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uribashi30\財政課\杉本\R3年度業務\300\②公会計\①調査\③令和元年度財政状況資料集（公会計分）の作成及び提出について\②県宛回答\"/>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<sst xmlns="http://schemas.openxmlformats.org/spreadsheetml/2006/main" count="1162" uniqueCount="608">
  <si>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</si>
  <si>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</si>
  <si>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</si>
  <si>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</si>
  <si>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</si>
  <si>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</si>
  <si>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</si>
  <si>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</si>
  <si>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</si>
  <si>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</si>
  <si>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</si>
  <si>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</si>
  <si>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</si>
  <si>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</si>
  <si>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</si>
  <si>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</si>
  <si>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</si>
  <si>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</si>
  <si>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</si>
  <si>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</si>
  <si>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</si>
  <si>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</si>
  <si>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</si>
  <si>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</si>
  <si>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</si>
  <si>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</si>
  <si>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</si>
  <si>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</si>
  <si>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</si>
  <si>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</si>
  <si>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</si>
  <si>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</si>
  <si>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</si>
  <si>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</si>
  <si>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</si>
  <si>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</si>
  <si>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</si>
  <si>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</si>
  <si>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</si>
  <si>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</si>
  <si>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</si>
  <si>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</si>
  <si>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</si>
  <si>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</si>
  <si>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</si>
  <si>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</si>
  <si>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</si>
  <si>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</si>
  <si>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</si>
  <si>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</si>
  <si>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</si>
  <si>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</si>
  <si>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</si>
  <si>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</si>
  <si>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</si>
  <si>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</si>
  <si>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</si>
  <si>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</si>
  <si>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</si>
  <si>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</si>
  <si>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</si>
  <si>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</si>
  <si>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</si>
  <si>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</si>
  <si>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</si>
  <si>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</si>
  <si>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</si>
  <si>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</si>
  <si>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</si>
  <si>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</si>
  <si>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</si>
  <si>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</si>
  <si>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</si>
  <si>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</si>
  <si>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</si>
  <si>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</si>
  <si>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</si>
  <si>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</si>
  <si>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</si>
  <si>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</si>
  <si>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</si>
  <si>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</si>
  <si>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</si>
  <si>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</si>
  <si>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</si>
  <si>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</si>
  <si>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</si>
  <si>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</si>
  <si>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</si>
  <si>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</si>
  <si>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</si>
  <si>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</si>
  <si>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</si>
  <si>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</si>
  <si>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</si>
  <si>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</si>
  <si>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</si>
  <si>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</si>
  <si>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</si>
  <si>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</si>
  <si>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</si>
  <si>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</si>
  <si>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</si>
  <si>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</si>
  <si>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</si>
  <si>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</si>
  <si>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</si>
  <si>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</si>
  <si>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</si>
  <si>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</si>
  <si>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</si>
  <si>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</si>
  <si>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</si>
  <si>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</si>
  <si>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</si>
  <si>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</si>
  <si>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</si>
  <si>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</si>
  <si>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</si>
  <si>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</si>
  <si>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</si>
  <si>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</si>
  <si>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</si>
  <si>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</si>
  <si>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</si>
  <si>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</si>
  <si>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</si>
  <si>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</si>
  <si>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</si>
  <si>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</si>
  <si>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</si>
  <si>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</si>
  <si>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</si>
  <si>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</si>
  <si>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</si>
  <si>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</si>
  <si>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</si>
  <si>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</si>
  <si>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</si>
  <si>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</si>
  <si>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</si>
  <si>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</si>
  <si>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</si>
  <si>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</si>
  <si>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</si>
  <si>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</si>
  <si>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</si>
  <si>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</si>
  <si>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</si>
  <si>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</si>
  <si>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</si>
  <si>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</si>
  <si>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</si>
  <si>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</si>
  <si>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</si>
  <si>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</si>
  <si>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</si>
  <si>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</si>
  <si>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</si>
  <si>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</si>
  <si>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</si>
  <si>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</si>
  <si>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</si>
  <si>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</si>
  <si>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</si>
  <si>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</si>
  <si>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</si>
  <si>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</si>
  <si>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</si>
  <si>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</si>
  <si>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</si>
  <si>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</si>
  <si>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</si>
  <si>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</si>
  <si>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</si>
  <si>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</si>
  <si>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</si>
  <si>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</si>
  <si>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</si>
  <si>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</si>
  <si>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</si>
  <si>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</si>
  <si>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</si>
  <si>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</si>
  <si>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</si>
  <si>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</si>
  <si>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</si>
  <si>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</si>
  <si>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</si>
  <si>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</si>
  <si>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</si>
  <si>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</si>
  <si>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</si>
  <si>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</si>
  <si>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</si>
  <si>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</si>
  <si>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</si>
  <si>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</si>
  <si>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</si>
  <si>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</si>
  <si>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</si>
  <si>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</si>
  <si>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</si>
  <si>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</si>
  <si>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</si>
  <si>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</si>
  <si>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</si>
  <si>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</si>
  <si>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</si>
  <si>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</si>
  <si>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</si>
  <si>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奈良県十津川村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</si>
  <si>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</si>
  <si>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</si>
  <si>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</si>
  <si>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</si>
  <si>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</si>
  <si>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</si>
  <si>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</si>
  <si>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</si>
  <si>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</si>
  <si>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</si>
  <si>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</si>
  <si>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</si>
  <si>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</si>
  <si>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</si>
  <si>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</si>
  <si>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</si>
  <si>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</si>
  <si>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</si>
  <si>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</si>
  <si>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</si>
  <si>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</si>
  <si>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</si>
  <si>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</si>
  <si>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</si>
  <si>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</si>
  <si>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</si>
  <si>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</si>
  <si>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</si>
  <si>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</si>
  <si>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</si>
  <si>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</si>
  <si>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</si>
  <si>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</si>
  <si>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</si>
  <si>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</si>
  <si>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</si>
  <si>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</si>
  <si>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</si>
  <si>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</si>
  <si>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</si>
  <si>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</si>
  <si>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</si>
  <si>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</si>
  <si>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</si>
  <si>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</si>
  <si>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</si>
  <si>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</si>
  <si>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</si>
  <si>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</si>
  <si>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</si>
  <si>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</si>
  <si>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</si>
  <si>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</si>
  <si>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</si>
  <si>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</si>
  <si>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</si>
  <si>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</si>
  <si>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</si>
  <si>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</si>
  <si>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</si>
  <si>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</si>
  <si>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</si>
  <si>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</si>
  <si>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</si>
  <si>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</si>
  <si>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</si>
  <si>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</si>
  <si>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</si>
  <si>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</si>
  <si>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</si>
  <si>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</si>
  <si>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</si>
  <si>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</si>
  <si>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</si>
  <si>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</si>
  <si>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</si>
  <si>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</si>
  <si>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</si>
  <si>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</si>
  <si>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</si>
  <si>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</si>
  <si>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</si>
  <si>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</si>
  <si>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</si>
  <si>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</si>
  <si>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</si>
  <si>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</si>
  <si>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</si>
  <si>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</si>
  <si>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</si>
  <si>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</si>
  <si>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</si>
  <si>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</si>
  <si>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</si>
  <si>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</si>
  <si>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</si>
  <si>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</si>
  <si>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</si>
  <si>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</si>
  <si>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</si>
  <si>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</si>
  <si>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</si>
  <si>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</si>
  <si>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</si>
  <si>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</si>
  <si>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</si>
  <si>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</si>
  <si>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</si>
  <si>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</si>
  <si>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</si>
  <si>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</si>
  <si>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</si>
  <si>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</si>
  <si>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</si>
  <si>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</si>
  <si>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</si>
  <si>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</si>
  <si>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</si>
  <si>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</si>
  <si>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</si>
  <si>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</si>
  <si>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</si>
  <si>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</si>
  <si>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</si>
  <si>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</si>
  <si>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</si>
  <si>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</si>
  <si>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</si>
  <si>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</si>
  <si>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</si>
  <si>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</si>
  <si>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</si>
  <si>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</si>
  <si>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</si>
  <si>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</si>
  <si>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</si>
  <si>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</si>
  <si>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</si>
  <si>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</si>
  <si>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</si>
  <si>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</si>
  <si>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</si>
  <si>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</si>
  <si>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</si>
  <si>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</si>
  <si>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</si>
  <si>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</si>
  <si>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</si>
  <si>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</si>
  <si>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</si>
  <si>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</si>
  <si>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</si>
  <si>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</si>
  <si>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奈良県十津川村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</si>
  <si>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</si>
  <si>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</si>
  <si>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</si>
  <si>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</si>
  <si>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</si>
  <si>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</si>
  <si>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</si>
  <si>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</si>
  <si>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</si>
  <si>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</si>
  <si>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</si>
  <si>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</si>
  <si>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</si>
  <si>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</si>
  <si>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</si>
  <si>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</si>
  <si>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</si>
  <si>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</si>
  <si>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</si>
  <si>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</si>
  <si>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</si>
  <si>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</si>
  <si>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</si>
  <si>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</si>
  <si>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</si>
  <si>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</si>
  <si>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</si>
  <si>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</si>
  <si>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</si>
  <si>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</si>
  <si>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</si>
  <si>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</si>
  <si>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</si>
  <si>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</si>
  <si>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</si>
  <si>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</si>
  <si>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</si>
  <si>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t>
    <phoneticPr fontId="5"/>
  </si>
  <si>
    <t>介護保険事業特別会計</t>
    <phoneticPr fontId="5"/>
  </si>
  <si>
    <t>簡易水道事業特別会計</t>
    <phoneticPr fontId="5"/>
  </si>
  <si>
    <t>法非適用企業</t>
    <phoneticPr fontId="5"/>
  </si>
  <si>
    <t>十津川温泉事業特別会計</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</si>
  <si>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</si>
  <si>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</si>
  <si>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</si>
  <si>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</si>
  <si>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</si>
  <si>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</si>
  <si>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</si>
  <si>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</si>
  <si>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</si>
  <si>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</si>
  <si>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</si>
  <si>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</si>
  <si>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</si>
  <si>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</si>
  <si>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</si>
  <si>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</si>
  <si>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</si>
  <si>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</si>
  <si>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</si>
  <si>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</si>
  <si>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</si>
  <si>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</si>
  <si>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</si>
  <si>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</si>
  <si>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</si>
  <si>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</si>
  <si>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</si>
  <si>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</si>
  <si>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</si>
  <si>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</si>
  <si>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</si>
  <si>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</si>
  <si>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</si>
  <si>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</si>
  <si>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</si>
  <si>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</si>
  <si>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</si>
  <si>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</si>
  <si>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</si>
  <si>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</si>
  <si>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</si>
  <si>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</si>
  <si>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</si>
  <si>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</si>
  <si>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</si>
  <si>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</si>
  <si>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</si>
  <si>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</si>
  <si>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</si>
  <si>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</si>
  <si>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</si>
  <si>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</si>
  <si>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</si>
  <si>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</si>
  <si>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</si>
  <si>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</si>
  <si>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</si>
  <si>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</si>
  <si>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</si>
  <si>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</si>
  <si>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</si>
  <si>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</si>
  <si>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</si>
  <si>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</si>
  <si>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</si>
  <si>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</si>
  <si>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</si>
  <si>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</si>
  <si>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</si>
  <si>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</si>
  <si>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</si>
  <si>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</si>
  <si>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</si>
  <si>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</si>
  <si>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</si>
  <si>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</si>
  <si>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</si>
  <si>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</si>
  <si>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</si>
  <si>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</si>
  <si>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</si>
  <si>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</si>
  <si>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</si>
  <si>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</si>
  <si>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</si>
  <si>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</si>
  <si>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</si>
  <si>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</si>
  <si>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</si>
  <si>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</si>
  <si>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</si>
  <si>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</si>
  <si>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</si>
  <si>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</si>
  <si>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</si>
  <si>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</si>
  <si>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</si>
  <si>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</si>
  <si>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</si>
  <si>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</si>
  <si>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</si>
  <si>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</si>
  <si>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</si>
  <si>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</si>
  <si>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</si>
  <si>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</si>
  <si>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</si>
  <si>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</si>
  <si>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</si>
  <si>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</si>
  <si>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</si>
  <si>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</si>
  <si>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</si>
  <si>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</si>
  <si>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</si>
  <si>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</si>
  <si>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</si>
  <si>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</si>
  <si>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</si>
  <si>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</si>
  <si>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</si>
  <si>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</si>
  <si>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</si>
  <si>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</si>
  <si>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</si>
  <si>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</si>
  <si>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</si>
  <si>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</si>
  <si>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</si>
  <si>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</si>
  <si>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</si>
  <si>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</si>
  <si>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</si>
  <si>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</si>
  <si>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</si>
  <si>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</si>
  <si>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</si>
  <si>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</si>
  <si>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</si>
  <si>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</si>
  <si>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</si>
  <si>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</si>
  <si>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</si>
  <si>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</si>
  <si>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</si>
  <si>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4.62</t>
  </si>
  <si>
    <t>▲ 4.76</t>
  </si>
  <si>
    <t>▲ 6.50</t>
  </si>
  <si>
    <t>▲ 6.07</t>
  </si>
  <si>
    <t>▲ 7.05</t>
  </si>
  <si>
    <t>一般会計</t>
  </si>
  <si>
    <t>介護保険事業特別会計</t>
  </si>
  <si>
    <t>十津川温泉事業特別会計</t>
  </si>
  <si>
    <t>国民健康保険事業特別会計</t>
  </si>
  <si>
    <t>後期高齢者医療特別会計</t>
  </si>
  <si>
    <t>貯木場等維持管理事業特別会計</t>
  </si>
  <si>
    <t>国民健康保険診療所事業特別会計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</si>
  <si>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</si>
  <si>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</si>
  <si>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</si>
  <si>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</si>
  <si>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</si>
  <si>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</si>
  <si>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</si>
  <si>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</si>
  <si>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</si>
  <si>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</si>
  <si>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</si>
  <si>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</si>
  <si>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</si>
  <si>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</si>
  <si>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</si>
  <si>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t>
    <rPh sb="0" eb="2">
      <t>ナラ</t>
    </rPh>
    <rPh sb="2" eb="4">
      <t>コウイキ</t>
    </rPh>
    <rPh sb="4" eb="6">
      <t>スイシツ</t>
    </rPh>
    <rPh sb="6" eb="8">
      <t>ケンサ</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</si>
  <si>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</si>
  <si>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</si>
  <si>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</si>
  <si>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</si>
  <si>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t>
    <phoneticPr fontId="2"/>
  </si>
  <si>
    <t>旧貯木場運営基金</t>
    <rPh sb="0" eb="1">
      <t>キュウ</t>
    </rPh>
    <rPh sb="1" eb="4">
      <t>チョボクジョウ</t>
    </rPh>
    <rPh sb="4" eb="6">
      <t>ウンエイ</t>
    </rPh>
    <rPh sb="6" eb="8">
      <t>キキン</t>
    </rPh>
    <phoneticPr fontId="5"/>
  </si>
  <si>
    <t>公共施設整備基金</t>
    <rPh sb="0" eb="2">
      <t>コウキョウ</t>
    </rPh>
    <rPh sb="2" eb="4">
      <t>シセツ</t>
    </rPh>
    <rPh sb="4" eb="6">
      <t>セイビ</t>
    </rPh>
    <rPh sb="6" eb="8">
      <t>キキン</t>
    </rPh>
    <phoneticPr fontId="5"/>
  </si>
  <si>
    <t>ふるさと基金</t>
    <rPh sb="4" eb="6">
      <t>キキン</t>
    </rPh>
    <phoneticPr fontId="5"/>
  </si>
  <si>
    <t>林業振興基金</t>
    <rPh sb="0" eb="2">
      <t>リンギョウ</t>
    </rPh>
    <rPh sb="2" eb="4">
      <t>シンコウ</t>
    </rPh>
    <rPh sb="4" eb="6">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</si>
  <si>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</si>
  <si>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</si>
  <si>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</si>
  <si>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</si>
  <si>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積算方法を見直したことで、将来負担比率が低下した。その一方で、有形固定資産減価償却率は類似団体よりも高く、上昇傾向にある。主な要因としては、有形固定資産の８２．１％を占めるインフラ資産の有形固定資産減価償却率が７０．５％と高く、老朽化が進んでいる事が挙げられる。長寿命化計画等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</si>
  <si>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</si>
  <si>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</si>
  <si>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</si>
  <si>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</si>
  <si>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</si>
  <si>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</si>
  <si>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</si>
  <si>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どちらも類似団体と比較して高くなっている。これは、学校統合に伴う校舎建設事業のために発行した地方債により、地方債残高及び元利償還金が増加したことによる。平成３０年度からは、新規の地方債の発行を抑制したことにより将来負担比率は減少し、今後も減少が見込まれるものの、実質公債費比率は、小学校の校舎建設事業に伴う地方債の元金償還が始まることによる増加が見込まれることから、これまで以上に公債費の適正化に取り組んでいく必要がある。</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</si>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</sst>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825C-41E9-976B-8E810DDFD7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555807</c:v>
                </c:pt>
                <c:pt idx="1">
                  <c:v>988825</c:v>
                </c:pt>
                <c:pt idx="2">
                  <c:v>515601</c:v>
                </c:pt>
                <c:pt idx="3">
                  <c:v>482625</c:v>
                </c:pt>
                <c:pt idx="4">
                  <c:v>467712</c:v>
                </c:pt>
              </c:numCache>
            </c:numRef>
          </c:val>
          <c:smooth val="0"/>
          <c:extLst>
            <c:ext xmlns:c16="http://schemas.microsoft.com/office/drawing/2014/chart" uri="{C3380CC4-5D6E-409C-BE32-E72D297353CC}">
              <c16:uniqueId val="{00000001-825C-41E9-976B-8E810DDFD7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2.16</c:v>
                </c:pt>
                <c:pt idx="1">
                  <c:v>3.39</c:v>
                </c:pt>
                <c:pt idx="2">
                  <c:v>6.23</c:v>
                </c:pt>
                <c:pt idx="3">
                  <c:v>3.27</c:v>
                </c:pt>
                <c:pt idx="4">
                  <c:v>2.37</c:v>
                </c:pt>
              </c:numCache>
            </c:numRef>
          </c:val>
          <c:extLst>
            <c:ext xmlns:c16="http://schemas.microsoft.com/office/drawing/2014/chart" uri="{C3380CC4-5D6E-409C-BE32-E72D297353CC}">
              <c16:uniqueId val="{00000000-13F4-4EE0-945D-0509277CB7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65.22</c:v>
                </c:pt>
                <c:pt idx="1">
                  <c:v>59.26</c:v>
                </c:pt>
                <c:pt idx="2">
                  <c:v>51.79</c:v>
                </c:pt>
                <c:pt idx="3">
                  <c:v>48.94</c:v>
                </c:pt>
                <c:pt idx="4">
                  <c:v>42.6</c:v>
                </c:pt>
              </c:numCache>
            </c:numRef>
          </c:val>
          <c:extLst>
            <c:ext xmlns:c16="http://schemas.microsoft.com/office/drawing/2014/chart" uri="{C3380CC4-5D6E-409C-BE32-E72D297353CC}">
              <c16:uniqueId val="{00000001-13F4-4EE0-945D-0509277CB7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-4.62</c:v>
                </c:pt>
                <c:pt idx="1">
                  <c:v>-4.76</c:v>
                </c:pt>
                <c:pt idx="2">
                  <c:v>-6.5</c:v>
                </c:pt>
                <c:pt idx="3">
                  <c:v>-6.07</c:v>
                </c:pt>
                <c:pt idx="4">
                  <c:v>-7.05</c:v>
                </c:pt>
              </c:numCache>
            </c:numRef>
          </c:val>
          <c:smooth val="0"/>
          <c:extLst>
            <c:ext xmlns:c16="http://schemas.microsoft.com/office/drawing/2014/chart" uri="{C3380CC4-5D6E-409C-BE32-E72D297353CC}">
              <c16:uniqueId val="{00000002-13F4-4EE0-945D-0509277CB7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7.0000000000000007E-2</c:v>
                </c:pt>
                <c:pt idx="8">
                  <c:v>#N/A</c:v>
                </c:pt>
                <c:pt idx="9">
                  <c:v>0</c:v>
                </c:pt>
              </c:numCache>
            </c:numRef>
          </c:val>
          <c:extLst>
            <c:ext xmlns:c16="http://schemas.microsoft.com/office/drawing/2014/chart" uri="{C3380CC4-5D6E-409C-BE32-E72D297353CC}">
              <c16:uniqueId val="{00000000-9254-41D7-B196-B5103DCABD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54-41D7-B196-B5103DCABD6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9254-41D7-B196-B5103DCABD6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54-41D7-B196-B5103DCABD6C}"/>
            </c:ext>
          </c:extLst>
        </c:ser>
        <c:ser>
          <c:idx val="4"/>
          <c:order val="4"/>
          <c:tx>
            <c:strRef>
              <c:f>データシート!$A$31</c:f>
              <c:strCache>
                <c:ptCount val="1"/>
                <c:pt idx="0">
                  <c:v>貯木場等維持管理事業特別会計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1.22</c:v>
                </c:pt>
                <c:pt idx="4">
                  <c:v>#N/A</c:v>
                </c:pt>
                <c:pt idx="5">
                  <c:v>0.64</c:v>
                </c:pt>
                <c:pt idx="6">
                  <c:v>#N/A</c:v>
                </c:pt>
                <c:pt idx="7">
                  <c:v>0</c:v>
                </c:pt>
                <c:pt idx="8">
                  <c:v>#N/A</c:v>
                </c:pt>
                <c:pt idx="9">
                  <c:v>0</c:v>
                </c:pt>
              </c:numCache>
            </c:numRef>
          </c:val>
          <c:extLst>
            <c:ext xmlns:c16="http://schemas.microsoft.com/office/drawing/2014/chart" uri="{C3380CC4-5D6E-409C-BE32-E72D297353CC}">
              <c16:uniqueId val="{00000004-9254-41D7-B196-B5103DCABD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254-41D7-B196-B5103DCABD6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0.54</c:v>
                </c:pt>
                <c:pt idx="6">
                  <c:v>#N/A</c:v>
                </c:pt>
                <c:pt idx="7">
                  <c:v>0.24</c:v>
                </c:pt>
                <c:pt idx="8">
                  <c:v>#N/A</c:v>
                </c:pt>
                <c:pt idx="9">
                  <c:v>0.03</c:v>
                </c:pt>
              </c:numCache>
            </c:numRef>
          </c:val>
          <c:extLst>
            <c:ext xmlns:c16="http://schemas.microsoft.com/office/drawing/2014/chart" uri="{C3380CC4-5D6E-409C-BE32-E72D297353CC}">
              <c16:uniqueId val="{00000006-9254-41D7-B196-B5103DCABD6C}"/>
            </c:ext>
          </c:extLst>
        </c:ser>
        <c:ser>
          <c:idx val="7"/>
          <c:order val="7"/>
          <c:tx>
            <c:strRef>
              <c:f>データシート!$A$34</c:f>
              <c:strCache>
                <c:ptCount val="1"/>
                <c:pt idx="0">
                  <c:v>十津川温泉事業特別会計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0.03</c:v>
                </c:pt>
                <c:pt idx="4">
                  <c:v>#N/A</c:v>
                </c:pt>
                <c:pt idx="5">
                  <c:v>0</c:v>
                </c:pt>
                <c:pt idx="6">
                  <c:v>#N/A</c:v>
                </c:pt>
                <c:pt idx="7">
                  <c:v>0</c:v>
                </c:pt>
                <c:pt idx="8">
                  <c:v>#N/A</c:v>
                </c:pt>
                <c:pt idx="9">
                  <c:v>0.04</c:v>
                </c:pt>
              </c:numCache>
            </c:numRef>
          </c:val>
          <c:extLst>
            <c:ext xmlns:c16="http://schemas.microsoft.com/office/drawing/2014/chart" uri="{C3380CC4-5D6E-409C-BE32-E72D297353CC}">
              <c16:uniqueId val="{00000007-9254-41D7-B196-B5103DCABD6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0.05</c:v>
                </c:pt>
                <c:pt idx="2">
                  <c:v>#N/A</c:v>
                </c:pt>
                <c:pt idx="3">
                  <c:v>0.22</c:v>
                </c:pt>
                <c:pt idx="4">
                  <c:v>#N/A</c:v>
                </c:pt>
                <c:pt idx="5">
                  <c:v>0.03</c:v>
                </c:pt>
                <c:pt idx="6">
                  <c:v>#N/A</c:v>
                </c:pt>
                <c:pt idx="7">
                  <c:v>0.23</c:v>
                </c:pt>
                <c:pt idx="8">
                  <c:v>#N/A</c:v>
                </c:pt>
                <c:pt idx="9">
                  <c:v>0.05</c:v>
                </c:pt>
              </c:numCache>
            </c:numRef>
          </c:val>
          <c:extLst>
            <c:ext xmlns:c16="http://schemas.microsoft.com/office/drawing/2014/chart" uri="{C3380CC4-5D6E-409C-BE32-E72D297353CC}">
              <c16:uniqueId val="{00000008-9254-41D7-B196-B5103DCABD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2.15</c:v>
                </c:pt>
                <c:pt idx="2">
                  <c:v>#N/A</c:v>
                </c:pt>
                <c:pt idx="3">
                  <c:v>2.16</c:v>
                </c:pt>
                <c:pt idx="4">
                  <c:v>#N/A</c:v>
                </c:pt>
                <c:pt idx="5">
                  <c:v>5.58</c:v>
                </c:pt>
                <c:pt idx="6">
                  <c:v>#N/A</c:v>
                </c:pt>
                <c:pt idx="7">
                  <c:v>3.26</c:v>
                </c:pt>
                <c:pt idx="8">
                  <c:v>#N/A</c:v>
                </c:pt>
                <c:pt idx="9">
                  <c:v>2.37</c:v>
                </c:pt>
              </c:numCache>
            </c:numRef>
          </c:val>
          <c:extLst>
            <c:ext xmlns:c16="http://schemas.microsoft.com/office/drawing/2014/chart" uri="{C3380CC4-5D6E-409C-BE32-E72D297353CC}">
              <c16:uniqueId val="{00000009-9254-41D7-B196-B5103DCABD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529</c:v>
                </c:pt>
                <c:pt idx="5">
                  <c:v>595</c:v>
                </c:pt>
                <c:pt idx="8">
                  <c:v>611</c:v>
                </c:pt>
                <c:pt idx="11">
                  <c:v>617</c:v>
                </c:pt>
                <c:pt idx="14">
                  <c:v>610</c:v>
                </c:pt>
              </c:numCache>
            </c:numRef>
          </c:val>
          <c:extLst>
            <c:ext xmlns:c16="http://schemas.microsoft.com/office/drawing/2014/chart" uri="{C3380CC4-5D6E-409C-BE32-E72D297353CC}">
              <c16:uniqueId val="{00000000-29F7-4542-9BD1-369FB38506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F7-4542-9BD1-369FB38506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F7-4542-9BD1-369FB38506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c:v>
                </c:pt>
                <c:pt idx="6">
                  <c:v>19</c:v>
                </c:pt>
                <c:pt idx="9">
                  <c:v>27</c:v>
                </c:pt>
                <c:pt idx="12">
                  <c:v>28</c:v>
                </c:pt>
              </c:numCache>
            </c:numRef>
          </c:val>
          <c:extLst>
            <c:ext xmlns:c16="http://schemas.microsoft.com/office/drawing/2014/chart" uri="{C3380CC4-5D6E-409C-BE32-E72D297353CC}">
              <c16:uniqueId val="{00000003-29F7-4542-9BD1-369FB38506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79</c:v>
                </c:pt>
                <c:pt idx="3">
                  <c:v>99</c:v>
                </c:pt>
                <c:pt idx="6">
                  <c:v>91</c:v>
                </c:pt>
                <c:pt idx="9">
                  <c:v>114</c:v>
                </c:pt>
                <c:pt idx="12">
                  <c:v>124</c:v>
                </c:pt>
              </c:numCache>
            </c:numRef>
          </c:val>
          <c:extLst>
            <c:ext xmlns:c16="http://schemas.microsoft.com/office/drawing/2014/chart" uri="{C3380CC4-5D6E-409C-BE32-E72D297353CC}">
              <c16:uniqueId val="{00000004-29F7-4542-9BD1-369FB38506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F7-4542-9BD1-369FB38506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F7-4542-9BD1-369FB38506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615</c:v>
                </c:pt>
                <c:pt idx="3">
                  <c:v>687</c:v>
                </c:pt>
                <c:pt idx="6">
                  <c:v>701</c:v>
                </c:pt>
                <c:pt idx="9">
                  <c:v>686</c:v>
                </c:pt>
                <c:pt idx="12">
                  <c:v>678</c:v>
                </c:pt>
              </c:numCache>
            </c:numRef>
          </c:val>
          <c:extLst>
            <c:ext xmlns:c16="http://schemas.microsoft.com/office/drawing/2014/chart" uri="{C3380CC4-5D6E-409C-BE32-E72D297353CC}">
              <c16:uniqueId val="{00000007-29F7-4542-9BD1-369FB38506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c:v>
                </c:pt>
                <c:pt idx="2">
                  <c:v>#N/A</c:v>
                </c:pt>
                <c:pt idx="3">
                  <c:v>#N/A</c:v>
                </c:pt>
                <c:pt idx="4">
                  <c:v>192</c:v>
                </c:pt>
                <c:pt idx="5">
                  <c:v>#N/A</c:v>
                </c:pt>
                <c:pt idx="6">
                  <c:v>#N/A</c:v>
                </c:pt>
                <c:pt idx="7">
                  <c:v>200</c:v>
                </c:pt>
                <c:pt idx="8">
                  <c:v>#N/A</c:v>
                </c:pt>
                <c:pt idx="9">
                  <c:v>#N/A</c:v>
                </c:pt>
                <c:pt idx="10">
                  <c:v>210</c:v>
                </c:pt>
                <c:pt idx="11">
                  <c:v>#N/A</c:v>
                </c:pt>
                <c:pt idx="12">
                  <c:v>#N/A</c:v>
                </c:pt>
                <c:pt idx="13">
                  <c:v>220</c:v>
                </c:pt>
                <c:pt idx="14">
                  <c:v>#N/A</c:v>
                </c:pt>
              </c:numCache>
            </c:numRef>
          </c:val>
          <c:smooth val="0"/>
          <c:extLst>
            <c:ext xmlns:c16="http://schemas.microsoft.com/office/drawing/2014/chart" uri="{C3380CC4-5D6E-409C-BE32-E72D297353CC}">
              <c16:uniqueId val="{00000008-29F7-4542-9BD1-369FB38506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5108</c:v>
                </c:pt>
                <c:pt idx="5">
                  <c:v>5716</c:v>
                </c:pt>
                <c:pt idx="8">
                  <c:v>5754</c:v>
                </c:pt>
                <c:pt idx="11">
                  <c:v>5632</c:v>
                </c:pt>
                <c:pt idx="14">
                  <c:v>5939</c:v>
                </c:pt>
              </c:numCache>
            </c:numRef>
          </c:val>
          <c:extLst>
            <c:ext xmlns:c16="http://schemas.microsoft.com/office/drawing/2014/chart" uri="{C3380CC4-5D6E-409C-BE32-E72D297353CC}">
              <c16:uniqueId val="{00000000-767F-4C36-80B3-5FC235D25D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7F-4C36-80B3-5FC235D25D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4600</c:v>
                </c:pt>
                <c:pt idx="5">
                  <c:v>4063</c:v>
                </c:pt>
                <c:pt idx="8">
                  <c:v>3610</c:v>
                </c:pt>
                <c:pt idx="11">
                  <c:v>3554</c:v>
                </c:pt>
                <c:pt idx="14">
                  <c:v>3310</c:v>
                </c:pt>
              </c:numCache>
            </c:numRef>
          </c:val>
          <c:extLst>
            <c:ext xmlns:c16="http://schemas.microsoft.com/office/drawing/2014/chart" uri="{C3380CC4-5D6E-409C-BE32-E72D297353CC}">
              <c16:uniqueId val="{00000002-767F-4C36-80B3-5FC235D25D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F-4C36-80B3-5FC235D25D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F-4C36-80B3-5FC235D25D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7F-4C36-80B3-5FC235D25D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1353</c:v>
                </c:pt>
                <c:pt idx="3">
                  <c:v>1296</c:v>
                </c:pt>
                <c:pt idx="6">
                  <c:v>1219</c:v>
                </c:pt>
                <c:pt idx="9">
                  <c:v>1156</c:v>
                </c:pt>
                <c:pt idx="12">
                  <c:v>1118</c:v>
                </c:pt>
              </c:numCache>
            </c:numRef>
          </c:val>
          <c:extLst>
            <c:ext xmlns:c16="http://schemas.microsoft.com/office/drawing/2014/chart" uri="{C3380CC4-5D6E-409C-BE32-E72D297353CC}">
              <c16:uniqueId val="{00000006-767F-4C36-80B3-5FC235D25D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256</c:v>
                </c:pt>
                <c:pt idx="3">
                  <c:v>409</c:v>
                </c:pt>
                <c:pt idx="6">
                  <c:v>408</c:v>
                </c:pt>
                <c:pt idx="9">
                  <c:v>397</c:v>
                </c:pt>
                <c:pt idx="12">
                  <c:v>315</c:v>
                </c:pt>
              </c:numCache>
            </c:numRef>
          </c:val>
          <c:extLst>
            <c:ext xmlns:c16="http://schemas.microsoft.com/office/drawing/2014/chart" uri="{C3380CC4-5D6E-409C-BE32-E72D297353CC}">
              <c16:uniqueId val="{00000007-767F-4C36-80B3-5FC235D25D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1262</c:v>
                </c:pt>
                <c:pt idx="3">
                  <c:v>1587</c:v>
                </c:pt>
                <c:pt idx="6">
                  <c:v>1490</c:v>
                </c:pt>
                <c:pt idx="9">
                  <c:v>1379</c:v>
                </c:pt>
                <c:pt idx="12">
                  <c:v>1251</c:v>
                </c:pt>
              </c:numCache>
            </c:numRef>
          </c:val>
          <c:extLst>
            <c:ext xmlns:c16="http://schemas.microsoft.com/office/drawing/2014/chart" uri="{C3380CC4-5D6E-409C-BE32-E72D297353CC}">
              <c16:uniqueId val="{00000008-767F-4C36-80B3-5FC235D25D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7F-4C36-80B3-5FC235D25D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6141</c:v>
                </c:pt>
                <c:pt idx="3">
                  <c:v>6959</c:v>
                </c:pt>
                <c:pt idx="6">
                  <c:v>6835</c:v>
                </c:pt>
                <c:pt idx="9">
                  <c:v>6736</c:v>
                </c:pt>
                <c:pt idx="12">
                  <c:v>6638</c:v>
                </c:pt>
              </c:numCache>
            </c:numRef>
          </c:val>
          <c:extLst>
            <c:ext xmlns:c16="http://schemas.microsoft.com/office/drawing/2014/chart" uri="{C3380CC4-5D6E-409C-BE32-E72D297353CC}">
              <c16:uniqueId val="{0000000A-767F-4C36-80B3-5FC235D25D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472</c:v>
                </c:pt>
                <c:pt idx="5">
                  <c:v>#N/A</c:v>
                </c:pt>
                <c:pt idx="6">
                  <c:v>#N/A</c:v>
                </c:pt>
                <c:pt idx="7">
                  <c:v>587</c:v>
                </c:pt>
                <c:pt idx="8">
                  <c:v>#N/A</c:v>
                </c:pt>
                <c:pt idx="9">
                  <c:v>#N/A</c:v>
                </c:pt>
                <c:pt idx="10">
                  <c:v>482</c:v>
                </c:pt>
                <c:pt idx="11">
                  <c:v>#N/A</c:v>
                </c:pt>
                <c:pt idx="12">
                  <c:v>#N/A</c:v>
                </c:pt>
                <c:pt idx="13">
                  <c:v>71</c:v>
                </c:pt>
                <c:pt idx="14">
                  <c:v>#N/A</c:v>
                </c:pt>
              </c:numCache>
            </c:numRef>
          </c:val>
          <c:smooth val="0"/>
          <c:extLst>
            <c:ext xmlns:c16="http://schemas.microsoft.com/office/drawing/2014/chart" uri="{C3380CC4-5D6E-409C-BE32-E72D297353CC}">
              <c16:uniqueId val="{0000000B-767F-4C36-80B3-5FC235D25D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1673</c:v>
                </c:pt>
                <c:pt idx="1">
                  <c:v>1574</c:v>
                </c:pt>
                <c:pt idx="2">
                  <c:v>1375</c:v>
                </c:pt>
              </c:numCache>
            </c:numRef>
          </c:val>
          <c:extLst>
            <c:ext xmlns:c16="http://schemas.microsoft.com/office/drawing/2014/chart" uri="{C3380CC4-5D6E-409C-BE32-E72D297353CC}">
              <c16:uniqueId val="{00000000-5C9F-40B2-B268-FFD8D951E2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760</c:v>
                </c:pt>
                <c:pt idx="1">
                  <c:v>733</c:v>
                </c:pt>
                <c:pt idx="2">
                  <c:v>655</c:v>
                </c:pt>
              </c:numCache>
            </c:numRef>
          </c:val>
          <c:extLst>
            <c:ext xmlns:c16="http://schemas.microsoft.com/office/drawing/2014/chart" uri="{C3380CC4-5D6E-409C-BE32-E72D297353CC}">
              <c16:uniqueId val="{00000001-5C9F-40B2-B268-FFD8D951E2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3647</c:v>
                </c:pt>
                <c:pt idx="1">
                  <c:v>3736</c:v>
                </c:pt>
                <c:pt idx="2">
                  <c:v>3713</c:v>
                </c:pt>
              </c:numCache>
            </c:numRef>
          </c:val>
          <c:extLst>
            <c:ext xmlns:c16="http://schemas.microsoft.com/office/drawing/2014/chart" uri="{C3380CC4-5D6E-409C-BE32-E72D297353CC}">
              <c16:uniqueId val="{00000002-5C9F-40B2-B268-FFD8D951E2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{8AACAC26-81B8-44A0-A1DF-C565D1B9BAFE}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87F-4637-94F6-CD0222894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{1CE47B91-7846-447D-AF0E-BF5B44BDC25F}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7F-4637-94F6-CD0222894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{8BE978A7-3542-4B5B-9835-B2B2F1D13594}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7F-4637-94F6-CD0222894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{805D3315-6FBD-47FC-9FBC-B8C3C1FE0721}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7F-4637-94F6-CD0222894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{A416D8FC-29E1-4FEA-BB0F-F5E7271CC54B}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7F-4637-94F6-CD022289489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{1EFD09D9-6281-417D-B890-331424B2037E}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87F-4637-94F6-CD022289489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{F002749C-CFDB-4B55-AB6E-FD212D642576}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87F-4637-94F6-CD022289489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{D4DE56ED-BC84-4133-A360-5DFB1B002A6D}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87F-4637-94F6-CD022289489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{8D83443A-F5D2-4AD2-9D3D-4C0414EF6D9D}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87F-4637-94F6-CD0222894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65.900000000000006</c:v>
                </c:pt>
                <c:pt idx="24">
                  <c:v>67.8</c:v>
                </c:pt>
                <c:pt idx="32">
                  <c:v>68.7</c:v>
                </c:pt>
              </c:numCache>
            </c:numRef>
          </c:xVal>
          <c:yVal>
            <c:numRef>
              <c:f>公会計指標分析・財政指標組合せ分析表!$BP$51:$DC$51</c:f>
              <c:numCache>
                <c:formatCode>#,##0.0;"▲ "#,##0.0</c:formatCode>
                <c:ptCount val="40"/>
                <c:pt idx="8">
                  <c:v>17.2</c:v>
                </c:pt>
                <c:pt idx="16">
                  <c:v>22.4</c:v>
                </c:pt>
                <c:pt idx="24">
                  <c:v>18.5</c:v>
                </c:pt>
                <c:pt idx="32">
                  <c:v>2.7</c:v>
                </c:pt>
              </c:numCache>
            </c:numRef>
          </c:yVal>
          <c:smooth val="0"/>
          <c:extLst>
            <c:ext xmlns:c16="http://schemas.microsoft.com/office/drawing/2014/chart" uri="{C3380CC4-5D6E-409C-BE32-E72D297353CC}">
              <c16:uniqueId val="{00000009-A87F-4637-94F6-CD02228948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{378E4C55-6B68-415F-893D-DD17766470D3}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87F-4637-94F6-CD02228948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{9FB01794-A0C3-45F1-AA6F-5641EBF1C41B}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7F-4637-94F6-CD0222894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{5D82AED0-224B-40B0-A328-F9D919CED1CB}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7F-4637-94F6-CD0222894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{5E032735-41DC-46E3-BEED-87B731227DBE}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7F-4637-94F6-CD0222894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{70D4A963-CEF3-4C82-BA9E-EAB433E16C64}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7F-4637-94F6-CD022289489F}"/>
                </c:ext>
              </c:extLst>
            </c:dLbl>
            <c:dLbl>
              <c:idx val="8"/>
              <c:layout>
                <c:manualLayout>
                  <c:x val="-3.590033732671708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{305543CA-B98B-4F9A-A1D9-78D407721102}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87F-4637-94F6-CD022289489F}"/>
                </c:ext>
              </c:extLst>
            </c:dLbl>
            <c:dLbl>
              <c:idx val="16"/>
              <c:layout>
                <c:manualLayout>
                  <c:x val="-2.839006361242753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{A5EDC880-BCF2-44AE-A3F2-06432826081A}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87F-4637-94F6-CD02228948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{C753A90B-3E82-4B3F-80B1-329E3D883D5E}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87F-4637-94F6-CD02228948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{7804D3C3-19A1-44BC-81CA-806E21751A4A}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87F-4637-94F6-CD0222894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87F-4637-94F6-CD022289489F}"/>
            </c:ext>
          </c:extLst>
        </c:ser>
        <c:dLbls>
          <c:showLegendKey val="0"/>
          <c:showVal val="1"/>
          <c:showCatName val="0"/>
          <c:showSerName val="0"/>
          <c:showPercent val="0"/>
          <c:showBubbleSize val="0"/>
        </c:dLbls>
        <c:axId val="46179840"/>
        <c:axId val="46181760"/>
      </c:scatterChart>
      <c:valAx>
        <c:axId val="46179840"/>
        <c:scaling>
          <c:orientation val="minMax"/>
          <c:max val="70"/>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{6CCC0A9E-1090-47B0-851B-9D009E6AA550}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93A-4447-8875-E346FB631B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{4C13D8DB-913E-4D5C-8288-6299204BD727}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3A-4447-8875-E346FB631B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{89C95A62-A85A-4319-A3D8-1154BBF902EE}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3A-4447-8875-E346FB631B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{22241E6E-AB96-49BE-927E-71334C7B93A8}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3A-4447-8875-E346FB631B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{2E8DB436-0593-4FC4-9F27-B1FB46D67E6C}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3A-4447-8875-E346FB631B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{A5CB06B7-7E08-41EF-9B30-05FC2A11600C}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93A-4447-8875-E346FB631B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{63856770-15E0-4181-81AD-C1571A8B26F3}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93A-4447-8875-E346FB631B4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{07397514-0389-450B-9868-19C6CE8B1096}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93A-4447-8875-E346FB631B4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{3E719F11-DEE5-405D-AF1C-445D94189632}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93A-4447-8875-E346FB631B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6.1</c:v>
                </c:pt>
                <c:pt idx="16">
                  <c:v>6.8</c:v>
                </c:pt>
                <c:pt idx="24">
                  <c:v>7.5</c:v>
                </c:pt>
                <c:pt idx="32">
                  <c:v>8</c:v>
                </c:pt>
              </c:numCache>
            </c:numRef>
          </c:xVal>
          <c:yVal>
            <c:numRef>
              <c:f>公会計指標分析・財政指標組合せ分析表!$BP$73:$DC$73</c:f>
              <c:numCache>
                <c:formatCode>#,##0.0;"▲ "#,##0.0</c:formatCode>
                <c:ptCount val="40"/>
                <c:pt idx="8">
                  <c:v>17.2</c:v>
                </c:pt>
                <c:pt idx="16">
                  <c:v>22.4</c:v>
                </c:pt>
                <c:pt idx="24">
                  <c:v>18.5</c:v>
                </c:pt>
                <c:pt idx="32">
                  <c:v>2.7</c:v>
                </c:pt>
              </c:numCache>
            </c:numRef>
          </c:yVal>
          <c:smooth val="0"/>
          <c:extLst>
            <c:ext xmlns:c16="http://schemas.microsoft.com/office/drawing/2014/chart" uri="{C3380CC4-5D6E-409C-BE32-E72D297353CC}">
              <c16:uniqueId val="{00000009-F93A-4447-8875-E346FB631B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{3ED5765F-1EA3-40C1-99C2-7980E0C06AA8}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93A-4447-8875-E346FB631B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{CC395FE2-E78A-476A-85EF-74A85270DE1D}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3A-4447-8875-E346FB631B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{44C39953-8AFA-49B3-9B6C-3BAAA8A19E21}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3A-4447-8875-E346FB631B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{7CA21EA9-DD5E-4C3F-AF09-6E3B6132C448}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3A-4447-8875-E346FB631B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{EFB240E9-3E4E-42BE-B9CA-2064B905AE46}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3A-4447-8875-E346FB631B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{75DF88BC-FBAF-448E-A09A-BB58C99D9BBE}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93A-4447-8875-E346FB631B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{6D255951-7384-40C9-81F6-F1EE1C2750E7}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93A-4447-8875-E346FB631B4C}"/>
                </c:ext>
              </c:extLst>
            </c:dLbl>
            <c:dLbl>
              <c:idx val="24"/>
              <c:layout>
                <c:manualLayout>
                  <c:x val="-4.509653070695374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{34C63F56-DC89-4371-BB52-C39A7F7FAADC}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93A-4447-8875-E346FB631B4C}"/>
                </c:ext>
              </c:extLst>
            </c:dLbl>
            <c:dLbl>
              <c:idx val="32"/>
              <c:layout>
                <c:manualLayout>
                  <c:x val="-1.8171803637232337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{0E903D28-BBA7-4167-BFA9-94193D7DF99A}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93A-4447-8875-E346FB631B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93A-4447-8875-E346FB631B4C}"/>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元年１０月１日現在、４５．２％）に加え、村内に中心となる産業がないこと等により、財政基盤が弱く、類似団体を下回る状況が続いている。今年度は新たに森林環境譲与税が追加されたことに伴い前年度から０．１％増加した。平成２９年度に実施した組織の見直し（９課、１室、１事務所体制から２課減の７課、１室、１事務所体制）による、事務効率化の成果が表れつつある中で、十津川村総合計画の重点プロジェクトの推進に努め、活力あるむらづくりを展開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124206</xdr:rowOff>
    </xdr:to>
    <xdr:cxnSp macro="">
      <xdr:nvCxnSpPr>
        <xdr:cNvPr id="66" name="直線コネクタ 65"/>
        <xdr:cNvCxnSpPr/>
      </xdr:nvCxnSpPr>
      <xdr:spPr>
        <a:xfrm flipV="1">
          <a:off x="4114800" y="74869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143510</xdr:rowOff>
    </xdr:to>
    <xdr:cxnSp macro="">
      <xdr:nvCxnSpPr>
        <xdr:cNvPr id="69" name="直線コネクタ 68"/>
        <xdr:cNvCxnSpPr/>
      </xdr:nvCxnSpPr>
      <xdr:spPr>
        <a:xfrm flipV="1">
          <a:off x="3225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35831</xdr:rowOff>
    </xdr:from>
    <xdr:ext cx="762000" cy="259045"/>
    <xdr:sp macro="" textlink="">
      <xdr:nvSpPr>
        <xdr:cNvPr id="86" name="財政力該当値テキスト"/>
        <xdr:cNvSpPr txBox="1"/>
      </xdr:nvSpPr>
      <xdr:spPr>
        <a:xfrm>
          <a:off x="5041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学校建設に伴う公債費の増加と、特別会計への繰出金の増加により、経常収支比率は類似団体平均を上回り、年々悪化してきている。公債費は令和４年度にピークを迎えることから更なる指標の悪化が懸念される。</a:t>
          </a:r>
        </a:p>
        <a:p>
          <a:r>
            <a:rPr kumimoji="1" lang="ja-JP" altLang="en-US" sz="1300">
              <a:latin typeface="ＭＳ Ｐゴシック" panose="020B0600070205080204" pitchFamily="50" charset="-128"/>
              <a:ea typeface="ＭＳ Ｐゴシック" panose="020B0600070205080204" pitchFamily="50" charset="-128"/>
            </a:rPr>
            <a:t>　今後は、十津川村公共施設等総合管理計画に基づき、令和２７年度までに公共建築物の延べ床面積の約９％を減少させるなど、事業の見直しを進めるとともに、すべての事業の優先度を厳しく点検し、優先度の低い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149966</xdr:rowOff>
    </xdr:from>
    <xdr:to>
      <xdr:col>23</xdr:col>
      <xdr:colOff>133350</xdr:colOff>
      <xdr:row>64</xdr:row>
      <xdr:rowOff>166053</xdr:rowOff>
    </xdr:to>
    <xdr:cxnSp macro="">
      <xdr:nvCxnSpPr>
        <xdr:cNvPr id="129" name="直線コネクタ 128"/>
        <xdr:cNvCxnSpPr/>
      </xdr:nvCxnSpPr>
      <xdr:spPr>
        <a:xfrm>
          <a:off x="4114800" y="1112276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109749</xdr:rowOff>
    </xdr:from>
    <xdr:to>
      <xdr:col>19</xdr:col>
      <xdr:colOff>133350</xdr:colOff>
      <xdr:row>64</xdr:row>
      <xdr:rowOff>149966</xdr:rowOff>
    </xdr:to>
    <xdr:cxnSp macro="">
      <xdr:nvCxnSpPr>
        <xdr:cNvPr id="132" name="直線コネクタ 131"/>
        <xdr:cNvCxnSpPr/>
      </xdr:nvCxnSpPr>
      <xdr:spPr>
        <a:xfrm>
          <a:off x="3225800" y="1108254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13229</xdr:rowOff>
    </xdr:from>
    <xdr:to>
      <xdr:col>15</xdr:col>
      <xdr:colOff>82550</xdr:colOff>
      <xdr:row>64</xdr:row>
      <xdr:rowOff>109749</xdr:rowOff>
    </xdr:to>
    <xdr:cxnSp macro="">
      <xdr:nvCxnSpPr>
        <xdr:cNvPr id="135" name="直線コネクタ 134"/>
        <xdr:cNvCxnSpPr/>
      </xdr:nvCxnSpPr>
      <xdr:spPr>
        <a:xfrm>
          <a:off x="2336800" y="1098602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13229</xdr:rowOff>
    </xdr:to>
    <xdr:cxnSp macro="">
      <xdr:nvCxnSpPr>
        <xdr:cNvPr id="138" name="直線コネクタ 137"/>
        <xdr:cNvCxnSpPr/>
      </xdr:nvCxnSpPr>
      <xdr:spPr>
        <a:xfrm>
          <a:off x="1447800" y="10907606"/>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8" name="楕円 147"/>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9" name="財政構造の弾力性該当値テキスト"/>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99166</xdr:rowOff>
    </xdr:from>
    <xdr:to>
      <xdr:col>19</xdr:col>
      <xdr:colOff>184150</xdr:colOff>
      <xdr:row>65</xdr:row>
      <xdr:rowOff>29316</xdr:rowOff>
    </xdr:to>
    <xdr:sp macro="" textlink="">
      <xdr:nvSpPr>
        <xdr:cNvPr id="150" name="楕円 149"/>
        <xdr:cNvSpPr/>
      </xdr:nvSpPr>
      <xdr:spPr>
        <a:xfrm>
          <a:off x="4064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14093</xdr:rowOff>
    </xdr:from>
    <xdr:ext cx="736600" cy="259045"/>
    <xdr:sp macro="" textlink="">
      <xdr:nvSpPr>
        <xdr:cNvPr id="151" name="テキスト ボックス 150"/>
        <xdr:cNvSpPr txBox="1"/>
      </xdr:nvSpPr>
      <xdr:spPr>
        <a:xfrm>
          <a:off x="3733800" y="1115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58949</xdr:rowOff>
    </xdr:from>
    <xdr:to>
      <xdr:col>15</xdr:col>
      <xdr:colOff>133350</xdr:colOff>
      <xdr:row>64</xdr:row>
      <xdr:rowOff>160549</xdr:rowOff>
    </xdr:to>
    <xdr:sp macro="" textlink="">
      <xdr:nvSpPr>
        <xdr:cNvPr id="152" name="楕円 151"/>
        <xdr:cNvSpPr/>
      </xdr:nvSpPr>
      <xdr:spPr>
        <a:xfrm>
          <a:off x="3175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145326</xdr:rowOff>
    </xdr:from>
    <xdr:ext cx="762000" cy="259045"/>
    <xdr:sp macro="" textlink="">
      <xdr:nvSpPr>
        <xdr:cNvPr id="153" name="テキスト ボックス 152"/>
        <xdr:cNvSpPr txBox="1"/>
      </xdr:nvSpPr>
      <xdr:spPr>
        <a:xfrm>
          <a:off x="2844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133879</xdr:rowOff>
    </xdr:from>
    <xdr:to>
      <xdr:col>11</xdr:col>
      <xdr:colOff>82550</xdr:colOff>
      <xdr:row>64</xdr:row>
      <xdr:rowOff>64029</xdr:rowOff>
    </xdr:to>
    <xdr:sp macro="" textlink="">
      <xdr:nvSpPr>
        <xdr:cNvPr id="154" name="楕円 153"/>
        <xdr:cNvSpPr/>
      </xdr:nvSpPr>
      <xdr:spPr>
        <a:xfrm>
          <a:off x="2286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48806</xdr:rowOff>
    </xdr:from>
    <xdr:ext cx="762000" cy="259045"/>
    <xdr:sp macro="" textlink="">
      <xdr:nvSpPr>
        <xdr:cNvPr id="155" name="テキスト ボックス 154"/>
        <xdr:cNvSpPr txBox="1"/>
      </xdr:nvSpPr>
      <xdr:spPr>
        <a:xfrm>
          <a:off x="1955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6" name="楕円 155"/>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57" name="テキスト ボックス 156"/>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本村の面積が広いことが要因である。人件費においては、主に各地域に点在する施設や道路の管理などに対する経費が嵩んでいること、物件費においては、主に各地域を結ぶバスの運行やごみ収集などの業務の委託経費が嵩むことによる。今後は、事業の見直しを進め、コストの縮減を図っていく方針である。　</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108902</xdr:rowOff>
    </xdr:from>
    <xdr:to>
      <xdr:col>23</xdr:col>
      <xdr:colOff>133350</xdr:colOff>
      <xdr:row>82</xdr:row>
      <xdr:rowOff>124323</xdr:rowOff>
    </xdr:to>
    <xdr:cxnSp macro="">
      <xdr:nvCxnSpPr>
        <xdr:cNvPr id="189" name="直線コネクタ 188"/>
        <xdr:cNvCxnSpPr/>
      </xdr:nvCxnSpPr>
      <xdr:spPr>
        <a:xfrm>
          <a:off x="4114800" y="14167802"/>
          <a:ext cx="838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93525</xdr:rowOff>
    </xdr:from>
    <xdr:to>
      <xdr:col>19</xdr:col>
      <xdr:colOff>133350</xdr:colOff>
      <xdr:row>82</xdr:row>
      <xdr:rowOff>108902</xdr:rowOff>
    </xdr:to>
    <xdr:cxnSp macro="">
      <xdr:nvCxnSpPr>
        <xdr:cNvPr id="192" name="直線コネクタ 191"/>
        <xdr:cNvCxnSpPr/>
      </xdr:nvCxnSpPr>
      <xdr:spPr>
        <a:xfrm>
          <a:off x="3225800" y="14152425"/>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93525</xdr:rowOff>
    </xdr:from>
    <xdr:to>
      <xdr:col>15</xdr:col>
      <xdr:colOff>82550</xdr:colOff>
      <xdr:row>82</xdr:row>
      <xdr:rowOff>96382</xdr:rowOff>
    </xdr:to>
    <xdr:cxnSp macro="">
      <xdr:nvCxnSpPr>
        <xdr:cNvPr id="195" name="直線コネクタ 194"/>
        <xdr:cNvCxnSpPr/>
      </xdr:nvCxnSpPr>
      <xdr:spPr>
        <a:xfrm flipV="1">
          <a:off x="2336800" y="141524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94059</xdr:rowOff>
    </xdr:from>
    <xdr:to>
      <xdr:col>11</xdr:col>
      <xdr:colOff>31750</xdr:colOff>
      <xdr:row>82</xdr:row>
      <xdr:rowOff>96382</xdr:rowOff>
    </xdr:to>
    <xdr:cxnSp macro="">
      <xdr:nvCxnSpPr>
        <xdr:cNvPr id="198" name="直線コネクタ 197"/>
        <xdr:cNvCxnSpPr/>
      </xdr:nvCxnSpPr>
      <xdr:spPr>
        <a:xfrm>
          <a:off x="1447800" y="14152959"/>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73523</xdr:rowOff>
    </xdr:from>
    <xdr:to>
      <xdr:col>23</xdr:col>
      <xdr:colOff>184150</xdr:colOff>
      <xdr:row>83</xdr:row>
      <xdr:rowOff>3673</xdr:rowOff>
    </xdr:to>
    <xdr:sp macro="" textlink="">
      <xdr:nvSpPr>
        <xdr:cNvPr id="208" name="楕円 207"/>
        <xdr:cNvSpPr/>
      </xdr:nvSpPr>
      <xdr:spPr>
        <a:xfrm>
          <a:off x="4902200" y="141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45600</xdr:rowOff>
    </xdr:from>
    <xdr:ext cx="762000" cy="259045"/>
    <xdr:sp macro="" textlink="">
      <xdr:nvSpPr>
        <xdr:cNvPr id="209" name="人件費・物件費等の状況該当値テキスト"/>
        <xdr:cNvSpPr txBox="1"/>
      </xdr:nvSpPr>
      <xdr:spPr>
        <a:xfrm>
          <a:off x="5041900" y="1410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58102</xdr:rowOff>
    </xdr:from>
    <xdr:to>
      <xdr:col>19</xdr:col>
      <xdr:colOff>184150</xdr:colOff>
      <xdr:row>82</xdr:row>
      <xdr:rowOff>159702</xdr:rowOff>
    </xdr:to>
    <xdr:sp macro="" textlink="">
      <xdr:nvSpPr>
        <xdr:cNvPr id="210" name="楕円 209"/>
        <xdr:cNvSpPr/>
      </xdr:nvSpPr>
      <xdr:spPr>
        <a:xfrm>
          <a:off x="4064000" y="141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144479</xdr:rowOff>
    </xdr:from>
    <xdr:ext cx="736600" cy="259045"/>
    <xdr:sp macro="" textlink="">
      <xdr:nvSpPr>
        <xdr:cNvPr id="211" name="テキスト ボックス 210"/>
        <xdr:cNvSpPr txBox="1"/>
      </xdr:nvSpPr>
      <xdr:spPr>
        <a:xfrm>
          <a:off x="3733800" y="1420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42725</xdr:rowOff>
    </xdr:from>
    <xdr:to>
      <xdr:col>15</xdr:col>
      <xdr:colOff>133350</xdr:colOff>
      <xdr:row>82</xdr:row>
      <xdr:rowOff>144325</xdr:rowOff>
    </xdr:to>
    <xdr:sp macro="" textlink="">
      <xdr:nvSpPr>
        <xdr:cNvPr id="212" name="楕円 211"/>
        <xdr:cNvSpPr/>
      </xdr:nvSpPr>
      <xdr:spPr>
        <a:xfrm>
          <a:off x="3175000" y="14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129102</xdr:rowOff>
    </xdr:from>
    <xdr:ext cx="762000" cy="259045"/>
    <xdr:sp macro="" textlink="">
      <xdr:nvSpPr>
        <xdr:cNvPr id="213" name="テキスト ボックス 212"/>
        <xdr:cNvSpPr txBox="1"/>
      </xdr:nvSpPr>
      <xdr:spPr>
        <a:xfrm>
          <a:off x="2844800" y="14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45582</xdr:rowOff>
    </xdr:from>
    <xdr:to>
      <xdr:col>11</xdr:col>
      <xdr:colOff>82550</xdr:colOff>
      <xdr:row>82</xdr:row>
      <xdr:rowOff>147182</xdr:rowOff>
    </xdr:to>
    <xdr:sp macro="" textlink="">
      <xdr:nvSpPr>
        <xdr:cNvPr id="214" name="楕円 213"/>
        <xdr:cNvSpPr/>
      </xdr:nvSpPr>
      <xdr:spPr>
        <a:xfrm>
          <a:off x="2286000" y="141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131959</xdr:rowOff>
    </xdr:from>
    <xdr:ext cx="762000" cy="259045"/>
    <xdr:sp macro="" textlink="">
      <xdr:nvSpPr>
        <xdr:cNvPr id="215" name="テキスト ボックス 214"/>
        <xdr:cNvSpPr txBox="1"/>
      </xdr:nvSpPr>
      <xdr:spPr>
        <a:xfrm>
          <a:off x="1955800" y="1419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43259</xdr:rowOff>
    </xdr:from>
    <xdr:to>
      <xdr:col>7</xdr:col>
      <xdr:colOff>31750</xdr:colOff>
      <xdr:row>82</xdr:row>
      <xdr:rowOff>144859</xdr:rowOff>
    </xdr:to>
    <xdr:sp macro="" textlink="">
      <xdr:nvSpPr>
        <xdr:cNvPr id="216" name="楕円 215"/>
        <xdr:cNvSpPr/>
      </xdr:nvSpPr>
      <xdr:spPr>
        <a:xfrm>
          <a:off x="1397000" y="14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129636</xdr:rowOff>
    </xdr:from>
    <xdr:ext cx="762000" cy="259045"/>
    <xdr:sp macro="" textlink="">
      <xdr:nvSpPr>
        <xdr:cNvPr id="217" name="テキスト ボックス 216"/>
        <xdr:cNvSpPr txBox="1"/>
      </xdr:nvSpPr>
      <xdr:spPr>
        <a:xfrm>
          <a:off x="1066800" y="14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過去５年概ね横ばいで、類似団体平均と比較して１．８ポイント前後、低い水準で推移している。今後も適正な給与水準に努める。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21844</xdr:rowOff>
    </xdr:from>
    <xdr:to>
      <xdr:col>81</xdr:col>
      <xdr:colOff>44450</xdr:colOff>
      <xdr:row>87</xdr:row>
      <xdr:rowOff>26670</xdr:rowOff>
    </xdr:to>
    <xdr:cxnSp macro="">
      <xdr:nvCxnSpPr>
        <xdr:cNvPr id="249" name="直線コネクタ 248"/>
        <xdr:cNvCxnSpPr/>
      </xdr:nvCxnSpPr>
      <xdr:spPr>
        <a:xfrm>
          <a:off x="16179800" y="149379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21844</xdr:rowOff>
    </xdr:from>
    <xdr:to>
      <xdr:col>77</xdr:col>
      <xdr:colOff>44450</xdr:colOff>
      <xdr:row>87</xdr:row>
      <xdr:rowOff>36322</xdr:rowOff>
    </xdr:to>
    <xdr:cxnSp macro="">
      <xdr:nvCxnSpPr>
        <xdr:cNvPr id="252" name="直線コネクタ 251"/>
        <xdr:cNvCxnSpPr/>
      </xdr:nvCxnSpPr>
      <xdr:spPr>
        <a:xfrm flipV="1">
          <a:off x="15290800" y="149379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36322</xdr:rowOff>
    </xdr:from>
    <xdr:to>
      <xdr:col>72</xdr:col>
      <xdr:colOff>203200</xdr:colOff>
      <xdr:row>87</xdr:row>
      <xdr:rowOff>45974</xdr:rowOff>
    </xdr:to>
    <xdr:cxnSp macro="">
      <xdr:nvCxnSpPr>
        <xdr:cNvPr id="255" name="直線コネクタ 254"/>
        <xdr:cNvCxnSpPr/>
      </xdr:nvCxnSpPr>
      <xdr:spPr>
        <a:xfrm flipV="1">
          <a:off x="14401800" y="1495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45974</xdr:rowOff>
    </xdr:from>
    <xdr:to>
      <xdr:col>68</xdr:col>
      <xdr:colOff>152400</xdr:colOff>
      <xdr:row>87</xdr:row>
      <xdr:rowOff>65278</xdr:rowOff>
    </xdr:to>
    <xdr:cxnSp macro="">
      <xdr:nvCxnSpPr>
        <xdr:cNvPr id="258" name="直線コネクタ 257"/>
        <xdr:cNvCxnSpPr/>
      </xdr:nvCxnSpPr>
      <xdr:spPr>
        <a:xfrm flipV="1">
          <a:off x="13512800" y="1496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69" name="給与水準   （国との比較）該当値テキスト"/>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142494</xdr:rowOff>
    </xdr:from>
    <xdr:to>
      <xdr:col>77</xdr:col>
      <xdr:colOff>95250</xdr:colOff>
      <xdr:row>87</xdr:row>
      <xdr:rowOff>72644</xdr:rowOff>
    </xdr:to>
    <xdr:sp macro="" textlink="">
      <xdr:nvSpPr>
        <xdr:cNvPr id="270" name="楕円 269"/>
        <xdr:cNvSpPr/>
      </xdr:nvSpPr>
      <xdr:spPr>
        <a:xfrm>
          <a:off x="16129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82821</xdr:rowOff>
    </xdr:from>
    <xdr:ext cx="736600" cy="259045"/>
    <xdr:sp macro="" textlink="">
      <xdr:nvSpPr>
        <xdr:cNvPr id="271" name="テキスト ボックス 270"/>
        <xdr:cNvSpPr txBox="1"/>
      </xdr:nvSpPr>
      <xdr:spPr>
        <a:xfrm>
          <a:off x="15798800" y="1465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156972</xdr:rowOff>
    </xdr:from>
    <xdr:to>
      <xdr:col>73</xdr:col>
      <xdr:colOff>44450</xdr:colOff>
      <xdr:row>87</xdr:row>
      <xdr:rowOff>87122</xdr:rowOff>
    </xdr:to>
    <xdr:sp macro="" textlink="">
      <xdr:nvSpPr>
        <xdr:cNvPr id="272" name="楕円 271"/>
        <xdr:cNvSpPr/>
      </xdr:nvSpPr>
      <xdr:spPr>
        <a:xfrm>
          <a:off x="15240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97299</xdr:rowOff>
    </xdr:from>
    <xdr:ext cx="762000" cy="259045"/>
    <xdr:sp macro="" textlink="">
      <xdr:nvSpPr>
        <xdr:cNvPr id="273" name="テキスト ボックス 272"/>
        <xdr:cNvSpPr txBox="1"/>
      </xdr:nvSpPr>
      <xdr:spPr>
        <a:xfrm>
          <a:off x="14909800" y="146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166624</xdr:rowOff>
    </xdr:from>
    <xdr:to>
      <xdr:col>68</xdr:col>
      <xdr:colOff>203200</xdr:colOff>
      <xdr:row>87</xdr:row>
      <xdr:rowOff>96774</xdr:rowOff>
    </xdr:to>
    <xdr:sp macro="" textlink="">
      <xdr:nvSpPr>
        <xdr:cNvPr id="274" name="楕円 273"/>
        <xdr:cNvSpPr/>
      </xdr:nvSpPr>
      <xdr:spPr>
        <a:xfrm>
          <a:off x="14351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106951</xdr:rowOff>
    </xdr:from>
    <xdr:ext cx="762000" cy="259045"/>
    <xdr:sp macro="" textlink="">
      <xdr:nvSpPr>
        <xdr:cNvPr id="275" name="テキスト ボックス 274"/>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xdr:rowOff>
    </xdr:from>
    <xdr:to>
      <xdr:col>64</xdr:col>
      <xdr:colOff>152400</xdr:colOff>
      <xdr:row>87</xdr:row>
      <xdr:rowOff>116078</xdr:rowOff>
    </xdr:to>
    <xdr:sp macro="" textlink="">
      <xdr:nvSpPr>
        <xdr:cNvPr id="276" name="楕円 275"/>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126255</xdr:rowOff>
    </xdr:from>
    <xdr:ext cx="762000" cy="259045"/>
    <xdr:sp macro="" textlink="">
      <xdr:nvSpPr>
        <xdr:cNvPr id="277" name="テキスト ボックス 276"/>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収集の民間委託等は行っているものの、村の面積が広大で、類似団体と比較し、保育所やそれ以外の公共施設の管理に対して多くの人員を配置する必要があることから、平均を上回っている。今後は、平成２９年度中に実施した組織の見直しによる、事務の効率化を更に進めるとともに、十津川村公共施設等総合管理計画による施設の削減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48955</xdr:rowOff>
    </xdr:from>
    <xdr:to>
      <xdr:col>81</xdr:col>
      <xdr:colOff>44450</xdr:colOff>
      <xdr:row>60</xdr:row>
      <xdr:rowOff>52977</xdr:rowOff>
    </xdr:to>
    <xdr:cxnSp macro="">
      <xdr:nvCxnSpPr>
        <xdr:cNvPr id="313" name="直線コネクタ 312"/>
        <xdr:cNvCxnSpPr/>
      </xdr:nvCxnSpPr>
      <xdr:spPr>
        <a:xfrm flipV="1">
          <a:off x="16179800" y="103359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34707</xdr:rowOff>
    </xdr:from>
    <xdr:to>
      <xdr:col>77</xdr:col>
      <xdr:colOff>44450</xdr:colOff>
      <xdr:row>60</xdr:row>
      <xdr:rowOff>52977</xdr:rowOff>
    </xdr:to>
    <xdr:cxnSp macro="">
      <xdr:nvCxnSpPr>
        <xdr:cNvPr id="316" name="直線コネクタ 315"/>
        <xdr:cNvCxnSpPr/>
      </xdr:nvCxnSpPr>
      <xdr:spPr>
        <a:xfrm>
          <a:off x="15290800" y="10321707"/>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170192</xdr:rowOff>
    </xdr:from>
    <xdr:to>
      <xdr:col>72</xdr:col>
      <xdr:colOff>203200</xdr:colOff>
      <xdr:row>60</xdr:row>
      <xdr:rowOff>34707</xdr:rowOff>
    </xdr:to>
    <xdr:cxnSp macro="">
      <xdr:nvCxnSpPr>
        <xdr:cNvPr id="319" name="直線コネクタ 318"/>
        <xdr:cNvCxnSpPr/>
      </xdr:nvCxnSpPr>
      <xdr:spPr>
        <a:xfrm>
          <a:off x="14401800" y="10285742"/>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59</xdr:row>
      <xdr:rowOff>170192</xdr:rowOff>
    </xdr:to>
    <xdr:cxnSp macro="">
      <xdr:nvCxnSpPr>
        <xdr:cNvPr id="322" name="直線コネクタ 321"/>
        <xdr:cNvCxnSpPr/>
      </xdr:nvCxnSpPr>
      <xdr:spPr>
        <a:xfrm>
          <a:off x="13512800" y="1025931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169605</xdr:rowOff>
    </xdr:from>
    <xdr:to>
      <xdr:col>81</xdr:col>
      <xdr:colOff>95250</xdr:colOff>
      <xdr:row>60</xdr:row>
      <xdr:rowOff>99755</xdr:rowOff>
    </xdr:to>
    <xdr:sp macro="" textlink="">
      <xdr:nvSpPr>
        <xdr:cNvPr id="332" name="楕円 331"/>
        <xdr:cNvSpPr/>
      </xdr:nvSpPr>
      <xdr:spPr>
        <a:xfrm>
          <a:off x="16967200" y="10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141682</xdr:rowOff>
    </xdr:from>
    <xdr:ext cx="762000" cy="259045"/>
    <xdr:sp macro="" textlink="">
      <xdr:nvSpPr>
        <xdr:cNvPr id="333" name="定員管理の状況該当値テキスト"/>
        <xdr:cNvSpPr txBox="1"/>
      </xdr:nvSpPr>
      <xdr:spPr>
        <a:xfrm>
          <a:off x="17106900" y="10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34" name="楕円 333"/>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88554</xdr:rowOff>
    </xdr:from>
    <xdr:ext cx="736600" cy="259045"/>
    <xdr:sp macro="" textlink="">
      <xdr:nvSpPr>
        <xdr:cNvPr id="335" name="テキスト ボックス 334"/>
        <xdr:cNvSpPr txBox="1"/>
      </xdr:nvSpPr>
      <xdr:spPr>
        <a:xfrm>
          <a:off x="15798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155357</xdr:rowOff>
    </xdr:from>
    <xdr:to>
      <xdr:col>73</xdr:col>
      <xdr:colOff>44450</xdr:colOff>
      <xdr:row>60</xdr:row>
      <xdr:rowOff>85507</xdr:rowOff>
    </xdr:to>
    <xdr:sp macro="" textlink="">
      <xdr:nvSpPr>
        <xdr:cNvPr id="336" name="楕円 335"/>
        <xdr:cNvSpPr/>
      </xdr:nvSpPr>
      <xdr:spPr>
        <a:xfrm>
          <a:off x="15240000" y="102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70284</xdr:rowOff>
    </xdr:from>
    <xdr:ext cx="762000" cy="259045"/>
    <xdr:sp macro="" textlink="">
      <xdr:nvSpPr>
        <xdr:cNvPr id="337" name="テキスト ボックス 336"/>
        <xdr:cNvSpPr txBox="1"/>
      </xdr:nvSpPr>
      <xdr:spPr>
        <a:xfrm>
          <a:off x="14909800" y="1035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119392</xdr:rowOff>
    </xdr:from>
    <xdr:to>
      <xdr:col>68</xdr:col>
      <xdr:colOff>203200</xdr:colOff>
      <xdr:row>60</xdr:row>
      <xdr:rowOff>49542</xdr:rowOff>
    </xdr:to>
    <xdr:sp macro="" textlink="">
      <xdr:nvSpPr>
        <xdr:cNvPr id="338" name="楕円 337"/>
        <xdr:cNvSpPr/>
      </xdr:nvSpPr>
      <xdr:spPr>
        <a:xfrm>
          <a:off x="14351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34319</xdr:rowOff>
    </xdr:from>
    <xdr:ext cx="762000" cy="259045"/>
    <xdr:sp macro="" textlink="">
      <xdr:nvSpPr>
        <xdr:cNvPr id="339" name="テキスト ボックス 338"/>
        <xdr:cNvSpPr txBox="1"/>
      </xdr:nvSpPr>
      <xdr:spPr>
        <a:xfrm>
          <a:off x="14020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40" name="楕円 339"/>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7891</xdr:rowOff>
    </xdr:from>
    <xdr:ext cx="762000" cy="259045"/>
    <xdr:sp macro="" textlink="">
      <xdr:nvSpPr>
        <xdr:cNvPr id="341" name="テキスト ボックス 340"/>
        <xdr:cNvSpPr txBox="1"/>
      </xdr:nvSpPr>
      <xdr:spPr>
        <a:xfrm>
          <a:off x="131318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下回っていたが、平成２２～２３年度の中学校建設に係る地方債の償還に伴い上昇しており、昨年度に類似団体を上回り、今年度は８％となった。今後も平成２７～２８年度の小学校建設に係る地方債の償還により、指標の悪化が見込まれる事から、大規模な事業計画の整理・縮小を図るなど、地方債依存型の事業実施を見直したい。</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25400</xdr:rowOff>
    </xdr:to>
    <xdr:cxnSp macro="">
      <xdr:nvCxnSpPr>
        <xdr:cNvPr id="374" name="直線コネクタ 373"/>
        <xdr:cNvCxnSpPr/>
      </xdr:nvCxnSpPr>
      <xdr:spPr>
        <a:xfrm>
          <a:off x="16179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156633</xdr:rowOff>
    </xdr:to>
    <xdr:cxnSp macro="">
      <xdr:nvCxnSpPr>
        <xdr:cNvPr id="377" name="直線コネクタ 376"/>
        <xdr:cNvCxnSpPr/>
      </xdr:nvCxnSpPr>
      <xdr:spPr>
        <a:xfrm>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80" name="直線コネクタ 379"/>
        <xdr:cNvCxnSpPr/>
      </xdr:nvCxnSpPr>
      <xdr:spPr>
        <a:xfrm>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44027</xdr:rowOff>
    </xdr:to>
    <xdr:cxnSp macro="">
      <xdr:nvCxnSpPr>
        <xdr:cNvPr id="383" name="直線コネクタ 382"/>
        <xdr:cNvCxnSpPr/>
      </xdr:nvCxnSpPr>
      <xdr:spPr>
        <a:xfrm>
          <a:off x="13512800" y="699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3" name="楕円 39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4"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5" name="楕円 394"/>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96" name="テキスト ボックス 395"/>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7" name="楕円 39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9" name="楕円 398"/>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0" name="テキスト ボックス 399"/>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1" name="楕円 400"/>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2" name="テキスト ボックス 40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類似団体平均を上回っている主な要因としては、学校建設による地方債の残高の増並びに財政調整基金及び減債基金の取り崩しによる充当可能基金の減があげられる。</a:t>
          </a:r>
        </a:p>
        <a:p>
          <a:r>
            <a:rPr kumimoji="1" lang="ja-JP" altLang="en-US" sz="1300">
              <a:latin typeface="ＭＳ Ｐゴシック" panose="020B0600070205080204" pitchFamily="50" charset="-128"/>
              <a:ea typeface="ＭＳ Ｐゴシック" panose="020B0600070205080204" pitchFamily="50" charset="-128"/>
            </a:rPr>
            <a:t>　令和元年度は積算方法を見直したことで、大幅な指標の改善となった。今後は地方債の発行を伴う事業の見直しを中心とする行財政改革を進め、財政の健全化に努める。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76860</xdr:rowOff>
    </xdr:from>
    <xdr:to>
      <xdr:col>81</xdr:col>
      <xdr:colOff>44450</xdr:colOff>
      <xdr:row>15</xdr:row>
      <xdr:rowOff>57912</xdr:rowOff>
    </xdr:to>
    <xdr:cxnSp macro="">
      <xdr:nvCxnSpPr>
        <xdr:cNvPr id="434" name="直線コネクタ 433"/>
        <xdr:cNvCxnSpPr/>
      </xdr:nvCxnSpPr>
      <xdr:spPr>
        <a:xfrm flipV="1">
          <a:off x="16179800" y="2477160"/>
          <a:ext cx="8382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57912</xdr:rowOff>
    </xdr:from>
    <xdr:to>
      <xdr:col>77</xdr:col>
      <xdr:colOff>44450</xdr:colOff>
      <xdr:row>15</xdr:row>
      <xdr:rowOff>95555</xdr:rowOff>
    </xdr:to>
    <xdr:cxnSp macro="">
      <xdr:nvCxnSpPr>
        <xdr:cNvPr id="437" name="直線コネクタ 436"/>
        <xdr:cNvCxnSpPr/>
      </xdr:nvCxnSpPr>
      <xdr:spPr>
        <a:xfrm flipV="1">
          <a:off x="15290800" y="262966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45364</xdr:rowOff>
    </xdr:from>
    <xdr:to>
      <xdr:col>72</xdr:col>
      <xdr:colOff>203200</xdr:colOff>
      <xdr:row>15</xdr:row>
      <xdr:rowOff>95555</xdr:rowOff>
    </xdr:to>
    <xdr:cxnSp macro="">
      <xdr:nvCxnSpPr>
        <xdr:cNvPr id="440" name="直線コネクタ 439"/>
        <xdr:cNvCxnSpPr/>
      </xdr:nvCxnSpPr>
      <xdr:spPr>
        <a:xfrm>
          <a:off x="14401800" y="2617114"/>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52" name="楕円 451"/>
        <xdr:cNvSpPr/>
      </xdr:nvSpPr>
      <xdr:spPr>
        <a:xfrm>
          <a:off x="169672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169587</xdr:rowOff>
    </xdr:from>
    <xdr:ext cx="762000" cy="259045"/>
    <xdr:sp macro="" textlink="">
      <xdr:nvSpPr>
        <xdr:cNvPr id="453" name="将来負担の状況該当値テキスト"/>
        <xdr:cNvSpPr txBox="1"/>
      </xdr:nvSpPr>
      <xdr:spPr>
        <a:xfrm>
          <a:off x="17106900" y="239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7112</xdr:rowOff>
    </xdr:from>
    <xdr:to>
      <xdr:col>77</xdr:col>
      <xdr:colOff>95250</xdr:colOff>
      <xdr:row>15</xdr:row>
      <xdr:rowOff>108712</xdr:rowOff>
    </xdr:to>
    <xdr:sp macro="" textlink="">
      <xdr:nvSpPr>
        <xdr:cNvPr id="454" name="楕円 453"/>
        <xdr:cNvSpPr/>
      </xdr:nvSpPr>
      <xdr:spPr>
        <a:xfrm>
          <a:off x="16129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93489</xdr:rowOff>
    </xdr:from>
    <xdr:ext cx="736600" cy="259045"/>
    <xdr:sp macro="" textlink="">
      <xdr:nvSpPr>
        <xdr:cNvPr id="455" name="テキスト ボックス 454"/>
        <xdr:cNvSpPr txBox="1"/>
      </xdr:nvSpPr>
      <xdr:spPr>
        <a:xfrm>
          <a:off x="15798800" y="266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44755</xdr:rowOff>
    </xdr:from>
    <xdr:to>
      <xdr:col>73</xdr:col>
      <xdr:colOff>44450</xdr:colOff>
      <xdr:row>15</xdr:row>
      <xdr:rowOff>146355</xdr:rowOff>
    </xdr:to>
    <xdr:sp macro="" textlink="">
      <xdr:nvSpPr>
        <xdr:cNvPr id="456" name="楕円 455"/>
        <xdr:cNvSpPr/>
      </xdr:nvSpPr>
      <xdr:spPr>
        <a:xfrm>
          <a:off x="15240000" y="2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131132</xdr:rowOff>
    </xdr:from>
    <xdr:ext cx="762000" cy="259045"/>
    <xdr:sp macro="" textlink="">
      <xdr:nvSpPr>
        <xdr:cNvPr id="457" name="テキスト ボックス 456"/>
        <xdr:cNvSpPr txBox="1"/>
      </xdr:nvSpPr>
      <xdr:spPr>
        <a:xfrm>
          <a:off x="14909800" y="27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166014</xdr:rowOff>
    </xdr:from>
    <xdr:to>
      <xdr:col>68</xdr:col>
      <xdr:colOff>203200</xdr:colOff>
      <xdr:row>15</xdr:row>
      <xdr:rowOff>96164</xdr:rowOff>
    </xdr:to>
    <xdr:sp macro="" textlink="">
      <xdr:nvSpPr>
        <xdr:cNvPr id="458" name="楕円 457"/>
        <xdr:cNvSpPr/>
      </xdr:nvSpPr>
      <xdr:spPr>
        <a:xfrm>
          <a:off x="14351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80941</xdr:rowOff>
    </xdr:from>
    <xdr:ext cx="762000" cy="259045"/>
    <xdr:sp macro="" textlink="">
      <xdr:nvSpPr>
        <xdr:cNvPr id="459" name="テキスト ボックス 458"/>
        <xdr:cNvSpPr txBox="1"/>
      </xdr:nvSpPr>
      <xdr:spPr>
        <a:xfrm>
          <a:off x="14020800" y="265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例年、類似団体平均と比べて低い水準にあったが、今年度は、類似団体平均を上回る２６．２％となった。平成２９年度以降、専門職員の採用などにより人件費が増加傾向にあるが、２９年度中に実施した組織の見直しによる事務の効率化の効果が表れつつあり、今後の人件費の削減につなげ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18415</xdr:rowOff>
    </xdr:to>
    <xdr:cxnSp macro="">
      <xdr:nvCxnSpPr>
        <xdr:cNvPr id="70" name="直線コネクタ 69"/>
        <xdr:cNvCxnSpPr/>
      </xdr:nvCxnSpPr>
      <xdr:spPr>
        <a:xfrm>
          <a:off x="3987800" y="60020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135572</xdr:rowOff>
    </xdr:from>
    <xdr:to>
      <xdr:col>19</xdr:col>
      <xdr:colOff>187325</xdr:colOff>
      <xdr:row>35</xdr:row>
      <xdr:rowOff>1270</xdr:rowOff>
    </xdr:to>
    <xdr:cxnSp macro="">
      <xdr:nvCxnSpPr>
        <xdr:cNvPr id="73" name="直線コネクタ 72"/>
        <xdr:cNvCxnSpPr/>
      </xdr:nvCxnSpPr>
      <xdr:spPr>
        <a:xfrm>
          <a:off x="3098800" y="596487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109855</xdr:rowOff>
    </xdr:from>
    <xdr:to>
      <xdr:col>15</xdr:col>
      <xdr:colOff>98425</xdr:colOff>
      <xdr:row>34</xdr:row>
      <xdr:rowOff>135572</xdr:rowOff>
    </xdr:to>
    <xdr:cxnSp macro="">
      <xdr:nvCxnSpPr>
        <xdr:cNvPr id="76" name="直線コネクタ 75"/>
        <xdr:cNvCxnSpPr/>
      </xdr:nvCxnSpPr>
      <xdr:spPr>
        <a:xfrm>
          <a:off x="2209800" y="593915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109855</xdr:rowOff>
    </xdr:from>
    <xdr:to>
      <xdr:col>11</xdr:col>
      <xdr:colOff>9525</xdr:colOff>
      <xdr:row>34</xdr:row>
      <xdr:rowOff>109855</xdr:rowOff>
    </xdr:to>
    <xdr:cxnSp macro="">
      <xdr:nvCxnSpPr>
        <xdr:cNvPr id="79" name="直線コネクタ 78"/>
        <xdr:cNvCxnSpPr/>
      </xdr:nvCxnSpPr>
      <xdr:spPr>
        <a:xfrm>
          <a:off x="1320800" y="5939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139065</xdr:rowOff>
    </xdr:from>
    <xdr:to>
      <xdr:col>24</xdr:col>
      <xdr:colOff>76200</xdr:colOff>
      <xdr:row>35</xdr:row>
      <xdr:rowOff>69215</xdr:rowOff>
    </xdr:to>
    <xdr:sp macro="" textlink="">
      <xdr:nvSpPr>
        <xdr:cNvPr id="89" name="楕円 88"/>
        <xdr:cNvSpPr/>
      </xdr:nvSpPr>
      <xdr:spPr>
        <a:xfrm>
          <a:off x="47752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111142</xdr:rowOff>
    </xdr:from>
    <xdr:ext cx="762000" cy="259045"/>
    <xdr:sp macro="" textlink="">
      <xdr:nvSpPr>
        <xdr:cNvPr id="90" name="人件費該当値テキスト"/>
        <xdr:cNvSpPr txBox="1"/>
      </xdr:nvSpPr>
      <xdr:spPr>
        <a:xfrm>
          <a:off x="4914900" y="59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91" name="楕円 90"/>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92" name="テキスト ボックス 91"/>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84772</xdr:rowOff>
    </xdr:from>
    <xdr:to>
      <xdr:col>15</xdr:col>
      <xdr:colOff>149225</xdr:colOff>
      <xdr:row>35</xdr:row>
      <xdr:rowOff>14922</xdr:rowOff>
    </xdr:to>
    <xdr:sp macro="" textlink="">
      <xdr:nvSpPr>
        <xdr:cNvPr id="93" name="楕円 92"/>
        <xdr:cNvSpPr/>
      </xdr:nvSpPr>
      <xdr:spPr>
        <a:xfrm>
          <a:off x="3048000" y="59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25099</xdr:rowOff>
    </xdr:from>
    <xdr:ext cx="762000" cy="259045"/>
    <xdr:sp macro="" textlink="">
      <xdr:nvSpPr>
        <xdr:cNvPr id="94" name="テキスト ボックス 93"/>
        <xdr:cNvSpPr txBox="1"/>
      </xdr:nvSpPr>
      <xdr:spPr>
        <a:xfrm>
          <a:off x="2717800" y="568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59055</xdr:rowOff>
    </xdr:from>
    <xdr:to>
      <xdr:col>11</xdr:col>
      <xdr:colOff>60325</xdr:colOff>
      <xdr:row>34</xdr:row>
      <xdr:rowOff>160655</xdr:rowOff>
    </xdr:to>
    <xdr:sp macro="" textlink="">
      <xdr:nvSpPr>
        <xdr:cNvPr id="95" name="楕円 94"/>
        <xdr:cNvSpPr/>
      </xdr:nvSpPr>
      <xdr:spPr>
        <a:xfrm>
          <a:off x="2159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170832</xdr:rowOff>
    </xdr:from>
    <xdr:ext cx="762000" cy="259045"/>
    <xdr:sp macro="" textlink="">
      <xdr:nvSpPr>
        <xdr:cNvPr id="96" name="テキスト ボックス 95"/>
        <xdr:cNvSpPr txBox="1"/>
      </xdr:nvSpPr>
      <xdr:spPr>
        <a:xfrm>
          <a:off x="1828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59055</xdr:rowOff>
    </xdr:from>
    <xdr:to>
      <xdr:col>6</xdr:col>
      <xdr:colOff>171450</xdr:colOff>
      <xdr:row>34</xdr:row>
      <xdr:rowOff>160655</xdr:rowOff>
    </xdr:to>
    <xdr:sp macro="" textlink="">
      <xdr:nvSpPr>
        <xdr:cNvPr id="97" name="楕円 96"/>
        <xdr:cNvSpPr/>
      </xdr:nvSpPr>
      <xdr:spPr>
        <a:xfrm>
          <a:off x="1270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170832</xdr:rowOff>
    </xdr:from>
    <xdr:ext cx="762000" cy="259045"/>
    <xdr:sp macro="" textlink="">
      <xdr:nvSpPr>
        <xdr:cNvPr id="98" name="テキスト ボックス 97"/>
        <xdr:cNvSpPr txBox="1"/>
      </xdr:nvSpPr>
      <xdr:spPr>
        <a:xfrm>
          <a:off x="939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大きく高止まりしているのは、類似団体平均と比較し、本村が村営バスの運行や、ごみ・し尿収集を委託していることによるものである。平成３０年度からは給食と保育料の無償化や、村営バスの運賃減額などの施策により、更に増加している。今後は事業内容の精査など見直しによるコスト削減が必要となってい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42418</xdr:rowOff>
    </xdr:from>
    <xdr:to>
      <xdr:col>82</xdr:col>
      <xdr:colOff>107950</xdr:colOff>
      <xdr:row>19</xdr:row>
      <xdr:rowOff>69850</xdr:rowOff>
    </xdr:to>
    <xdr:cxnSp macro="">
      <xdr:nvCxnSpPr>
        <xdr:cNvPr id="128" name="直線コネクタ 127"/>
        <xdr:cNvCxnSpPr/>
      </xdr:nvCxnSpPr>
      <xdr:spPr>
        <a:xfrm flipV="1">
          <a:off x="15671800" y="32999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69850</xdr:rowOff>
    </xdr:to>
    <xdr:cxnSp macro="">
      <xdr:nvCxnSpPr>
        <xdr:cNvPr id="131" name="直線コネクタ 130"/>
        <xdr:cNvCxnSpPr/>
      </xdr:nvCxnSpPr>
      <xdr:spPr>
        <a:xfrm>
          <a:off x="14782800" y="3249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163576</xdr:rowOff>
    </xdr:to>
    <xdr:cxnSp macro="">
      <xdr:nvCxnSpPr>
        <xdr:cNvPr id="134" name="直線コネクタ 133"/>
        <xdr:cNvCxnSpPr/>
      </xdr:nvCxnSpPr>
      <xdr:spPr>
        <a:xfrm>
          <a:off x="13893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104140</xdr:rowOff>
    </xdr:to>
    <xdr:cxnSp macro="">
      <xdr:nvCxnSpPr>
        <xdr:cNvPr id="137" name="直線コネクタ 136"/>
        <xdr:cNvCxnSpPr/>
      </xdr:nvCxnSpPr>
      <xdr:spPr>
        <a:xfrm>
          <a:off x="13004800" y="3162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163068</xdr:rowOff>
    </xdr:from>
    <xdr:to>
      <xdr:col>82</xdr:col>
      <xdr:colOff>158750</xdr:colOff>
      <xdr:row>19</xdr:row>
      <xdr:rowOff>93218</xdr:rowOff>
    </xdr:to>
    <xdr:sp macro="" textlink="">
      <xdr:nvSpPr>
        <xdr:cNvPr id="147" name="楕円 146"/>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135145</xdr:rowOff>
    </xdr:from>
    <xdr:ext cx="762000" cy="259045"/>
    <xdr:sp macro="" textlink="">
      <xdr:nvSpPr>
        <xdr:cNvPr id="148" name="物件費該当値テキスト"/>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9" name="楕円 148"/>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0" name="テキスト ボックス 149"/>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51" name="楕円 150"/>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52" name="テキスト ボックス 151"/>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3" name="楕円 152"/>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4" name="テキスト ボックス 153"/>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55" name="楕円 154"/>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6" name="テキスト ボックス 155"/>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扶助費に係る経常収支比率は、類似団体平均を下回る傾向にある。今後とも適切な支出と見直しを進めていきたい。</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88" name="直線コネクタ 187"/>
        <xdr:cNvCxnSpPr/>
      </xdr:nvCxnSpPr>
      <xdr:spPr>
        <a:xfrm>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91" name="直線コネクタ 190"/>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7" name="直線コネクタ 196"/>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り、特に、簡易水道事業への繰出金が増加している。今後、簡易水道事業については経費を節減するとともに、独立採算の原則に立ち返った料金の値上げによる健全化を目指すことなど、地方交付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98425</xdr:rowOff>
    </xdr:to>
    <xdr:cxnSp macro="">
      <xdr:nvCxnSpPr>
        <xdr:cNvPr id="244" name="直線コネクタ 243"/>
        <xdr:cNvCxnSpPr/>
      </xdr:nvCxnSpPr>
      <xdr:spPr>
        <a:xfrm>
          <a:off x="15671800" y="99910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46990</xdr:rowOff>
    </xdr:to>
    <xdr:cxnSp macro="">
      <xdr:nvCxnSpPr>
        <xdr:cNvPr id="247" name="直線コネクタ 246"/>
        <xdr:cNvCxnSpPr/>
      </xdr:nvCxnSpPr>
      <xdr:spPr>
        <a:xfrm>
          <a:off x="14782800" y="9973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29845</xdr:rowOff>
    </xdr:to>
    <xdr:cxnSp macro="">
      <xdr:nvCxnSpPr>
        <xdr:cNvPr id="250" name="直線コネクタ 249"/>
        <xdr:cNvCxnSpPr/>
      </xdr:nvCxnSpPr>
      <xdr:spPr>
        <a:xfrm>
          <a:off x="13893800" y="9968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167005</xdr:rowOff>
    </xdr:from>
    <xdr:to>
      <xdr:col>69</xdr:col>
      <xdr:colOff>92075</xdr:colOff>
      <xdr:row>58</xdr:row>
      <xdr:rowOff>24130</xdr:rowOff>
    </xdr:to>
    <xdr:cxnSp macro="">
      <xdr:nvCxnSpPr>
        <xdr:cNvPr id="253" name="直線コネクタ 252"/>
        <xdr:cNvCxnSpPr/>
      </xdr:nvCxnSpPr>
      <xdr:spPr>
        <a:xfrm>
          <a:off x="13004800" y="9939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63" name="楕円 262"/>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4" name="その他該当値テキスト"/>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65" name="楕円 264"/>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6" name="テキスト ボックス 265"/>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7" name="楕円 266"/>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8" name="テキスト ボックス 267"/>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9" name="楕円 268"/>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70" name="テキスト ボックス 269"/>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116205</xdr:rowOff>
    </xdr:from>
    <xdr:to>
      <xdr:col>65</xdr:col>
      <xdr:colOff>53975</xdr:colOff>
      <xdr:row>58</xdr:row>
      <xdr:rowOff>46355</xdr:rowOff>
    </xdr:to>
    <xdr:sp macro="" textlink="">
      <xdr:nvSpPr>
        <xdr:cNvPr id="271" name="楕円 270"/>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31132</xdr:rowOff>
    </xdr:from>
    <xdr:ext cx="762000" cy="259045"/>
    <xdr:sp macro="" textlink="">
      <xdr:nvSpPr>
        <xdr:cNvPr id="272" name="テキスト ボックス 271"/>
        <xdr:cNvSpPr txBox="1"/>
      </xdr:nvSpPr>
      <xdr:spPr>
        <a:xfrm>
          <a:off x="12623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下回っており、平成２９年度を境に減少傾向にあるが、給食費等の無償化に伴い、これまで一部補助としていた事業が物件費へ振り替わったことによる。全体としては、依然として、奈良県広域消防組合等への負担金が多くを占めている。今後は、村で実施する事業において、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113284</xdr:rowOff>
    </xdr:to>
    <xdr:cxnSp macro="">
      <xdr:nvCxnSpPr>
        <xdr:cNvPr id="302" name="直線コネクタ 301"/>
        <xdr:cNvCxnSpPr/>
      </xdr:nvCxnSpPr>
      <xdr:spPr>
        <a:xfrm flipV="1">
          <a:off x="15671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05" name="直線コネクタ 304"/>
        <xdr:cNvCxnSpPr/>
      </xdr:nvCxnSpPr>
      <xdr:spPr>
        <a:xfrm flipV="1">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149860</xdr:rowOff>
    </xdr:to>
    <xdr:cxnSp macro="">
      <xdr:nvCxnSpPr>
        <xdr:cNvPr id="308" name="直線コネクタ 307"/>
        <xdr:cNvCxnSpPr/>
      </xdr:nvCxnSpPr>
      <xdr:spPr>
        <a:xfrm>
          <a:off x="13893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85852</xdr:rowOff>
    </xdr:to>
    <xdr:cxnSp macro="">
      <xdr:nvCxnSpPr>
        <xdr:cNvPr id="311" name="直線コネクタ 310"/>
        <xdr:cNvCxnSpPr/>
      </xdr:nvCxnSpPr>
      <xdr:spPr>
        <a:xfrm>
          <a:off x="13004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1" name="楕円 320"/>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2"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5" name="楕円 32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6" name="テキスト ボックス 325"/>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7" name="楕円 326"/>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8" name="テキスト ボックス 327"/>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0" name="テキスト ボックス 329"/>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学校統合による建設事業が集中したことにより、地方債の元利償還金が膨らんでおり、公債費に係る経常収支比率は類似団体平均を０．９ポイント上回っている。今後も公債費は増加傾向にあり、そのピークは令和４年度になると見込まれ、それまでは非常に厳しい財政運営となることが予想される。そのため、新たな施設整備や道路建設事業の精査など、地方債の新規発行を抑制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100874</xdr:rowOff>
    </xdr:from>
    <xdr:to>
      <xdr:col>24</xdr:col>
      <xdr:colOff>25400</xdr:colOff>
      <xdr:row>76</xdr:row>
      <xdr:rowOff>107406</xdr:rowOff>
    </xdr:to>
    <xdr:cxnSp macro="">
      <xdr:nvCxnSpPr>
        <xdr:cNvPr id="364" name="直線コネクタ 363"/>
        <xdr:cNvCxnSpPr/>
      </xdr:nvCxnSpPr>
      <xdr:spPr>
        <a:xfrm flipV="1">
          <a:off x="3987800" y="13131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107406</xdr:rowOff>
    </xdr:from>
    <xdr:to>
      <xdr:col>19</xdr:col>
      <xdr:colOff>187325</xdr:colOff>
      <xdr:row>76</xdr:row>
      <xdr:rowOff>113937</xdr:rowOff>
    </xdr:to>
    <xdr:cxnSp macro="">
      <xdr:nvCxnSpPr>
        <xdr:cNvPr id="367" name="直線コネクタ 366"/>
        <xdr:cNvCxnSpPr/>
      </xdr:nvCxnSpPr>
      <xdr:spPr>
        <a:xfrm flipV="1">
          <a:off x="3098800" y="13137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113937</xdr:rowOff>
    </xdr:to>
    <xdr:cxnSp macro="">
      <xdr:nvCxnSpPr>
        <xdr:cNvPr id="370" name="直線コネクタ 369"/>
        <xdr:cNvCxnSpPr/>
      </xdr:nvCxnSpPr>
      <xdr:spPr>
        <a:xfrm>
          <a:off x="2209800" y="131082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78014</xdr:rowOff>
    </xdr:to>
    <xdr:cxnSp macro="">
      <xdr:nvCxnSpPr>
        <xdr:cNvPr id="373" name="直線コネクタ 372"/>
        <xdr:cNvCxnSpPr/>
      </xdr:nvCxnSpPr>
      <xdr:spPr>
        <a:xfrm>
          <a:off x="1320800" y="13042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50074</xdr:rowOff>
    </xdr:from>
    <xdr:to>
      <xdr:col>24</xdr:col>
      <xdr:colOff>76200</xdr:colOff>
      <xdr:row>76</xdr:row>
      <xdr:rowOff>151674</xdr:rowOff>
    </xdr:to>
    <xdr:sp macro="" textlink="">
      <xdr:nvSpPr>
        <xdr:cNvPr id="383" name="楕円 382"/>
        <xdr:cNvSpPr/>
      </xdr:nvSpPr>
      <xdr:spPr>
        <a:xfrm>
          <a:off x="47752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22151</xdr:rowOff>
    </xdr:from>
    <xdr:ext cx="762000" cy="259045"/>
    <xdr:sp macro="" textlink="">
      <xdr:nvSpPr>
        <xdr:cNvPr id="384" name="公債費該当値テキスト"/>
        <xdr:cNvSpPr txBox="1"/>
      </xdr:nvSpPr>
      <xdr:spPr>
        <a:xfrm>
          <a:off x="49149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56606</xdr:rowOff>
    </xdr:from>
    <xdr:to>
      <xdr:col>20</xdr:col>
      <xdr:colOff>38100</xdr:colOff>
      <xdr:row>76</xdr:row>
      <xdr:rowOff>158206</xdr:rowOff>
    </xdr:to>
    <xdr:sp macro="" textlink="">
      <xdr:nvSpPr>
        <xdr:cNvPr id="385" name="楕円 384"/>
        <xdr:cNvSpPr/>
      </xdr:nvSpPr>
      <xdr:spPr>
        <a:xfrm>
          <a:off x="3937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142983</xdr:rowOff>
    </xdr:from>
    <xdr:ext cx="736600" cy="259045"/>
    <xdr:sp macro="" textlink="">
      <xdr:nvSpPr>
        <xdr:cNvPr id="386" name="テキスト ボックス 385"/>
        <xdr:cNvSpPr txBox="1"/>
      </xdr:nvSpPr>
      <xdr:spPr>
        <a:xfrm>
          <a:off x="3606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63137</xdr:rowOff>
    </xdr:from>
    <xdr:to>
      <xdr:col>15</xdr:col>
      <xdr:colOff>149225</xdr:colOff>
      <xdr:row>76</xdr:row>
      <xdr:rowOff>164737</xdr:rowOff>
    </xdr:to>
    <xdr:sp macro="" textlink="">
      <xdr:nvSpPr>
        <xdr:cNvPr id="387" name="楕円 386"/>
        <xdr:cNvSpPr/>
      </xdr:nvSpPr>
      <xdr:spPr>
        <a:xfrm>
          <a:off x="3048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149514</xdr:rowOff>
    </xdr:from>
    <xdr:ext cx="762000" cy="259045"/>
    <xdr:sp macro="" textlink="">
      <xdr:nvSpPr>
        <xdr:cNvPr id="388" name="テキスト ボックス 387"/>
        <xdr:cNvSpPr txBox="1"/>
      </xdr:nvSpPr>
      <xdr:spPr>
        <a:xfrm>
          <a:off x="2717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389" name="楕円 388"/>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113591</xdr:rowOff>
    </xdr:from>
    <xdr:ext cx="762000" cy="259045"/>
    <xdr:sp macro="" textlink="">
      <xdr:nvSpPr>
        <xdr:cNvPr id="390" name="テキスト ボックス 389"/>
        <xdr:cNvSpPr txBox="1"/>
      </xdr:nvSpPr>
      <xdr:spPr>
        <a:xfrm>
          <a:off x="1828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1" name="楕円 39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2" name="テキスト ボックス 391"/>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平均を上回っているのは、物件費が主な要因である。平成２６年度に類似団体平均上回って以降、増加傾向が続いている。各費目において事業の見直しが必要とな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44704</xdr:rowOff>
    </xdr:to>
    <xdr:cxnSp macro="">
      <xdr:nvCxnSpPr>
        <xdr:cNvPr id="423" name="直線コネクタ 422"/>
        <xdr:cNvCxnSpPr/>
      </xdr:nvCxnSpPr>
      <xdr:spPr>
        <a:xfrm>
          <a:off x="15671800" y="13394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21844</xdr:rowOff>
    </xdr:to>
    <xdr:cxnSp macro="">
      <xdr:nvCxnSpPr>
        <xdr:cNvPr id="426" name="直線コネクタ 425"/>
        <xdr:cNvCxnSpPr/>
      </xdr:nvCxnSpPr>
      <xdr:spPr>
        <a:xfrm>
          <a:off x="14782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77</xdr:row>
      <xdr:rowOff>143002</xdr:rowOff>
    </xdr:to>
    <xdr:cxnSp macro="">
      <xdr:nvCxnSpPr>
        <xdr:cNvPr id="429" name="直線コネクタ 428"/>
        <xdr:cNvCxnSpPr/>
      </xdr:nvCxnSpPr>
      <xdr:spPr>
        <a:xfrm>
          <a:off x="13893800" y="132600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58420</xdr:rowOff>
    </xdr:to>
    <xdr:cxnSp macro="">
      <xdr:nvCxnSpPr>
        <xdr:cNvPr id="432" name="直線コネクタ 431"/>
        <xdr:cNvCxnSpPr/>
      </xdr:nvCxnSpPr>
      <xdr:spPr>
        <a:xfrm>
          <a:off x="13004800" y="132166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2" name="楕円 441"/>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3"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4" name="楕円 443"/>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5" name="テキスト ボックス 444"/>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6" name="楕円 445"/>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7" name="テキスト ボックス 446"/>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xdr:rowOff>
    </xdr:from>
    <xdr:to>
      <xdr:col>69</xdr:col>
      <xdr:colOff>142875</xdr:colOff>
      <xdr:row>77</xdr:row>
      <xdr:rowOff>109220</xdr:rowOff>
    </xdr:to>
    <xdr:sp macro="" textlink="">
      <xdr:nvSpPr>
        <xdr:cNvPr id="448" name="楕円 447"/>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93997</xdr:rowOff>
    </xdr:from>
    <xdr:ext cx="762000" cy="259045"/>
    <xdr:sp macro="" textlink="">
      <xdr:nvSpPr>
        <xdr:cNvPr id="449" name="テキスト ボックス 448"/>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0" name="楕円 449"/>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1" name="テキスト ボックス 45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147737</xdr:rowOff>
    </xdr:from>
    <xdr:to>
      <xdr:col>29</xdr:col>
      <xdr:colOff>127000</xdr:colOff>
      <xdr:row>18</xdr:row>
      <xdr:rowOff>3461</xdr:rowOff>
    </xdr:to>
    <xdr:cxnSp macro="">
      <xdr:nvCxnSpPr>
        <xdr:cNvPr id="51" name="直線コネクタ 50"/>
        <xdr:cNvCxnSpPr/>
      </xdr:nvCxnSpPr>
      <xdr:spPr bwMode="auto">
        <a:xfrm flipV="1">
          <a:off x="5003800" y="3110012"/>
          <a:ext cx="647700" cy="2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132514</xdr:rowOff>
    </xdr:from>
    <xdr:ext cx="762000" cy="259045"/>
    <xdr:sp macro="" textlink="">
      <xdr:nvSpPr>
        <xdr:cNvPr id="52" name="人口1人当たり決算額の推移平均値テキスト130"/>
        <xdr:cNvSpPr txBox="1"/>
      </xdr:nvSpPr>
      <xdr:spPr>
        <a:xfrm>
          <a:off x="5740400" y="3094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3461</xdr:rowOff>
    </xdr:from>
    <xdr:to>
      <xdr:col>26</xdr:col>
      <xdr:colOff>50800</xdr:colOff>
      <xdr:row>18</xdr:row>
      <xdr:rowOff>35012</xdr:rowOff>
    </xdr:to>
    <xdr:cxnSp macro="">
      <xdr:nvCxnSpPr>
        <xdr:cNvPr id="54" name="直線コネクタ 53"/>
        <xdr:cNvCxnSpPr/>
      </xdr:nvCxnSpPr>
      <xdr:spPr bwMode="auto">
        <a:xfrm flipV="1">
          <a:off x="4305300" y="3137186"/>
          <a:ext cx="698500" cy="31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35012</xdr:rowOff>
    </xdr:from>
    <xdr:to>
      <xdr:col>22</xdr:col>
      <xdr:colOff>114300</xdr:colOff>
      <xdr:row>18</xdr:row>
      <xdr:rowOff>51757</xdr:rowOff>
    </xdr:to>
    <xdr:cxnSp macro="">
      <xdr:nvCxnSpPr>
        <xdr:cNvPr id="57" name="直線コネクタ 56"/>
        <xdr:cNvCxnSpPr/>
      </xdr:nvCxnSpPr>
      <xdr:spPr bwMode="auto">
        <a:xfrm flipV="1">
          <a:off x="3606800" y="3168737"/>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51757</xdr:rowOff>
    </xdr:from>
    <xdr:to>
      <xdr:col>18</xdr:col>
      <xdr:colOff>177800</xdr:colOff>
      <xdr:row>18</xdr:row>
      <xdr:rowOff>62701</xdr:rowOff>
    </xdr:to>
    <xdr:cxnSp macro="">
      <xdr:nvCxnSpPr>
        <xdr:cNvPr id="60" name="直線コネクタ 59"/>
        <xdr:cNvCxnSpPr/>
      </xdr:nvCxnSpPr>
      <xdr:spPr bwMode="auto">
        <a:xfrm flipV="1">
          <a:off x="2908300" y="3185482"/>
          <a:ext cx="698500" cy="1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96937</xdr:rowOff>
    </xdr:from>
    <xdr:to>
      <xdr:col>29</xdr:col>
      <xdr:colOff>177800</xdr:colOff>
      <xdr:row>18</xdr:row>
      <xdr:rowOff>27087</xdr:rowOff>
    </xdr:to>
    <xdr:sp macro="" textlink="">
      <xdr:nvSpPr>
        <xdr:cNvPr id="70" name="楕円 69"/>
        <xdr:cNvSpPr/>
      </xdr:nvSpPr>
      <xdr:spPr bwMode="auto">
        <a:xfrm>
          <a:off x="5600700" y="305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113464</xdr:rowOff>
    </xdr:from>
    <xdr:ext cx="762000" cy="259045"/>
    <xdr:sp macro="" textlink="">
      <xdr:nvSpPr>
        <xdr:cNvPr id="71" name="人口1人当たり決算額の推移該当値テキスト130"/>
        <xdr:cNvSpPr txBox="1"/>
      </xdr:nvSpPr>
      <xdr:spPr>
        <a:xfrm>
          <a:off x="5740400" y="29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124111</xdr:rowOff>
    </xdr:from>
    <xdr:to>
      <xdr:col>26</xdr:col>
      <xdr:colOff>101600</xdr:colOff>
      <xdr:row>18</xdr:row>
      <xdr:rowOff>54261</xdr:rowOff>
    </xdr:to>
    <xdr:sp macro="" textlink="">
      <xdr:nvSpPr>
        <xdr:cNvPr id="72" name="楕円 71"/>
        <xdr:cNvSpPr/>
      </xdr:nvSpPr>
      <xdr:spPr bwMode="auto">
        <a:xfrm>
          <a:off x="4953000" y="308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64438</xdr:rowOff>
    </xdr:from>
    <xdr:ext cx="736600" cy="259045"/>
    <xdr:sp macro="" textlink="">
      <xdr:nvSpPr>
        <xdr:cNvPr id="73" name="テキスト ボックス 72"/>
        <xdr:cNvSpPr txBox="1"/>
      </xdr:nvSpPr>
      <xdr:spPr>
        <a:xfrm>
          <a:off x="4622800" y="285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155662</xdr:rowOff>
    </xdr:from>
    <xdr:to>
      <xdr:col>22</xdr:col>
      <xdr:colOff>165100</xdr:colOff>
      <xdr:row>18</xdr:row>
      <xdr:rowOff>85812</xdr:rowOff>
    </xdr:to>
    <xdr:sp macro="" textlink="">
      <xdr:nvSpPr>
        <xdr:cNvPr id="74" name="楕円 73"/>
        <xdr:cNvSpPr/>
      </xdr:nvSpPr>
      <xdr:spPr bwMode="auto">
        <a:xfrm>
          <a:off x="4254500" y="311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95989</xdr:rowOff>
    </xdr:from>
    <xdr:ext cx="762000" cy="259045"/>
    <xdr:sp macro="" textlink="">
      <xdr:nvSpPr>
        <xdr:cNvPr id="75" name="テキスト ボックス 74"/>
        <xdr:cNvSpPr txBox="1"/>
      </xdr:nvSpPr>
      <xdr:spPr>
        <a:xfrm>
          <a:off x="3924300" y="288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957</xdr:rowOff>
    </xdr:from>
    <xdr:to>
      <xdr:col>19</xdr:col>
      <xdr:colOff>38100</xdr:colOff>
      <xdr:row>18</xdr:row>
      <xdr:rowOff>102557</xdr:rowOff>
    </xdr:to>
    <xdr:sp macro="" textlink="">
      <xdr:nvSpPr>
        <xdr:cNvPr id="76" name="楕円 75"/>
        <xdr:cNvSpPr/>
      </xdr:nvSpPr>
      <xdr:spPr bwMode="auto">
        <a:xfrm>
          <a:off x="3556000" y="313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87334</xdr:rowOff>
    </xdr:from>
    <xdr:ext cx="762000" cy="259045"/>
    <xdr:sp macro="" textlink="">
      <xdr:nvSpPr>
        <xdr:cNvPr id="77" name="テキスト ボックス 76"/>
        <xdr:cNvSpPr txBox="1"/>
      </xdr:nvSpPr>
      <xdr:spPr>
        <a:xfrm>
          <a:off x="3225800" y="322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11901</xdr:rowOff>
    </xdr:from>
    <xdr:to>
      <xdr:col>15</xdr:col>
      <xdr:colOff>101600</xdr:colOff>
      <xdr:row>18</xdr:row>
      <xdr:rowOff>113501</xdr:rowOff>
    </xdr:to>
    <xdr:sp macro="" textlink="">
      <xdr:nvSpPr>
        <xdr:cNvPr id="78" name="楕円 77"/>
        <xdr:cNvSpPr/>
      </xdr:nvSpPr>
      <xdr:spPr bwMode="auto">
        <a:xfrm>
          <a:off x="2857500" y="314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123678</xdr:rowOff>
    </xdr:from>
    <xdr:ext cx="762000" cy="259045"/>
    <xdr:sp macro="" textlink="">
      <xdr:nvSpPr>
        <xdr:cNvPr id="79" name="テキスト ボックス 78"/>
        <xdr:cNvSpPr txBox="1"/>
      </xdr:nvSpPr>
      <xdr:spPr>
        <a:xfrm>
          <a:off x="2527300" y="291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21913</xdr:rowOff>
    </xdr:from>
    <xdr:to>
      <xdr:col>29</xdr:col>
      <xdr:colOff>127000</xdr:colOff>
      <xdr:row>36</xdr:row>
      <xdr:rowOff>48853</xdr:rowOff>
    </xdr:to>
    <xdr:cxnSp macro="">
      <xdr:nvCxnSpPr>
        <xdr:cNvPr id="109" name="直線コネクタ 108"/>
        <xdr:cNvCxnSpPr/>
      </xdr:nvCxnSpPr>
      <xdr:spPr bwMode="auto">
        <a:xfrm flipV="1">
          <a:off x="5003800" y="6975163"/>
          <a:ext cx="647700" cy="2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48853</xdr:rowOff>
    </xdr:from>
    <xdr:to>
      <xdr:col>26</xdr:col>
      <xdr:colOff>50800</xdr:colOff>
      <xdr:row>36</xdr:row>
      <xdr:rowOff>74302</xdr:rowOff>
    </xdr:to>
    <xdr:cxnSp macro="">
      <xdr:nvCxnSpPr>
        <xdr:cNvPr id="112" name="直線コネクタ 111"/>
        <xdr:cNvCxnSpPr/>
      </xdr:nvCxnSpPr>
      <xdr:spPr bwMode="auto">
        <a:xfrm flipV="1">
          <a:off x="4305300" y="7002103"/>
          <a:ext cx="698500" cy="2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74302</xdr:rowOff>
    </xdr:from>
    <xdr:to>
      <xdr:col>22</xdr:col>
      <xdr:colOff>114300</xdr:colOff>
      <xdr:row>36</xdr:row>
      <xdr:rowOff>97459</xdr:rowOff>
    </xdr:to>
    <xdr:cxnSp macro="">
      <xdr:nvCxnSpPr>
        <xdr:cNvPr id="115" name="直線コネクタ 114"/>
        <xdr:cNvCxnSpPr/>
      </xdr:nvCxnSpPr>
      <xdr:spPr bwMode="auto">
        <a:xfrm flipV="1">
          <a:off x="3606800" y="7027552"/>
          <a:ext cx="698500" cy="2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97459</xdr:rowOff>
    </xdr:from>
    <xdr:to>
      <xdr:col>18</xdr:col>
      <xdr:colOff>177800</xdr:colOff>
      <xdr:row>36</xdr:row>
      <xdr:rowOff>149363</xdr:rowOff>
    </xdr:to>
    <xdr:cxnSp macro="">
      <xdr:nvCxnSpPr>
        <xdr:cNvPr id="118" name="直線コネクタ 117"/>
        <xdr:cNvCxnSpPr/>
      </xdr:nvCxnSpPr>
      <xdr:spPr bwMode="auto">
        <a:xfrm flipV="1">
          <a:off x="2908300" y="7050709"/>
          <a:ext cx="698500" cy="5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314013</xdr:rowOff>
    </xdr:from>
    <xdr:to>
      <xdr:col>29</xdr:col>
      <xdr:colOff>177800</xdr:colOff>
      <xdr:row>36</xdr:row>
      <xdr:rowOff>72713</xdr:rowOff>
    </xdr:to>
    <xdr:sp macro="" textlink="">
      <xdr:nvSpPr>
        <xdr:cNvPr id="128" name="楕円 127"/>
        <xdr:cNvSpPr/>
      </xdr:nvSpPr>
      <xdr:spPr bwMode="auto">
        <a:xfrm>
          <a:off x="5600700" y="692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159090</xdr:rowOff>
    </xdr:from>
    <xdr:ext cx="762000" cy="259045"/>
    <xdr:sp macro="" textlink="">
      <xdr:nvSpPr>
        <xdr:cNvPr id="129" name="人口1人当たり決算額の推移該当値テキスト445"/>
        <xdr:cNvSpPr txBox="1"/>
      </xdr:nvSpPr>
      <xdr:spPr>
        <a:xfrm>
          <a:off x="5740400" y="676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340953</xdr:rowOff>
    </xdr:from>
    <xdr:to>
      <xdr:col>26</xdr:col>
      <xdr:colOff>101600</xdr:colOff>
      <xdr:row>36</xdr:row>
      <xdr:rowOff>99653</xdr:rowOff>
    </xdr:to>
    <xdr:sp macro="" textlink="">
      <xdr:nvSpPr>
        <xdr:cNvPr id="130" name="楕円 129"/>
        <xdr:cNvSpPr/>
      </xdr:nvSpPr>
      <xdr:spPr bwMode="auto">
        <a:xfrm>
          <a:off x="4953000" y="695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109830</xdr:rowOff>
    </xdr:from>
    <xdr:ext cx="736600" cy="259045"/>
    <xdr:sp macro="" textlink="">
      <xdr:nvSpPr>
        <xdr:cNvPr id="131" name="テキスト ボックス 130"/>
        <xdr:cNvSpPr txBox="1"/>
      </xdr:nvSpPr>
      <xdr:spPr>
        <a:xfrm>
          <a:off x="4622800" y="6720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23502</xdr:rowOff>
    </xdr:from>
    <xdr:to>
      <xdr:col>22</xdr:col>
      <xdr:colOff>165100</xdr:colOff>
      <xdr:row>36</xdr:row>
      <xdr:rowOff>125102</xdr:rowOff>
    </xdr:to>
    <xdr:sp macro="" textlink="">
      <xdr:nvSpPr>
        <xdr:cNvPr id="132" name="楕円 131"/>
        <xdr:cNvSpPr/>
      </xdr:nvSpPr>
      <xdr:spPr bwMode="auto">
        <a:xfrm>
          <a:off x="4254500" y="697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135279</xdr:rowOff>
    </xdr:from>
    <xdr:ext cx="762000" cy="259045"/>
    <xdr:sp macro="" textlink="">
      <xdr:nvSpPr>
        <xdr:cNvPr id="133" name="テキスト ボックス 132"/>
        <xdr:cNvSpPr txBox="1"/>
      </xdr:nvSpPr>
      <xdr:spPr>
        <a:xfrm>
          <a:off x="3924300" y="67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46659</xdr:rowOff>
    </xdr:from>
    <xdr:to>
      <xdr:col>19</xdr:col>
      <xdr:colOff>38100</xdr:colOff>
      <xdr:row>36</xdr:row>
      <xdr:rowOff>148259</xdr:rowOff>
    </xdr:to>
    <xdr:sp macro="" textlink="">
      <xdr:nvSpPr>
        <xdr:cNvPr id="134" name="楕円 133"/>
        <xdr:cNvSpPr/>
      </xdr:nvSpPr>
      <xdr:spPr bwMode="auto">
        <a:xfrm>
          <a:off x="3556000" y="699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158436</xdr:rowOff>
    </xdr:from>
    <xdr:ext cx="762000" cy="259045"/>
    <xdr:sp macro="" textlink="">
      <xdr:nvSpPr>
        <xdr:cNvPr id="135" name="テキスト ボックス 134"/>
        <xdr:cNvSpPr txBox="1"/>
      </xdr:nvSpPr>
      <xdr:spPr>
        <a:xfrm>
          <a:off x="3225800" y="676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98563</xdr:rowOff>
    </xdr:from>
    <xdr:to>
      <xdr:col>15</xdr:col>
      <xdr:colOff>101600</xdr:colOff>
      <xdr:row>37</xdr:row>
      <xdr:rowOff>28713</xdr:rowOff>
    </xdr:to>
    <xdr:sp macro="" textlink="">
      <xdr:nvSpPr>
        <xdr:cNvPr id="136" name="楕円 135"/>
        <xdr:cNvSpPr/>
      </xdr:nvSpPr>
      <xdr:spPr bwMode="auto">
        <a:xfrm>
          <a:off x="2857500" y="705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210340</xdr:rowOff>
    </xdr:from>
    <xdr:ext cx="762000" cy="259045"/>
    <xdr:sp macro="" textlink="">
      <xdr:nvSpPr>
        <xdr:cNvPr id="137" name="テキスト ボックス 136"/>
        <xdr:cNvSpPr txBox="1"/>
      </xdr:nvSpPr>
      <xdr:spPr>
        <a:xfrm>
          <a:off x="2527300" y="682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130630</xdr:rowOff>
    </xdr:from>
    <xdr:to>
      <xdr:col>24</xdr:col>
      <xdr:colOff>63500</xdr:colOff>
      <xdr:row>36</xdr:row>
      <xdr:rowOff>156910</xdr:rowOff>
    </xdr:to>
    <xdr:cxnSp macro="">
      <xdr:nvCxnSpPr>
        <xdr:cNvPr id="62" name="直線コネクタ 61"/>
        <xdr:cNvCxnSpPr/>
      </xdr:nvCxnSpPr>
      <xdr:spPr>
        <a:xfrm flipV="1">
          <a:off x="3797300" y="6302830"/>
          <a:ext cx="8382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156910</xdr:rowOff>
    </xdr:from>
    <xdr:to>
      <xdr:col>19</xdr:col>
      <xdr:colOff>177800</xdr:colOff>
      <xdr:row>37</xdr:row>
      <xdr:rowOff>22739</xdr:rowOff>
    </xdr:to>
    <xdr:cxnSp macro="">
      <xdr:nvCxnSpPr>
        <xdr:cNvPr id="65" name="直線コネクタ 64"/>
        <xdr:cNvCxnSpPr/>
      </xdr:nvCxnSpPr>
      <xdr:spPr>
        <a:xfrm flipV="1">
          <a:off x="2908300" y="6329110"/>
          <a:ext cx="889000" cy="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22739</xdr:rowOff>
    </xdr:from>
    <xdr:to>
      <xdr:col>15</xdr:col>
      <xdr:colOff>50800</xdr:colOff>
      <xdr:row>37</xdr:row>
      <xdr:rowOff>37160</xdr:rowOff>
    </xdr:to>
    <xdr:cxnSp macro="">
      <xdr:nvCxnSpPr>
        <xdr:cNvPr id="68" name="直線コネクタ 67"/>
        <xdr:cNvCxnSpPr/>
      </xdr:nvCxnSpPr>
      <xdr:spPr>
        <a:xfrm flipV="1">
          <a:off x="2019300" y="636638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37160</xdr:rowOff>
    </xdr:from>
    <xdr:to>
      <xdr:col>10</xdr:col>
      <xdr:colOff>114300</xdr:colOff>
      <xdr:row>37</xdr:row>
      <xdr:rowOff>42808</xdr:rowOff>
    </xdr:to>
    <xdr:cxnSp macro="">
      <xdr:nvCxnSpPr>
        <xdr:cNvPr id="71" name="直線コネクタ 70"/>
        <xdr:cNvCxnSpPr/>
      </xdr:nvCxnSpPr>
      <xdr:spPr>
        <a:xfrm flipV="1">
          <a:off x="1130300" y="6380810"/>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79830</xdr:rowOff>
    </xdr:from>
    <xdr:to>
      <xdr:col>24</xdr:col>
      <xdr:colOff>114300</xdr:colOff>
      <xdr:row>37</xdr:row>
      <xdr:rowOff>9980</xdr:rowOff>
    </xdr:to>
    <xdr:sp macro="" textlink="">
      <xdr:nvSpPr>
        <xdr:cNvPr id="81" name="楕円 80"/>
        <xdr:cNvSpPr/>
      </xdr:nvSpPr>
      <xdr:spPr>
        <a:xfrm>
          <a:off x="4584700" y="62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102707</xdr:rowOff>
    </xdr:from>
    <xdr:ext cx="599010" cy="259045"/>
    <xdr:sp macro="" textlink="">
      <xdr:nvSpPr>
        <xdr:cNvPr id="82" name="人件費該当値テキスト"/>
        <xdr:cNvSpPr txBox="1"/>
      </xdr:nvSpPr>
      <xdr:spPr>
        <a:xfrm>
          <a:off x="4686300" y="61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106110</xdr:rowOff>
    </xdr:from>
    <xdr:to>
      <xdr:col>20</xdr:col>
      <xdr:colOff>38100</xdr:colOff>
      <xdr:row>37</xdr:row>
      <xdr:rowOff>36260</xdr:rowOff>
    </xdr:to>
    <xdr:sp macro="" textlink="">
      <xdr:nvSpPr>
        <xdr:cNvPr id="83" name="楕円 82"/>
        <xdr:cNvSpPr/>
      </xdr:nvSpPr>
      <xdr:spPr>
        <a:xfrm>
          <a:off x="3746500" y="62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52787</xdr:rowOff>
    </xdr:from>
    <xdr:ext cx="599010" cy="259045"/>
    <xdr:sp macro="" textlink="">
      <xdr:nvSpPr>
        <xdr:cNvPr id="84" name="テキスト ボックス 83"/>
        <xdr:cNvSpPr txBox="1"/>
      </xdr:nvSpPr>
      <xdr:spPr>
        <a:xfrm>
          <a:off x="3497795" y="605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143389</xdr:rowOff>
    </xdr:from>
    <xdr:to>
      <xdr:col>15</xdr:col>
      <xdr:colOff>101600</xdr:colOff>
      <xdr:row>37</xdr:row>
      <xdr:rowOff>73539</xdr:rowOff>
    </xdr:to>
    <xdr:sp macro="" textlink="">
      <xdr:nvSpPr>
        <xdr:cNvPr id="85" name="楕円 84"/>
        <xdr:cNvSpPr/>
      </xdr:nvSpPr>
      <xdr:spPr>
        <a:xfrm>
          <a:off x="2857500" y="63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90066</xdr:rowOff>
    </xdr:from>
    <xdr:ext cx="599010" cy="259045"/>
    <xdr:sp macro="" textlink="">
      <xdr:nvSpPr>
        <xdr:cNvPr id="86" name="テキスト ボックス 85"/>
        <xdr:cNvSpPr txBox="1"/>
      </xdr:nvSpPr>
      <xdr:spPr>
        <a:xfrm>
          <a:off x="2608795" y="609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157810</xdr:rowOff>
    </xdr:from>
    <xdr:to>
      <xdr:col>10</xdr:col>
      <xdr:colOff>165100</xdr:colOff>
      <xdr:row>37</xdr:row>
      <xdr:rowOff>87960</xdr:rowOff>
    </xdr:to>
    <xdr:sp macro="" textlink="">
      <xdr:nvSpPr>
        <xdr:cNvPr id="87" name="楕円 86"/>
        <xdr:cNvSpPr/>
      </xdr:nvSpPr>
      <xdr:spPr>
        <a:xfrm>
          <a:off x="1968500" y="63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104487</xdr:rowOff>
    </xdr:from>
    <xdr:ext cx="599010" cy="259045"/>
    <xdr:sp macro="" textlink="">
      <xdr:nvSpPr>
        <xdr:cNvPr id="88" name="テキスト ボックス 87"/>
        <xdr:cNvSpPr txBox="1"/>
      </xdr:nvSpPr>
      <xdr:spPr>
        <a:xfrm>
          <a:off x="1719795" y="610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163458</xdr:rowOff>
    </xdr:from>
    <xdr:to>
      <xdr:col>6</xdr:col>
      <xdr:colOff>38100</xdr:colOff>
      <xdr:row>37</xdr:row>
      <xdr:rowOff>93608</xdr:rowOff>
    </xdr:to>
    <xdr:sp macro="" textlink="">
      <xdr:nvSpPr>
        <xdr:cNvPr id="89" name="楕円 88"/>
        <xdr:cNvSpPr/>
      </xdr:nvSpPr>
      <xdr:spPr>
        <a:xfrm>
          <a:off x="1079500" y="63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110135</xdr:rowOff>
    </xdr:from>
    <xdr:ext cx="599010" cy="259045"/>
    <xdr:sp macro="" textlink="">
      <xdr:nvSpPr>
        <xdr:cNvPr id="90" name="テキスト ボックス 89"/>
        <xdr:cNvSpPr txBox="1"/>
      </xdr:nvSpPr>
      <xdr:spPr>
        <a:xfrm>
          <a:off x="830795" y="611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143928</xdr:rowOff>
    </xdr:from>
    <xdr:to>
      <xdr:col>24</xdr:col>
      <xdr:colOff>63500</xdr:colOff>
      <xdr:row>57</xdr:row>
      <xdr:rowOff>157407</xdr:rowOff>
    </xdr:to>
    <xdr:cxnSp macro="">
      <xdr:nvCxnSpPr>
        <xdr:cNvPr id="119" name="直線コネクタ 118"/>
        <xdr:cNvCxnSpPr/>
      </xdr:nvCxnSpPr>
      <xdr:spPr>
        <a:xfrm flipV="1">
          <a:off x="3797300" y="9916578"/>
          <a:ext cx="8382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157407</xdr:rowOff>
    </xdr:from>
    <xdr:to>
      <xdr:col>19</xdr:col>
      <xdr:colOff>177800</xdr:colOff>
      <xdr:row>57</xdr:row>
      <xdr:rowOff>164889</xdr:rowOff>
    </xdr:to>
    <xdr:cxnSp macro="">
      <xdr:nvCxnSpPr>
        <xdr:cNvPr id="122" name="直線コネクタ 121"/>
        <xdr:cNvCxnSpPr/>
      </xdr:nvCxnSpPr>
      <xdr:spPr>
        <a:xfrm flipV="1">
          <a:off x="2908300" y="9930057"/>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151368</xdr:rowOff>
    </xdr:from>
    <xdr:to>
      <xdr:col>15</xdr:col>
      <xdr:colOff>50800</xdr:colOff>
      <xdr:row>57</xdr:row>
      <xdr:rowOff>164889</xdr:rowOff>
    </xdr:to>
    <xdr:cxnSp macro="">
      <xdr:nvCxnSpPr>
        <xdr:cNvPr id="125" name="直線コネクタ 124"/>
        <xdr:cNvCxnSpPr/>
      </xdr:nvCxnSpPr>
      <xdr:spPr>
        <a:xfrm>
          <a:off x="2019300" y="9924018"/>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150337</xdr:rowOff>
    </xdr:from>
    <xdr:to>
      <xdr:col>10</xdr:col>
      <xdr:colOff>114300</xdr:colOff>
      <xdr:row>57</xdr:row>
      <xdr:rowOff>151368</xdr:rowOff>
    </xdr:to>
    <xdr:cxnSp macro="">
      <xdr:nvCxnSpPr>
        <xdr:cNvPr id="128" name="直線コネクタ 127"/>
        <xdr:cNvCxnSpPr/>
      </xdr:nvCxnSpPr>
      <xdr:spPr>
        <a:xfrm>
          <a:off x="1130300" y="9922987"/>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93128</xdr:rowOff>
    </xdr:from>
    <xdr:to>
      <xdr:col>24</xdr:col>
      <xdr:colOff>114300</xdr:colOff>
      <xdr:row>58</xdr:row>
      <xdr:rowOff>23278</xdr:rowOff>
    </xdr:to>
    <xdr:sp macro="" textlink="">
      <xdr:nvSpPr>
        <xdr:cNvPr id="138" name="楕円 137"/>
        <xdr:cNvSpPr/>
      </xdr:nvSpPr>
      <xdr:spPr>
        <a:xfrm>
          <a:off x="4584700" y="98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116005</xdr:rowOff>
    </xdr:from>
    <xdr:ext cx="599010" cy="259045"/>
    <xdr:sp macro="" textlink="">
      <xdr:nvSpPr>
        <xdr:cNvPr id="139" name="物件費該当値テキスト"/>
        <xdr:cNvSpPr txBox="1"/>
      </xdr:nvSpPr>
      <xdr:spPr>
        <a:xfrm>
          <a:off x="4686300" y="971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106607</xdr:rowOff>
    </xdr:from>
    <xdr:to>
      <xdr:col>20</xdr:col>
      <xdr:colOff>38100</xdr:colOff>
      <xdr:row>58</xdr:row>
      <xdr:rowOff>36757</xdr:rowOff>
    </xdr:to>
    <xdr:sp macro="" textlink="">
      <xdr:nvSpPr>
        <xdr:cNvPr id="140" name="楕円 139"/>
        <xdr:cNvSpPr/>
      </xdr:nvSpPr>
      <xdr:spPr>
        <a:xfrm>
          <a:off x="3746500" y="98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53284</xdr:rowOff>
    </xdr:from>
    <xdr:ext cx="599010" cy="259045"/>
    <xdr:sp macro="" textlink="">
      <xdr:nvSpPr>
        <xdr:cNvPr id="141" name="テキスト ボックス 140"/>
        <xdr:cNvSpPr txBox="1"/>
      </xdr:nvSpPr>
      <xdr:spPr>
        <a:xfrm>
          <a:off x="3497795" y="965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114089</xdr:rowOff>
    </xdr:from>
    <xdr:to>
      <xdr:col>15</xdr:col>
      <xdr:colOff>101600</xdr:colOff>
      <xdr:row>58</xdr:row>
      <xdr:rowOff>44239</xdr:rowOff>
    </xdr:to>
    <xdr:sp macro="" textlink="">
      <xdr:nvSpPr>
        <xdr:cNvPr id="142" name="楕円 141"/>
        <xdr:cNvSpPr/>
      </xdr:nvSpPr>
      <xdr:spPr>
        <a:xfrm>
          <a:off x="2857500" y="98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60766</xdr:rowOff>
    </xdr:from>
    <xdr:ext cx="599010" cy="259045"/>
    <xdr:sp macro="" textlink="">
      <xdr:nvSpPr>
        <xdr:cNvPr id="143" name="テキスト ボックス 142"/>
        <xdr:cNvSpPr txBox="1"/>
      </xdr:nvSpPr>
      <xdr:spPr>
        <a:xfrm>
          <a:off x="2608795" y="966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100568</xdr:rowOff>
    </xdr:from>
    <xdr:to>
      <xdr:col>10</xdr:col>
      <xdr:colOff>165100</xdr:colOff>
      <xdr:row>58</xdr:row>
      <xdr:rowOff>30718</xdr:rowOff>
    </xdr:to>
    <xdr:sp macro="" textlink="">
      <xdr:nvSpPr>
        <xdr:cNvPr id="144" name="楕円 143"/>
        <xdr:cNvSpPr/>
      </xdr:nvSpPr>
      <xdr:spPr>
        <a:xfrm>
          <a:off x="1968500" y="9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47245</xdr:rowOff>
    </xdr:from>
    <xdr:ext cx="599010" cy="259045"/>
    <xdr:sp macro="" textlink="">
      <xdr:nvSpPr>
        <xdr:cNvPr id="145" name="テキスト ボックス 144"/>
        <xdr:cNvSpPr txBox="1"/>
      </xdr:nvSpPr>
      <xdr:spPr>
        <a:xfrm>
          <a:off x="1719795" y="964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99537</xdr:rowOff>
    </xdr:from>
    <xdr:to>
      <xdr:col>6</xdr:col>
      <xdr:colOff>38100</xdr:colOff>
      <xdr:row>58</xdr:row>
      <xdr:rowOff>29687</xdr:rowOff>
    </xdr:to>
    <xdr:sp macro="" textlink="">
      <xdr:nvSpPr>
        <xdr:cNvPr id="146" name="楕円 145"/>
        <xdr:cNvSpPr/>
      </xdr:nvSpPr>
      <xdr:spPr>
        <a:xfrm>
          <a:off x="1079500" y="98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46214</xdr:rowOff>
    </xdr:from>
    <xdr:ext cx="599010" cy="259045"/>
    <xdr:sp macro="" textlink="">
      <xdr:nvSpPr>
        <xdr:cNvPr id="147" name="テキスト ボックス 146"/>
        <xdr:cNvSpPr txBox="1"/>
      </xdr:nvSpPr>
      <xdr:spPr>
        <a:xfrm>
          <a:off x="830795" y="964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152831</xdr:rowOff>
    </xdr:from>
    <xdr:to>
      <xdr:col>24</xdr:col>
      <xdr:colOff>63500</xdr:colOff>
      <xdr:row>77</xdr:row>
      <xdr:rowOff>157714</xdr:rowOff>
    </xdr:to>
    <xdr:cxnSp macro="">
      <xdr:nvCxnSpPr>
        <xdr:cNvPr id="174" name="直線コネクタ 173"/>
        <xdr:cNvCxnSpPr/>
      </xdr:nvCxnSpPr>
      <xdr:spPr>
        <a:xfrm>
          <a:off x="3797300" y="13354481"/>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152831</xdr:rowOff>
    </xdr:from>
    <xdr:to>
      <xdr:col>19</xdr:col>
      <xdr:colOff>177800</xdr:colOff>
      <xdr:row>77</xdr:row>
      <xdr:rowOff>168317</xdr:rowOff>
    </xdr:to>
    <xdr:cxnSp macro="">
      <xdr:nvCxnSpPr>
        <xdr:cNvPr id="177" name="直線コネクタ 176"/>
        <xdr:cNvCxnSpPr/>
      </xdr:nvCxnSpPr>
      <xdr:spPr>
        <a:xfrm flipV="1">
          <a:off x="2908300" y="13354481"/>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168317</xdr:rowOff>
    </xdr:from>
    <xdr:to>
      <xdr:col>15</xdr:col>
      <xdr:colOff>50800</xdr:colOff>
      <xdr:row>77</xdr:row>
      <xdr:rowOff>169056</xdr:rowOff>
    </xdr:to>
    <xdr:cxnSp macro="">
      <xdr:nvCxnSpPr>
        <xdr:cNvPr id="180" name="直線コネクタ 179"/>
        <xdr:cNvCxnSpPr/>
      </xdr:nvCxnSpPr>
      <xdr:spPr>
        <a:xfrm flipV="1">
          <a:off x="2019300" y="1336996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169056</xdr:rowOff>
    </xdr:from>
    <xdr:to>
      <xdr:col>10</xdr:col>
      <xdr:colOff>114300</xdr:colOff>
      <xdr:row>78</xdr:row>
      <xdr:rowOff>12398</xdr:rowOff>
    </xdr:to>
    <xdr:cxnSp macro="">
      <xdr:nvCxnSpPr>
        <xdr:cNvPr id="183" name="直線コネクタ 182"/>
        <xdr:cNvCxnSpPr/>
      </xdr:nvCxnSpPr>
      <xdr:spPr>
        <a:xfrm flipV="1">
          <a:off x="1130300" y="13370706"/>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106914</xdr:rowOff>
    </xdr:from>
    <xdr:to>
      <xdr:col>24</xdr:col>
      <xdr:colOff>114300</xdr:colOff>
      <xdr:row>78</xdr:row>
      <xdr:rowOff>37064</xdr:rowOff>
    </xdr:to>
    <xdr:sp macro="" textlink="">
      <xdr:nvSpPr>
        <xdr:cNvPr id="193" name="楕円 192"/>
        <xdr:cNvSpPr/>
      </xdr:nvSpPr>
      <xdr:spPr>
        <a:xfrm>
          <a:off x="45847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129791</xdr:rowOff>
    </xdr:from>
    <xdr:ext cx="534377" cy="259045"/>
    <xdr:sp macro="" textlink="">
      <xdr:nvSpPr>
        <xdr:cNvPr id="194" name="維持補修費該当値テキスト"/>
        <xdr:cNvSpPr txBox="1"/>
      </xdr:nvSpPr>
      <xdr:spPr>
        <a:xfrm>
          <a:off x="4686300" y="1315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102031</xdr:rowOff>
    </xdr:from>
    <xdr:to>
      <xdr:col>20</xdr:col>
      <xdr:colOff>38100</xdr:colOff>
      <xdr:row>78</xdr:row>
      <xdr:rowOff>32181</xdr:rowOff>
    </xdr:to>
    <xdr:sp macro="" textlink="">
      <xdr:nvSpPr>
        <xdr:cNvPr id="195" name="楕円 194"/>
        <xdr:cNvSpPr/>
      </xdr:nvSpPr>
      <xdr:spPr>
        <a:xfrm>
          <a:off x="3746500" y="133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48708</xdr:rowOff>
    </xdr:from>
    <xdr:ext cx="534377" cy="259045"/>
    <xdr:sp macro="" textlink="">
      <xdr:nvSpPr>
        <xdr:cNvPr id="196" name="テキスト ボックス 195"/>
        <xdr:cNvSpPr txBox="1"/>
      </xdr:nvSpPr>
      <xdr:spPr>
        <a:xfrm>
          <a:off x="3530111" y="130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117517</xdr:rowOff>
    </xdr:from>
    <xdr:to>
      <xdr:col>15</xdr:col>
      <xdr:colOff>101600</xdr:colOff>
      <xdr:row>78</xdr:row>
      <xdr:rowOff>47667</xdr:rowOff>
    </xdr:to>
    <xdr:sp macro="" textlink="">
      <xdr:nvSpPr>
        <xdr:cNvPr id="197" name="楕円 196"/>
        <xdr:cNvSpPr/>
      </xdr:nvSpPr>
      <xdr:spPr>
        <a:xfrm>
          <a:off x="2857500" y="13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64194</xdr:rowOff>
    </xdr:from>
    <xdr:ext cx="534377" cy="259045"/>
    <xdr:sp macro="" textlink="">
      <xdr:nvSpPr>
        <xdr:cNvPr id="198" name="テキスト ボックス 197"/>
        <xdr:cNvSpPr txBox="1"/>
      </xdr:nvSpPr>
      <xdr:spPr>
        <a:xfrm>
          <a:off x="2641111" y="1309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118256</xdr:rowOff>
    </xdr:from>
    <xdr:to>
      <xdr:col>10</xdr:col>
      <xdr:colOff>165100</xdr:colOff>
      <xdr:row>78</xdr:row>
      <xdr:rowOff>48406</xdr:rowOff>
    </xdr:to>
    <xdr:sp macro="" textlink="">
      <xdr:nvSpPr>
        <xdr:cNvPr id="199" name="楕円 198"/>
        <xdr:cNvSpPr/>
      </xdr:nvSpPr>
      <xdr:spPr>
        <a:xfrm>
          <a:off x="1968500" y="133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64933</xdr:rowOff>
    </xdr:from>
    <xdr:ext cx="534377" cy="259045"/>
    <xdr:sp macro="" textlink="">
      <xdr:nvSpPr>
        <xdr:cNvPr id="200" name="テキスト ボックス 199"/>
        <xdr:cNvSpPr txBox="1"/>
      </xdr:nvSpPr>
      <xdr:spPr>
        <a:xfrm>
          <a:off x="1752111" y="130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133048</xdr:rowOff>
    </xdr:from>
    <xdr:to>
      <xdr:col>6</xdr:col>
      <xdr:colOff>38100</xdr:colOff>
      <xdr:row>78</xdr:row>
      <xdr:rowOff>63198</xdr:rowOff>
    </xdr:to>
    <xdr:sp macro="" textlink="">
      <xdr:nvSpPr>
        <xdr:cNvPr id="201" name="楕円 200"/>
        <xdr:cNvSpPr/>
      </xdr:nvSpPr>
      <xdr:spPr>
        <a:xfrm>
          <a:off x="1079500" y="133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79725</xdr:rowOff>
    </xdr:from>
    <xdr:ext cx="534377" cy="259045"/>
    <xdr:sp macro="" textlink="">
      <xdr:nvSpPr>
        <xdr:cNvPr id="202" name="テキスト ボックス 201"/>
        <xdr:cNvSpPr txBox="1"/>
      </xdr:nvSpPr>
      <xdr:spPr>
        <a:xfrm>
          <a:off x="863111" y="131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145100</xdr:rowOff>
    </xdr:from>
    <xdr:to>
      <xdr:col>24</xdr:col>
      <xdr:colOff>63500</xdr:colOff>
      <xdr:row>94</xdr:row>
      <xdr:rowOff>22875</xdr:rowOff>
    </xdr:to>
    <xdr:cxnSp macro="">
      <xdr:nvCxnSpPr>
        <xdr:cNvPr id="233" name="直線コネクタ 232"/>
        <xdr:cNvCxnSpPr/>
      </xdr:nvCxnSpPr>
      <xdr:spPr>
        <a:xfrm flipV="1">
          <a:off x="3797300" y="16089950"/>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107162</xdr:rowOff>
    </xdr:from>
    <xdr:to>
      <xdr:col>19</xdr:col>
      <xdr:colOff>177800</xdr:colOff>
      <xdr:row>94</xdr:row>
      <xdr:rowOff>22875</xdr:rowOff>
    </xdr:to>
    <xdr:cxnSp macro="">
      <xdr:nvCxnSpPr>
        <xdr:cNvPr id="236" name="直線コネクタ 235"/>
        <xdr:cNvCxnSpPr/>
      </xdr:nvCxnSpPr>
      <xdr:spPr>
        <a:xfrm>
          <a:off x="2908300" y="16052012"/>
          <a:ext cx="889000" cy="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107162</xdr:rowOff>
    </xdr:from>
    <xdr:to>
      <xdr:col>15</xdr:col>
      <xdr:colOff>50800</xdr:colOff>
      <xdr:row>93</xdr:row>
      <xdr:rowOff>159500</xdr:rowOff>
    </xdr:to>
    <xdr:cxnSp macro="">
      <xdr:nvCxnSpPr>
        <xdr:cNvPr id="239" name="直線コネクタ 238"/>
        <xdr:cNvCxnSpPr/>
      </xdr:nvCxnSpPr>
      <xdr:spPr>
        <a:xfrm flipV="1">
          <a:off x="2019300" y="16052012"/>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159500</xdr:rowOff>
    </xdr:from>
    <xdr:to>
      <xdr:col>10</xdr:col>
      <xdr:colOff>114300</xdr:colOff>
      <xdr:row>94</xdr:row>
      <xdr:rowOff>125614</xdr:rowOff>
    </xdr:to>
    <xdr:cxnSp macro="">
      <xdr:nvCxnSpPr>
        <xdr:cNvPr id="242" name="直線コネクタ 241"/>
        <xdr:cNvCxnSpPr/>
      </xdr:nvCxnSpPr>
      <xdr:spPr>
        <a:xfrm flipV="1">
          <a:off x="1130300" y="16104350"/>
          <a:ext cx="889000" cy="1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94300</xdr:rowOff>
    </xdr:from>
    <xdr:to>
      <xdr:col>24</xdr:col>
      <xdr:colOff>114300</xdr:colOff>
      <xdr:row>94</xdr:row>
      <xdr:rowOff>24450</xdr:rowOff>
    </xdr:to>
    <xdr:sp macro="" textlink="">
      <xdr:nvSpPr>
        <xdr:cNvPr id="252" name="楕円 251"/>
        <xdr:cNvSpPr/>
      </xdr:nvSpPr>
      <xdr:spPr>
        <a:xfrm>
          <a:off x="4584700" y="160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117177</xdr:rowOff>
    </xdr:from>
    <xdr:ext cx="534377" cy="259045"/>
    <xdr:sp macro="" textlink="">
      <xdr:nvSpPr>
        <xdr:cNvPr id="253" name="扶助費該当値テキスト"/>
        <xdr:cNvSpPr txBox="1"/>
      </xdr:nvSpPr>
      <xdr:spPr>
        <a:xfrm>
          <a:off x="4686300" y="158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143525</xdr:rowOff>
    </xdr:from>
    <xdr:to>
      <xdr:col>20</xdr:col>
      <xdr:colOff>38100</xdr:colOff>
      <xdr:row>94</xdr:row>
      <xdr:rowOff>73675</xdr:rowOff>
    </xdr:to>
    <xdr:sp macro="" textlink="">
      <xdr:nvSpPr>
        <xdr:cNvPr id="254" name="楕円 253"/>
        <xdr:cNvSpPr/>
      </xdr:nvSpPr>
      <xdr:spPr>
        <a:xfrm>
          <a:off x="3746500" y="160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90202</xdr:rowOff>
    </xdr:from>
    <xdr:ext cx="534377" cy="259045"/>
    <xdr:sp macro="" textlink="">
      <xdr:nvSpPr>
        <xdr:cNvPr id="255" name="テキスト ボックス 254"/>
        <xdr:cNvSpPr txBox="1"/>
      </xdr:nvSpPr>
      <xdr:spPr>
        <a:xfrm>
          <a:off x="3530111" y="158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56362</xdr:rowOff>
    </xdr:from>
    <xdr:to>
      <xdr:col>15</xdr:col>
      <xdr:colOff>101600</xdr:colOff>
      <xdr:row>93</xdr:row>
      <xdr:rowOff>157962</xdr:rowOff>
    </xdr:to>
    <xdr:sp macro="" textlink="">
      <xdr:nvSpPr>
        <xdr:cNvPr id="256" name="楕円 255"/>
        <xdr:cNvSpPr/>
      </xdr:nvSpPr>
      <xdr:spPr>
        <a:xfrm>
          <a:off x="2857500" y="160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3039</xdr:rowOff>
    </xdr:from>
    <xdr:ext cx="534377" cy="259045"/>
    <xdr:sp macro="" textlink="">
      <xdr:nvSpPr>
        <xdr:cNvPr id="257" name="テキスト ボックス 256"/>
        <xdr:cNvSpPr txBox="1"/>
      </xdr:nvSpPr>
      <xdr:spPr>
        <a:xfrm>
          <a:off x="2641111" y="157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108700</xdr:rowOff>
    </xdr:from>
    <xdr:to>
      <xdr:col>10</xdr:col>
      <xdr:colOff>165100</xdr:colOff>
      <xdr:row>94</xdr:row>
      <xdr:rowOff>38850</xdr:rowOff>
    </xdr:to>
    <xdr:sp macro="" textlink="">
      <xdr:nvSpPr>
        <xdr:cNvPr id="258" name="楕円 257"/>
        <xdr:cNvSpPr/>
      </xdr:nvSpPr>
      <xdr:spPr>
        <a:xfrm>
          <a:off x="1968500" y="160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55377</xdr:rowOff>
    </xdr:from>
    <xdr:ext cx="534377" cy="259045"/>
    <xdr:sp macro="" textlink="">
      <xdr:nvSpPr>
        <xdr:cNvPr id="259" name="テキスト ボックス 258"/>
        <xdr:cNvSpPr txBox="1"/>
      </xdr:nvSpPr>
      <xdr:spPr>
        <a:xfrm>
          <a:off x="1752111" y="158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74814</xdr:rowOff>
    </xdr:from>
    <xdr:to>
      <xdr:col>6</xdr:col>
      <xdr:colOff>38100</xdr:colOff>
      <xdr:row>95</xdr:row>
      <xdr:rowOff>4964</xdr:rowOff>
    </xdr:to>
    <xdr:sp macro="" textlink="">
      <xdr:nvSpPr>
        <xdr:cNvPr id="260" name="楕円 259"/>
        <xdr:cNvSpPr/>
      </xdr:nvSpPr>
      <xdr:spPr>
        <a:xfrm>
          <a:off x="1079500" y="161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21491</xdr:rowOff>
    </xdr:from>
    <xdr:ext cx="534377" cy="259045"/>
    <xdr:sp macro="" textlink="">
      <xdr:nvSpPr>
        <xdr:cNvPr id="261" name="テキスト ボックス 260"/>
        <xdr:cNvSpPr txBox="1"/>
      </xdr:nvSpPr>
      <xdr:spPr>
        <a:xfrm>
          <a:off x="863111" y="1596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67196</xdr:rowOff>
    </xdr:from>
    <xdr:to>
      <xdr:col>55</xdr:col>
      <xdr:colOff>0</xdr:colOff>
      <xdr:row>37</xdr:row>
      <xdr:rowOff>68640</xdr:rowOff>
    </xdr:to>
    <xdr:cxnSp macro="">
      <xdr:nvCxnSpPr>
        <xdr:cNvPr id="290" name="直線コネクタ 289"/>
        <xdr:cNvCxnSpPr/>
      </xdr:nvCxnSpPr>
      <xdr:spPr>
        <a:xfrm>
          <a:off x="9639300" y="6410846"/>
          <a:ext cx="8382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33523</xdr:rowOff>
    </xdr:from>
    <xdr:to>
      <xdr:col>50</xdr:col>
      <xdr:colOff>114300</xdr:colOff>
      <xdr:row>37</xdr:row>
      <xdr:rowOff>67196</xdr:rowOff>
    </xdr:to>
    <xdr:cxnSp macro="">
      <xdr:nvCxnSpPr>
        <xdr:cNvPr id="293" name="直線コネクタ 292"/>
        <xdr:cNvCxnSpPr/>
      </xdr:nvCxnSpPr>
      <xdr:spPr>
        <a:xfrm>
          <a:off x="8750300" y="6377173"/>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9461</xdr:rowOff>
    </xdr:from>
    <xdr:to>
      <xdr:col>45</xdr:col>
      <xdr:colOff>177800</xdr:colOff>
      <xdr:row>37</xdr:row>
      <xdr:rowOff>33523</xdr:rowOff>
    </xdr:to>
    <xdr:cxnSp macro="">
      <xdr:nvCxnSpPr>
        <xdr:cNvPr id="296" name="直線コネクタ 295"/>
        <xdr:cNvCxnSpPr/>
      </xdr:nvCxnSpPr>
      <xdr:spPr>
        <a:xfrm>
          <a:off x="7861300" y="6353111"/>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142140</xdr:rowOff>
    </xdr:from>
    <xdr:to>
      <xdr:col>41</xdr:col>
      <xdr:colOff>50800</xdr:colOff>
      <xdr:row>37</xdr:row>
      <xdr:rowOff>9461</xdr:rowOff>
    </xdr:to>
    <xdr:cxnSp macro="">
      <xdr:nvCxnSpPr>
        <xdr:cNvPr id="299" name="直線コネクタ 298"/>
        <xdr:cNvCxnSpPr/>
      </xdr:nvCxnSpPr>
      <xdr:spPr>
        <a:xfrm>
          <a:off x="6972300" y="6314340"/>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17840</xdr:rowOff>
    </xdr:from>
    <xdr:to>
      <xdr:col>55</xdr:col>
      <xdr:colOff>50800</xdr:colOff>
      <xdr:row>37</xdr:row>
      <xdr:rowOff>119440</xdr:rowOff>
    </xdr:to>
    <xdr:sp macro="" textlink="">
      <xdr:nvSpPr>
        <xdr:cNvPr id="309" name="楕円 308"/>
        <xdr:cNvSpPr/>
      </xdr:nvSpPr>
      <xdr:spPr>
        <a:xfrm>
          <a:off x="10426700" y="63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167717</xdr:rowOff>
    </xdr:from>
    <xdr:ext cx="599010" cy="259045"/>
    <xdr:sp macro="" textlink="">
      <xdr:nvSpPr>
        <xdr:cNvPr id="310" name="補助費等該当値テキスト"/>
        <xdr:cNvSpPr txBox="1"/>
      </xdr:nvSpPr>
      <xdr:spPr>
        <a:xfrm>
          <a:off x="10528300" y="633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16396</xdr:rowOff>
    </xdr:from>
    <xdr:to>
      <xdr:col>50</xdr:col>
      <xdr:colOff>165100</xdr:colOff>
      <xdr:row>37</xdr:row>
      <xdr:rowOff>117996</xdr:rowOff>
    </xdr:to>
    <xdr:sp macro="" textlink="">
      <xdr:nvSpPr>
        <xdr:cNvPr id="311" name="楕円 310"/>
        <xdr:cNvSpPr/>
      </xdr:nvSpPr>
      <xdr:spPr>
        <a:xfrm>
          <a:off x="95885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109123</xdr:rowOff>
    </xdr:from>
    <xdr:ext cx="599010" cy="259045"/>
    <xdr:sp macro="" textlink="">
      <xdr:nvSpPr>
        <xdr:cNvPr id="312" name="テキスト ボックス 311"/>
        <xdr:cNvSpPr txBox="1"/>
      </xdr:nvSpPr>
      <xdr:spPr>
        <a:xfrm>
          <a:off x="9339795" y="64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154173</xdr:rowOff>
    </xdr:from>
    <xdr:to>
      <xdr:col>46</xdr:col>
      <xdr:colOff>38100</xdr:colOff>
      <xdr:row>37</xdr:row>
      <xdr:rowOff>84323</xdr:rowOff>
    </xdr:to>
    <xdr:sp macro="" textlink="">
      <xdr:nvSpPr>
        <xdr:cNvPr id="313" name="楕円 312"/>
        <xdr:cNvSpPr/>
      </xdr:nvSpPr>
      <xdr:spPr>
        <a:xfrm>
          <a:off x="8699500" y="63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100850</xdr:rowOff>
    </xdr:from>
    <xdr:ext cx="599010" cy="259045"/>
    <xdr:sp macro="" textlink="">
      <xdr:nvSpPr>
        <xdr:cNvPr id="314" name="テキスト ボックス 313"/>
        <xdr:cNvSpPr txBox="1"/>
      </xdr:nvSpPr>
      <xdr:spPr>
        <a:xfrm>
          <a:off x="8450795" y="61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130111</xdr:rowOff>
    </xdr:from>
    <xdr:to>
      <xdr:col>41</xdr:col>
      <xdr:colOff>101600</xdr:colOff>
      <xdr:row>37</xdr:row>
      <xdr:rowOff>60261</xdr:rowOff>
    </xdr:to>
    <xdr:sp macro="" textlink="">
      <xdr:nvSpPr>
        <xdr:cNvPr id="315" name="楕円 314"/>
        <xdr:cNvSpPr/>
      </xdr:nvSpPr>
      <xdr:spPr>
        <a:xfrm>
          <a:off x="7810500" y="63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76788</xdr:rowOff>
    </xdr:from>
    <xdr:ext cx="599010" cy="259045"/>
    <xdr:sp macro="" textlink="">
      <xdr:nvSpPr>
        <xdr:cNvPr id="316" name="テキスト ボックス 315"/>
        <xdr:cNvSpPr txBox="1"/>
      </xdr:nvSpPr>
      <xdr:spPr>
        <a:xfrm>
          <a:off x="7561795" y="60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91340</xdr:rowOff>
    </xdr:from>
    <xdr:to>
      <xdr:col>36</xdr:col>
      <xdr:colOff>165100</xdr:colOff>
      <xdr:row>37</xdr:row>
      <xdr:rowOff>21490</xdr:rowOff>
    </xdr:to>
    <xdr:sp macro="" textlink="">
      <xdr:nvSpPr>
        <xdr:cNvPr id="317" name="楕円 316"/>
        <xdr:cNvSpPr/>
      </xdr:nvSpPr>
      <xdr:spPr>
        <a:xfrm>
          <a:off x="6921500" y="62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38017</xdr:rowOff>
    </xdr:from>
    <xdr:ext cx="599010" cy="259045"/>
    <xdr:sp macro="" textlink="">
      <xdr:nvSpPr>
        <xdr:cNvPr id="318" name="テキスト ボックス 317"/>
        <xdr:cNvSpPr txBox="1"/>
      </xdr:nvSpPr>
      <xdr:spPr>
        <a:xfrm>
          <a:off x="6672795" y="60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90494</xdr:rowOff>
    </xdr:from>
    <xdr:to>
      <xdr:col>55</xdr:col>
      <xdr:colOff>0</xdr:colOff>
      <xdr:row>57</xdr:row>
      <xdr:rowOff>97312</xdr:rowOff>
    </xdr:to>
    <xdr:cxnSp macro="">
      <xdr:nvCxnSpPr>
        <xdr:cNvPr id="345" name="直線コネクタ 344"/>
        <xdr:cNvCxnSpPr/>
      </xdr:nvCxnSpPr>
      <xdr:spPr>
        <a:xfrm>
          <a:off x="9639300" y="9863144"/>
          <a:ext cx="8382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75417</xdr:rowOff>
    </xdr:from>
    <xdr:to>
      <xdr:col>50</xdr:col>
      <xdr:colOff>114300</xdr:colOff>
      <xdr:row>57</xdr:row>
      <xdr:rowOff>90494</xdr:rowOff>
    </xdr:to>
    <xdr:cxnSp macro="">
      <xdr:nvCxnSpPr>
        <xdr:cNvPr id="348" name="直線コネクタ 347"/>
        <xdr:cNvCxnSpPr/>
      </xdr:nvCxnSpPr>
      <xdr:spPr>
        <a:xfrm>
          <a:off x="8750300" y="9848067"/>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30509</xdr:rowOff>
    </xdr:from>
    <xdr:to>
      <xdr:col>45</xdr:col>
      <xdr:colOff>177800</xdr:colOff>
      <xdr:row>57</xdr:row>
      <xdr:rowOff>75417</xdr:rowOff>
    </xdr:to>
    <xdr:cxnSp macro="">
      <xdr:nvCxnSpPr>
        <xdr:cNvPr id="351" name="直線コネクタ 350"/>
        <xdr:cNvCxnSpPr/>
      </xdr:nvCxnSpPr>
      <xdr:spPr>
        <a:xfrm>
          <a:off x="7861300" y="9631709"/>
          <a:ext cx="889000" cy="2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30509</xdr:rowOff>
    </xdr:from>
    <xdr:to>
      <xdr:col>41</xdr:col>
      <xdr:colOff>50800</xdr:colOff>
      <xdr:row>57</xdr:row>
      <xdr:rowOff>57035</xdr:rowOff>
    </xdr:to>
    <xdr:cxnSp macro="">
      <xdr:nvCxnSpPr>
        <xdr:cNvPr id="354" name="直線コネクタ 353"/>
        <xdr:cNvCxnSpPr/>
      </xdr:nvCxnSpPr>
      <xdr:spPr>
        <a:xfrm flipV="1">
          <a:off x="6972300" y="9631709"/>
          <a:ext cx="889000" cy="19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46512</xdr:rowOff>
    </xdr:from>
    <xdr:to>
      <xdr:col>55</xdr:col>
      <xdr:colOff>50800</xdr:colOff>
      <xdr:row>57</xdr:row>
      <xdr:rowOff>148112</xdr:rowOff>
    </xdr:to>
    <xdr:sp macro="" textlink="">
      <xdr:nvSpPr>
        <xdr:cNvPr id="364" name="楕円 363"/>
        <xdr:cNvSpPr/>
      </xdr:nvSpPr>
      <xdr:spPr>
        <a:xfrm>
          <a:off x="10426700" y="98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69389</xdr:rowOff>
    </xdr:from>
    <xdr:ext cx="599010" cy="259045"/>
    <xdr:sp macro="" textlink="">
      <xdr:nvSpPr>
        <xdr:cNvPr id="365" name="普通建設事業費該当値テキスト"/>
        <xdr:cNvSpPr txBox="1"/>
      </xdr:nvSpPr>
      <xdr:spPr>
        <a:xfrm>
          <a:off x="10528300" y="967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39694</xdr:rowOff>
    </xdr:from>
    <xdr:to>
      <xdr:col>50</xdr:col>
      <xdr:colOff>165100</xdr:colOff>
      <xdr:row>57</xdr:row>
      <xdr:rowOff>141294</xdr:rowOff>
    </xdr:to>
    <xdr:sp macro="" textlink="">
      <xdr:nvSpPr>
        <xdr:cNvPr id="366" name="楕円 365"/>
        <xdr:cNvSpPr/>
      </xdr:nvSpPr>
      <xdr:spPr>
        <a:xfrm>
          <a:off x="9588500" y="98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157821</xdr:rowOff>
    </xdr:from>
    <xdr:ext cx="599010" cy="259045"/>
    <xdr:sp macro="" textlink="">
      <xdr:nvSpPr>
        <xdr:cNvPr id="367" name="テキスト ボックス 366"/>
        <xdr:cNvSpPr txBox="1"/>
      </xdr:nvSpPr>
      <xdr:spPr>
        <a:xfrm>
          <a:off x="9339795" y="958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24617</xdr:rowOff>
    </xdr:from>
    <xdr:to>
      <xdr:col>46</xdr:col>
      <xdr:colOff>38100</xdr:colOff>
      <xdr:row>57</xdr:row>
      <xdr:rowOff>126217</xdr:rowOff>
    </xdr:to>
    <xdr:sp macro="" textlink="">
      <xdr:nvSpPr>
        <xdr:cNvPr id="368" name="楕円 367"/>
        <xdr:cNvSpPr/>
      </xdr:nvSpPr>
      <xdr:spPr>
        <a:xfrm>
          <a:off x="8699500" y="97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142744</xdr:rowOff>
    </xdr:from>
    <xdr:ext cx="599010" cy="259045"/>
    <xdr:sp macro="" textlink="">
      <xdr:nvSpPr>
        <xdr:cNvPr id="369" name="テキスト ボックス 368"/>
        <xdr:cNvSpPr txBox="1"/>
      </xdr:nvSpPr>
      <xdr:spPr>
        <a:xfrm>
          <a:off x="8450795" y="95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151159</xdr:rowOff>
    </xdr:from>
    <xdr:to>
      <xdr:col>41</xdr:col>
      <xdr:colOff>101600</xdr:colOff>
      <xdr:row>56</xdr:row>
      <xdr:rowOff>81309</xdr:rowOff>
    </xdr:to>
    <xdr:sp macro="" textlink="">
      <xdr:nvSpPr>
        <xdr:cNvPr id="370" name="楕円 369"/>
        <xdr:cNvSpPr/>
      </xdr:nvSpPr>
      <xdr:spPr>
        <a:xfrm>
          <a:off x="7810500" y="95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97836</xdr:rowOff>
    </xdr:from>
    <xdr:ext cx="599010" cy="259045"/>
    <xdr:sp macro="" textlink="">
      <xdr:nvSpPr>
        <xdr:cNvPr id="371" name="テキスト ボックス 370"/>
        <xdr:cNvSpPr txBox="1"/>
      </xdr:nvSpPr>
      <xdr:spPr>
        <a:xfrm>
          <a:off x="7561795" y="935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6235</xdr:rowOff>
    </xdr:from>
    <xdr:to>
      <xdr:col>36</xdr:col>
      <xdr:colOff>165100</xdr:colOff>
      <xdr:row>57</xdr:row>
      <xdr:rowOff>107835</xdr:rowOff>
    </xdr:to>
    <xdr:sp macro="" textlink="">
      <xdr:nvSpPr>
        <xdr:cNvPr id="372" name="楕円 371"/>
        <xdr:cNvSpPr/>
      </xdr:nvSpPr>
      <xdr:spPr>
        <a:xfrm>
          <a:off x="6921500" y="97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124362</xdr:rowOff>
    </xdr:from>
    <xdr:ext cx="599010" cy="259045"/>
    <xdr:sp macro="" textlink="">
      <xdr:nvSpPr>
        <xdr:cNvPr id="373" name="テキスト ボックス 372"/>
        <xdr:cNvSpPr txBox="1"/>
      </xdr:nvSpPr>
      <xdr:spPr>
        <a:xfrm>
          <a:off x="6672795" y="95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22546</xdr:rowOff>
    </xdr:from>
    <xdr:to>
      <xdr:col>55</xdr:col>
      <xdr:colOff>0</xdr:colOff>
      <xdr:row>78</xdr:row>
      <xdr:rowOff>37323</xdr:rowOff>
    </xdr:to>
    <xdr:cxnSp macro="">
      <xdr:nvCxnSpPr>
        <xdr:cNvPr id="402" name="直線コネクタ 401"/>
        <xdr:cNvCxnSpPr/>
      </xdr:nvCxnSpPr>
      <xdr:spPr>
        <a:xfrm flipV="1">
          <a:off x="9639300" y="13395646"/>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37323</xdr:rowOff>
    </xdr:from>
    <xdr:to>
      <xdr:col>50</xdr:col>
      <xdr:colOff>114300</xdr:colOff>
      <xdr:row>78</xdr:row>
      <xdr:rowOff>58458</xdr:rowOff>
    </xdr:to>
    <xdr:cxnSp macro="">
      <xdr:nvCxnSpPr>
        <xdr:cNvPr id="405" name="直線コネクタ 404"/>
        <xdr:cNvCxnSpPr/>
      </xdr:nvCxnSpPr>
      <xdr:spPr>
        <a:xfrm flipV="1">
          <a:off x="8750300" y="13410423"/>
          <a:ext cx="889000" cy="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46668</xdr:rowOff>
    </xdr:from>
    <xdr:to>
      <xdr:col>45</xdr:col>
      <xdr:colOff>177800</xdr:colOff>
      <xdr:row>78</xdr:row>
      <xdr:rowOff>58458</xdr:rowOff>
    </xdr:to>
    <xdr:cxnSp macro="">
      <xdr:nvCxnSpPr>
        <xdr:cNvPr id="408" name="直線コネクタ 407"/>
        <xdr:cNvCxnSpPr/>
      </xdr:nvCxnSpPr>
      <xdr:spPr>
        <a:xfrm>
          <a:off x="7861300" y="12733968"/>
          <a:ext cx="889000" cy="69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46668</xdr:rowOff>
    </xdr:from>
    <xdr:to>
      <xdr:col>41</xdr:col>
      <xdr:colOff>50800</xdr:colOff>
      <xdr:row>77</xdr:row>
      <xdr:rowOff>113995</xdr:rowOff>
    </xdr:to>
    <xdr:cxnSp macro="">
      <xdr:nvCxnSpPr>
        <xdr:cNvPr id="411" name="直線コネクタ 410"/>
        <xdr:cNvCxnSpPr/>
      </xdr:nvCxnSpPr>
      <xdr:spPr>
        <a:xfrm flipV="1">
          <a:off x="6972300" y="12733968"/>
          <a:ext cx="889000" cy="58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143196</xdr:rowOff>
    </xdr:from>
    <xdr:to>
      <xdr:col>55</xdr:col>
      <xdr:colOff>50800</xdr:colOff>
      <xdr:row>78</xdr:row>
      <xdr:rowOff>73346</xdr:rowOff>
    </xdr:to>
    <xdr:sp macro="" textlink="">
      <xdr:nvSpPr>
        <xdr:cNvPr id="421" name="楕円 420"/>
        <xdr:cNvSpPr/>
      </xdr:nvSpPr>
      <xdr:spPr>
        <a:xfrm>
          <a:off x="10426700" y="133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166073</xdr:rowOff>
    </xdr:from>
    <xdr:ext cx="599010" cy="259045"/>
    <xdr:sp macro="" textlink="">
      <xdr:nvSpPr>
        <xdr:cNvPr id="422" name="普通建設事業費 （ うち新規整備　）該当値テキスト"/>
        <xdr:cNvSpPr txBox="1"/>
      </xdr:nvSpPr>
      <xdr:spPr>
        <a:xfrm>
          <a:off x="10528300" y="1319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157973</xdr:rowOff>
    </xdr:from>
    <xdr:to>
      <xdr:col>50</xdr:col>
      <xdr:colOff>165100</xdr:colOff>
      <xdr:row>78</xdr:row>
      <xdr:rowOff>88123</xdr:rowOff>
    </xdr:to>
    <xdr:sp macro="" textlink="">
      <xdr:nvSpPr>
        <xdr:cNvPr id="423" name="楕円 422"/>
        <xdr:cNvSpPr/>
      </xdr:nvSpPr>
      <xdr:spPr>
        <a:xfrm>
          <a:off x="9588500" y="133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104650</xdr:rowOff>
    </xdr:from>
    <xdr:ext cx="599010" cy="259045"/>
    <xdr:sp macro="" textlink="">
      <xdr:nvSpPr>
        <xdr:cNvPr id="424" name="テキスト ボックス 423"/>
        <xdr:cNvSpPr txBox="1"/>
      </xdr:nvSpPr>
      <xdr:spPr>
        <a:xfrm>
          <a:off x="9339795" y="1313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7658</xdr:rowOff>
    </xdr:from>
    <xdr:to>
      <xdr:col>46</xdr:col>
      <xdr:colOff>38100</xdr:colOff>
      <xdr:row>78</xdr:row>
      <xdr:rowOff>109258</xdr:rowOff>
    </xdr:to>
    <xdr:sp macro="" textlink="">
      <xdr:nvSpPr>
        <xdr:cNvPr id="425" name="楕円 424"/>
        <xdr:cNvSpPr/>
      </xdr:nvSpPr>
      <xdr:spPr>
        <a:xfrm>
          <a:off x="8699500" y="133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125785</xdr:rowOff>
    </xdr:from>
    <xdr:ext cx="599010" cy="259045"/>
    <xdr:sp macro="" textlink="">
      <xdr:nvSpPr>
        <xdr:cNvPr id="426" name="テキスト ボックス 425"/>
        <xdr:cNvSpPr txBox="1"/>
      </xdr:nvSpPr>
      <xdr:spPr>
        <a:xfrm>
          <a:off x="8450795" y="131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167318</xdr:rowOff>
    </xdr:from>
    <xdr:to>
      <xdr:col>41</xdr:col>
      <xdr:colOff>101600</xdr:colOff>
      <xdr:row>74</xdr:row>
      <xdr:rowOff>97468</xdr:rowOff>
    </xdr:to>
    <xdr:sp macro="" textlink="">
      <xdr:nvSpPr>
        <xdr:cNvPr id="427" name="楕円 426"/>
        <xdr:cNvSpPr/>
      </xdr:nvSpPr>
      <xdr:spPr>
        <a:xfrm>
          <a:off x="7810500" y="126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113995</xdr:rowOff>
    </xdr:from>
    <xdr:ext cx="599010" cy="259045"/>
    <xdr:sp macro="" textlink="">
      <xdr:nvSpPr>
        <xdr:cNvPr id="428" name="テキスト ボックス 427"/>
        <xdr:cNvSpPr txBox="1"/>
      </xdr:nvSpPr>
      <xdr:spPr>
        <a:xfrm>
          <a:off x="7561795" y="124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63195</xdr:rowOff>
    </xdr:from>
    <xdr:to>
      <xdr:col>36</xdr:col>
      <xdr:colOff>165100</xdr:colOff>
      <xdr:row>77</xdr:row>
      <xdr:rowOff>164795</xdr:rowOff>
    </xdr:to>
    <xdr:sp macro="" textlink="">
      <xdr:nvSpPr>
        <xdr:cNvPr id="429" name="楕円 428"/>
        <xdr:cNvSpPr/>
      </xdr:nvSpPr>
      <xdr:spPr>
        <a:xfrm>
          <a:off x="6921500" y="13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9872</xdr:rowOff>
    </xdr:from>
    <xdr:ext cx="599010" cy="259045"/>
    <xdr:sp macro="" textlink="">
      <xdr:nvSpPr>
        <xdr:cNvPr id="430" name="テキスト ボックス 429"/>
        <xdr:cNvSpPr txBox="1"/>
      </xdr:nvSpPr>
      <xdr:spPr>
        <a:xfrm>
          <a:off x="6672795" y="130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25465</xdr:rowOff>
    </xdr:from>
    <xdr:to>
      <xdr:col>55</xdr:col>
      <xdr:colOff>0</xdr:colOff>
      <xdr:row>98</xdr:row>
      <xdr:rowOff>34587</xdr:rowOff>
    </xdr:to>
    <xdr:cxnSp macro="">
      <xdr:nvCxnSpPr>
        <xdr:cNvPr id="457" name="直線コネクタ 456"/>
        <xdr:cNvCxnSpPr/>
      </xdr:nvCxnSpPr>
      <xdr:spPr>
        <a:xfrm>
          <a:off x="9639300" y="16827565"/>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19878</xdr:rowOff>
    </xdr:from>
    <xdr:to>
      <xdr:col>50</xdr:col>
      <xdr:colOff>114300</xdr:colOff>
      <xdr:row>98</xdr:row>
      <xdr:rowOff>25465</xdr:rowOff>
    </xdr:to>
    <xdr:cxnSp macro="">
      <xdr:nvCxnSpPr>
        <xdr:cNvPr id="460" name="直線コネクタ 459"/>
        <xdr:cNvCxnSpPr/>
      </xdr:nvCxnSpPr>
      <xdr:spPr>
        <a:xfrm>
          <a:off x="8750300" y="16821978"/>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19878</xdr:rowOff>
    </xdr:from>
    <xdr:to>
      <xdr:col>45</xdr:col>
      <xdr:colOff>177800</xdr:colOff>
      <xdr:row>98</xdr:row>
      <xdr:rowOff>25608</xdr:rowOff>
    </xdr:to>
    <xdr:cxnSp macro="">
      <xdr:nvCxnSpPr>
        <xdr:cNvPr id="463" name="直線コネクタ 462"/>
        <xdr:cNvCxnSpPr/>
      </xdr:nvCxnSpPr>
      <xdr:spPr>
        <a:xfrm flipV="1">
          <a:off x="7861300" y="1682197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23764</xdr:rowOff>
    </xdr:from>
    <xdr:to>
      <xdr:col>41</xdr:col>
      <xdr:colOff>50800</xdr:colOff>
      <xdr:row>98</xdr:row>
      <xdr:rowOff>25608</xdr:rowOff>
    </xdr:to>
    <xdr:cxnSp macro="">
      <xdr:nvCxnSpPr>
        <xdr:cNvPr id="466" name="直線コネクタ 465"/>
        <xdr:cNvCxnSpPr/>
      </xdr:nvCxnSpPr>
      <xdr:spPr>
        <a:xfrm>
          <a:off x="6972300" y="16825864"/>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155237</xdr:rowOff>
    </xdr:from>
    <xdr:to>
      <xdr:col>55</xdr:col>
      <xdr:colOff>50800</xdr:colOff>
      <xdr:row>98</xdr:row>
      <xdr:rowOff>85387</xdr:rowOff>
    </xdr:to>
    <xdr:sp macro="" textlink="">
      <xdr:nvSpPr>
        <xdr:cNvPr id="476" name="楕円 475"/>
        <xdr:cNvSpPr/>
      </xdr:nvSpPr>
      <xdr:spPr>
        <a:xfrm>
          <a:off x="10426700" y="167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114614</xdr:rowOff>
    </xdr:from>
    <xdr:ext cx="599010" cy="259045"/>
    <xdr:sp macro="" textlink="">
      <xdr:nvSpPr>
        <xdr:cNvPr id="477" name="普通建設事業費 （ うち更新整備　）該当値テキスト"/>
        <xdr:cNvSpPr txBox="1"/>
      </xdr:nvSpPr>
      <xdr:spPr>
        <a:xfrm>
          <a:off x="10528300" y="1657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146115</xdr:rowOff>
    </xdr:from>
    <xdr:to>
      <xdr:col>50</xdr:col>
      <xdr:colOff>165100</xdr:colOff>
      <xdr:row>98</xdr:row>
      <xdr:rowOff>76265</xdr:rowOff>
    </xdr:to>
    <xdr:sp macro="" textlink="">
      <xdr:nvSpPr>
        <xdr:cNvPr id="478" name="楕円 477"/>
        <xdr:cNvSpPr/>
      </xdr:nvSpPr>
      <xdr:spPr>
        <a:xfrm>
          <a:off x="9588500" y="167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92792</xdr:rowOff>
    </xdr:from>
    <xdr:ext cx="599010" cy="259045"/>
    <xdr:sp macro="" textlink="">
      <xdr:nvSpPr>
        <xdr:cNvPr id="479" name="テキスト ボックス 478"/>
        <xdr:cNvSpPr txBox="1"/>
      </xdr:nvSpPr>
      <xdr:spPr>
        <a:xfrm>
          <a:off x="9339795" y="165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140528</xdr:rowOff>
    </xdr:from>
    <xdr:to>
      <xdr:col>46</xdr:col>
      <xdr:colOff>38100</xdr:colOff>
      <xdr:row>98</xdr:row>
      <xdr:rowOff>70678</xdr:rowOff>
    </xdr:to>
    <xdr:sp macro="" textlink="">
      <xdr:nvSpPr>
        <xdr:cNvPr id="480" name="楕円 479"/>
        <xdr:cNvSpPr/>
      </xdr:nvSpPr>
      <xdr:spPr>
        <a:xfrm>
          <a:off x="8699500" y="16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87205</xdr:rowOff>
    </xdr:from>
    <xdr:ext cx="599010" cy="259045"/>
    <xdr:sp macro="" textlink="">
      <xdr:nvSpPr>
        <xdr:cNvPr id="481" name="テキスト ボックス 480"/>
        <xdr:cNvSpPr txBox="1"/>
      </xdr:nvSpPr>
      <xdr:spPr>
        <a:xfrm>
          <a:off x="8450795" y="16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146258</xdr:rowOff>
    </xdr:from>
    <xdr:to>
      <xdr:col>41</xdr:col>
      <xdr:colOff>101600</xdr:colOff>
      <xdr:row>98</xdr:row>
      <xdr:rowOff>76408</xdr:rowOff>
    </xdr:to>
    <xdr:sp macro="" textlink="">
      <xdr:nvSpPr>
        <xdr:cNvPr id="482" name="楕円 481"/>
        <xdr:cNvSpPr/>
      </xdr:nvSpPr>
      <xdr:spPr>
        <a:xfrm>
          <a:off x="7810500" y="167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92935</xdr:rowOff>
    </xdr:from>
    <xdr:ext cx="599010" cy="259045"/>
    <xdr:sp macro="" textlink="">
      <xdr:nvSpPr>
        <xdr:cNvPr id="483" name="テキスト ボックス 482"/>
        <xdr:cNvSpPr txBox="1"/>
      </xdr:nvSpPr>
      <xdr:spPr>
        <a:xfrm>
          <a:off x="7561795" y="1655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144414</xdr:rowOff>
    </xdr:from>
    <xdr:to>
      <xdr:col>36</xdr:col>
      <xdr:colOff>165100</xdr:colOff>
      <xdr:row>98</xdr:row>
      <xdr:rowOff>74564</xdr:rowOff>
    </xdr:to>
    <xdr:sp macro="" textlink="">
      <xdr:nvSpPr>
        <xdr:cNvPr id="484" name="楕円 483"/>
        <xdr:cNvSpPr/>
      </xdr:nvSpPr>
      <xdr:spPr>
        <a:xfrm>
          <a:off x="6921500" y="167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91091</xdr:rowOff>
    </xdr:from>
    <xdr:ext cx="599010" cy="259045"/>
    <xdr:sp macro="" textlink="">
      <xdr:nvSpPr>
        <xdr:cNvPr id="485" name="テキスト ボックス 484"/>
        <xdr:cNvSpPr txBox="1"/>
      </xdr:nvSpPr>
      <xdr:spPr>
        <a:xfrm>
          <a:off x="6672795" y="165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140276</xdr:rowOff>
    </xdr:from>
    <xdr:to>
      <xdr:col>85</xdr:col>
      <xdr:colOff>127000</xdr:colOff>
      <xdr:row>38</xdr:row>
      <xdr:rowOff>27060</xdr:rowOff>
    </xdr:to>
    <xdr:cxnSp macro="">
      <xdr:nvCxnSpPr>
        <xdr:cNvPr id="512" name="直線コネクタ 511"/>
        <xdr:cNvCxnSpPr/>
      </xdr:nvCxnSpPr>
      <xdr:spPr>
        <a:xfrm flipV="1">
          <a:off x="15481300" y="6483926"/>
          <a:ext cx="8382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27060</xdr:rowOff>
    </xdr:from>
    <xdr:to>
      <xdr:col>81</xdr:col>
      <xdr:colOff>50800</xdr:colOff>
      <xdr:row>38</xdr:row>
      <xdr:rowOff>122375</xdr:rowOff>
    </xdr:to>
    <xdr:cxnSp macro="">
      <xdr:nvCxnSpPr>
        <xdr:cNvPr id="515" name="直線コネクタ 514"/>
        <xdr:cNvCxnSpPr/>
      </xdr:nvCxnSpPr>
      <xdr:spPr>
        <a:xfrm flipV="1">
          <a:off x="14592300" y="6542160"/>
          <a:ext cx="889000" cy="9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69755</xdr:rowOff>
    </xdr:from>
    <xdr:to>
      <xdr:col>76</xdr:col>
      <xdr:colOff>114300</xdr:colOff>
      <xdr:row>38</xdr:row>
      <xdr:rowOff>122375</xdr:rowOff>
    </xdr:to>
    <xdr:cxnSp macro="">
      <xdr:nvCxnSpPr>
        <xdr:cNvPr id="518" name="直線コネクタ 517"/>
        <xdr:cNvCxnSpPr/>
      </xdr:nvCxnSpPr>
      <xdr:spPr>
        <a:xfrm>
          <a:off x="13703300" y="6584855"/>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118235</xdr:rowOff>
    </xdr:from>
    <xdr:to>
      <xdr:col>71</xdr:col>
      <xdr:colOff>177800</xdr:colOff>
      <xdr:row>38</xdr:row>
      <xdr:rowOff>69755</xdr:rowOff>
    </xdr:to>
    <xdr:cxnSp macro="">
      <xdr:nvCxnSpPr>
        <xdr:cNvPr id="521" name="直線コネクタ 520"/>
        <xdr:cNvCxnSpPr/>
      </xdr:nvCxnSpPr>
      <xdr:spPr>
        <a:xfrm>
          <a:off x="12814300" y="6461885"/>
          <a:ext cx="889000" cy="1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89476</xdr:rowOff>
    </xdr:from>
    <xdr:to>
      <xdr:col>85</xdr:col>
      <xdr:colOff>177800</xdr:colOff>
      <xdr:row>38</xdr:row>
      <xdr:rowOff>19626</xdr:rowOff>
    </xdr:to>
    <xdr:sp macro="" textlink="">
      <xdr:nvSpPr>
        <xdr:cNvPr id="531" name="楕円 530"/>
        <xdr:cNvSpPr/>
      </xdr:nvSpPr>
      <xdr:spPr>
        <a:xfrm>
          <a:off x="16268700" y="64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112353</xdr:rowOff>
    </xdr:from>
    <xdr:ext cx="534377" cy="259045"/>
    <xdr:sp macro="" textlink="">
      <xdr:nvSpPr>
        <xdr:cNvPr id="532" name="災害復旧事業費該当値テキスト"/>
        <xdr:cNvSpPr txBox="1"/>
      </xdr:nvSpPr>
      <xdr:spPr>
        <a:xfrm>
          <a:off x="16370300" y="62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147710</xdr:rowOff>
    </xdr:from>
    <xdr:to>
      <xdr:col>81</xdr:col>
      <xdr:colOff>101600</xdr:colOff>
      <xdr:row>38</xdr:row>
      <xdr:rowOff>77860</xdr:rowOff>
    </xdr:to>
    <xdr:sp macro="" textlink="">
      <xdr:nvSpPr>
        <xdr:cNvPr id="533" name="楕円 532"/>
        <xdr:cNvSpPr/>
      </xdr:nvSpPr>
      <xdr:spPr>
        <a:xfrm>
          <a:off x="15430500" y="64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94387</xdr:rowOff>
    </xdr:from>
    <xdr:ext cx="534377" cy="259045"/>
    <xdr:sp macro="" textlink="">
      <xdr:nvSpPr>
        <xdr:cNvPr id="534" name="テキスト ボックス 533"/>
        <xdr:cNvSpPr txBox="1"/>
      </xdr:nvSpPr>
      <xdr:spPr>
        <a:xfrm>
          <a:off x="15214111" y="62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71575</xdr:rowOff>
    </xdr:from>
    <xdr:to>
      <xdr:col>76</xdr:col>
      <xdr:colOff>165100</xdr:colOff>
      <xdr:row>39</xdr:row>
      <xdr:rowOff>1725</xdr:rowOff>
    </xdr:to>
    <xdr:sp macro="" textlink="">
      <xdr:nvSpPr>
        <xdr:cNvPr id="535" name="楕円 534"/>
        <xdr:cNvSpPr/>
      </xdr:nvSpPr>
      <xdr:spPr>
        <a:xfrm>
          <a:off x="14541500" y="6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164302</xdr:rowOff>
    </xdr:from>
    <xdr:ext cx="469744" cy="259045"/>
    <xdr:sp macro="" textlink="">
      <xdr:nvSpPr>
        <xdr:cNvPr id="536" name="テキスト ボックス 535"/>
        <xdr:cNvSpPr txBox="1"/>
      </xdr:nvSpPr>
      <xdr:spPr>
        <a:xfrm>
          <a:off x="14357428" y="667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18955</xdr:rowOff>
    </xdr:from>
    <xdr:to>
      <xdr:col>72</xdr:col>
      <xdr:colOff>38100</xdr:colOff>
      <xdr:row>38</xdr:row>
      <xdr:rowOff>120555</xdr:rowOff>
    </xdr:to>
    <xdr:sp macro="" textlink="">
      <xdr:nvSpPr>
        <xdr:cNvPr id="537" name="楕円 536"/>
        <xdr:cNvSpPr/>
      </xdr:nvSpPr>
      <xdr:spPr>
        <a:xfrm>
          <a:off x="13652500" y="65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137082</xdr:rowOff>
    </xdr:from>
    <xdr:ext cx="534377" cy="259045"/>
    <xdr:sp macro="" textlink="">
      <xdr:nvSpPr>
        <xdr:cNvPr id="538" name="テキスト ボックス 537"/>
        <xdr:cNvSpPr txBox="1"/>
      </xdr:nvSpPr>
      <xdr:spPr>
        <a:xfrm>
          <a:off x="13436111" y="63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67435</xdr:rowOff>
    </xdr:from>
    <xdr:to>
      <xdr:col>67</xdr:col>
      <xdr:colOff>101600</xdr:colOff>
      <xdr:row>37</xdr:row>
      <xdr:rowOff>169035</xdr:rowOff>
    </xdr:to>
    <xdr:sp macro="" textlink="">
      <xdr:nvSpPr>
        <xdr:cNvPr id="539" name="楕円 538"/>
        <xdr:cNvSpPr/>
      </xdr:nvSpPr>
      <xdr:spPr>
        <a:xfrm>
          <a:off x="12763500" y="64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14112</xdr:rowOff>
    </xdr:from>
    <xdr:ext cx="534377" cy="259045"/>
    <xdr:sp macro="" textlink="">
      <xdr:nvSpPr>
        <xdr:cNvPr id="540" name="テキスト ボックス 539"/>
        <xdr:cNvSpPr txBox="1"/>
      </xdr:nvSpPr>
      <xdr:spPr>
        <a:xfrm>
          <a:off x="12547111" y="6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158398</xdr:rowOff>
    </xdr:from>
    <xdr:to>
      <xdr:col>85</xdr:col>
      <xdr:colOff>127000</xdr:colOff>
      <xdr:row>76</xdr:row>
      <xdr:rowOff>163464</xdr:rowOff>
    </xdr:to>
    <xdr:cxnSp macro="">
      <xdr:nvCxnSpPr>
        <xdr:cNvPr id="618" name="直線コネクタ 617"/>
        <xdr:cNvCxnSpPr/>
      </xdr:nvCxnSpPr>
      <xdr:spPr>
        <a:xfrm flipV="1">
          <a:off x="15481300" y="13188598"/>
          <a:ext cx="8382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162770</xdr:rowOff>
    </xdr:from>
    <xdr:to>
      <xdr:col>81</xdr:col>
      <xdr:colOff>50800</xdr:colOff>
      <xdr:row>76</xdr:row>
      <xdr:rowOff>163464</xdr:rowOff>
    </xdr:to>
    <xdr:cxnSp macro="">
      <xdr:nvCxnSpPr>
        <xdr:cNvPr id="621" name="直線コネクタ 620"/>
        <xdr:cNvCxnSpPr/>
      </xdr:nvCxnSpPr>
      <xdr:spPr>
        <a:xfrm>
          <a:off x="14592300" y="13192970"/>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162770</xdr:rowOff>
    </xdr:from>
    <xdr:to>
      <xdr:col>76</xdr:col>
      <xdr:colOff>114300</xdr:colOff>
      <xdr:row>77</xdr:row>
      <xdr:rowOff>12336</xdr:rowOff>
    </xdr:to>
    <xdr:cxnSp macro="">
      <xdr:nvCxnSpPr>
        <xdr:cNvPr id="624" name="直線コネクタ 623"/>
        <xdr:cNvCxnSpPr/>
      </xdr:nvCxnSpPr>
      <xdr:spPr>
        <a:xfrm flipV="1">
          <a:off x="13703300" y="1319297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12336</xdr:rowOff>
    </xdr:from>
    <xdr:to>
      <xdr:col>71</xdr:col>
      <xdr:colOff>177800</xdr:colOff>
      <xdr:row>77</xdr:row>
      <xdr:rowOff>61137</xdr:rowOff>
    </xdr:to>
    <xdr:cxnSp macro="">
      <xdr:nvCxnSpPr>
        <xdr:cNvPr id="627" name="直線コネクタ 626"/>
        <xdr:cNvCxnSpPr/>
      </xdr:nvCxnSpPr>
      <xdr:spPr>
        <a:xfrm flipV="1">
          <a:off x="12814300" y="13213986"/>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107598</xdr:rowOff>
    </xdr:from>
    <xdr:to>
      <xdr:col>85</xdr:col>
      <xdr:colOff>177800</xdr:colOff>
      <xdr:row>77</xdr:row>
      <xdr:rowOff>37748</xdr:rowOff>
    </xdr:to>
    <xdr:sp macro="" textlink="">
      <xdr:nvSpPr>
        <xdr:cNvPr id="637" name="楕円 636"/>
        <xdr:cNvSpPr/>
      </xdr:nvSpPr>
      <xdr:spPr>
        <a:xfrm>
          <a:off x="16268700" y="131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130475</xdr:rowOff>
    </xdr:from>
    <xdr:ext cx="599010" cy="259045"/>
    <xdr:sp macro="" textlink="">
      <xdr:nvSpPr>
        <xdr:cNvPr id="638" name="公債費該当値テキスト"/>
        <xdr:cNvSpPr txBox="1"/>
      </xdr:nvSpPr>
      <xdr:spPr>
        <a:xfrm>
          <a:off x="16370300" y="1298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112664</xdr:rowOff>
    </xdr:from>
    <xdr:to>
      <xdr:col>81</xdr:col>
      <xdr:colOff>101600</xdr:colOff>
      <xdr:row>77</xdr:row>
      <xdr:rowOff>42814</xdr:rowOff>
    </xdr:to>
    <xdr:sp macro="" textlink="">
      <xdr:nvSpPr>
        <xdr:cNvPr id="639" name="楕円 638"/>
        <xdr:cNvSpPr/>
      </xdr:nvSpPr>
      <xdr:spPr>
        <a:xfrm>
          <a:off x="15430500" y="131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59342</xdr:rowOff>
    </xdr:from>
    <xdr:ext cx="599010" cy="259045"/>
    <xdr:sp macro="" textlink="">
      <xdr:nvSpPr>
        <xdr:cNvPr id="640" name="テキスト ボックス 639"/>
        <xdr:cNvSpPr txBox="1"/>
      </xdr:nvSpPr>
      <xdr:spPr>
        <a:xfrm>
          <a:off x="15181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111970</xdr:rowOff>
    </xdr:from>
    <xdr:to>
      <xdr:col>76</xdr:col>
      <xdr:colOff>165100</xdr:colOff>
      <xdr:row>77</xdr:row>
      <xdr:rowOff>42120</xdr:rowOff>
    </xdr:to>
    <xdr:sp macro="" textlink="">
      <xdr:nvSpPr>
        <xdr:cNvPr id="641" name="楕円 640"/>
        <xdr:cNvSpPr/>
      </xdr:nvSpPr>
      <xdr:spPr>
        <a:xfrm>
          <a:off x="14541500" y="131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58647</xdr:rowOff>
    </xdr:from>
    <xdr:ext cx="599010" cy="259045"/>
    <xdr:sp macro="" textlink="">
      <xdr:nvSpPr>
        <xdr:cNvPr id="642" name="テキスト ボックス 641"/>
        <xdr:cNvSpPr txBox="1"/>
      </xdr:nvSpPr>
      <xdr:spPr>
        <a:xfrm>
          <a:off x="14292795" y="129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132986</xdr:rowOff>
    </xdr:from>
    <xdr:to>
      <xdr:col>72</xdr:col>
      <xdr:colOff>38100</xdr:colOff>
      <xdr:row>77</xdr:row>
      <xdr:rowOff>63136</xdr:rowOff>
    </xdr:to>
    <xdr:sp macro="" textlink="">
      <xdr:nvSpPr>
        <xdr:cNvPr id="643" name="楕円 642"/>
        <xdr:cNvSpPr/>
      </xdr:nvSpPr>
      <xdr:spPr>
        <a:xfrm>
          <a:off x="13652500" y="131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79663</xdr:rowOff>
    </xdr:from>
    <xdr:ext cx="599010" cy="259045"/>
    <xdr:sp macro="" textlink="">
      <xdr:nvSpPr>
        <xdr:cNvPr id="644" name="テキスト ボックス 643"/>
        <xdr:cNvSpPr txBox="1"/>
      </xdr:nvSpPr>
      <xdr:spPr>
        <a:xfrm>
          <a:off x="13403795" y="129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10337</xdr:rowOff>
    </xdr:from>
    <xdr:to>
      <xdr:col>67</xdr:col>
      <xdr:colOff>101600</xdr:colOff>
      <xdr:row>77</xdr:row>
      <xdr:rowOff>111937</xdr:rowOff>
    </xdr:to>
    <xdr:sp macro="" textlink="">
      <xdr:nvSpPr>
        <xdr:cNvPr id="645" name="楕円 644"/>
        <xdr:cNvSpPr/>
      </xdr:nvSpPr>
      <xdr:spPr>
        <a:xfrm>
          <a:off x="12763500" y="132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128464</xdr:rowOff>
    </xdr:from>
    <xdr:ext cx="599010" cy="259045"/>
    <xdr:sp macro="" textlink="">
      <xdr:nvSpPr>
        <xdr:cNvPr id="646" name="テキスト ボックス 645"/>
        <xdr:cNvSpPr txBox="1"/>
      </xdr:nvSpPr>
      <xdr:spPr>
        <a:xfrm>
          <a:off x="12514795" y="1298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83531</xdr:rowOff>
    </xdr:from>
    <xdr:to>
      <xdr:col>85</xdr:col>
      <xdr:colOff>127000</xdr:colOff>
      <xdr:row>98</xdr:row>
      <xdr:rowOff>89271</xdr:rowOff>
    </xdr:to>
    <xdr:cxnSp macro="">
      <xdr:nvCxnSpPr>
        <xdr:cNvPr id="673" name="直線コネクタ 672"/>
        <xdr:cNvCxnSpPr/>
      </xdr:nvCxnSpPr>
      <xdr:spPr>
        <a:xfrm flipV="1">
          <a:off x="15481300" y="16885631"/>
          <a:ext cx="8382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89271</xdr:rowOff>
    </xdr:from>
    <xdr:to>
      <xdr:col>81</xdr:col>
      <xdr:colOff>50800</xdr:colOff>
      <xdr:row>98</xdr:row>
      <xdr:rowOff>99893</xdr:rowOff>
    </xdr:to>
    <xdr:cxnSp macro="">
      <xdr:nvCxnSpPr>
        <xdr:cNvPr id="676" name="直線コネクタ 675"/>
        <xdr:cNvCxnSpPr/>
      </xdr:nvCxnSpPr>
      <xdr:spPr>
        <a:xfrm flipV="1">
          <a:off x="14592300" y="16891371"/>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99893</xdr:rowOff>
    </xdr:from>
    <xdr:to>
      <xdr:col>76</xdr:col>
      <xdr:colOff>114300</xdr:colOff>
      <xdr:row>98</xdr:row>
      <xdr:rowOff>103057</xdr:rowOff>
    </xdr:to>
    <xdr:cxnSp macro="">
      <xdr:nvCxnSpPr>
        <xdr:cNvPr id="679" name="直線コネクタ 678"/>
        <xdr:cNvCxnSpPr/>
      </xdr:nvCxnSpPr>
      <xdr:spPr>
        <a:xfrm flipV="1">
          <a:off x="13703300" y="1690199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85882</xdr:rowOff>
    </xdr:from>
    <xdr:to>
      <xdr:col>71</xdr:col>
      <xdr:colOff>177800</xdr:colOff>
      <xdr:row>98</xdr:row>
      <xdr:rowOff>103057</xdr:rowOff>
    </xdr:to>
    <xdr:cxnSp macro="">
      <xdr:nvCxnSpPr>
        <xdr:cNvPr id="682" name="直線コネクタ 681"/>
        <xdr:cNvCxnSpPr/>
      </xdr:nvCxnSpPr>
      <xdr:spPr>
        <a:xfrm>
          <a:off x="12814300" y="16887982"/>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32731</xdr:rowOff>
    </xdr:from>
    <xdr:to>
      <xdr:col>85</xdr:col>
      <xdr:colOff>177800</xdr:colOff>
      <xdr:row>98</xdr:row>
      <xdr:rowOff>134331</xdr:rowOff>
    </xdr:to>
    <xdr:sp macro="" textlink="">
      <xdr:nvSpPr>
        <xdr:cNvPr id="692" name="楕円 691"/>
        <xdr:cNvSpPr/>
      </xdr:nvSpPr>
      <xdr:spPr>
        <a:xfrm>
          <a:off x="16268700" y="16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160163</xdr:rowOff>
    </xdr:from>
    <xdr:ext cx="534377" cy="259045"/>
    <xdr:sp macro="" textlink="">
      <xdr:nvSpPr>
        <xdr:cNvPr id="693" name="積立金該当値テキスト"/>
        <xdr:cNvSpPr txBox="1"/>
      </xdr:nvSpPr>
      <xdr:spPr>
        <a:xfrm>
          <a:off x="16370300" y="167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38471</xdr:rowOff>
    </xdr:from>
    <xdr:to>
      <xdr:col>81</xdr:col>
      <xdr:colOff>101600</xdr:colOff>
      <xdr:row>98</xdr:row>
      <xdr:rowOff>140071</xdr:rowOff>
    </xdr:to>
    <xdr:sp macro="" textlink="">
      <xdr:nvSpPr>
        <xdr:cNvPr id="694" name="楕円 693"/>
        <xdr:cNvSpPr/>
      </xdr:nvSpPr>
      <xdr:spPr>
        <a:xfrm>
          <a:off x="15430500" y="168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131198</xdr:rowOff>
    </xdr:from>
    <xdr:ext cx="534377" cy="259045"/>
    <xdr:sp macro="" textlink="">
      <xdr:nvSpPr>
        <xdr:cNvPr id="695" name="テキスト ボックス 694"/>
        <xdr:cNvSpPr txBox="1"/>
      </xdr:nvSpPr>
      <xdr:spPr>
        <a:xfrm>
          <a:off x="15214111" y="169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49093</xdr:rowOff>
    </xdr:from>
    <xdr:to>
      <xdr:col>76</xdr:col>
      <xdr:colOff>165100</xdr:colOff>
      <xdr:row>98</xdr:row>
      <xdr:rowOff>150693</xdr:rowOff>
    </xdr:to>
    <xdr:sp macro="" textlink="">
      <xdr:nvSpPr>
        <xdr:cNvPr id="696" name="楕円 695"/>
        <xdr:cNvSpPr/>
      </xdr:nvSpPr>
      <xdr:spPr>
        <a:xfrm>
          <a:off x="14541500" y="168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141820</xdr:rowOff>
    </xdr:from>
    <xdr:ext cx="534377" cy="259045"/>
    <xdr:sp macro="" textlink="">
      <xdr:nvSpPr>
        <xdr:cNvPr id="697" name="テキスト ボックス 696"/>
        <xdr:cNvSpPr txBox="1"/>
      </xdr:nvSpPr>
      <xdr:spPr>
        <a:xfrm>
          <a:off x="14325111" y="169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52257</xdr:rowOff>
    </xdr:from>
    <xdr:to>
      <xdr:col>72</xdr:col>
      <xdr:colOff>38100</xdr:colOff>
      <xdr:row>98</xdr:row>
      <xdr:rowOff>153857</xdr:rowOff>
    </xdr:to>
    <xdr:sp macro="" textlink="">
      <xdr:nvSpPr>
        <xdr:cNvPr id="698" name="楕円 697"/>
        <xdr:cNvSpPr/>
      </xdr:nvSpPr>
      <xdr:spPr>
        <a:xfrm>
          <a:off x="13652500" y="168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144984</xdr:rowOff>
    </xdr:from>
    <xdr:ext cx="534377" cy="259045"/>
    <xdr:sp macro="" textlink="">
      <xdr:nvSpPr>
        <xdr:cNvPr id="699" name="テキスト ボックス 698"/>
        <xdr:cNvSpPr txBox="1"/>
      </xdr:nvSpPr>
      <xdr:spPr>
        <a:xfrm>
          <a:off x="13436111" y="169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35082</xdr:rowOff>
    </xdr:from>
    <xdr:to>
      <xdr:col>67</xdr:col>
      <xdr:colOff>101600</xdr:colOff>
      <xdr:row>98</xdr:row>
      <xdr:rowOff>136682</xdr:rowOff>
    </xdr:to>
    <xdr:sp macro="" textlink="">
      <xdr:nvSpPr>
        <xdr:cNvPr id="700" name="楕円 699"/>
        <xdr:cNvSpPr/>
      </xdr:nvSpPr>
      <xdr:spPr>
        <a:xfrm>
          <a:off x="12763500" y="168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127809</xdr:rowOff>
    </xdr:from>
    <xdr:ext cx="534377" cy="259045"/>
    <xdr:sp macro="" textlink="">
      <xdr:nvSpPr>
        <xdr:cNvPr id="701" name="テキスト ボックス 700"/>
        <xdr:cNvSpPr txBox="1"/>
      </xdr:nvSpPr>
      <xdr:spPr>
        <a:xfrm>
          <a:off x="12547111" y="169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134739</xdr:rowOff>
    </xdr:from>
    <xdr:to>
      <xdr:col>116</xdr:col>
      <xdr:colOff>63500</xdr:colOff>
      <xdr:row>55</xdr:row>
      <xdr:rowOff>151199</xdr:rowOff>
    </xdr:to>
    <xdr:cxnSp macro="">
      <xdr:nvCxnSpPr>
        <xdr:cNvPr id="785" name="直線コネクタ 784"/>
        <xdr:cNvCxnSpPr/>
      </xdr:nvCxnSpPr>
      <xdr:spPr>
        <a:xfrm flipV="1">
          <a:off x="21323300" y="9564489"/>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151199</xdr:rowOff>
    </xdr:from>
    <xdr:to>
      <xdr:col>111</xdr:col>
      <xdr:colOff>177800</xdr:colOff>
      <xdr:row>55</xdr:row>
      <xdr:rowOff>166469</xdr:rowOff>
    </xdr:to>
    <xdr:cxnSp macro="">
      <xdr:nvCxnSpPr>
        <xdr:cNvPr id="788" name="直線コネクタ 787"/>
        <xdr:cNvCxnSpPr/>
      </xdr:nvCxnSpPr>
      <xdr:spPr>
        <a:xfrm flipV="1">
          <a:off x="20434300" y="9580949"/>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166469</xdr:rowOff>
    </xdr:from>
    <xdr:to>
      <xdr:col>107</xdr:col>
      <xdr:colOff>50800</xdr:colOff>
      <xdr:row>56</xdr:row>
      <xdr:rowOff>11250</xdr:rowOff>
    </xdr:to>
    <xdr:cxnSp macro="">
      <xdr:nvCxnSpPr>
        <xdr:cNvPr id="791" name="直線コネクタ 790"/>
        <xdr:cNvCxnSpPr/>
      </xdr:nvCxnSpPr>
      <xdr:spPr>
        <a:xfrm flipV="1">
          <a:off x="19545300" y="959621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11250</xdr:rowOff>
    </xdr:from>
    <xdr:to>
      <xdr:col>102</xdr:col>
      <xdr:colOff>114300</xdr:colOff>
      <xdr:row>56</xdr:row>
      <xdr:rowOff>153874</xdr:rowOff>
    </xdr:to>
    <xdr:cxnSp macro="">
      <xdr:nvCxnSpPr>
        <xdr:cNvPr id="794" name="直線コネクタ 793"/>
        <xdr:cNvCxnSpPr/>
      </xdr:nvCxnSpPr>
      <xdr:spPr>
        <a:xfrm flipV="1">
          <a:off x="18656300" y="9612450"/>
          <a:ext cx="889000" cy="14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796" name="テキスト ボックス 795"/>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55508</xdr:rowOff>
    </xdr:from>
    <xdr:ext cx="469744" cy="259045"/>
    <xdr:sp macro="" textlink="">
      <xdr:nvSpPr>
        <xdr:cNvPr id="798" name="テキスト ボックス 797"/>
        <xdr:cNvSpPr txBox="1"/>
      </xdr:nvSpPr>
      <xdr:spPr>
        <a:xfrm>
          <a:off x="18421428"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83939</xdr:rowOff>
    </xdr:from>
    <xdr:to>
      <xdr:col>116</xdr:col>
      <xdr:colOff>114300</xdr:colOff>
      <xdr:row>56</xdr:row>
      <xdr:rowOff>14089</xdr:rowOff>
    </xdr:to>
    <xdr:sp macro="" textlink="">
      <xdr:nvSpPr>
        <xdr:cNvPr id="804" name="楕円 803"/>
        <xdr:cNvSpPr/>
      </xdr:nvSpPr>
      <xdr:spPr>
        <a:xfrm>
          <a:off x="22110700" y="95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106816</xdr:rowOff>
    </xdr:from>
    <xdr:ext cx="534377" cy="259045"/>
    <xdr:sp macro="" textlink="">
      <xdr:nvSpPr>
        <xdr:cNvPr id="805" name="貸付金該当値テキスト"/>
        <xdr:cNvSpPr txBox="1"/>
      </xdr:nvSpPr>
      <xdr:spPr>
        <a:xfrm>
          <a:off x="22212300" y="93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100399</xdr:rowOff>
    </xdr:from>
    <xdr:to>
      <xdr:col>112</xdr:col>
      <xdr:colOff>38100</xdr:colOff>
      <xdr:row>56</xdr:row>
      <xdr:rowOff>30549</xdr:rowOff>
    </xdr:to>
    <xdr:sp macro="" textlink="">
      <xdr:nvSpPr>
        <xdr:cNvPr id="806" name="楕円 805"/>
        <xdr:cNvSpPr/>
      </xdr:nvSpPr>
      <xdr:spPr>
        <a:xfrm>
          <a:off x="21272500" y="95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47076</xdr:rowOff>
    </xdr:from>
    <xdr:ext cx="534377" cy="259045"/>
    <xdr:sp macro="" textlink="">
      <xdr:nvSpPr>
        <xdr:cNvPr id="807" name="テキスト ボックス 806"/>
        <xdr:cNvSpPr txBox="1"/>
      </xdr:nvSpPr>
      <xdr:spPr>
        <a:xfrm>
          <a:off x="21056111" y="93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115669</xdr:rowOff>
    </xdr:from>
    <xdr:to>
      <xdr:col>107</xdr:col>
      <xdr:colOff>101600</xdr:colOff>
      <xdr:row>56</xdr:row>
      <xdr:rowOff>45819</xdr:rowOff>
    </xdr:to>
    <xdr:sp macro="" textlink="">
      <xdr:nvSpPr>
        <xdr:cNvPr id="808" name="楕円 807"/>
        <xdr:cNvSpPr/>
      </xdr:nvSpPr>
      <xdr:spPr>
        <a:xfrm>
          <a:off x="20383500" y="95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62346</xdr:rowOff>
    </xdr:from>
    <xdr:ext cx="534377" cy="259045"/>
    <xdr:sp macro="" textlink="">
      <xdr:nvSpPr>
        <xdr:cNvPr id="809" name="テキスト ボックス 808"/>
        <xdr:cNvSpPr txBox="1"/>
      </xdr:nvSpPr>
      <xdr:spPr>
        <a:xfrm>
          <a:off x="20167111" y="93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131900</xdr:rowOff>
    </xdr:from>
    <xdr:to>
      <xdr:col>102</xdr:col>
      <xdr:colOff>165100</xdr:colOff>
      <xdr:row>56</xdr:row>
      <xdr:rowOff>62050</xdr:rowOff>
    </xdr:to>
    <xdr:sp macro="" textlink="">
      <xdr:nvSpPr>
        <xdr:cNvPr id="810" name="楕円 809"/>
        <xdr:cNvSpPr/>
      </xdr:nvSpPr>
      <xdr:spPr>
        <a:xfrm>
          <a:off x="19494500" y="95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78577</xdr:rowOff>
    </xdr:from>
    <xdr:ext cx="534377" cy="259045"/>
    <xdr:sp macro="" textlink="">
      <xdr:nvSpPr>
        <xdr:cNvPr id="811" name="テキスト ボックス 810"/>
        <xdr:cNvSpPr txBox="1"/>
      </xdr:nvSpPr>
      <xdr:spPr>
        <a:xfrm>
          <a:off x="19278111" y="93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103074</xdr:rowOff>
    </xdr:from>
    <xdr:to>
      <xdr:col>98</xdr:col>
      <xdr:colOff>38100</xdr:colOff>
      <xdr:row>57</xdr:row>
      <xdr:rowOff>33224</xdr:rowOff>
    </xdr:to>
    <xdr:sp macro="" textlink="">
      <xdr:nvSpPr>
        <xdr:cNvPr id="812" name="楕円 811"/>
        <xdr:cNvSpPr/>
      </xdr:nvSpPr>
      <xdr:spPr>
        <a:xfrm>
          <a:off x="18605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49751</xdr:rowOff>
    </xdr:from>
    <xdr:ext cx="534377" cy="259045"/>
    <xdr:sp macro="" textlink="">
      <xdr:nvSpPr>
        <xdr:cNvPr id="813" name="テキスト ボックス 812"/>
        <xdr:cNvSpPr txBox="1"/>
      </xdr:nvSpPr>
      <xdr:spPr>
        <a:xfrm>
          <a:off x="18389111" y="94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159438</xdr:rowOff>
    </xdr:from>
    <xdr:to>
      <xdr:col>116</xdr:col>
      <xdr:colOff>63500</xdr:colOff>
      <xdr:row>77</xdr:row>
      <xdr:rowOff>3428</xdr:rowOff>
    </xdr:to>
    <xdr:cxnSp macro="">
      <xdr:nvCxnSpPr>
        <xdr:cNvPr id="844" name="直線コネクタ 843"/>
        <xdr:cNvCxnSpPr/>
      </xdr:nvCxnSpPr>
      <xdr:spPr>
        <a:xfrm flipV="1">
          <a:off x="21323300" y="13189638"/>
          <a:ext cx="8382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3428</xdr:rowOff>
    </xdr:from>
    <xdr:to>
      <xdr:col>111</xdr:col>
      <xdr:colOff>177800</xdr:colOff>
      <xdr:row>77</xdr:row>
      <xdr:rowOff>54367</xdr:rowOff>
    </xdr:to>
    <xdr:cxnSp macro="">
      <xdr:nvCxnSpPr>
        <xdr:cNvPr id="847" name="直線コネクタ 846"/>
        <xdr:cNvCxnSpPr/>
      </xdr:nvCxnSpPr>
      <xdr:spPr>
        <a:xfrm flipV="1">
          <a:off x="20434300" y="13205078"/>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15704</xdr:rowOff>
    </xdr:from>
    <xdr:to>
      <xdr:col>107</xdr:col>
      <xdr:colOff>50800</xdr:colOff>
      <xdr:row>77</xdr:row>
      <xdr:rowOff>54367</xdr:rowOff>
    </xdr:to>
    <xdr:cxnSp macro="">
      <xdr:nvCxnSpPr>
        <xdr:cNvPr id="850" name="直線コネクタ 849"/>
        <xdr:cNvCxnSpPr/>
      </xdr:nvCxnSpPr>
      <xdr:spPr>
        <a:xfrm>
          <a:off x="19545300" y="1321735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15704</xdr:rowOff>
    </xdr:from>
    <xdr:to>
      <xdr:col>102</xdr:col>
      <xdr:colOff>114300</xdr:colOff>
      <xdr:row>77</xdr:row>
      <xdr:rowOff>24571</xdr:rowOff>
    </xdr:to>
    <xdr:cxnSp macro="">
      <xdr:nvCxnSpPr>
        <xdr:cNvPr id="853" name="直線コネクタ 852"/>
        <xdr:cNvCxnSpPr/>
      </xdr:nvCxnSpPr>
      <xdr:spPr>
        <a:xfrm flipV="1">
          <a:off x="18656300" y="13217354"/>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108638</xdr:rowOff>
    </xdr:from>
    <xdr:to>
      <xdr:col>116</xdr:col>
      <xdr:colOff>114300</xdr:colOff>
      <xdr:row>77</xdr:row>
      <xdr:rowOff>38788</xdr:rowOff>
    </xdr:to>
    <xdr:sp macro="" textlink="">
      <xdr:nvSpPr>
        <xdr:cNvPr id="863" name="楕円 862"/>
        <xdr:cNvSpPr/>
      </xdr:nvSpPr>
      <xdr:spPr>
        <a:xfrm>
          <a:off x="22110700" y="13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131515</xdr:rowOff>
    </xdr:from>
    <xdr:ext cx="599010" cy="259045"/>
    <xdr:sp macro="" textlink="">
      <xdr:nvSpPr>
        <xdr:cNvPr id="864" name="繰出金該当値テキスト"/>
        <xdr:cNvSpPr txBox="1"/>
      </xdr:nvSpPr>
      <xdr:spPr>
        <a:xfrm>
          <a:off x="22212300" y="1299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124078</xdr:rowOff>
    </xdr:from>
    <xdr:to>
      <xdr:col>112</xdr:col>
      <xdr:colOff>38100</xdr:colOff>
      <xdr:row>77</xdr:row>
      <xdr:rowOff>54228</xdr:rowOff>
    </xdr:to>
    <xdr:sp macro="" textlink="">
      <xdr:nvSpPr>
        <xdr:cNvPr id="865" name="楕円 864"/>
        <xdr:cNvSpPr/>
      </xdr:nvSpPr>
      <xdr:spPr>
        <a:xfrm>
          <a:off x="21272500" y="131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70755</xdr:rowOff>
    </xdr:from>
    <xdr:ext cx="599010" cy="259045"/>
    <xdr:sp macro="" textlink="">
      <xdr:nvSpPr>
        <xdr:cNvPr id="866" name="テキスト ボックス 865"/>
        <xdr:cNvSpPr txBox="1"/>
      </xdr:nvSpPr>
      <xdr:spPr>
        <a:xfrm>
          <a:off x="21023795" y="1292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3567</xdr:rowOff>
    </xdr:from>
    <xdr:to>
      <xdr:col>107</xdr:col>
      <xdr:colOff>101600</xdr:colOff>
      <xdr:row>77</xdr:row>
      <xdr:rowOff>105167</xdr:rowOff>
    </xdr:to>
    <xdr:sp macro="" textlink="">
      <xdr:nvSpPr>
        <xdr:cNvPr id="867" name="楕円 866"/>
        <xdr:cNvSpPr/>
      </xdr:nvSpPr>
      <xdr:spPr>
        <a:xfrm>
          <a:off x="20383500" y="132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96294</xdr:rowOff>
    </xdr:from>
    <xdr:ext cx="599010" cy="259045"/>
    <xdr:sp macro="" textlink="">
      <xdr:nvSpPr>
        <xdr:cNvPr id="868" name="テキスト ボックス 867"/>
        <xdr:cNvSpPr txBox="1"/>
      </xdr:nvSpPr>
      <xdr:spPr>
        <a:xfrm>
          <a:off x="20134795" y="1329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136354</xdr:rowOff>
    </xdr:from>
    <xdr:to>
      <xdr:col>102</xdr:col>
      <xdr:colOff>165100</xdr:colOff>
      <xdr:row>77</xdr:row>
      <xdr:rowOff>66504</xdr:rowOff>
    </xdr:to>
    <xdr:sp macro="" textlink="">
      <xdr:nvSpPr>
        <xdr:cNvPr id="869" name="楕円 868"/>
        <xdr:cNvSpPr/>
      </xdr:nvSpPr>
      <xdr:spPr>
        <a:xfrm>
          <a:off x="19494500" y="131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83031</xdr:rowOff>
    </xdr:from>
    <xdr:ext cx="599010" cy="259045"/>
    <xdr:sp macro="" textlink="">
      <xdr:nvSpPr>
        <xdr:cNvPr id="870" name="テキスト ボックス 869"/>
        <xdr:cNvSpPr txBox="1"/>
      </xdr:nvSpPr>
      <xdr:spPr>
        <a:xfrm>
          <a:off x="19245795" y="1294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145221</xdr:rowOff>
    </xdr:from>
    <xdr:to>
      <xdr:col>98</xdr:col>
      <xdr:colOff>38100</xdr:colOff>
      <xdr:row>77</xdr:row>
      <xdr:rowOff>75371</xdr:rowOff>
    </xdr:to>
    <xdr:sp macro="" textlink="">
      <xdr:nvSpPr>
        <xdr:cNvPr id="871" name="楕円 870"/>
        <xdr:cNvSpPr/>
      </xdr:nvSpPr>
      <xdr:spPr>
        <a:xfrm>
          <a:off x="18605500" y="13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91898</xdr:rowOff>
    </xdr:from>
    <xdr:ext cx="599010" cy="259045"/>
    <xdr:sp macro="" textlink="">
      <xdr:nvSpPr>
        <xdr:cNvPr id="872" name="テキスト ボックス 871"/>
        <xdr:cNvSpPr txBox="1"/>
      </xdr:nvSpPr>
      <xdr:spPr>
        <a:xfrm>
          <a:off x="18356795" y="1295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６７，７１２円となっており、類似団体平均と比較して一人当たりのコストが高い状況となっている。これは、本村の広い面積をカバーする道路などの施設を維持するための更新整備において経費がかかっていることによる。普通建設事業費のうち新規事業は、学校を建設した平成２８年度を除き、事業見直しによる減少傾向が続いている。それ以外の経費も、補助金、積立金、投資及び出資金を除く経費において類似団体を上回るなど、一人当たりのコストが高い。今後、公共施設等統合管理計画や、橋梁の長寿命化計画などに基づき、経費縮減に向けた取り組みを進めるとともに、適正な歳出を心がけ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110007</xdr:rowOff>
    </xdr:from>
    <xdr:to>
      <xdr:col>24</xdr:col>
      <xdr:colOff>63500</xdr:colOff>
      <xdr:row>37</xdr:row>
      <xdr:rowOff>124879</xdr:rowOff>
    </xdr:to>
    <xdr:cxnSp macro="">
      <xdr:nvCxnSpPr>
        <xdr:cNvPr id="60" name="直線コネクタ 59"/>
        <xdr:cNvCxnSpPr/>
      </xdr:nvCxnSpPr>
      <xdr:spPr>
        <a:xfrm flipV="1">
          <a:off x="3797300" y="6453657"/>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124879</xdr:rowOff>
    </xdr:from>
    <xdr:to>
      <xdr:col>19</xdr:col>
      <xdr:colOff>177800</xdr:colOff>
      <xdr:row>37</xdr:row>
      <xdr:rowOff>125450</xdr:rowOff>
    </xdr:to>
    <xdr:cxnSp macro="">
      <xdr:nvCxnSpPr>
        <xdr:cNvPr id="63" name="直線コネクタ 62"/>
        <xdr:cNvCxnSpPr/>
      </xdr:nvCxnSpPr>
      <xdr:spPr>
        <a:xfrm flipV="1">
          <a:off x="2908300" y="64685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125450</xdr:rowOff>
    </xdr:from>
    <xdr:to>
      <xdr:col>15</xdr:col>
      <xdr:colOff>50800</xdr:colOff>
      <xdr:row>37</xdr:row>
      <xdr:rowOff>144869</xdr:rowOff>
    </xdr:to>
    <xdr:cxnSp macro="">
      <xdr:nvCxnSpPr>
        <xdr:cNvPr id="66" name="直線コネクタ 65"/>
        <xdr:cNvCxnSpPr/>
      </xdr:nvCxnSpPr>
      <xdr:spPr>
        <a:xfrm flipV="1">
          <a:off x="2019300" y="6469100"/>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106426</xdr:rowOff>
    </xdr:from>
    <xdr:to>
      <xdr:col>10</xdr:col>
      <xdr:colOff>114300</xdr:colOff>
      <xdr:row>37</xdr:row>
      <xdr:rowOff>144869</xdr:rowOff>
    </xdr:to>
    <xdr:cxnSp macro="">
      <xdr:nvCxnSpPr>
        <xdr:cNvPr id="69" name="直線コネクタ 68"/>
        <xdr:cNvCxnSpPr/>
      </xdr:nvCxnSpPr>
      <xdr:spPr>
        <a:xfrm>
          <a:off x="1130300" y="6450076"/>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59207</xdr:rowOff>
    </xdr:from>
    <xdr:to>
      <xdr:col>24</xdr:col>
      <xdr:colOff>114300</xdr:colOff>
      <xdr:row>37</xdr:row>
      <xdr:rowOff>160807</xdr:rowOff>
    </xdr:to>
    <xdr:sp macro="" textlink="">
      <xdr:nvSpPr>
        <xdr:cNvPr id="79" name="楕円 78"/>
        <xdr:cNvSpPr/>
      </xdr:nvSpPr>
      <xdr:spPr>
        <a:xfrm>
          <a:off x="4584700" y="64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82084</xdr:rowOff>
    </xdr:from>
    <xdr:ext cx="534377" cy="259045"/>
    <xdr:sp macro="" textlink="">
      <xdr:nvSpPr>
        <xdr:cNvPr id="80" name="議会費該当値テキスト"/>
        <xdr:cNvSpPr txBox="1"/>
      </xdr:nvSpPr>
      <xdr:spPr>
        <a:xfrm>
          <a:off x="4686300" y="62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74079</xdr:rowOff>
    </xdr:from>
    <xdr:to>
      <xdr:col>20</xdr:col>
      <xdr:colOff>38100</xdr:colOff>
      <xdr:row>38</xdr:row>
      <xdr:rowOff>4229</xdr:rowOff>
    </xdr:to>
    <xdr:sp macro="" textlink="">
      <xdr:nvSpPr>
        <xdr:cNvPr id="81" name="楕円 80"/>
        <xdr:cNvSpPr/>
      </xdr:nvSpPr>
      <xdr:spPr>
        <a:xfrm>
          <a:off x="3746500" y="64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20756</xdr:rowOff>
    </xdr:from>
    <xdr:ext cx="534377" cy="259045"/>
    <xdr:sp macro="" textlink="">
      <xdr:nvSpPr>
        <xdr:cNvPr id="82" name="テキスト ボックス 81"/>
        <xdr:cNvSpPr txBox="1"/>
      </xdr:nvSpPr>
      <xdr:spPr>
        <a:xfrm>
          <a:off x="3530111" y="61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74650</xdr:rowOff>
    </xdr:from>
    <xdr:to>
      <xdr:col>15</xdr:col>
      <xdr:colOff>101600</xdr:colOff>
      <xdr:row>38</xdr:row>
      <xdr:rowOff>4800</xdr:rowOff>
    </xdr:to>
    <xdr:sp macro="" textlink="">
      <xdr:nvSpPr>
        <xdr:cNvPr id="83" name="楕円 82"/>
        <xdr:cNvSpPr/>
      </xdr:nvSpPr>
      <xdr:spPr>
        <a:xfrm>
          <a:off x="2857500" y="64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21327</xdr:rowOff>
    </xdr:from>
    <xdr:ext cx="534377" cy="259045"/>
    <xdr:sp macro="" textlink="">
      <xdr:nvSpPr>
        <xdr:cNvPr id="84" name="テキスト ボックス 83"/>
        <xdr:cNvSpPr txBox="1"/>
      </xdr:nvSpPr>
      <xdr:spPr>
        <a:xfrm>
          <a:off x="2641111" y="61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94069</xdr:rowOff>
    </xdr:from>
    <xdr:to>
      <xdr:col>10</xdr:col>
      <xdr:colOff>165100</xdr:colOff>
      <xdr:row>38</xdr:row>
      <xdr:rowOff>24219</xdr:rowOff>
    </xdr:to>
    <xdr:sp macro="" textlink="">
      <xdr:nvSpPr>
        <xdr:cNvPr id="85" name="楕円 84"/>
        <xdr:cNvSpPr/>
      </xdr:nvSpPr>
      <xdr:spPr>
        <a:xfrm>
          <a:off x="1968500" y="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15346</xdr:rowOff>
    </xdr:from>
    <xdr:ext cx="534377" cy="259045"/>
    <xdr:sp macro="" textlink="">
      <xdr:nvSpPr>
        <xdr:cNvPr id="86" name="テキスト ボックス 85"/>
        <xdr:cNvSpPr txBox="1"/>
      </xdr:nvSpPr>
      <xdr:spPr>
        <a:xfrm>
          <a:off x="1752111" y="65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55626</xdr:rowOff>
    </xdr:from>
    <xdr:to>
      <xdr:col>6</xdr:col>
      <xdr:colOff>38100</xdr:colOff>
      <xdr:row>37</xdr:row>
      <xdr:rowOff>157226</xdr:rowOff>
    </xdr:to>
    <xdr:sp macro="" textlink="">
      <xdr:nvSpPr>
        <xdr:cNvPr id="87" name="楕円 86"/>
        <xdr:cNvSpPr/>
      </xdr:nvSpPr>
      <xdr:spPr>
        <a:xfrm>
          <a:off x="10795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2303</xdr:rowOff>
    </xdr:from>
    <xdr:ext cx="534377" cy="259045"/>
    <xdr:sp macro="" textlink="">
      <xdr:nvSpPr>
        <xdr:cNvPr id="88" name="テキスト ボックス 87"/>
        <xdr:cNvSpPr txBox="1"/>
      </xdr:nvSpPr>
      <xdr:spPr>
        <a:xfrm>
          <a:off x="863111" y="61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149535</xdr:rowOff>
    </xdr:from>
    <xdr:to>
      <xdr:col>24</xdr:col>
      <xdr:colOff>63500</xdr:colOff>
      <xdr:row>57</xdr:row>
      <xdr:rowOff>164219</xdr:rowOff>
    </xdr:to>
    <xdr:cxnSp macro="">
      <xdr:nvCxnSpPr>
        <xdr:cNvPr id="115" name="直線コネクタ 114"/>
        <xdr:cNvCxnSpPr/>
      </xdr:nvCxnSpPr>
      <xdr:spPr>
        <a:xfrm flipV="1">
          <a:off x="3797300" y="9922185"/>
          <a:ext cx="8382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164219</xdr:rowOff>
    </xdr:from>
    <xdr:to>
      <xdr:col>19</xdr:col>
      <xdr:colOff>177800</xdr:colOff>
      <xdr:row>58</xdr:row>
      <xdr:rowOff>124</xdr:rowOff>
    </xdr:to>
    <xdr:cxnSp macro="">
      <xdr:nvCxnSpPr>
        <xdr:cNvPr id="118" name="直線コネクタ 117"/>
        <xdr:cNvCxnSpPr/>
      </xdr:nvCxnSpPr>
      <xdr:spPr>
        <a:xfrm flipV="1">
          <a:off x="2908300" y="9936869"/>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xdr:rowOff>
    </xdr:from>
    <xdr:to>
      <xdr:col>15</xdr:col>
      <xdr:colOff>50800</xdr:colOff>
      <xdr:row>58</xdr:row>
      <xdr:rowOff>259</xdr:rowOff>
    </xdr:to>
    <xdr:cxnSp macro="">
      <xdr:nvCxnSpPr>
        <xdr:cNvPr id="121" name="直線コネクタ 120"/>
        <xdr:cNvCxnSpPr/>
      </xdr:nvCxnSpPr>
      <xdr:spPr>
        <a:xfrm flipV="1">
          <a:off x="2019300" y="9944224"/>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159521</xdr:rowOff>
    </xdr:from>
    <xdr:to>
      <xdr:col>10</xdr:col>
      <xdr:colOff>114300</xdr:colOff>
      <xdr:row>58</xdr:row>
      <xdr:rowOff>259</xdr:rowOff>
    </xdr:to>
    <xdr:cxnSp macro="">
      <xdr:nvCxnSpPr>
        <xdr:cNvPr id="124" name="直線コネクタ 123"/>
        <xdr:cNvCxnSpPr/>
      </xdr:nvCxnSpPr>
      <xdr:spPr>
        <a:xfrm>
          <a:off x="1130300" y="9932171"/>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98735</xdr:rowOff>
    </xdr:from>
    <xdr:to>
      <xdr:col>24</xdr:col>
      <xdr:colOff>114300</xdr:colOff>
      <xdr:row>58</xdr:row>
      <xdr:rowOff>28885</xdr:rowOff>
    </xdr:to>
    <xdr:sp macro="" textlink="">
      <xdr:nvSpPr>
        <xdr:cNvPr id="134" name="楕円 133"/>
        <xdr:cNvSpPr/>
      </xdr:nvSpPr>
      <xdr:spPr>
        <a:xfrm>
          <a:off x="4584700" y="98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58112</xdr:rowOff>
    </xdr:from>
    <xdr:ext cx="599010" cy="259045"/>
    <xdr:sp macro="" textlink="">
      <xdr:nvSpPr>
        <xdr:cNvPr id="135" name="総務費該当値テキスト"/>
        <xdr:cNvSpPr txBox="1"/>
      </xdr:nvSpPr>
      <xdr:spPr>
        <a:xfrm>
          <a:off x="4686300" y="965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113419</xdr:rowOff>
    </xdr:from>
    <xdr:to>
      <xdr:col>20</xdr:col>
      <xdr:colOff>38100</xdr:colOff>
      <xdr:row>58</xdr:row>
      <xdr:rowOff>43569</xdr:rowOff>
    </xdr:to>
    <xdr:sp macro="" textlink="">
      <xdr:nvSpPr>
        <xdr:cNvPr id="136" name="楕円 135"/>
        <xdr:cNvSpPr/>
      </xdr:nvSpPr>
      <xdr:spPr>
        <a:xfrm>
          <a:off x="3746500" y="98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34696</xdr:rowOff>
    </xdr:from>
    <xdr:ext cx="599010" cy="259045"/>
    <xdr:sp macro="" textlink="">
      <xdr:nvSpPr>
        <xdr:cNvPr id="137" name="テキスト ボックス 136"/>
        <xdr:cNvSpPr txBox="1"/>
      </xdr:nvSpPr>
      <xdr:spPr>
        <a:xfrm>
          <a:off x="3497795" y="997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120774</xdr:rowOff>
    </xdr:from>
    <xdr:to>
      <xdr:col>15</xdr:col>
      <xdr:colOff>101600</xdr:colOff>
      <xdr:row>58</xdr:row>
      <xdr:rowOff>50924</xdr:rowOff>
    </xdr:to>
    <xdr:sp macro="" textlink="">
      <xdr:nvSpPr>
        <xdr:cNvPr id="138" name="楕円 137"/>
        <xdr:cNvSpPr/>
      </xdr:nvSpPr>
      <xdr:spPr>
        <a:xfrm>
          <a:off x="2857500" y="98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42051</xdr:rowOff>
    </xdr:from>
    <xdr:ext cx="599010" cy="259045"/>
    <xdr:sp macro="" textlink="">
      <xdr:nvSpPr>
        <xdr:cNvPr id="139" name="テキスト ボックス 138"/>
        <xdr:cNvSpPr txBox="1"/>
      </xdr:nvSpPr>
      <xdr:spPr>
        <a:xfrm>
          <a:off x="2608795" y="99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120909</xdr:rowOff>
    </xdr:from>
    <xdr:to>
      <xdr:col>10</xdr:col>
      <xdr:colOff>165100</xdr:colOff>
      <xdr:row>58</xdr:row>
      <xdr:rowOff>51059</xdr:rowOff>
    </xdr:to>
    <xdr:sp macro="" textlink="">
      <xdr:nvSpPr>
        <xdr:cNvPr id="140" name="楕円 139"/>
        <xdr:cNvSpPr/>
      </xdr:nvSpPr>
      <xdr:spPr>
        <a:xfrm>
          <a:off x="1968500" y="98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42186</xdr:rowOff>
    </xdr:from>
    <xdr:ext cx="599010" cy="259045"/>
    <xdr:sp macro="" textlink="">
      <xdr:nvSpPr>
        <xdr:cNvPr id="141" name="テキスト ボックス 140"/>
        <xdr:cNvSpPr txBox="1"/>
      </xdr:nvSpPr>
      <xdr:spPr>
        <a:xfrm>
          <a:off x="1719795" y="99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108721</xdr:rowOff>
    </xdr:from>
    <xdr:to>
      <xdr:col>6</xdr:col>
      <xdr:colOff>38100</xdr:colOff>
      <xdr:row>58</xdr:row>
      <xdr:rowOff>38871</xdr:rowOff>
    </xdr:to>
    <xdr:sp macro="" textlink="">
      <xdr:nvSpPr>
        <xdr:cNvPr id="142" name="楕円 141"/>
        <xdr:cNvSpPr/>
      </xdr:nvSpPr>
      <xdr:spPr>
        <a:xfrm>
          <a:off x="1079500" y="98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29998</xdr:rowOff>
    </xdr:from>
    <xdr:ext cx="599010" cy="259045"/>
    <xdr:sp macro="" textlink="">
      <xdr:nvSpPr>
        <xdr:cNvPr id="143" name="テキスト ボックス 142"/>
        <xdr:cNvSpPr txBox="1"/>
      </xdr:nvSpPr>
      <xdr:spPr>
        <a:xfrm>
          <a:off x="830795" y="997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78146</xdr:rowOff>
    </xdr:from>
    <xdr:to>
      <xdr:col>24</xdr:col>
      <xdr:colOff>63500</xdr:colOff>
      <xdr:row>76</xdr:row>
      <xdr:rowOff>110976</xdr:rowOff>
    </xdr:to>
    <xdr:cxnSp macro="">
      <xdr:nvCxnSpPr>
        <xdr:cNvPr id="172" name="直線コネクタ 171"/>
        <xdr:cNvCxnSpPr/>
      </xdr:nvCxnSpPr>
      <xdr:spPr>
        <a:xfrm flipV="1">
          <a:off x="3797300" y="13108346"/>
          <a:ext cx="838200" cy="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64937</xdr:rowOff>
    </xdr:from>
    <xdr:to>
      <xdr:col>19</xdr:col>
      <xdr:colOff>177800</xdr:colOff>
      <xdr:row>76</xdr:row>
      <xdr:rowOff>110976</xdr:rowOff>
    </xdr:to>
    <xdr:cxnSp macro="">
      <xdr:nvCxnSpPr>
        <xdr:cNvPr id="175" name="直線コネクタ 174"/>
        <xdr:cNvCxnSpPr/>
      </xdr:nvCxnSpPr>
      <xdr:spPr>
        <a:xfrm>
          <a:off x="2908300" y="13095137"/>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64937</xdr:rowOff>
    </xdr:from>
    <xdr:to>
      <xdr:col>15</xdr:col>
      <xdr:colOff>50800</xdr:colOff>
      <xdr:row>76</xdr:row>
      <xdr:rowOff>85722</xdr:rowOff>
    </xdr:to>
    <xdr:cxnSp macro="">
      <xdr:nvCxnSpPr>
        <xdr:cNvPr id="178" name="直線コネクタ 177"/>
        <xdr:cNvCxnSpPr/>
      </xdr:nvCxnSpPr>
      <xdr:spPr>
        <a:xfrm flipV="1">
          <a:off x="2019300" y="13095137"/>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85722</xdr:rowOff>
    </xdr:from>
    <xdr:to>
      <xdr:col>10</xdr:col>
      <xdr:colOff>114300</xdr:colOff>
      <xdr:row>76</xdr:row>
      <xdr:rowOff>117974</xdr:rowOff>
    </xdr:to>
    <xdr:cxnSp macro="">
      <xdr:nvCxnSpPr>
        <xdr:cNvPr id="181" name="直線コネクタ 180"/>
        <xdr:cNvCxnSpPr/>
      </xdr:nvCxnSpPr>
      <xdr:spPr>
        <a:xfrm flipV="1">
          <a:off x="1130300" y="13115922"/>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27346</xdr:rowOff>
    </xdr:from>
    <xdr:to>
      <xdr:col>24</xdr:col>
      <xdr:colOff>114300</xdr:colOff>
      <xdr:row>76</xdr:row>
      <xdr:rowOff>128946</xdr:rowOff>
    </xdr:to>
    <xdr:sp macro="" textlink="">
      <xdr:nvSpPr>
        <xdr:cNvPr id="191" name="楕円 190"/>
        <xdr:cNvSpPr/>
      </xdr:nvSpPr>
      <xdr:spPr>
        <a:xfrm>
          <a:off x="4584700" y="130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50223</xdr:rowOff>
    </xdr:from>
    <xdr:ext cx="599010" cy="259045"/>
    <xdr:sp macro="" textlink="">
      <xdr:nvSpPr>
        <xdr:cNvPr id="192" name="民生費該当値テキスト"/>
        <xdr:cNvSpPr txBox="1"/>
      </xdr:nvSpPr>
      <xdr:spPr>
        <a:xfrm>
          <a:off x="4686300" y="1290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60176</xdr:rowOff>
    </xdr:from>
    <xdr:to>
      <xdr:col>20</xdr:col>
      <xdr:colOff>38100</xdr:colOff>
      <xdr:row>76</xdr:row>
      <xdr:rowOff>161776</xdr:rowOff>
    </xdr:to>
    <xdr:sp macro="" textlink="">
      <xdr:nvSpPr>
        <xdr:cNvPr id="193" name="楕円 192"/>
        <xdr:cNvSpPr/>
      </xdr:nvSpPr>
      <xdr:spPr>
        <a:xfrm>
          <a:off x="3746500" y="1309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152903</xdr:rowOff>
    </xdr:from>
    <xdr:ext cx="599010" cy="259045"/>
    <xdr:sp macro="" textlink="">
      <xdr:nvSpPr>
        <xdr:cNvPr id="194" name="テキスト ボックス 193"/>
        <xdr:cNvSpPr txBox="1"/>
      </xdr:nvSpPr>
      <xdr:spPr>
        <a:xfrm>
          <a:off x="3497795" y="1318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14137</xdr:rowOff>
    </xdr:from>
    <xdr:to>
      <xdr:col>15</xdr:col>
      <xdr:colOff>101600</xdr:colOff>
      <xdr:row>76</xdr:row>
      <xdr:rowOff>115737</xdr:rowOff>
    </xdr:to>
    <xdr:sp macro="" textlink="">
      <xdr:nvSpPr>
        <xdr:cNvPr id="195" name="楕円 194"/>
        <xdr:cNvSpPr/>
      </xdr:nvSpPr>
      <xdr:spPr>
        <a:xfrm>
          <a:off x="2857500" y="130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132263</xdr:rowOff>
    </xdr:from>
    <xdr:ext cx="599010" cy="259045"/>
    <xdr:sp macro="" textlink="">
      <xdr:nvSpPr>
        <xdr:cNvPr id="196" name="テキスト ボックス 195"/>
        <xdr:cNvSpPr txBox="1"/>
      </xdr:nvSpPr>
      <xdr:spPr>
        <a:xfrm>
          <a:off x="2608795" y="128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34922</xdr:rowOff>
    </xdr:from>
    <xdr:to>
      <xdr:col>10</xdr:col>
      <xdr:colOff>165100</xdr:colOff>
      <xdr:row>76</xdr:row>
      <xdr:rowOff>136522</xdr:rowOff>
    </xdr:to>
    <xdr:sp macro="" textlink="">
      <xdr:nvSpPr>
        <xdr:cNvPr id="197" name="楕円 196"/>
        <xdr:cNvSpPr/>
      </xdr:nvSpPr>
      <xdr:spPr>
        <a:xfrm>
          <a:off x="1968500" y="130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153049</xdr:rowOff>
    </xdr:from>
    <xdr:ext cx="599010" cy="259045"/>
    <xdr:sp macro="" textlink="">
      <xdr:nvSpPr>
        <xdr:cNvPr id="198" name="テキスト ボックス 197"/>
        <xdr:cNvSpPr txBox="1"/>
      </xdr:nvSpPr>
      <xdr:spPr>
        <a:xfrm>
          <a:off x="1719795" y="1284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67174</xdr:rowOff>
    </xdr:from>
    <xdr:to>
      <xdr:col>6</xdr:col>
      <xdr:colOff>38100</xdr:colOff>
      <xdr:row>76</xdr:row>
      <xdr:rowOff>168774</xdr:rowOff>
    </xdr:to>
    <xdr:sp macro="" textlink="">
      <xdr:nvSpPr>
        <xdr:cNvPr id="199" name="楕円 198"/>
        <xdr:cNvSpPr/>
      </xdr:nvSpPr>
      <xdr:spPr>
        <a:xfrm>
          <a:off x="1079500" y="130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159901</xdr:rowOff>
    </xdr:from>
    <xdr:ext cx="599010" cy="259045"/>
    <xdr:sp macro="" textlink="">
      <xdr:nvSpPr>
        <xdr:cNvPr id="200" name="テキスト ボックス 199"/>
        <xdr:cNvSpPr txBox="1"/>
      </xdr:nvSpPr>
      <xdr:spPr>
        <a:xfrm>
          <a:off x="830795" y="1319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31215</xdr:rowOff>
    </xdr:from>
    <xdr:to>
      <xdr:col>24</xdr:col>
      <xdr:colOff>63500</xdr:colOff>
      <xdr:row>96</xdr:row>
      <xdr:rowOff>93841</xdr:rowOff>
    </xdr:to>
    <xdr:cxnSp macro="">
      <xdr:nvCxnSpPr>
        <xdr:cNvPr id="227" name="直線コネクタ 226"/>
        <xdr:cNvCxnSpPr/>
      </xdr:nvCxnSpPr>
      <xdr:spPr>
        <a:xfrm>
          <a:off x="3797300" y="16490415"/>
          <a:ext cx="838200" cy="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31215</xdr:rowOff>
    </xdr:from>
    <xdr:to>
      <xdr:col>19</xdr:col>
      <xdr:colOff>177800</xdr:colOff>
      <xdr:row>96</xdr:row>
      <xdr:rowOff>135027</xdr:rowOff>
    </xdr:to>
    <xdr:cxnSp macro="">
      <xdr:nvCxnSpPr>
        <xdr:cNvPr id="230" name="直線コネクタ 229"/>
        <xdr:cNvCxnSpPr/>
      </xdr:nvCxnSpPr>
      <xdr:spPr>
        <a:xfrm flipV="1">
          <a:off x="2908300" y="16490415"/>
          <a:ext cx="889000" cy="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92782</xdr:rowOff>
    </xdr:from>
    <xdr:to>
      <xdr:col>15</xdr:col>
      <xdr:colOff>50800</xdr:colOff>
      <xdr:row>96</xdr:row>
      <xdr:rowOff>135027</xdr:rowOff>
    </xdr:to>
    <xdr:cxnSp macro="">
      <xdr:nvCxnSpPr>
        <xdr:cNvPr id="233" name="直線コネクタ 232"/>
        <xdr:cNvCxnSpPr/>
      </xdr:nvCxnSpPr>
      <xdr:spPr>
        <a:xfrm>
          <a:off x="2019300" y="16551982"/>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21836</xdr:rowOff>
    </xdr:from>
    <xdr:to>
      <xdr:col>10</xdr:col>
      <xdr:colOff>114300</xdr:colOff>
      <xdr:row>96</xdr:row>
      <xdr:rowOff>92782</xdr:rowOff>
    </xdr:to>
    <xdr:cxnSp macro="">
      <xdr:nvCxnSpPr>
        <xdr:cNvPr id="236" name="直線コネクタ 235"/>
        <xdr:cNvCxnSpPr/>
      </xdr:nvCxnSpPr>
      <xdr:spPr>
        <a:xfrm>
          <a:off x="1130300" y="16481036"/>
          <a:ext cx="889000" cy="7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43041</xdr:rowOff>
    </xdr:from>
    <xdr:to>
      <xdr:col>24</xdr:col>
      <xdr:colOff>114300</xdr:colOff>
      <xdr:row>96</xdr:row>
      <xdr:rowOff>144641</xdr:rowOff>
    </xdr:to>
    <xdr:sp macro="" textlink="">
      <xdr:nvSpPr>
        <xdr:cNvPr id="246" name="楕円 245"/>
        <xdr:cNvSpPr/>
      </xdr:nvSpPr>
      <xdr:spPr>
        <a:xfrm>
          <a:off x="4584700" y="16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65918</xdr:rowOff>
    </xdr:from>
    <xdr:ext cx="599010" cy="259045"/>
    <xdr:sp macro="" textlink="">
      <xdr:nvSpPr>
        <xdr:cNvPr id="247" name="衛生費該当値テキスト"/>
        <xdr:cNvSpPr txBox="1"/>
      </xdr:nvSpPr>
      <xdr:spPr>
        <a:xfrm>
          <a:off x="4686300" y="163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151865</xdr:rowOff>
    </xdr:from>
    <xdr:to>
      <xdr:col>20</xdr:col>
      <xdr:colOff>38100</xdr:colOff>
      <xdr:row>96</xdr:row>
      <xdr:rowOff>82015</xdr:rowOff>
    </xdr:to>
    <xdr:sp macro="" textlink="">
      <xdr:nvSpPr>
        <xdr:cNvPr id="248" name="楕円 247"/>
        <xdr:cNvSpPr/>
      </xdr:nvSpPr>
      <xdr:spPr>
        <a:xfrm>
          <a:off x="3746500" y="164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98542</xdr:rowOff>
    </xdr:from>
    <xdr:ext cx="599010" cy="259045"/>
    <xdr:sp macro="" textlink="">
      <xdr:nvSpPr>
        <xdr:cNvPr id="249" name="テキスト ボックス 248"/>
        <xdr:cNvSpPr txBox="1"/>
      </xdr:nvSpPr>
      <xdr:spPr>
        <a:xfrm>
          <a:off x="3497795" y="1621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84227</xdr:rowOff>
    </xdr:from>
    <xdr:to>
      <xdr:col>15</xdr:col>
      <xdr:colOff>101600</xdr:colOff>
      <xdr:row>97</xdr:row>
      <xdr:rowOff>14377</xdr:rowOff>
    </xdr:to>
    <xdr:sp macro="" textlink="">
      <xdr:nvSpPr>
        <xdr:cNvPr id="250" name="楕円 249"/>
        <xdr:cNvSpPr/>
      </xdr:nvSpPr>
      <xdr:spPr>
        <a:xfrm>
          <a:off x="2857500" y="165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5504</xdr:rowOff>
    </xdr:from>
    <xdr:ext cx="599010" cy="259045"/>
    <xdr:sp macro="" textlink="">
      <xdr:nvSpPr>
        <xdr:cNvPr id="251" name="テキスト ボックス 250"/>
        <xdr:cNvSpPr txBox="1"/>
      </xdr:nvSpPr>
      <xdr:spPr>
        <a:xfrm>
          <a:off x="2608795" y="1663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41982</xdr:rowOff>
    </xdr:from>
    <xdr:to>
      <xdr:col>10</xdr:col>
      <xdr:colOff>165100</xdr:colOff>
      <xdr:row>96</xdr:row>
      <xdr:rowOff>143582</xdr:rowOff>
    </xdr:to>
    <xdr:sp macro="" textlink="">
      <xdr:nvSpPr>
        <xdr:cNvPr id="252" name="楕円 251"/>
        <xdr:cNvSpPr/>
      </xdr:nvSpPr>
      <xdr:spPr>
        <a:xfrm>
          <a:off x="1968500" y="16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160109</xdr:rowOff>
    </xdr:from>
    <xdr:ext cx="599010" cy="259045"/>
    <xdr:sp macro="" textlink="">
      <xdr:nvSpPr>
        <xdr:cNvPr id="253" name="テキスト ボックス 252"/>
        <xdr:cNvSpPr txBox="1"/>
      </xdr:nvSpPr>
      <xdr:spPr>
        <a:xfrm>
          <a:off x="1719795" y="1627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142486</xdr:rowOff>
    </xdr:from>
    <xdr:to>
      <xdr:col>6</xdr:col>
      <xdr:colOff>38100</xdr:colOff>
      <xdr:row>96</xdr:row>
      <xdr:rowOff>72636</xdr:rowOff>
    </xdr:to>
    <xdr:sp macro="" textlink="">
      <xdr:nvSpPr>
        <xdr:cNvPr id="254" name="楕円 253"/>
        <xdr:cNvSpPr/>
      </xdr:nvSpPr>
      <xdr:spPr>
        <a:xfrm>
          <a:off x="1079500" y="164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89163</xdr:rowOff>
    </xdr:from>
    <xdr:ext cx="599010" cy="259045"/>
    <xdr:sp macro="" textlink="">
      <xdr:nvSpPr>
        <xdr:cNvPr id="255" name="テキスト ボックス 254"/>
        <xdr:cNvSpPr txBox="1"/>
      </xdr:nvSpPr>
      <xdr:spPr>
        <a:xfrm>
          <a:off x="830795" y="162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8951</xdr:rowOff>
    </xdr:from>
    <xdr:to>
      <xdr:col>55</xdr:col>
      <xdr:colOff>0</xdr:colOff>
      <xdr:row>57</xdr:row>
      <xdr:rowOff>31391</xdr:rowOff>
    </xdr:to>
    <xdr:cxnSp macro="">
      <xdr:nvCxnSpPr>
        <xdr:cNvPr id="343" name="直線コネクタ 342"/>
        <xdr:cNvCxnSpPr/>
      </xdr:nvCxnSpPr>
      <xdr:spPr>
        <a:xfrm flipV="1">
          <a:off x="9639300" y="9781601"/>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10864</xdr:rowOff>
    </xdr:from>
    <xdr:to>
      <xdr:col>50</xdr:col>
      <xdr:colOff>114300</xdr:colOff>
      <xdr:row>57</xdr:row>
      <xdr:rowOff>31391</xdr:rowOff>
    </xdr:to>
    <xdr:cxnSp macro="">
      <xdr:nvCxnSpPr>
        <xdr:cNvPr id="346" name="直線コネクタ 345"/>
        <xdr:cNvCxnSpPr/>
      </xdr:nvCxnSpPr>
      <xdr:spPr>
        <a:xfrm>
          <a:off x="8750300" y="9783514"/>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10864</xdr:rowOff>
    </xdr:from>
    <xdr:to>
      <xdr:col>45</xdr:col>
      <xdr:colOff>177800</xdr:colOff>
      <xdr:row>57</xdr:row>
      <xdr:rowOff>19549</xdr:rowOff>
    </xdr:to>
    <xdr:cxnSp macro="">
      <xdr:nvCxnSpPr>
        <xdr:cNvPr id="349" name="直線コネクタ 348"/>
        <xdr:cNvCxnSpPr/>
      </xdr:nvCxnSpPr>
      <xdr:spPr>
        <a:xfrm flipV="1">
          <a:off x="7861300" y="9783514"/>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19549</xdr:rowOff>
    </xdr:from>
    <xdr:to>
      <xdr:col>41</xdr:col>
      <xdr:colOff>50800</xdr:colOff>
      <xdr:row>57</xdr:row>
      <xdr:rowOff>34423</xdr:rowOff>
    </xdr:to>
    <xdr:cxnSp macro="">
      <xdr:nvCxnSpPr>
        <xdr:cNvPr id="352" name="直線コネクタ 351"/>
        <xdr:cNvCxnSpPr/>
      </xdr:nvCxnSpPr>
      <xdr:spPr>
        <a:xfrm flipV="1">
          <a:off x="6972300" y="9792199"/>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129601</xdr:rowOff>
    </xdr:from>
    <xdr:to>
      <xdr:col>55</xdr:col>
      <xdr:colOff>50800</xdr:colOff>
      <xdr:row>57</xdr:row>
      <xdr:rowOff>59751</xdr:rowOff>
    </xdr:to>
    <xdr:sp macro="" textlink="">
      <xdr:nvSpPr>
        <xdr:cNvPr id="362" name="楕円 361"/>
        <xdr:cNvSpPr/>
      </xdr:nvSpPr>
      <xdr:spPr>
        <a:xfrm>
          <a:off x="10426700" y="97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152478</xdr:rowOff>
    </xdr:from>
    <xdr:ext cx="599010" cy="259045"/>
    <xdr:sp macro="" textlink="">
      <xdr:nvSpPr>
        <xdr:cNvPr id="363" name="農林水産業費該当値テキスト"/>
        <xdr:cNvSpPr txBox="1"/>
      </xdr:nvSpPr>
      <xdr:spPr>
        <a:xfrm>
          <a:off x="10528300" y="958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152041</xdr:rowOff>
    </xdr:from>
    <xdr:to>
      <xdr:col>50</xdr:col>
      <xdr:colOff>165100</xdr:colOff>
      <xdr:row>57</xdr:row>
      <xdr:rowOff>82191</xdr:rowOff>
    </xdr:to>
    <xdr:sp macro="" textlink="">
      <xdr:nvSpPr>
        <xdr:cNvPr id="364" name="楕円 363"/>
        <xdr:cNvSpPr/>
      </xdr:nvSpPr>
      <xdr:spPr>
        <a:xfrm>
          <a:off x="9588500" y="97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98718</xdr:rowOff>
    </xdr:from>
    <xdr:ext cx="599010" cy="259045"/>
    <xdr:sp macro="" textlink="">
      <xdr:nvSpPr>
        <xdr:cNvPr id="365" name="テキスト ボックス 364"/>
        <xdr:cNvSpPr txBox="1"/>
      </xdr:nvSpPr>
      <xdr:spPr>
        <a:xfrm>
          <a:off x="9339795" y="952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131514</xdr:rowOff>
    </xdr:from>
    <xdr:to>
      <xdr:col>46</xdr:col>
      <xdr:colOff>38100</xdr:colOff>
      <xdr:row>57</xdr:row>
      <xdr:rowOff>61664</xdr:rowOff>
    </xdr:to>
    <xdr:sp macro="" textlink="">
      <xdr:nvSpPr>
        <xdr:cNvPr id="366" name="楕円 365"/>
        <xdr:cNvSpPr/>
      </xdr:nvSpPr>
      <xdr:spPr>
        <a:xfrm>
          <a:off x="8699500" y="97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78191</xdr:rowOff>
    </xdr:from>
    <xdr:ext cx="599010" cy="259045"/>
    <xdr:sp macro="" textlink="">
      <xdr:nvSpPr>
        <xdr:cNvPr id="367" name="テキスト ボックス 366"/>
        <xdr:cNvSpPr txBox="1"/>
      </xdr:nvSpPr>
      <xdr:spPr>
        <a:xfrm>
          <a:off x="8450795" y="950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140199</xdr:rowOff>
    </xdr:from>
    <xdr:to>
      <xdr:col>41</xdr:col>
      <xdr:colOff>101600</xdr:colOff>
      <xdr:row>57</xdr:row>
      <xdr:rowOff>70349</xdr:rowOff>
    </xdr:to>
    <xdr:sp macro="" textlink="">
      <xdr:nvSpPr>
        <xdr:cNvPr id="368" name="楕円 367"/>
        <xdr:cNvSpPr/>
      </xdr:nvSpPr>
      <xdr:spPr>
        <a:xfrm>
          <a:off x="7810500" y="97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86876</xdr:rowOff>
    </xdr:from>
    <xdr:ext cx="599010" cy="259045"/>
    <xdr:sp macro="" textlink="">
      <xdr:nvSpPr>
        <xdr:cNvPr id="369" name="テキスト ボックス 368"/>
        <xdr:cNvSpPr txBox="1"/>
      </xdr:nvSpPr>
      <xdr:spPr>
        <a:xfrm>
          <a:off x="7561795" y="95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155073</xdr:rowOff>
    </xdr:from>
    <xdr:to>
      <xdr:col>36</xdr:col>
      <xdr:colOff>165100</xdr:colOff>
      <xdr:row>57</xdr:row>
      <xdr:rowOff>85223</xdr:rowOff>
    </xdr:to>
    <xdr:sp macro="" textlink="">
      <xdr:nvSpPr>
        <xdr:cNvPr id="370" name="楕円 369"/>
        <xdr:cNvSpPr/>
      </xdr:nvSpPr>
      <xdr:spPr>
        <a:xfrm>
          <a:off x="6921500" y="97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101750</xdr:rowOff>
    </xdr:from>
    <xdr:ext cx="599010" cy="259045"/>
    <xdr:sp macro="" textlink="">
      <xdr:nvSpPr>
        <xdr:cNvPr id="371" name="テキスト ボックス 370"/>
        <xdr:cNvSpPr txBox="1"/>
      </xdr:nvSpPr>
      <xdr:spPr>
        <a:xfrm>
          <a:off x="6672795" y="953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121172</xdr:rowOff>
    </xdr:from>
    <xdr:to>
      <xdr:col>55</xdr:col>
      <xdr:colOff>0</xdr:colOff>
      <xdr:row>77</xdr:row>
      <xdr:rowOff>143300</xdr:rowOff>
    </xdr:to>
    <xdr:cxnSp macro="">
      <xdr:nvCxnSpPr>
        <xdr:cNvPr id="398" name="直線コネクタ 397"/>
        <xdr:cNvCxnSpPr/>
      </xdr:nvCxnSpPr>
      <xdr:spPr>
        <a:xfrm flipV="1">
          <a:off x="9639300" y="13322822"/>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128034</xdr:rowOff>
    </xdr:from>
    <xdr:to>
      <xdr:col>50</xdr:col>
      <xdr:colOff>114300</xdr:colOff>
      <xdr:row>77</xdr:row>
      <xdr:rowOff>143300</xdr:rowOff>
    </xdr:to>
    <xdr:cxnSp macro="">
      <xdr:nvCxnSpPr>
        <xdr:cNvPr id="401" name="直線コネクタ 400"/>
        <xdr:cNvCxnSpPr/>
      </xdr:nvCxnSpPr>
      <xdr:spPr>
        <a:xfrm>
          <a:off x="8750300" y="13329684"/>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128034</xdr:rowOff>
    </xdr:from>
    <xdr:to>
      <xdr:col>45</xdr:col>
      <xdr:colOff>177800</xdr:colOff>
      <xdr:row>77</xdr:row>
      <xdr:rowOff>147624</xdr:rowOff>
    </xdr:to>
    <xdr:cxnSp macro="">
      <xdr:nvCxnSpPr>
        <xdr:cNvPr id="404" name="直線コネクタ 403"/>
        <xdr:cNvCxnSpPr/>
      </xdr:nvCxnSpPr>
      <xdr:spPr>
        <a:xfrm flipV="1">
          <a:off x="7861300" y="13329684"/>
          <a:ext cx="889000" cy="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147624</xdr:rowOff>
    </xdr:from>
    <xdr:to>
      <xdr:col>41</xdr:col>
      <xdr:colOff>50800</xdr:colOff>
      <xdr:row>77</xdr:row>
      <xdr:rowOff>153167</xdr:rowOff>
    </xdr:to>
    <xdr:cxnSp macro="">
      <xdr:nvCxnSpPr>
        <xdr:cNvPr id="407" name="直線コネクタ 406"/>
        <xdr:cNvCxnSpPr/>
      </xdr:nvCxnSpPr>
      <xdr:spPr>
        <a:xfrm flipV="1">
          <a:off x="6972300" y="13349274"/>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70372</xdr:rowOff>
    </xdr:from>
    <xdr:to>
      <xdr:col>55</xdr:col>
      <xdr:colOff>50800</xdr:colOff>
      <xdr:row>78</xdr:row>
      <xdr:rowOff>522</xdr:rowOff>
    </xdr:to>
    <xdr:sp macro="" textlink="">
      <xdr:nvSpPr>
        <xdr:cNvPr id="417" name="楕円 416"/>
        <xdr:cNvSpPr/>
      </xdr:nvSpPr>
      <xdr:spPr>
        <a:xfrm>
          <a:off x="10426700" y="132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93249</xdr:rowOff>
    </xdr:from>
    <xdr:ext cx="534377" cy="259045"/>
    <xdr:sp macro="" textlink="">
      <xdr:nvSpPr>
        <xdr:cNvPr id="418" name="商工費該当値テキスト"/>
        <xdr:cNvSpPr txBox="1"/>
      </xdr:nvSpPr>
      <xdr:spPr>
        <a:xfrm>
          <a:off x="10528300" y="131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92500</xdr:rowOff>
    </xdr:from>
    <xdr:to>
      <xdr:col>50</xdr:col>
      <xdr:colOff>165100</xdr:colOff>
      <xdr:row>78</xdr:row>
      <xdr:rowOff>22650</xdr:rowOff>
    </xdr:to>
    <xdr:sp macro="" textlink="">
      <xdr:nvSpPr>
        <xdr:cNvPr id="419" name="楕円 418"/>
        <xdr:cNvSpPr/>
      </xdr:nvSpPr>
      <xdr:spPr>
        <a:xfrm>
          <a:off x="9588500" y="132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13777</xdr:rowOff>
    </xdr:from>
    <xdr:ext cx="534377" cy="259045"/>
    <xdr:sp macro="" textlink="">
      <xdr:nvSpPr>
        <xdr:cNvPr id="420" name="テキスト ボックス 419"/>
        <xdr:cNvSpPr txBox="1"/>
      </xdr:nvSpPr>
      <xdr:spPr>
        <a:xfrm>
          <a:off x="9372111" y="133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77234</xdr:rowOff>
    </xdr:from>
    <xdr:to>
      <xdr:col>46</xdr:col>
      <xdr:colOff>38100</xdr:colOff>
      <xdr:row>78</xdr:row>
      <xdr:rowOff>7384</xdr:rowOff>
    </xdr:to>
    <xdr:sp macro="" textlink="">
      <xdr:nvSpPr>
        <xdr:cNvPr id="421" name="楕円 420"/>
        <xdr:cNvSpPr/>
      </xdr:nvSpPr>
      <xdr:spPr>
        <a:xfrm>
          <a:off x="8699500" y="132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23911</xdr:rowOff>
    </xdr:from>
    <xdr:ext cx="534377" cy="259045"/>
    <xdr:sp macro="" textlink="">
      <xdr:nvSpPr>
        <xdr:cNvPr id="422" name="テキスト ボックス 421"/>
        <xdr:cNvSpPr txBox="1"/>
      </xdr:nvSpPr>
      <xdr:spPr>
        <a:xfrm>
          <a:off x="8483111" y="130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96824</xdr:rowOff>
    </xdr:from>
    <xdr:to>
      <xdr:col>41</xdr:col>
      <xdr:colOff>101600</xdr:colOff>
      <xdr:row>78</xdr:row>
      <xdr:rowOff>26974</xdr:rowOff>
    </xdr:to>
    <xdr:sp macro="" textlink="">
      <xdr:nvSpPr>
        <xdr:cNvPr id="423" name="楕円 422"/>
        <xdr:cNvSpPr/>
      </xdr:nvSpPr>
      <xdr:spPr>
        <a:xfrm>
          <a:off x="7810500" y="132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18101</xdr:rowOff>
    </xdr:from>
    <xdr:ext cx="534377" cy="259045"/>
    <xdr:sp macro="" textlink="">
      <xdr:nvSpPr>
        <xdr:cNvPr id="424" name="テキスト ボックス 423"/>
        <xdr:cNvSpPr txBox="1"/>
      </xdr:nvSpPr>
      <xdr:spPr>
        <a:xfrm>
          <a:off x="7594111" y="133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102367</xdr:rowOff>
    </xdr:from>
    <xdr:to>
      <xdr:col>36</xdr:col>
      <xdr:colOff>165100</xdr:colOff>
      <xdr:row>78</xdr:row>
      <xdr:rowOff>32517</xdr:rowOff>
    </xdr:to>
    <xdr:sp macro="" textlink="">
      <xdr:nvSpPr>
        <xdr:cNvPr id="425" name="楕円 424"/>
        <xdr:cNvSpPr/>
      </xdr:nvSpPr>
      <xdr:spPr>
        <a:xfrm>
          <a:off x="6921500" y="1330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49044</xdr:rowOff>
    </xdr:from>
    <xdr:ext cx="534377" cy="259045"/>
    <xdr:sp macro="" textlink="">
      <xdr:nvSpPr>
        <xdr:cNvPr id="426" name="テキスト ボックス 425"/>
        <xdr:cNvSpPr txBox="1"/>
      </xdr:nvSpPr>
      <xdr:spPr>
        <a:xfrm>
          <a:off x="6705111" y="130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20292</xdr:rowOff>
    </xdr:from>
    <xdr:to>
      <xdr:col>55</xdr:col>
      <xdr:colOff>0</xdr:colOff>
      <xdr:row>97</xdr:row>
      <xdr:rowOff>106425</xdr:rowOff>
    </xdr:to>
    <xdr:cxnSp macro="">
      <xdr:nvCxnSpPr>
        <xdr:cNvPr id="455" name="直線コネクタ 454"/>
        <xdr:cNvCxnSpPr/>
      </xdr:nvCxnSpPr>
      <xdr:spPr>
        <a:xfrm>
          <a:off x="9639300" y="16650942"/>
          <a:ext cx="838200" cy="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4073</xdr:rowOff>
    </xdr:from>
    <xdr:to>
      <xdr:col>50</xdr:col>
      <xdr:colOff>114300</xdr:colOff>
      <xdr:row>97</xdr:row>
      <xdr:rowOff>20292</xdr:rowOff>
    </xdr:to>
    <xdr:cxnSp macro="">
      <xdr:nvCxnSpPr>
        <xdr:cNvPr id="458" name="直線コネクタ 457"/>
        <xdr:cNvCxnSpPr/>
      </xdr:nvCxnSpPr>
      <xdr:spPr>
        <a:xfrm>
          <a:off x="8750300" y="16634723"/>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4073</xdr:rowOff>
    </xdr:from>
    <xdr:to>
      <xdr:col>45</xdr:col>
      <xdr:colOff>177800</xdr:colOff>
      <xdr:row>97</xdr:row>
      <xdr:rowOff>13469</xdr:rowOff>
    </xdr:to>
    <xdr:cxnSp macro="">
      <xdr:nvCxnSpPr>
        <xdr:cNvPr id="461" name="直線コネクタ 460"/>
        <xdr:cNvCxnSpPr/>
      </xdr:nvCxnSpPr>
      <xdr:spPr>
        <a:xfrm flipV="1">
          <a:off x="7861300" y="16634723"/>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10618</xdr:rowOff>
    </xdr:from>
    <xdr:to>
      <xdr:col>41</xdr:col>
      <xdr:colOff>50800</xdr:colOff>
      <xdr:row>97</xdr:row>
      <xdr:rowOff>13469</xdr:rowOff>
    </xdr:to>
    <xdr:cxnSp macro="">
      <xdr:nvCxnSpPr>
        <xdr:cNvPr id="464" name="直線コネクタ 463"/>
        <xdr:cNvCxnSpPr/>
      </xdr:nvCxnSpPr>
      <xdr:spPr>
        <a:xfrm>
          <a:off x="6972300" y="1664126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55625</xdr:rowOff>
    </xdr:from>
    <xdr:to>
      <xdr:col>55</xdr:col>
      <xdr:colOff>50800</xdr:colOff>
      <xdr:row>97</xdr:row>
      <xdr:rowOff>157225</xdr:rowOff>
    </xdr:to>
    <xdr:sp macro="" textlink="">
      <xdr:nvSpPr>
        <xdr:cNvPr id="474" name="楕円 473"/>
        <xdr:cNvSpPr/>
      </xdr:nvSpPr>
      <xdr:spPr>
        <a:xfrm>
          <a:off x="10426700" y="1668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78502</xdr:rowOff>
    </xdr:from>
    <xdr:ext cx="599010" cy="259045"/>
    <xdr:sp macro="" textlink="">
      <xdr:nvSpPr>
        <xdr:cNvPr id="475" name="土木費該当値テキスト"/>
        <xdr:cNvSpPr txBox="1"/>
      </xdr:nvSpPr>
      <xdr:spPr>
        <a:xfrm>
          <a:off x="10528300" y="165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140942</xdr:rowOff>
    </xdr:from>
    <xdr:to>
      <xdr:col>50</xdr:col>
      <xdr:colOff>165100</xdr:colOff>
      <xdr:row>97</xdr:row>
      <xdr:rowOff>71092</xdr:rowOff>
    </xdr:to>
    <xdr:sp macro="" textlink="">
      <xdr:nvSpPr>
        <xdr:cNvPr id="476" name="楕円 475"/>
        <xdr:cNvSpPr/>
      </xdr:nvSpPr>
      <xdr:spPr>
        <a:xfrm>
          <a:off x="9588500" y="166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87619</xdr:rowOff>
    </xdr:from>
    <xdr:ext cx="599010" cy="259045"/>
    <xdr:sp macro="" textlink="">
      <xdr:nvSpPr>
        <xdr:cNvPr id="477" name="テキスト ボックス 476"/>
        <xdr:cNvSpPr txBox="1"/>
      </xdr:nvSpPr>
      <xdr:spPr>
        <a:xfrm>
          <a:off x="9339795" y="1637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124723</xdr:rowOff>
    </xdr:from>
    <xdr:to>
      <xdr:col>46</xdr:col>
      <xdr:colOff>38100</xdr:colOff>
      <xdr:row>97</xdr:row>
      <xdr:rowOff>54873</xdr:rowOff>
    </xdr:to>
    <xdr:sp macro="" textlink="">
      <xdr:nvSpPr>
        <xdr:cNvPr id="478" name="楕円 477"/>
        <xdr:cNvSpPr/>
      </xdr:nvSpPr>
      <xdr:spPr>
        <a:xfrm>
          <a:off x="8699500" y="165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71400</xdr:rowOff>
    </xdr:from>
    <xdr:ext cx="599010" cy="259045"/>
    <xdr:sp macro="" textlink="">
      <xdr:nvSpPr>
        <xdr:cNvPr id="479" name="テキスト ボックス 478"/>
        <xdr:cNvSpPr txBox="1"/>
      </xdr:nvSpPr>
      <xdr:spPr>
        <a:xfrm>
          <a:off x="8450795" y="1635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134119</xdr:rowOff>
    </xdr:from>
    <xdr:to>
      <xdr:col>41</xdr:col>
      <xdr:colOff>101600</xdr:colOff>
      <xdr:row>97</xdr:row>
      <xdr:rowOff>64269</xdr:rowOff>
    </xdr:to>
    <xdr:sp macro="" textlink="">
      <xdr:nvSpPr>
        <xdr:cNvPr id="480" name="楕円 479"/>
        <xdr:cNvSpPr/>
      </xdr:nvSpPr>
      <xdr:spPr>
        <a:xfrm>
          <a:off x="7810500" y="165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80796</xdr:rowOff>
    </xdr:from>
    <xdr:ext cx="599010" cy="259045"/>
    <xdr:sp macro="" textlink="">
      <xdr:nvSpPr>
        <xdr:cNvPr id="481" name="テキスト ボックス 480"/>
        <xdr:cNvSpPr txBox="1"/>
      </xdr:nvSpPr>
      <xdr:spPr>
        <a:xfrm>
          <a:off x="7561795" y="1636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131268</xdr:rowOff>
    </xdr:from>
    <xdr:to>
      <xdr:col>36</xdr:col>
      <xdr:colOff>165100</xdr:colOff>
      <xdr:row>97</xdr:row>
      <xdr:rowOff>61418</xdr:rowOff>
    </xdr:to>
    <xdr:sp macro="" textlink="">
      <xdr:nvSpPr>
        <xdr:cNvPr id="482" name="楕円 481"/>
        <xdr:cNvSpPr/>
      </xdr:nvSpPr>
      <xdr:spPr>
        <a:xfrm>
          <a:off x="6921500" y="165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77945</xdr:rowOff>
    </xdr:from>
    <xdr:ext cx="599010" cy="259045"/>
    <xdr:sp macro="" textlink="">
      <xdr:nvSpPr>
        <xdr:cNvPr id="483" name="テキスト ボックス 482"/>
        <xdr:cNvSpPr txBox="1"/>
      </xdr:nvSpPr>
      <xdr:spPr>
        <a:xfrm>
          <a:off x="6672795" y="163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49214</xdr:rowOff>
    </xdr:from>
    <xdr:to>
      <xdr:col>85</xdr:col>
      <xdr:colOff>127000</xdr:colOff>
      <xdr:row>37</xdr:row>
      <xdr:rowOff>153749</xdr:rowOff>
    </xdr:to>
    <xdr:cxnSp macro="">
      <xdr:nvCxnSpPr>
        <xdr:cNvPr id="514" name="直線コネクタ 513"/>
        <xdr:cNvCxnSpPr/>
      </xdr:nvCxnSpPr>
      <xdr:spPr>
        <a:xfrm flipV="1">
          <a:off x="15481300" y="6392864"/>
          <a:ext cx="8382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147090</xdr:rowOff>
    </xdr:from>
    <xdr:to>
      <xdr:col>81</xdr:col>
      <xdr:colOff>50800</xdr:colOff>
      <xdr:row>37</xdr:row>
      <xdr:rowOff>153749</xdr:rowOff>
    </xdr:to>
    <xdr:cxnSp macro="">
      <xdr:nvCxnSpPr>
        <xdr:cNvPr id="517" name="直線コネクタ 516"/>
        <xdr:cNvCxnSpPr/>
      </xdr:nvCxnSpPr>
      <xdr:spPr>
        <a:xfrm>
          <a:off x="14592300" y="6490740"/>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147090</xdr:rowOff>
    </xdr:from>
    <xdr:to>
      <xdr:col>76</xdr:col>
      <xdr:colOff>114300</xdr:colOff>
      <xdr:row>38</xdr:row>
      <xdr:rowOff>1870</xdr:rowOff>
    </xdr:to>
    <xdr:cxnSp macro="">
      <xdr:nvCxnSpPr>
        <xdr:cNvPr id="520" name="直線コネクタ 519"/>
        <xdr:cNvCxnSpPr/>
      </xdr:nvCxnSpPr>
      <xdr:spPr>
        <a:xfrm flipV="1">
          <a:off x="13703300" y="6490740"/>
          <a:ext cx="889000" cy="2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1870</xdr:rowOff>
    </xdr:from>
    <xdr:to>
      <xdr:col>71</xdr:col>
      <xdr:colOff>177800</xdr:colOff>
      <xdr:row>38</xdr:row>
      <xdr:rowOff>22879</xdr:rowOff>
    </xdr:to>
    <xdr:cxnSp macro="">
      <xdr:nvCxnSpPr>
        <xdr:cNvPr id="523" name="直線コネクタ 522"/>
        <xdr:cNvCxnSpPr/>
      </xdr:nvCxnSpPr>
      <xdr:spPr>
        <a:xfrm flipV="1">
          <a:off x="12814300" y="6516970"/>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169864</xdr:rowOff>
    </xdr:from>
    <xdr:to>
      <xdr:col>85</xdr:col>
      <xdr:colOff>177800</xdr:colOff>
      <xdr:row>37</xdr:row>
      <xdr:rowOff>100014</xdr:rowOff>
    </xdr:to>
    <xdr:sp macro="" textlink="">
      <xdr:nvSpPr>
        <xdr:cNvPr id="533" name="楕円 532"/>
        <xdr:cNvSpPr/>
      </xdr:nvSpPr>
      <xdr:spPr>
        <a:xfrm>
          <a:off x="16268700" y="63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21291</xdr:rowOff>
    </xdr:from>
    <xdr:ext cx="599010" cy="259045"/>
    <xdr:sp macro="" textlink="">
      <xdr:nvSpPr>
        <xdr:cNvPr id="534" name="消防費該当値テキスト"/>
        <xdr:cNvSpPr txBox="1"/>
      </xdr:nvSpPr>
      <xdr:spPr>
        <a:xfrm>
          <a:off x="16370300" y="619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102949</xdr:rowOff>
    </xdr:from>
    <xdr:to>
      <xdr:col>81</xdr:col>
      <xdr:colOff>101600</xdr:colOff>
      <xdr:row>38</xdr:row>
      <xdr:rowOff>33099</xdr:rowOff>
    </xdr:to>
    <xdr:sp macro="" textlink="">
      <xdr:nvSpPr>
        <xdr:cNvPr id="535" name="楕円 534"/>
        <xdr:cNvSpPr/>
      </xdr:nvSpPr>
      <xdr:spPr>
        <a:xfrm>
          <a:off x="15430500" y="64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49626</xdr:rowOff>
    </xdr:from>
    <xdr:ext cx="534377" cy="259045"/>
    <xdr:sp macro="" textlink="">
      <xdr:nvSpPr>
        <xdr:cNvPr id="536" name="テキスト ボックス 535"/>
        <xdr:cNvSpPr txBox="1"/>
      </xdr:nvSpPr>
      <xdr:spPr>
        <a:xfrm>
          <a:off x="15214111" y="622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96290</xdr:rowOff>
    </xdr:from>
    <xdr:to>
      <xdr:col>76</xdr:col>
      <xdr:colOff>165100</xdr:colOff>
      <xdr:row>38</xdr:row>
      <xdr:rowOff>26440</xdr:rowOff>
    </xdr:to>
    <xdr:sp macro="" textlink="">
      <xdr:nvSpPr>
        <xdr:cNvPr id="537" name="楕円 536"/>
        <xdr:cNvSpPr/>
      </xdr:nvSpPr>
      <xdr:spPr>
        <a:xfrm>
          <a:off x="14541500" y="64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42967</xdr:rowOff>
    </xdr:from>
    <xdr:ext cx="534377" cy="259045"/>
    <xdr:sp macro="" textlink="">
      <xdr:nvSpPr>
        <xdr:cNvPr id="538" name="テキスト ボックス 537"/>
        <xdr:cNvSpPr txBox="1"/>
      </xdr:nvSpPr>
      <xdr:spPr>
        <a:xfrm>
          <a:off x="14325111" y="621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122520</xdr:rowOff>
    </xdr:from>
    <xdr:to>
      <xdr:col>72</xdr:col>
      <xdr:colOff>38100</xdr:colOff>
      <xdr:row>38</xdr:row>
      <xdr:rowOff>52670</xdr:rowOff>
    </xdr:to>
    <xdr:sp macro="" textlink="">
      <xdr:nvSpPr>
        <xdr:cNvPr id="539" name="楕円 538"/>
        <xdr:cNvSpPr/>
      </xdr:nvSpPr>
      <xdr:spPr>
        <a:xfrm>
          <a:off x="13652500" y="64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69197</xdr:rowOff>
    </xdr:from>
    <xdr:ext cx="534377" cy="259045"/>
    <xdr:sp macro="" textlink="">
      <xdr:nvSpPr>
        <xdr:cNvPr id="540" name="テキスト ボックス 539"/>
        <xdr:cNvSpPr txBox="1"/>
      </xdr:nvSpPr>
      <xdr:spPr>
        <a:xfrm>
          <a:off x="13436111" y="62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143529</xdr:rowOff>
    </xdr:from>
    <xdr:to>
      <xdr:col>67</xdr:col>
      <xdr:colOff>101600</xdr:colOff>
      <xdr:row>38</xdr:row>
      <xdr:rowOff>73679</xdr:rowOff>
    </xdr:to>
    <xdr:sp macro="" textlink="">
      <xdr:nvSpPr>
        <xdr:cNvPr id="541" name="楕円 540"/>
        <xdr:cNvSpPr/>
      </xdr:nvSpPr>
      <xdr:spPr>
        <a:xfrm>
          <a:off x="12763500" y="6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90206</xdr:rowOff>
    </xdr:from>
    <xdr:ext cx="534377" cy="259045"/>
    <xdr:sp macro="" textlink="">
      <xdr:nvSpPr>
        <xdr:cNvPr id="542" name="テキスト ボックス 541"/>
        <xdr:cNvSpPr txBox="1"/>
      </xdr:nvSpPr>
      <xdr:spPr>
        <a:xfrm>
          <a:off x="12547111" y="62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91292</xdr:rowOff>
    </xdr:from>
    <xdr:to>
      <xdr:col>85</xdr:col>
      <xdr:colOff>127000</xdr:colOff>
      <xdr:row>58</xdr:row>
      <xdr:rowOff>128112</xdr:rowOff>
    </xdr:to>
    <xdr:cxnSp macro="">
      <xdr:nvCxnSpPr>
        <xdr:cNvPr id="573" name="直線コネクタ 572"/>
        <xdr:cNvCxnSpPr/>
      </xdr:nvCxnSpPr>
      <xdr:spPr>
        <a:xfrm flipV="1">
          <a:off x="15481300" y="10035392"/>
          <a:ext cx="8382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128112</xdr:rowOff>
    </xdr:from>
    <xdr:to>
      <xdr:col>81</xdr:col>
      <xdr:colOff>50800</xdr:colOff>
      <xdr:row>58</xdr:row>
      <xdr:rowOff>131287</xdr:rowOff>
    </xdr:to>
    <xdr:cxnSp macro="">
      <xdr:nvCxnSpPr>
        <xdr:cNvPr id="576" name="直線コネクタ 575"/>
        <xdr:cNvCxnSpPr/>
      </xdr:nvCxnSpPr>
      <xdr:spPr>
        <a:xfrm flipV="1">
          <a:off x="14592300" y="10072212"/>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137754</xdr:rowOff>
    </xdr:from>
    <xdr:to>
      <xdr:col>76</xdr:col>
      <xdr:colOff>114300</xdr:colOff>
      <xdr:row>58</xdr:row>
      <xdr:rowOff>131287</xdr:rowOff>
    </xdr:to>
    <xdr:cxnSp macro="">
      <xdr:nvCxnSpPr>
        <xdr:cNvPr id="579" name="直線コネクタ 578"/>
        <xdr:cNvCxnSpPr/>
      </xdr:nvCxnSpPr>
      <xdr:spPr>
        <a:xfrm>
          <a:off x="13703300" y="9224604"/>
          <a:ext cx="889000" cy="85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137754</xdr:rowOff>
    </xdr:from>
    <xdr:to>
      <xdr:col>71</xdr:col>
      <xdr:colOff>177800</xdr:colOff>
      <xdr:row>58</xdr:row>
      <xdr:rowOff>13465</xdr:rowOff>
    </xdr:to>
    <xdr:cxnSp macro="">
      <xdr:nvCxnSpPr>
        <xdr:cNvPr id="582" name="直線コネクタ 581"/>
        <xdr:cNvCxnSpPr/>
      </xdr:nvCxnSpPr>
      <xdr:spPr>
        <a:xfrm flipV="1">
          <a:off x="12814300" y="9224604"/>
          <a:ext cx="889000" cy="7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40492</xdr:rowOff>
    </xdr:from>
    <xdr:to>
      <xdr:col>85</xdr:col>
      <xdr:colOff>177800</xdr:colOff>
      <xdr:row>58</xdr:row>
      <xdr:rowOff>142092</xdr:rowOff>
    </xdr:to>
    <xdr:sp macro="" textlink="">
      <xdr:nvSpPr>
        <xdr:cNvPr id="592" name="楕円 591"/>
        <xdr:cNvSpPr/>
      </xdr:nvSpPr>
      <xdr:spPr>
        <a:xfrm>
          <a:off x="16268700" y="99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77312</xdr:rowOff>
    </xdr:from>
    <xdr:to>
      <xdr:col>81</xdr:col>
      <xdr:colOff>101600</xdr:colOff>
      <xdr:row>59</xdr:row>
      <xdr:rowOff>7462</xdr:rowOff>
    </xdr:to>
    <xdr:sp macro="" textlink="">
      <xdr:nvSpPr>
        <xdr:cNvPr id="594" name="楕円 593"/>
        <xdr:cNvSpPr/>
      </xdr:nvSpPr>
      <xdr:spPr>
        <a:xfrm>
          <a:off x="15430500" y="100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170039</xdr:rowOff>
    </xdr:from>
    <xdr:ext cx="534377" cy="259045"/>
    <xdr:sp macro="" textlink="">
      <xdr:nvSpPr>
        <xdr:cNvPr id="595" name="テキスト ボックス 594"/>
        <xdr:cNvSpPr txBox="1"/>
      </xdr:nvSpPr>
      <xdr:spPr>
        <a:xfrm>
          <a:off x="15214111" y="101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80487</xdr:rowOff>
    </xdr:from>
    <xdr:to>
      <xdr:col>76</xdr:col>
      <xdr:colOff>165100</xdr:colOff>
      <xdr:row>59</xdr:row>
      <xdr:rowOff>10637</xdr:rowOff>
    </xdr:to>
    <xdr:sp macro="" textlink="">
      <xdr:nvSpPr>
        <xdr:cNvPr id="596" name="楕円 595"/>
        <xdr:cNvSpPr/>
      </xdr:nvSpPr>
      <xdr:spPr>
        <a:xfrm>
          <a:off x="14541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1764</xdr:rowOff>
    </xdr:from>
    <xdr:ext cx="534377" cy="259045"/>
    <xdr:sp macro="" textlink="">
      <xdr:nvSpPr>
        <xdr:cNvPr id="597" name="テキスト ボックス 596"/>
        <xdr:cNvSpPr txBox="1"/>
      </xdr:nvSpPr>
      <xdr:spPr>
        <a:xfrm>
          <a:off x="14325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86954</xdr:rowOff>
    </xdr:from>
    <xdr:to>
      <xdr:col>72</xdr:col>
      <xdr:colOff>38100</xdr:colOff>
      <xdr:row>54</xdr:row>
      <xdr:rowOff>17104</xdr:rowOff>
    </xdr:to>
    <xdr:sp macro="" textlink="">
      <xdr:nvSpPr>
        <xdr:cNvPr id="598" name="楕円 597"/>
        <xdr:cNvSpPr/>
      </xdr:nvSpPr>
      <xdr:spPr>
        <a:xfrm>
          <a:off x="13652500" y="91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33631</xdr:rowOff>
    </xdr:from>
    <xdr:ext cx="599010" cy="259045"/>
    <xdr:sp macro="" textlink="">
      <xdr:nvSpPr>
        <xdr:cNvPr id="599" name="テキスト ボックス 598"/>
        <xdr:cNvSpPr txBox="1"/>
      </xdr:nvSpPr>
      <xdr:spPr>
        <a:xfrm>
          <a:off x="13403795" y="894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134115</xdr:rowOff>
    </xdr:from>
    <xdr:to>
      <xdr:col>67</xdr:col>
      <xdr:colOff>101600</xdr:colOff>
      <xdr:row>58</xdr:row>
      <xdr:rowOff>64265</xdr:rowOff>
    </xdr:to>
    <xdr:sp macro="" textlink="">
      <xdr:nvSpPr>
        <xdr:cNvPr id="600" name="楕円 599"/>
        <xdr:cNvSpPr/>
      </xdr:nvSpPr>
      <xdr:spPr>
        <a:xfrm>
          <a:off x="12763500" y="99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80792</xdr:rowOff>
    </xdr:from>
    <xdr:ext cx="599010" cy="259045"/>
    <xdr:sp macro="" textlink="">
      <xdr:nvSpPr>
        <xdr:cNvPr id="601" name="テキスト ボックス 600"/>
        <xdr:cNvSpPr txBox="1"/>
      </xdr:nvSpPr>
      <xdr:spPr>
        <a:xfrm>
          <a:off x="12514795" y="968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140277</xdr:rowOff>
    </xdr:from>
    <xdr:to>
      <xdr:col>85</xdr:col>
      <xdr:colOff>127000</xdr:colOff>
      <xdr:row>78</xdr:row>
      <xdr:rowOff>27060</xdr:rowOff>
    </xdr:to>
    <xdr:cxnSp macro="">
      <xdr:nvCxnSpPr>
        <xdr:cNvPr id="628" name="直線コネクタ 627"/>
        <xdr:cNvCxnSpPr/>
      </xdr:nvCxnSpPr>
      <xdr:spPr>
        <a:xfrm flipV="1">
          <a:off x="15481300" y="13341927"/>
          <a:ext cx="8382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27060</xdr:rowOff>
    </xdr:from>
    <xdr:to>
      <xdr:col>81</xdr:col>
      <xdr:colOff>50800</xdr:colOff>
      <xdr:row>78</xdr:row>
      <xdr:rowOff>122374</xdr:rowOff>
    </xdr:to>
    <xdr:cxnSp macro="">
      <xdr:nvCxnSpPr>
        <xdr:cNvPr id="631" name="直線コネクタ 630"/>
        <xdr:cNvCxnSpPr/>
      </xdr:nvCxnSpPr>
      <xdr:spPr>
        <a:xfrm flipV="1">
          <a:off x="14592300" y="13400160"/>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69755</xdr:rowOff>
    </xdr:from>
    <xdr:to>
      <xdr:col>76</xdr:col>
      <xdr:colOff>114300</xdr:colOff>
      <xdr:row>78</xdr:row>
      <xdr:rowOff>122374</xdr:rowOff>
    </xdr:to>
    <xdr:cxnSp macro="">
      <xdr:nvCxnSpPr>
        <xdr:cNvPr id="634" name="直線コネクタ 633"/>
        <xdr:cNvCxnSpPr/>
      </xdr:nvCxnSpPr>
      <xdr:spPr>
        <a:xfrm>
          <a:off x="13703300" y="13442855"/>
          <a:ext cx="889000" cy="5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118235</xdr:rowOff>
    </xdr:from>
    <xdr:to>
      <xdr:col>71</xdr:col>
      <xdr:colOff>177800</xdr:colOff>
      <xdr:row>78</xdr:row>
      <xdr:rowOff>69755</xdr:rowOff>
    </xdr:to>
    <xdr:cxnSp macro="">
      <xdr:nvCxnSpPr>
        <xdr:cNvPr id="637" name="直線コネクタ 636"/>
        <xdr:cNvCxnSpPr/>
      </xdr:nvCxnSpPr>
      <xdr:spPr>
        <a:xfrm>
          <a:off x="12814300" y="13319885"/>
          <a:ext cx="889000" cy="1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89477</xdr:rowOff>
    </xdr:from>
    <xdr:to>
      <xdr:col>85</xdr:col>
      <xdr:colOff>177800</xdr:colOff>
      <xdr:row>78</xdr:row>
      <xdr:rowOff>19627</xdr:rowOff>
    </xdr:to>
    <xdr:sp macro="" textlink="">
      <xdr:nvSpPr>
        <xdr:cNvPr id="647" name="楕円 646"/>
        <xdr:cNvSpPr/>
      </xdr:nvSpPr>
      <xdr:spPr>
        <a:xfrm>
          <a:off x="162687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112354</xdr:rowOff>
    </xdr:from>
    <xdr:ext cx="534377" cy="259045"/>
    <xdr:sp macro="" textlink="">
      <xdr:nvSpPr>
        <xdr:cNvPr id="648" name="災害復旧費該当値テキスト"/>
        <xdr:cNvSpPr txBox="1"/>
      </xdr:nvSpPr>
      <xdr:spPr>
        <a:xfrm>
          <a:off x="16370300" y="131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147710</xdr:rowOff>
    </xdr:from>
    <xdr:to>
      <xdr:col>81</xdr:col>
      <xdr:colOff>101600</xdr:colOff>
      <xdr:row>78</xdr:row>
      <xdr:rowOff>77860</xdr:rowOff>
    </xdr:to>
    <xdr:sp macro="" textlink="">
      <xdr:nvSpPr>
        <xdr:cNvPr id="649" name="楕円 648"/>
        <xdr:cNvSpPr/>
      </xdr:nvSpPr>
      <xdr:spPr>
        <a:xfrm>
          <a:off x="15430500" y="133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94387</xdr:rowOff>
    </xdr:from>
    <xdr:ext cx="534377" cy="259045"/>
    <xdr:sp macro="" textlink="">
      <xdr:nvSpPr>
        <xdr:cNvPr id="650" name="テキスト ボックス 649"/>
        <xdr:cNvSpPr txBox="1"/>
      </xdr:nvSpPr>
      <xdr:spPr>
        <a:xfrm>
          <a:off x="15214111" y="131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71574</xdr:rowOff>
    </xdr:from>
    <xdr:to>
      <xdr:col>76</xdr:col>
      <xdr:colOff>165100</xdr:colOff>
      <xdr:row>79</xdr:row>
      <xdr:rowOff>1724</xdr:rowOff>
    </xdr:to>
    <xdr:sp macro="" textlink="">
      <xdr:nvSpPr>
        <xdr:cNvPr id="651" name="楕円 650"/>
        <xdr:cNvSpPr/>
      </xdr:nvSpPr>
      <xdr:spPr>
        <a:xfrm>
          <a:off x="14541500" y="134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164301</xdr:rowOff>
    </xdr:from>
    <xdr:ext cx="469744" cy="259045"/>
    <xdr:sp macro="" textlink="">
      <xdr:nvSpPr>
        <xdr:cNvPr id="652" name="テキスト ボックス 651"/>
        <xdr:cNvSpPr txBox="1"/>
      </xdr:nvSpPr>
      <xdr:spPr>
        <a:xfrm>
          <a:off x="14357428" y="1353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18955</xdr:rowOff>
    </xdr:from>
    <xdr:to>
      <xdr:col>72</xdr:col>
      <xdr:colOff>38100</xdr:colOff>
      <xdr:row>78</xdr:row>
      <xdr:rowOff>120555</xdr:rowOff>
    </xdr:to>
    <xdr:sp macro="" textlink="">
      <xdr:nvSpPr>
        <xdr:cNvPr id="653" name="楕円 652"/>
        <xdr:cNvSpPr/>
      </xdr:nvSpPr>
      <xdr:spPr>
        <a:xfrm>
          <a:off x="13652500" y="13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137082</xdr:rowOff>
    </xdr:from>
    <xdr:ext cx="534377" cy="259045"/>
    <xdr:sp macro="" textlink="">
      <xdr:nvSpPr>
        <xdr:cNvPr id="654" name="テキスト ボックス 653"/>
        <xdr:cNvSpPr txBox="1"/>
      </xdr:nvSpPr>
      <xdr:spPr>
        <a:xfrm>
          <a:off x="13436111" y="1316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67435</xdr:rowOff>
    </xdr:from>
    <xdr:to>
      <xdr:col>67</xdr:col>
      <xdr:colOff>101600</xdr:colOff>
      <xdr:row>77</xdr:row>
      <xdr:rowOff>169035</xdr:rowOff>
    </xdr:to>
    <xdr:sp macro="" textlink="">
      <xdr:nvSpPr>
        <xdr:cNvPr id="655" name="楕円 654"/>
        <xdr:cNvSpPr/>
      </xdr:nvSpPr>
      <xdr:spPr>
        <a:xfrm>
          <a:off x="127635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14112</xdr:rowOff>
    </xdr:from>
    <xdr:ext cx="534377" cy="259045"/>
    <xdr:sp macro="" textlink="">
      <xdr:nvSpPr>
        <xdr:cNvPr id="656" name="テキスト ボックス 655"/>
        <xdr:cNvSpPr txBox="1"/>
      </xdr:nvSpPr>
      <xdr:spPr>
        <a:xfrm>
          <a:off x="12547111" y="130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158398</xdr:rowOff>
    </xdr:from>
    <xdr:to>
      <xdr:col>85</xdr:col>
      <xdr:colOff>127000</xdr:colOff>
      <xdr:row>96</xdr:row>
      <xdr:rowOff>163464</xdr:rowOff>
    </xdr:to>
    <xdr:cxnSp macro="">
      <xdr:nvCxnSpPr>
        <xdr:cNvPr id="685" name="直線コネクタ 684"/>
        <xdr:cNvCxnSpPr/>
      </xdr:nvCxnSpPr>
      <xdr:spPr>
        <a:xfrm flipV="1">
          <a:off x="15481300" y="16617598"/>
          <a:ext cx="8382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162770</xdr:rowOff>
    </xdr:from>
    <xdr:to>
      <xdr:col>81</xdr:col>
      <xdr:colOff>50800</xdr:colOff>
      <xdr:row>96</xdr:row>
      <xdr:rowOff>163464</xdr:rowOff>
    </xdr:to>
    <xdr:cxnSp macro="">
      <xdr:nvCxnSpPr>
        <xdr:cNvPr id="688" name="直線コネクタ 687"/>
        <xdr:cNvCxnSpPr/>
      </xdr:nvCxnSpPr>
      <xdr:spPr>
        <a:xfrm>
          <a:off x="14592300" y="16621970"/>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162770</xdr:rowOff>
    </xdr:from>
    <xdr:to>
      <xdr:col>76</xdr:col>
      <xdr:colOff>114300</xdr:colOff>
      <xdr:row>97</xdr:row>
      <xdr:rowOff>12336</xdr:rowOff>
    </xdr:to>
    <xdr:cxnSp macro="">
      <xdr:nvCxnSpPr>
        <xdr:cNvPr id="691" name="直線コネクタ 690"/>
        <xdr:cNvCxnSpPr/>
      </xdr:nvCxnSpPr>
      <xdr:spPr>
        <a:xfrm flipV="1">
          <a:off x="13703300" y="1662197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12336</xdr:rowOff>
    </xdr:from>
    <xdr:to>
      <xdr:col>71</xdr:col>
      <xdr:colOff>177800</xdr:colOff>
      <xdr:row>97</xdr:row>
      <xdr:rowOff>61137</xdr:rowOff>
    </xdr:to>
    <xdr:cxnSp macro="">
      <xdr:nvCxnSpPr>
        <xdr:cNvPr id="694" name="直線コネクタ 693"/>
        <xdr:cNvCxnSpPr/>
      </xdr:nvCxnSpPr>
      <xdr:spPr>
        <a:xfrm flipV="1">
          <a:off x="12814300" y="16642986"/>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107598</xdr:rowOff>
    </xdr:from>
    <xdr:to>
      <xdr:col>85</xdr:col>
      <xdr:colOff>177800</xdr:colOff>
      <xdr:row>97</xdr:row>
      <xdr:rowOff>37748</xdr:rowOff>
    </xdr:to>
    <xdr:sp macro="" textlink="">
      <xdr:nvSpPr>
        <xdr:cNvPr id="704" name="楕円 703"/>
        <xdr:cNvSpPr/>
      </xdr:nvSpPr>
      <xdr:spPr>
        <a:xfrm>
          <a:off x="16268700" y="165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130475</xdr:rowOff>
    </xdr:from>
    <xdr:ext cx="599010" cy="259045"/>
    <xdr:sp macro="" textlink="">
      <xdr:nvSpPr>
        <xdr:cNvPr id="705" name="公債費該当値テキスト"/>
        <xdr:cNvSpPr txBox="1"/>
      </xdr:nvSpPr>
      <xdr:spPr>
        <a:xfrm>
          <a:off x="16370300" y="1641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112664</xdr:rowOff>
    </xdr:from>
    <xdr:to>
      <xdr:col>81</xdr:col>
      <xdr:colOff>101600</xdr:colOff>
      <xdr:row>97</xdr:row>
      <xdr:rowOff>42814</xdr:rowOff>
    </xdr:to>
    <xdr:sp macro="" textlink="">
      <xdr:nvSpPr>
        <xdr:cNvPr id="706" name="楕円 705"/>
        <xdr:cNvSpPr/>
      </xdr:nvSpPr>
      <xdr:spPr>
        <a:xfrm>
          <a:off x="15430500" y="165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59341</xdr:rowOff>
    </xdr:from>
    <xdr:ext cx="599010" cy="259045"/>
    <xdr:sp macro="" textlink="">
      <xdr:nvSpPr>
        <xdr:cNvPr id="707" name="テキスト ボックス 706"/>
        <xdr:cNvSpPr txBox="1"/>
      </xdr:nvSpPr>
      <xdr:spPr>
        <a:xfrm>
          <a:off x="15181795" y="1634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111970</xdr:rowOff>
    </xdr:from>
    <xdr:to>
      <xdr:col>76</xdr:col>
      <xdr:colOff>165100</xdr:colOff>
      <xdr:row>97</xdr:row>
      <xdr:rowOff>42120</xdr:rowOff>
    </xdr:to>
    <xdr:sp macro="" textlink="">
      <xdr:nvSpPr>
        <xdr:cNvPr id="708" name="楕円 707"/>
        <xdr:cNvSpPr/>
      </xdr:nvSpPr>
      <xdr:spPr>
        <a:xfrm>
          <a:off x="14541500" y="165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58647</xdr:rowOff>
    </xdr:from>
    <xdr:ext cx="599010" cy="259045"/>
    <xdr:sp macro="" textlink="">
      <xdr:nvSpPr>
        <xdr:cNvPr id="709" name="テキスト ボックス 708"/>
        <xdr:cNvSpPr txBox="1"/>
      </xdr:nvSpPr>
      <xdr:spPr>
        <a:xfrm>
          <a:off x="14292795" y="163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132986</xdr:rowOff>
    </xdr:from>
    <xdr:to>
      <xdr:col>72</xdr:col>
      <xdr:colOff>38100</xdr:colOff>
      <xdr:row>97</xdr:row>
      <xdr:rowOff>63136</xdr:rowOff>
    </xdr:to>
    <xdr:sp macro="" textlink="">
      <xdr:nvSpPr>
        <xdr:cNvPr id="710" name="楕円 709"/>
        <xdr:cNvSpPr/>
      </xdr:nvSpPr>
      <xdr:spPr>
        <a:xfrm>
          <a:off x="13652500" y="165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79663</xdr:rowOff>
    </xdr:from>
    <xdr:ext cx="599010" cy="259045"/>
    <xdr:sp macro="" textlink="">
      <xdr:nvSpPr>
        <xdr:cNvPr id="711" name="テキスト ボックス 710"/>
        <xdr:cNvSpPr txBox="1"/>
      </xdr:nvSpPr>
      <xdr:spPr>
        <a:xfrm>
          <a:off x="13403795" y="1636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10337</xdr:rowOff>
    </xdr:from>
    <xdr:to>
      <xdr:col>67</xdr:col>
      <xdr:colOff>101600</xdr:colOff>
      <xdr:row>97</xdr:row>
      <xdr:rowOff>111937</xdr:rowOff>
    </xdr:to>
    <xdr:sp macro="" textlink="">
      <xdr:nvSpPr>
        <xdr:cNvPr id="712" name="楕円 711"/>
        <xdr:cNvSpPr/>
      </xdr:nvSpPr>
      <xdr:spPr>
        <a:xfrm>
          <a:off x="127635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128464</xdr:rowOff>
    </xdr:from>
    <xdr:ext cx="599010" cy="259045"/>
    <xdr:sp macro="" textlink="">
      <xdr:nvSpPr>
        <xdr:cNvPr id="713" name="テキスト ボックス 712"/>
        <xdr:cNvSpPr txBox="1"/>
      </xdr:nvSpPr>
      <xdr:spPr>
        <a:xfrm>
          <a:off x="12514795" y="1641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６５，０７４円と類似団体平均を大きく上回っている。これは本村が森林資源を活かした林業の６次産業化による村づくりを推進していることによる。それ以外に、土木費は、住民一人当たり２２１，２０１円となっており、類似団体平均を上回っているが、これは本村が、広い面積を持つため、道路などの施設の維持管理に経費が嵩むことによる。また、全項目において人口減少に伴う増加傾向にあり、今後の適正な歳出を心がけ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以降実質単年度収支は赤字となり、平成２８年度には、平成１８年度以来１０年ぶりとなる財政調整基金の取崩を行った。以降財政調整基金の取崩による財政運営が続いていることから、事業の大幅な見直しなど歳出の削減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るため赤字額は計上されていない。しかしながら、簡易水道事業特別会計などにおいては、一般会計からの繰出金により黒字となっているものであり、各会計において、事業や料金体制の見直しなども含めた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平成２９年度を境にこの２年間は減少傾向にあるが、簡易水道事業特別会計の元利償還金に対する繰入金、組合に対する負担金等は年々増加しているため、実質公債費比率（分子）は増加を続けている。令和２年度以降は、小学校建設に係る地方債の元金償還が始まることで更なる増加が見込まれる。本村は過疎対策事業債、臨時財政対策債など算入率が高い地方債の借入が主であるため、交付税に算入される公債費の金額も大きいが、償還金総額の増加に伴い、償還金と算入額との差額も増加しており、大きな負担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２８年度の小学校建設に係る地方債の増加に加えて、平成２８年度からは基金の取り崩しが増えたことで、将来負担比率がプラスに転じる結果となった。令和元年度は積算方法を見直したことにより指標は、改善がしたが、類似団体平均との比較では上回る状況が続いている。今後も地方債の発行を伴う事業の見直し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奈良県十津川村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各事業の財源不足から「財政調整基金」を２億円、「減債基金」１億円、「旧貯木場運営基金」約１億３千万円などを取り崩したこと等により、基金全体としては３億円の減となった。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各基金は年々減少しており、特に財政調整基金の減少は顕著である。災害への備え等のため、過去の実績等を踏まえ、これ以上の取り崩しを抑制するよう努めたい。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旧貯木場運営基金：木材の生産、流通販売及び加工等々に必要な土地の購入、施設の設置、運営に要する経費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旧貯木場運営基金：木材生産のための事業費として１億３千万円を取り崩し、年度末に８千万円を積み立てたことで減少している。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公共施設整備基金：取り崩しを行わず、森林保全協力金と同額の６千万円を積み立てたことにより増加している。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旧貯木場運営基金：林業の活性化に向けた事業に向けて積立予定。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公共施設整備基金：今後予定される施設整備計画に向けて積立予定。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大型の単独事業である中串土捨場整備工事などにより財源が不足することから２億円の取り崩しとなった。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災害への備え等のため、過去の実績等を踏まえ、これ以上の取り崩しを抑制するよう努めたい。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南和広域医療企業団整備事業償還金助成事業等などの補助金を積み上げるものの、償還に充てる財源として１億円を取り崩したことによる大幅な減額となっている。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今後の借入を考慮すると令和４年度に地方債償還のピークを迎えるため、それに備えて毎年度計画的に積立てと、新たな借入の抑制を行っていく。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て８．４％高くなっているが、本村の有形固定資産のうち、８２．１％が道路及び橋梁･トンネルなどのインフラ資産であり、その償却済資産の割合が高いことによる。これらの資産を安全かつ低コストで維持管理していくため、平成２８年度に橋梁の長寿命化計画を更新した。また、平成３０年度にトンネル及びシェッド長寿命化計画を策定しており、効果的かつ効率的なインフラ資産の運用をすべく計画に基づいて老朽化対策をしていく。 </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6" name="直線コネクタ 65"/>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7"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8" name="直線コネクタ 67"/>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9"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0" name="直線コネクタ 69"/>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1"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2" name="フローチャート: 判断 71"/>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3" name="フローチャート: 判断 72"/>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5" name="フローチャート: 判断 74"/>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6" name="フローチャート: 判断 75"/>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82" name="楕円 81"/>
        <xdr:cNvSpPr/>
      </xdr:nvSpPr>
      <xdr:spPr>
        <a:xfrm>
          <a:off x="4711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83" name="有形固定資産減価償却率該当値テキスト"/>
        <xdr:cNvSpPr txBox="1"/>
      </xdr:nvSpPr>
      <xdr:spPr>
        <a:xfrm>
          <a:off x="48133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4" name="楕円 83"/>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87630</xdr:rowOff>
    </xdr:to>
    <xdr:cxnSp macro="">
      <xdr:nvCxnSpPr>
        <xdr:cNvPr id="85" name="直線コネクタ 84"/>
        <xdr:cNvCxnSpPr/>
      </xdr:nvCxnSpPr>
      <xdr:spPr>
        <a:xfrm>
          <a:off x="4051300" y="63131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86" name="楕円 85"/>
        <xdr:cNvSpPr/>
      </xdr:nvSpPr>
      <xdr:spPr>
        <a:xfrm>
          <a:off x="3238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55245</xdr:rowOff>
    </xdr:to>
    <xdr:cxnSp macro="">
      <xdr:nvCxnSpPr>
        <xdr:cNvPr id="87" name="直線コネクタ 86"/>
        <xdr:cNvCxnSpPr/>
      </xdr:nvCxnSpPr>
      <xdr:spPr>
        <a:xfrm>
          <a:off x="3289300" y="624480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8" name="楕円 87"/>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158327</xdr:rowOff>
    </xdr:to>
    <xdr:cxnSp macro="">
      <xdr:nvCxnSpPr>
        <xdr:cNvPr id="89" name="直線コネクタ 88"/>
        <xdr:cNvCxnSpPr/>
      </xdr:nvCxnSpPr>
      <xdr:spPr>
        <a:xfrm>
          <a:off x="2527300" y="62124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0" name="n_1ave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1"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2"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3"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4" name="n_1mainValue有形固定資産減価償却率"/>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95" name="n_2mainValue有形固定資産減価償却率"/>
        <xdr:cNvSpPr txBox="1"/>
      </xdr:nvSpPr>
      <xdr:spPr>
        <a:xfrm>
          <a:off x="3086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6" name="n_3mainValue有形固定資産減価償却率"/>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以降、地方債残高の減少に伴い、将来負担額も減少傾向にあるが、経常経費充当一般財源の増加により、債務償還比率が増加することとなった。今後も将来負担額は減少していくことが見込まれるが、経常経費充当財源等は増加傾向にあることため、更なる地方債の新規発行の抑制と、経常経費の圧縮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5" name="直線コネクタ 124"/>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6"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7" name="直線コネクタ 126"/>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0" name="債務償還比率平均値テキスト"/>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1" name="フローチャート: 判断 130"/>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2" name="フローチャート: 判断 131"/>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3" name="フローチャート: 判断 132"/>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4" name="フローチャート: 判断 133"/>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5" name="フローチャート: 判断 134"/>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144519</xdr:rowOff>
    </xdr:from>
    <xdr:to>
      <xdr:col>76</xdr:col>
      <xdr:colOff>73025</xdr:colOff>
      <xdr:row>31</xdr:row>
      <xdr:rowOff>74669</xdr:rowOff>
    </xdr:to>
    <xdr:sp macro="" textlink="">
      <xdr:nvSpPr>
        <xdr:cNvPr id="141" name="楕円 140"/>
        <xdr:cNvSpPr/>
      </xdr:nvSpPr>
      <xdr:spPr>
        <a:xfrm>
          <a:off x="14744700" y="60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122946</xdr:rowOff>
    </xdr:from>
    <xdr:ext cx="469744" cy="259045"/>
    <xdr:sp macro="" textlink="">
      <xdr:nvSpPr>
        <xdr:cNvPr id="142" name="債務償還比率該当値テキスト"/>
        <xdr:cNvSpPr txBox="1"/>
      </xdr:nvSpPr>
      <xdr:spPr>
        <a:xfrm>
          <a:off x="14846300" y="60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142720</xdr:rowOff>
    </xdr:from>
    <xdr:to>
      <xdr:col>72</xdr:col>
      <xdr:colOff>123825</xdr:colOff>
      <xdr:row>31</xdr:row>
      <xdr:rowOff>72870</xdr:rowOff>
    </xdr:to>
    <xdr:sp macro="" textlink="">
      <xdr:nvSpPr>
        <xdr:cNvPr id="143" name="楕円 142"/>
        <xdr:cNvSpPr/>
      </xdr:nvSpPr>
      <xdr:spPr>
        <a:xfrm>
          <a:off x="14033500" y="60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22070</xdr:rowOff>
    </xdr:from>
    <xdr:to>
      <xdr:col>76</xdr:col>
      <xdr:colOff>22225</xdr:colOff>
      <xdr:row>31</xdr:row>
      <xdr:rowOff>23869</xdr:rowOff>
    </xdr:to>
    <xdr:cxnSp macro="">
      <xdr:nvCxnSpPr>
        <xdr:cNvPr id="144" name="直線コネクタ 143"/>
        <xdr:cNvCxnSpPr/>
      </xdr:nvCxnSpPr>
      <xdr:spPr>
        <a:xfrm>
          <a:off x="14084300" y="6108545"/>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132405</xdr:rowOff>
    </xdr:from>
    <xdr:to>
      <xdr:col>68</xdr:col>
      <xdr:colOff>123825</xdr:colOff>
      <xdr:row>31</xdr:row>
      <xdr:rowOff>62555</xdr:rowOff>
    </xdr:to>
    <xdr:sp macro="" textlink="">
      <xdr:nvSpPr>
        <xdr:cNvPr id="145" name="楕円 144"/>
        <xdr:cNvSpPr/>
      </xdr:nvSpPr>
      <xdr:spPr>
        <a:xfrm>
          <a:off x="13271500" y="60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11755</xdr:rowOff>
    </xdr:from>
    <xdr:to>
      <xdr:col>72</xdr:col>
      <xdr:colOff>73025</xdr:colOff>
      <xdr:row>31</xdr:row>
      <xdr:rowOff>22070</xdr:rowOff>
    </xdr:to>
    <xdr:cxnSp macro="">
      <xdr:nvCxnSpPr>
        <xdr:cNvPr id="146" name="直線コネクタ 145"/>
        <xdr:cNvCxnSpPr/>
      </xdr:nvCxnSpPr>
      <xdr:spPr>
        <a:xfrm>
          <a:off x="13322300" y="6098230"/>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18817</xdr:rowOff>
    </xdr:from>
    <xdr:to>
      <xdr:col>64</xdr:col>
      <xdr:colOff>123825</xdr:colOff>
      <xdr:row>30</xdr:row>
      <xdr:rowOff>120417</xdr:rowOff>
    </xdr:to>
    <xdr:sp macro="" textlink="">
      <xdr:nvSpPr>
        <xdr:cNvPr id="147" name="楕円 146"/>
        <xdr:cNvSpPr/>
      </xdr:nvSpPr>
      <xdr:spPr>
        <a:xfrm>
          <a:off x="12509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69617</xdr:rowOff>
    </xdr:from>
    <xdr:to>
      <xdr:col>68</xdr:col>
      <xdr:colOff>73025</xdr:colOff>
      <xdr:row>31</xdr:row>
      <xdr:rowOff>11755</xdr:rowOff>
    </xdr:to>
    <xdr:cxnSp macro="">
      <xdr:nvCxnSpPr>
        <xdr:cNvPr id="148" name="直線コネクタ 147"/>
        <xdr:cNvCxnSpPr/>
      </xdr:nvCxnSpPr>
      <xdr:spPr>
        <a:xfrm>
          <a:off x="12560300" y="5984642"/>
          <a:ext cx="762000" cy="1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155293</xdr:rowOff>
    </xdr:from>
    <xdr:to>
      <xdr:col>60</xdr:col>
      <xdr:colOff>123825</xdr:colOff>
      <xdr:row>29</xdr:row>
      <xdr:rowOff>85443</xdr:rowOff>
    </xdr:to>
    <xdr:sp macro="" textlink="">
      <xdr:nvSpPr>
        <xdr:cNvPr id="149" name="楕円 148"/>
        <xdr:cNvSpPr/>
      </xdr:nvSpPr>
      <xdr:spPr>
        <a:xfrm>
          <a:off x="11747500" y="57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34643</xdr:rowOff>
    </xdr:from>
    <xdr:to>
      <xdr:col>64</xdr:col>
      <xdr:colOff>73025</xdr:colOff>
      <xdr:row>30</xdr:row>
      <xdr:rowOff>69617</xdr:rowOff>
    </xdr:to>
    <xdr:cxnSp macro="">
      <xdr:nvCxnSpPr>
        <xdr:cNvPr id="150" name="直線コネクタ 149"/>
        <xdr:cNvCxnSpPr/>
      </xdr:nvCxnSpPr>
      <xdr:spPr>
        <a:xfrm>
          <a:off x="11798300" y="5778218"/>
          <a:ext cx="762000" cy="20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1"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2"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3" name="n_3aveValue債務償還比率"/>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4" name="n_4aveValue債務償還比率"/>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63997</xdr:rowOff>
    </xdr:from>
    <xdr:ext cx="469744" cy="259045"/>
    <xdr:sp macro="" textlink="">
      <xdr:nvSpPr>
        <xdr:cNvPr id="155" name="n_1mainValue債務償還比率"/>
        <xdr:cNvSpPr txBox="1"/>
      </xdr:nvSpPr>
      <xdr:spPr>
        <a:xfrm>
          <a:off x="13836727" y="61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53682</xdr:rowOff>
    </xdr:from>
    <xdr:ext cx="469744" cy="259045"/>
    <xdr:sp macro="" textlink="">
      <xdr:nvSpPr>
        <xdr:cNvPr id="156" name="n_2mainValue債務償還比率"/>
        <xdr:cNvSpPr txBox="1"/>
      </xdr:nvSpPr>
      <xdr:spPr>
        <a:xfrm>
          <a:off x="13087427" y="61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111544</xdr:rowOff>
    </xdr:from>
    <xdr:ext cx="469744" cy="259045"/>
    <xdr:sp macro="" textlink="">
      <xdr:nvSpPr>
        <xdr:cNvPr id="157" name="n_3mainValue債務償還比率"/>
        <xdr:cNvSpPr txBox="1"/>
      </xdr:nvSpPr>
      <xdr:spPr>
        <a:xfrm>
          <a:off x="12325427" y="60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76570</xdr:rowOff>
    </xdr:from>
    <xdr:ext cx="469744" cy="259045"/>
    <xdr:sp macro="" textlink="">
      <xdr:nvSpPr>
        <xdr:cNvPr id="158" name="n_4mainValue債務償還比率"/>
        <xdr:cNvSpPr txBox="1"/>
      </xdr:nvSpPr>
      <xdr:spPr>
        <a:xfrm>
          <a:off x="11563427" y="58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150495</xdr:rowOff>
    </xdr:to>
    <xdr:cxnSp macro="">
      <xdr:nvCxnSpPr>
        <xdr:cNvPr id="76" name="直線コネクタ 75"/>
        <xdr:cNvCxnSpPr/>
      </xdr:nvCxnSpPr>
      <xdr:spPr>
        <a:xfrm>
          <a:off x="3797300" y="66427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127635</xdr:rowOff>
    </xdr:to>
    <xdr:cxnSp macro="">
      <xdr:nvCxnSpPr>
        <xdr:cNvPr id="78" name="直線コネクタ 77"/>
        <xdr:cNvCxnSpPr/>
      </xdr:nvCxnSpPr>
      <xdr:spPr>
        <a:xfrm>
          <a:off x="2908300" y="6617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102870</xdr:rowOff>
    </xdr:to>
    <xdr:cxnSp macro="">
      <xdr:nvCxnSpPr>
        <xdr:cNvPr id="80" name="直線コネクタ 79"/>
        <xdr:cNvCxnSpPr/>
      </xdr:nvCxnSpPr>
      <xdr:spPr>
        <a:xfrm>
          <a:off x="2019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5"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6" name="n_2mainValue【道路】&#10;有形固定資産減価償却率"/>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7"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4"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96394</xdr:rowOff>
    </xdr:from>
    <xdr:to>
      <xdr:col>55</xdr:col>
      <xdr:colOff>50800</xdr:colOff>
      <xdr:row>40</xdr:row>
      <xdr:rowOff>26544</xdr:rowOff>
    </xdr:to>
    <xdr:sp macro="" textlink="">
      <xdr:nvSpPr>
        <xdr:cNvPr id="125" name="楕円 124"/>
        <xdr:cNvSpPr/>
      </xdr:nvSpPr>
      <xdr:spPr>
        <a:xfrm>
          <a:off x="10426700" y="6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119271</xdr:rowOff>
    </xdr:from>
    <xdr:ext cx="599010" cy="259045"/>
    <xdr:sp macro="" textlink="">
      <xdr:nvSpPr>
        <xdr:cNvPr id="126" name="【道路】&#10;一人当たり延長該当値テキスト"/>
        <xdr:cNvSpPr txBox="1"/>
      </xdr:nvSpPr>
      <xdr:spPr>
        <a:xfrm>
          <a:off x="10515600" y="663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105024</xdr:rowOff>
    </xdr:from>
    <xdr:to>
      <xdr:col>50</xdr:col>
      <xdr:colOff>165100</xdr:colOff>
      <xdr:row>40</xdr:row>
      <xdr:rowOff>35174</xdr:rowOff>
    </xdr:to>
    <xdr:sp macro="" textlink="">
      <xdr:nvSpPr>
        <xdr:cNvPr id="127" name="楕円 126"/>
        <xdr:cNvSpPr/>
      </xdr:nvSpPr>
      <xdr:spPr>
        <a:xfrm>
          <a:off x="9588500" y="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147194</xdr:rowOff>
    </xdr:from>
    <xdr:to>
      <xdr:col>55</xdr:col>
      <xdr:colOff>0</xdr:colOff>
      <xdr:row>39</xdr:row>
      <xdr:rowOff>155824</xdr:rowOff>
    </xdr:to>
    <xdr:cxnSp macro="">
      <xdr:nvCxnSpPr>
        <xdr:cNvPr id="128" name="直線コネクタ 127"/>
        <xdr:cNvCxnSpPr/>
      </xdr:nvCxnSpPr>
      <xdr:spPr>
        <a:xfrm flipV="1">
          <a:off x="9639300" y="6833744"/>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111619</xdr:rowOff>
    </xdr:from>
    <xdr:to>
      <xdr:col>46</xdr:col>
      <xdr:colOff>38100</xdr:colOff>
      <xdr:row>40</xdr:row>
      <xdr:rowOff>41769</xdr:rowOff>
    </xdr:to>
    <xdr:sp macro="" textlink="">
      <xdr:nvSpPr>
        <xdr:cNvPr id="129" name="楕円 128"/>
        <xdr:cNvSpPr/>
      </xdr:nvSpPr>
      <xdr:spPr>
        <a:xfrm>
          <a:off x="8699500" y="67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155824</xdr:rowOff>
    </xdr:from>
    <xdr:to>
      <xdr:col>50</xdr:col>
      <xdr:colOff>114300</xdr:colOff>
      <xdr:row>39</xdr:row>
      <xdr:rowOff>162419</xdr:rowOff>
    </xdr:to>
    <xdr:cxnSp macro="">
      <xdr:nvCxnSpPr>
        <xdr:cNvPr id="130" name="直線コネクタ 129"/>
        <xdr:cNvCxnSpPr/>
      </xdr:nvCxnSpPr>
      <xdr:spPr>
        <a:xfrm flipV="1">
          <a:off x="8750300" y="684237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122103</xdr:rowOff>
    </xdr:from>
    <xdr:to>
      <xdr:col>41</xdr:col>
      <xdr:colOff>101600</xdr:colOff>
      <xdr:row>40</xdr:row>
      <xdr:rowOff>52253</xdr:rowOff>
    </xdr:to>
    <xdr:sp macro="" textlink="">
      <xdr:nvSpPr>
        <xdr:cNvPr id="131" name="楕円 130"/>
        <xdr:cNvSpPr/>
      </xdr:nvSpPr>
      <xdr:spPr>
        <a:xfrm>
          <a:off x="7810500" y="68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162419</xdr:rowOff>
    </xdr:from>
    <xdr:to>
      <xdr:col>45</xdr:col>
      <xdr:colOff>177800</xdr:colOff>
      <xdr:row>40</xdr:row>
      <xdr:rowOff>1453</xdr:rowOff>
    </xdr:to>
    <xdr:cxnSp macro="">
      <xdr:nvCxnSpPr>
        <xdr:cNvPr id="132" name="直線コネクタ 131"/>
        <xdr:cNvCxnSpPr/>
      </xdr:nvCxnSpPr>
      <xdr:spPr>
        <a:xfrm flipV="1">
          <a:off x="7861300" y="6848969"/>
          <a:ext cx="8890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3"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4" name="n_2aveValue【道路】&#10;一人当たり延長"/>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5"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51701</xdr:rowOff>
    </xdr:from>
    <xdr:ext cx="599010" cy="259045"/>
    <xdr:sp macro="" textlink="">
      <xdr:nvSpPr>
        <xdr:cNvPr id="137" name="n_1mainValue【道路】&#10;一人当たり延長"/>
        <xdr:cNvSpPr txBox="1"/>
      </xdr:nvSpPr>
      <xdr:spPr>
        <a:xfrm>
          <a:off x="9327094" y="6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58296</xdr:rowOff>
    </xdr:from>
    <xdr:ext cx="599010" cy="259045"/>
    <xdr:sp macro="" textlink="">
      <xdr:nvSpPr>
        <xdr:cNvPr id="138" name="n_2mainValue【道路】&#10;一人当たり延長"/>
        <xdr:cNvSpPr txBox="1"/>
      </xdr:nvSpPr>
      <xdr:spPr>
        <a:xfrm>
          <a:off x="8450794" y="657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68780</xdr:rowOff>
    </xdr:from>
    <xdr:ext cx="599010" cy="259045"/>
    <xdr:sp macro="" textlink="">
      <xdr:nvSpPr>
        <xdr:cNvPr id="139" name="n_3mainValue【道路】&#10;一人当たり延長"/>
        <xdr:cNvSpPr txBox="1"/>
      </xdr:nvSpPr>
      <xdr:spPr>
        <a:xfrm>
          <a:off x="7561794" y="658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1" name="楕円 180"/>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2" name="【橋りょう・トンネル】&#10;有形固定資産減価償却率該当値テキスト"/>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83" name="楕円 182"/>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32657</xdr:rowOff>
    </xdr:to>
    <xdr:cxnSp macro="">
      <xdr:nvCxnSpPr>
        <xdr:cNvPr id="184" name="直線コネクタ 183"/>
        <xdr:cNvCxnSpPr/>
      </xdr:nvCxnSpPr>
      <xdr:spPr>
        <a:xfrm>
          <a:off x="3797300" y="1063806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85" name="楕円 184"/>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8165</xdr:rowOff>
    </xdr:to>
    <xdr:cxnSp macro="">
      <xdr:nvCxnSpPr>
        <xdr:cNvPr id="186" name="直線コネクタ 185"/>
        <xdr:cNvCxnSpPr/>
      </xdr:nvCxnSpPr>
      <xdr:spPr>
        <a:xfrm>
          <a:off x="2908300" y="1062336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87" name="楕円 186"/>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164919</xdr:rowOff>
    </xdr:to>
    <xdr:cxnSp macro="">
      <xdr:nvCxnSpPr>
        <xdr:cNvPr id="188" name="直線コネクタ 187"/>
        <xdr:cNvCxnSpPr/>
      </xdr:nvCxnSpPr>
      <xdr:spPr>
        <a:xfrm>
          <a:off x="2019300" y="105792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193" name="n_1mainValue【橋りょう・トンネル】&#10;有形固定資産減価償却率"/>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194" name="n_2mainValue【橋りょう・トンネル】&#10;有形固定資産減価償却率"/>
        <xdr:cNvSpPr txBox="1"/>
      </xdr:nvSpPr>
      <xdr:spPr>
        <a:xfrm>
          <a:off x="2705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195" name="n_3mainValue【橋りょう・トンネ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24" name="【橋りょう・トンネル】&#10;一人当たり有形固定資産（償却資産）額平均値テキスト"/>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34016</xdr:rowOff>
    </xdr:from>
    <xdr:to>
      <xdr:col>55</xdr:col>
      <xdr:colOff>50800</xdr:colOff>
      <xdr:row>60</xdr:row>
      <xdr:rowOff>135616</xdr:rowOff>
    </xdr:to>
    <xdr:sp macro="" textlink="">
      <xdr:nvSpPr>
        <xdr:cNvPr id="235" name="楕円 234"/>
        <xdr:cNvSpPr/>
      </xdr:nvSpPr>
      <xdr:spPr>
        <a:xfrm>
          <a:off x="10426700" y="10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56893</xdr:rowOff>
    </xdr:from>
    <xdr:ext cx="690189" cy="259045"/>
    <xdr:sp macro="" textlink="">
      <xdr:nvSpPr>
        <xdr:cNvPr id="236" name="【橋りょう・トンネル】&#10;一人当たり有形固定資産（償却資産）額該当値テキスト"/>
        <xdr:cNvSpPr txBox="1"/>
      </xdr:nvSpPr>
      <xdr:spPr>
        <a:xfrm>
          <a:off x="10515600" y="10172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73841</xdr:rowOff>
    </xdr:from>
    <xdr:to>
      <xdr:col>50</xdr:col>
      <xdr:colOff>165100</xdr:colOff>
      <xdr:row>61</xdr:row>
      <xdr:rowOff>3991</xdr:rowOff>
    </xdr:to>
    <xdr:sp macro="" textlink="">
      <xdr:nvSpPr>
        <xdr:cNvPr id="237" name="楕円 236"/>
        <xdr:cNvSpPr/>
      </xdr:nvSpPr>
      <xdr:spPr>
        <a:xfrm>
          <a:off x="9588500" y="103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84816</xdr:rowOff>
    </xdr:from>
    <xdr:to>
      <xdr:col>55</xdr:col>
      <xdr:colOff>0</xdr:colOff>
      <xdr:row>60</xdr:row>
      <xdr:rowOff>124641</xdr:rowOff>
    </xdr:to>
    <xdr:cxnSp macro="">
      <xdr:nvCxnSpPr>
        <xdr:cNvPr id="238" name="直線コネクタ 237"/>
        <xdr:cNvCxnSpPr/>
      </xdr:nvCxnSpPr>
      <xdr:spPr>
        <a:xfrm flipV="1">
          <a:off x="9639300" y="10371816"/>
          <a:ext cx="838200" cy="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86506</xdr:rowOff>
    </xdr:from>
    <xdr:to>
      <xdr:col>46</xdr:col>
      <xdr:colOff>38100</xdr:colOff>
      <xdr:row>61</xdr:row>
      <xdr:rowOff>16656</xdr:rowOff>
    </xdr:to>
    <xdr:sp macro="" textlink="">
      <xdr:nvSpPr>
        <xdr:cNvPr id="239" name="楕円 238"/>
        <xdr:cNvSpPr/>
      </xdr:nvSpPr>
      <xdr:spPr>
        <a:xfrm>
          <a:off x="8699500" y="10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124641</xdr:rowOff>
    </xdr:from>
    <xdr:to>
      <xdr:col>50</xdr:col>
      <xdr:colOff>114300</xdr:colOff>
      <xdr:row>60</xdr:row>
      <xdr:rowOff>137306</xdr:rowOff>
    </xdr:to>
    <xdr:cxnSp macro="">
      <xdr:nvCxnSpPr>
        <xdr:cNvPr id="240" name="直線コネクタ 239"/>
        <xdr:cNvCxnSpPr/>
      </xdr:nvCxnSpPr>
      <xdr:spPr>
        <a:xfrm flipV="1">
          <a:off x="8750300" y="1041164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138728</xdr:rowOff>
    </xdr:from>
    <xdr:to>
      <xdr:col>41</xdr:col>
      <xdr:colOff>101600</xdr:colOff>
      <xdr:row>61</xdr:row>
      <xdr:rowOff>68878</xdr:rowOff>
    </xdr:to>
    <xdr:sp macro="" textlink="">
      <xdr:nvSpPr>
        <xdr:cNvPr id="241" name="楕円 240"/>
        <xdr:cNvSpPr/>
      </xdr:nvSpPr>
      <xdr:spPr>
        <a:xfrm>
          <a:off x="7810500" y="1042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137306</xdr:rowOff>
    </xdr:from>
    <xdr:to>
      <xdr:col>45</xdr:col>
      <xdr:colOff>177800</xdr:colOff>
      <xdr:row>61</xdr:row>
      <xdr:rowOff>18078</xdr:rowOff>
    </xdr:to>
    <xdr:cxnSp macro="">
      <xdr:nvCxnSpPr>
        <xdr:cNvPr id="242" name="直線コネクタ 241"/>
        <xdr:cNvCxnSpPr/>
      </xdr:nvCxnSpPr>
      <xdr:spPr>
        <a:xfrm flipV="1">
          <a:off x="7861300" y="10424306"/>
          <a:ext cx="8890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43" name="n_1aveValue【橋りょう・トンネル】&#10;一人当たり有形固定資産（償却資産）額"/>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44"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45" name="n_3aveValue【橋りょう・トンネル】&#10;一人当たり有形固定資産（償却資産）額"/>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20518</xdr:rowOff>
    </xdr:from>
    <xdr:ext cx="690189" cy="259045"/>
    <xdr:sp macro="" textlink="">
      <xdr:nvSpPr>
        <xdr:cNvPr id="247" name="n_1mainValue【橋りょう・トンネル】&#10;一人当たり有形固定資産（償却資産）額"/>
        <xdr:cNvSpPr txBox="1"/>
      </xdr:nvSpPr>
      <xdr:spPr>
        <a:xfrm>
          <a:off x="9281505" y="10136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33183</xdr:rowOff>
    </xdr:from>
    <xdr:ext cx="690189" cy="259045"/>
    <xdr:sp macro="" textlink="">
      <xdr:nvSpPr>
        <xdr:cNvPr id="248" name="n_2mainValue【橋りょう・トンネル】&#10;一人当たり有形固定資産（償却資産）額"/>
        <xdr:cNvSpPr txBox="1"/>
      </xdr:nvSpPr>
      <xdr:spPr>
        <a:xfrm>
          <a:off x="8405205" y="1014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85405</xdr:rowOff>
    </xdr:from>
    <xdr:ext cx="690189" cy="259045"/>
    <xdr:sp macro="" textlink="">
      <xdr:nvSpPr>
        <xdr:cNvPr id="249" name="n_3mainValue【橋りょう・トンネル】&#10;一人当たり有形固定資産（償却資産）額"/>
        <xdr:cNvSpPr txBox="1"/>
      </xdr:nvSpPr>
      <xdr:spPr>
        <a:xfrm>
          <a:off x="7516205" y="10200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79"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105411</xdr:rowOff>
    </xdr:from>
    <xdr:to>
      <xdr:col>24</xdr:col>
      <xdr:colOff>114300</xdr:colOff>
      <xdr:row>80</xdr:row>
      <xdr:rowOff>35561</xdr:rowOff>
    </xdr:to>
    <xdr:sp macro="" textlink="">
      <xdr:nvSpPr>
        <xdr:cNvPr id="290" name="楕円 289"/>
        <xdr:cNvSpPr/>
      </xdr:nvSpPr>
      <xdr:spPr>
        <a:xfrm>
          <a:off x="4584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128288</xdr:rowOff>
    </xdr:from>
    <xdr:ext cx="405111" cy="259045"/>
    <xdr:sp macro="" textlink="">
      <xdr:nvSpPr>
        <xdr:cNvPr id="291" name="【公営住宅】&#10;有形固定資産減価償却率該当値テキスト"/>
        <xdr:cNvSpPr txBox="1"/>
      </xdr:nvSpPr>
      <xdr:spPr>
        <a:xfrm>
          <a:off x="4673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27305</xdr:rowOff>
    </xdr:from>
    <xdr:to>
      <xdr:col>20</xdr:col>
      <xdr:colOff>38100</xdr:colOff>
      <xdr:row>79</xdr:row>
      <xdr:rowOff>128905</xdr:rowOff>
    </xdr:to>
    <xdr:sp macro="" textlink="">
      <xdr:nvSpPr>
        <xdr:cNvPr id="292" name="楕円 291"/>
        <xdr:cNvSpPr/>
      </xdr:nvSpPr>
      <xdr:spPr>
        <a:xfrm>
          <a:off x="3746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156211</xdr:rowOff>
    </xdr:to>
    <xdr:cxnSp macro="">
      <xdr:nvCxnSpPr>
        <xdr:cNvPr id="293" name="直線コネクタ 292"/>
        <xdr:cNvCxnSpPr/>
      </xdr:nvCxnSpPr>
      <xdr:spPr>
        <a:xfrm>
          <a:off x="3797300" y="13622655"/>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105411</xdr:rowOff>
    </xdr:from>
    <xdr:to>
      <xdr:col>15</xdr:col>
      <xdr:colOff>101600</xdr:colOff>
      <xdr:row>79</xdr:row>
      <xdr:rowOff>35561</xdr:rowOff>
    </xdr:to>
    <xdr:sp macro="" textlink="">
      <xdr:nvSpPr>
        <xdr:cNvPr id="294" name="楕円 293"/>
        <xdr:cNvSpPr/>
      </xdr:nvSpPr>
      <xdr:spPr>
        <a:xfrm>
          <a:off x="2857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156211</xdr:rowOff>
    </xdr:from>
    <xdr:to>
      <xdr:col>19</xdr:col>
      <xdr:colOff>177800</xdr:colOff>
      <xdr:row>79</xdr:row>
      <xdr:rowOff>78105</xdr:rowOff>
    </xdr:to>
    <xdr:cxnSp macro="">
      <xdr:nvCxnSpPr>
        <xdr:cNvPr id="295" name="直線コネクタ 294"/>
        <xdr:cNvCxnSpPr/>
      </xdr:nvCxnSpPr>
      <xdr:spPr>
        <a:xfrm>
          <a:off x="2908300" y="13529311"/>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19686</xdr:rowOff>
    </xdr:from>
    <xdr:to>
      <xdr:col>10</xdr:col>
      <xdr:colOff>165100</xdr:colOff>
      <xdr:row>78</xdr:row>
      <xdr:rowOff>121286</xdr:rowOff>
    </xdr:to>
    <xdr:sp macro="" textlink="">
      <xdr:nvSpPr>
        <xdr:cNvPr id="296" name="楕円 295"/>
        <xdr:cNvSpPr/>
      </xdr:nvSpPr>
      <xdr:spPr>
        <a:xfrm>
          <a:off x="1968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70486</xdr:rowOff>
    </xdr:from>
    <xdr:to>
      <xdr:col>15</xdr:col>
      <xdr:colOff>50800</xdr:colOff>
      <xdr:row>78</xdr:row>
      <xdr:rowOff>156211</xdr:rowOff>
    </xdr:to>
    <xdr:cxnSp macro="">
      <xdr:nvCxnSpPr>
        <xdr:cNvPr id="297" name="直線コネクタ 296"/>
        <xdr:cNvCxnSpPr/>
      </xdr:nvCxnSpPr>
      <xdr:spPr>
        <a:xfrm>
          <a:off x="2019300" y="134435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9" name="n_2aveValue【公営住宅】&#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145432</xdr:rowOff>
    </xdr:from>
    <xdr:ext cx="405111" cy="259045"/>
    <xdr:sp macro="" textlink="">
      <xdr:nvSpPr>
        <xdr:cNvPr id="302" name="n_1mainValue【公営住宅】&#10;有形固定資産減価償却率"/>
        <xdr:cNvSpPr txBox="1"/>
      </xdr:nvSpPr>
      <xdr:spPr>
        <a:xfrm>
          <a:off x="3582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52088</xdr:rowOff>
    </xdr:from>
    <xdr:ext cx="405111" cy="259045"/>
    <xdr:sp macro="" textlink="">
      <xdr:nvSpPr>
        <xdr:cNvPr id="303" name="n_2mainValue【公営住宅】&#10;有形固定資産減価償却率"/>
        <xdr:cNvSpPr txBox="1"/>
      </xdr:nvSpPr>
      <xdr:spPr>
        <a:xfrm>
          <a:off x="2705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137813</xdr:rowOff>
    </xdr:from>
    <xdr:ext cx="405111" cy="259045"/>
    <xdr:sp macro="" textlink="">
      <xdr:nvSpPr>
        <xdr:cNvPr id="304" name="n_3mainValue【公営住宅】&#10;有形固定資産減価償却率"/>
        <xdr:cNvSpPr txBox="1"/>
      </xdr:nvSpPr>
      <xdr:spPr>
        <a:xfrm>
          <a:off x="1816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117556</xdr:rowOff>
    </xdr:from>
    <xdr:to>
      <xdr:col>55</xdr:col>
      <xdr:colOff>50800</xdr:colOff>
      <xdr:row>86</xdr:row>
      <xdr:rowOff>47706</xdr:rowOff>
    </xdr:to>
    <xdr:sp macro="" textlink="">
      <xdr:nvSpPr>
        <xdr:cNvPr id="342" name="楕円 341"/>
        <xdr:cNvSpPr/>
      </xdr:nvSpPr>
      <xdr:spPr>
        <a:xfrm>
          <a:off x="10426700" y="146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32483</xdr:rowOff>
    </xdr:from>
    <xdr:ext cx="469744" cy="259045"/>
    <xdr:sp macro="" textlink="">
      <xdr:nvSpPr>
        <xdr:cNvPr id="343" name="【公営住宅】&#10;一人当たり面積該当値テキスト"/>
        <xdr:cNvSpPr txBox="1"/>
      </xdr:nvSpPr>
      <xdr:spPr>
        <a:xfrm>
          <a:off x="10515600" y="1460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118562</xdr:rowOff>
    </xdr:from>
    <xdr:to>
      <xdr:col>50</xdr:col>
      <xdr:colOff>165100</xdr:colOff>
      <xdr:row>86</xdr:row>
      <xdr:rowOff>48712</xdr:rowOff>
    </xdr:to>
    <xdr:sp macro="" textlink="">
      <xdr:nvSpPr>
        <xdr:cNvPr id="344" name="楕円 343"/>
        <xdr:cNvSpPr/>
      </xdr:nvSpPr>
      <xdr:spPr>
        <a:xfrm>
          <a:off x="9588500" y="14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168356</xdr:rowOff>
    </xdr:from>
    <xdr:to>
      <xdr:col>55</xdr:col>
      <xdr:colOff>0</xdr:colOff>
      <xdr:row>85</xdr:row>
      <xdr:rowOff>169362</xdr:rowOff>
    </xdr:to>
    <xdr:cxnSp macro="">
      <xdr:nvCxnSpPr>
        <xdr:cNvPr id="345" name="直線コネクタ 344"/>
        <xdr:cNvCxnSpPr/>
      </xdr:nvCxnSpPr>
      <xdr:spPr>
        <a:xfrm flipV="1">
          <a:off x="9639300" y="1474160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119340</xdr:rowOff>
    </xdr:from>
    <xdr:to>
      <xdr:col>46</xdr:col>
      <xdr:colOff>38100</xdr:colOff>
      <xdr:row>86</xdr:row>
      <xdr:rowOff>49490</xdr:rowOff>
    </xdr:to>
    <xdr:sp macro="" textlink="">
      <xdr:nvSpPr>
        <xdr:cNvPr id="346" name="楕円 345"/>
        <xdr:cNvSpPr/>
      </xdr:nvSpPr>
      <xdr:spPr>
        <a:xfrm>
          <a:off x="8699500" y="146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169362</xdr:rowOff>
    </xdr:from>
    <xdr:to>
      <xdr:col>50</xdr:col>
      <xdr:colOff>114300</xdr:colOff>
      <xdr:row>85</xdr:row>
      <xdr:rowOff>170140</xdr:rowOff>
    </xdr:to>
    <xdr:cxnSp macro="">
      <xdr:nvCxnSpPr>
        <xdr:cNvPr id="347" name="直線コネクタ 346"/>
        <xdr:cNvCxnSpPr/>
      </xdr:nvCxnSpPr>
      <xdr:spPr>
        <a:xfrm flipV="1">
          <a:off x="8750300" y="1474261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120666</xdr:rowOff>
    </xdr:from>
    <xdr:to>
      <xdr:col>41</xdr:col>
      <xdr:colOff>101600</xdr:colOff>
      <xdr:row>86</xdr:row>
      <xdr:rowOff>50816</xdr:rowOff>
    </xdr:to>
    <xdr:sp macro="" textlink="">
      <xdr:nvSpPr>
        <xdr:cNvPr id="348" name="楕円 347"/>
        <xdr:cNvSpPr/>
      </xdr:nvSpPr>
      <xdr:spPr>
        <a:xfrm>
          <a:off x="7810500" y="14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170140</xdr:rowOff>
    </xdr:from>
    <xdr:to>
      <xdr:col>45</xdr:col>
      <xdr:colOff>177800</xdr:colOff>
      <xdr:row>86</xdr:row>
      <xdr:rowOff>16</xdr:rowOff>
    </xdr:to>
    <xdr:cxnSp macro="">
      <xdr:nvCxnSpPr>
        <xdr:cNvPr id="349" name="直線コネクタ 348"/>
        <xdr:cNvCxnSpPr/>
      </xdr:nvCxnSpPr>
      <xdr:spPr>
        <a:xfrm flipV="1">
          <a:off x="7861300" y="1474339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39839</xdr:rowOff>
    </xdr:from>
    <xdr:ext cx="469744" cy="259045"/>
    <xdr:sp macro="" textlink="">
      <xdr:nvSpPr>
        <xdr:cNvPr id="354" name="n_1mainValue【公営住宅】&#10;一人当たり面積"/>
        <xdr:cNvSpPr txBox="1"/>
      </xdr:nvSpPr>
      <xdr:spPr>
        <a:xfrm>
          <a:off x="9391727" y="14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40617</xdr:rowOff>
    </xdr:from>
    <xdr:ext cx="469744" cy="259045"/>
    <xdr:sp macro="" textlink="">
      <xdr:nvSpPr>
        <xdr:cNvPr id="355" name="n_2mainValue【公営住宅】&#10;一人当たり面積"/>
        <xdr:cNvSpPr txBox="1"/>
      </xdr:nvSpPr>
      <xdr:spPr>
        <a:xfrm>
          <a:off x="8515427" y="147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41943</xdr:rowOff>
    </xdr:from>
    <xdr:ext cx="469744" cy="259045"/>
    <xdr:sp macro="" textlink="">
      <xdr:nvSpPr>
        <xdr:cNvPr id="356" name="n_3mainValue【公営住宅】&#10;一人当たり面積"/>
        <xdr:cNvSpPr txBox="1"/>
      </xdr:nvSpPr>
      <xdr:spPr>
        <a:xfrm>
          <a:off x="7626427" y="147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403"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8" name="フローチャート: 判断 407"/>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14" name="楕円 413"/>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15" name="【認定こども園・幼稚園・保育所】&#10;有形固定資産減価償却率該当値テキスト"/>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129903</xdr:rowOff>
    </xdr:from>
    <xdr:to>
      <xdr:col>81</xdr:col>
      <xdr:colOff>101600</xdr:colOff>
      <xdr:row>36</xdr:row>
      <xdr:rowOff>60053</xdr:rowOff>
    </xdr:to>
    <xdr:sp macro="" textlink="">
      <xdr:nvSpPr>
        <xdr:cNvPr id="416" name="楕円 415"/>
        <xdr:cNvSpPr/>
      </xdr:nvSpPr>
      <xdr:spPr>
        <a:xfrm>
          <a:off x="15430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9253</xdr:rowOff>
    </xdr:from>
    <xdr:to>
      <xdr:col>85</xdr:col>
      <xdr:colOff>127000</xdr:colOff>
      <xdr:row>36</xdr:row>
      <xdr:rowOff>61504</xdr:rowOff>
    </xdr:to>
    <xdr:cxnSp macro="">
      <xdr:nvCxnSpPr>
        <xdr:cNvPr id="417" name="直線コネクタ 416"/>
        <xdr:cNvCxnSpPr/>
      </xdr:nvCxnSpPr>
      <xdr:spPr>
        <a:xfrm>
          <a:off x="15481300" y="618145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80917</xdr:rowOff>
    </xdr:from>
    <xdr:to>
      <xdr:col>76</xdr:col>
      <xdr:colOff>165100</xdr:colOff>
      <xdr:row>36</xdr:row>
      <xdr:rowOff>11067</xdr:rowOff>
    </xdr:to>
    <xdr:sp macro="" textlink="">
      <xdr:nvSpPr>
        <xdr:cNvPr id="418" name="楕円 417"/>
        <xdr:cNvSpPr/>
      </xdr:nvSpPr>
      <xdr:spPr>
        <a:xfrm>
          <a:off x="14541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131717</xdr:rowOff>
    </xdr:from>
    <xdr:to>
      <xdr:col>81</xdr:col>
      <xdr:colOff>50800</xdr:colOff>
      <xdr:row>36</xdr:row>
      <xdr:rowOff>9253</xdr:rowOff>
    </xdr:to>
    <xdr:cxnSp macro="">
      <xdr:nvCxnSpPr>
        <xdr:cNvPr id="419" name="直線コネクタ 418"/>
        <xdr:cNvCxnSpPr/>
      </xdr:nvCxnSpPr>
      <xdr:spPr>
        <a:xfrm>
          <a:off x="14592300" y="61324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420" name="楕円 419"/>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131717</xdr:rowOff>
    </xdr:from>
    <xdr:to>
      <xdr:col>76</xdr:col>
      <xdr:colOff>114300</xdr:colOff>
      <xdr:row>36</xdr:row>
      <xdr:rowOff>97427</xdr:rowOff>
    </xdr:to>
    <xdr:cxnSp macro="">
      <xdr:nvCxnSpPr>
        <xdr:cNvPr id="421" name="直線コネクタ 420"/>
        <xdr:cNvCxnSpPr/>
      </xdr:nvCxnSpPr>
      <xdr:spPr>
        <a:xfrm flipV="1">
          <a:off x="13703300" y="61324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42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2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24" name="n_3ave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76580</xdr:rowOff>
    </xdr:from>
    <xdr:ext cx="405111" cy="259045"/>
    <xdr:sp macro="" textlink="">
      <xdr:nvSpPr>
        <xdr:cNvPr id="426" name="n_1mainValue【認定こども園・幼稚園・保育所】&#10;有形固定資産減価償却率"/>
        <xdr:cNvSpPr txBox="1"/>
      </xdr:nvSpPr>
      <xdr:spPr>
        <a:xfrm>
          <a:off x="152660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27594</xdr:rowOff>
    </xdr:from>
    <xdr:ext cx="405111" cy="259045"/>
    <xdr:sp macro="" textlink="">
      <xdr:nvSpPr>
        <xdr:cNvPr id="427" name="n_2mainValue【認定こども園・幼稚園・保育所】&#10;有形固定資産減価償却率"/>
        <xdr:cNvSpPr txBox="1"/>
      </xdr:nvSpPr>
      <xdr:spPr>
        <a:xfrm>
          <a:off x="14389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428" name="n_3mainValue【認定こども園・幼稚園・保育所】&#10;有形固定資産減価償却率"/>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59"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4" name="フローチャート: 判断 463"/>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39551</xdr:rowOff>
    </xdr:from>
    <xdr:to>
      <xdr:col>116</xdr:col>
      <xdr:colOff>114300</xdr:colOff>
      <xdr:row>40</xdr:row>
      <xdr:rowOff>141151</xdr:rowOff>
    </xdr:to>
    <xdr:sp macro="" textlink="">
      <xdr:nvSpPr>
        <xdr:cNvPr id="470" name="楕円 469"/>
        <xdr:cNvSpPr/>
      </xdr:nvSpPr>
      <xdr:spPr>
        <a:xfrm>
          <a:off x="221107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17978</xdr:rowOff>
    </xdr:from>
    <xdr:ext cx="469744" cy="259045"/>
    <xdr:sp macro="" textlink="">
      <xdr:nvSpPr>
        <xdr:cNvPr id="471" name="【認定こども園・幼稚園・保育所】&#10;一人当たり面積該当値テキスト"/>
        <xdr:cNvSpPr txBox="1"/>
      </xdr:nvSpPr>
      <xdr:spPr>
        <a:xfrm>
          <a:off x="22199600" y="68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72" name="楕円 471"/>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90351</xdr:rowOff>
    </xdr:from>
    <xdr:to>
      <xdr:col>116</xdr:col>
      <xdr:colOff>63500</xdr:colOff>
      <xdr:row>40</xdr:row>
      <xdr:rowOff>99060</xdr:rowOff>
    </xdr:to>
    <xdr:cxnSp macro="">
      <xdr:nvCxnSpPr>
        <xdr:cNvPr id="473" name="直線コネクタ 472"/>
        <xdr:cNvCxnSpPr/>
      </xdr:nvCxnSpPr>
      <xdr:spPr>
        <a:xfrm flipV="1">
          <a:off x="21323300" y="6948351"/>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54791</xdr:rowOff>
    </xdr:from>
    <xdr:to>
      <xdr:col>107</xdr:col>
      <xdr:colOff>101600</xdr:colOff>
      <xdr:row>40</xdr:row>
      <xdr:rowOff>156391</xdr:rowOff>
    </xdr:to>
    <xdr:sp macro="" textlink="">
      <xdr:nvSpPr>
        <xdr:cNvPr id="474" name="楕円 473"/>
        <xdr:cNvSpPr/>
      </xdr:nvSpPr>
      <xdr:spPr>
        <a:xfrm>
          <a:off x="20383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105591</xdr:rowOff>
    </xdr:to>
    <xdr:cxnSp macro="">
      <xdr:nvCxnSpPr>
        <xdr:cNvPr id="475" name="直線コネクタ 474"/>
        <xdr:cNvCxnSpPr/>
      </xdr:nvCxnSpPr>
      <xdr:spPr>
        <a:xfrm flipV="1">
          <a:off x="20434300" y="695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128815</xdr:rowOff>
    </xdr:from>
    <xdr:to>
      <xdr:col>102</xdr:col>
      <xdr:colOff>165100</xdr:colOff>
      <xdr:row>39</xdr:row>
      <xdr:rowOff>58965</xdr:rowOff>
    </xdr:to>
    <xdr:sp macro="" textlink="">
      <xdr:nvSpPr>
        <xdr:cNvPr id="476" name="楕円 475"/>
        <xdr:cNvSpPr/>
      </xdr:nvSpPr>
      <xdr:spPr>
        <a:xfrm>
          <a:off x="19494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8165</xdr:rowOff>
    </xdr:from>
    <xdr:to>
      <xdr:col>107</xdr:col>
      <xdr:colOff>50800</xdr:colOff>
      <xdr:row>40</xdr:row>
      <xdr:rowOff>105591</xdr:rowOff>
    </xdr:to>
    <xdr:cxnSp macro="">
      <xdr:nvCxnSpPr>
        <xdr:cNvPr id="477" name="直線コネクタ 476"/>
        <xdr:cNvCxnSpPr/>
      </xdr:nvCxnSpPr>
      <xdr:spPr>
        <a:xfrm>
          <a:off x="19545300" y="6694715"/>
          <a:ext cx="889000" cy="26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78"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79"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80"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1"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82"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147518</xdr:rowOff>
    </xdr:from>
    <xdr:ext cx="469744" cy="259045"/>
    <xdr:sp macro="" textlink="">
      <xdr:nvSpPr>
        <xdr:cNvPr id="483" name="n_2mainValue【認定こども園・幼稚園・保育所】&#10;一人当たり面積"/>
        <xdr:cNvSpPr txBox="1"/>
      </xdr:nvSpPr>
      <xdr:spPr>
        <a:xfrm>
          <a:off x="20199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75491</xdr:rowOff>
    </xdr:from>
    <xdr:ext cx="469744" cy="259045"/>
    <xdr:sp macro="" textlink="">
      <xdr:nvSpPr>
        <xdr:cNvPr id="484" name="n_3mainValue【認定こども園・幼稚園・保育所】&#10;一人当たり面積"/>
        <xdr:cNvSpPr txBox="1"/>
      </xdr:nvSpPr>
      <xdr:spPr>
        <a:xfrm>
          <a:off x="193104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14"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9" name="フローチャート: 判断 518"/>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69215</xdr:rowOff>
    </xdr:from>
    <xdr:to>
      <xdr:col>85</xdr:col>
      <xdr:colOff>177800</xdr:colOff>
      <xdr:row>55</xdr:row>
      <xdr:rowOff>170815</xdr:rowOff>
    </xdr:to>
    <xdr:sp macro="" textlink="">
      <xdr:nvSpPr>
        <xdr:cNvPr id="525" name="楕円 524"/>
        <xdr:cNvSpPr/>
      </xdr:nvSpPr>
      <xdr:spPr>
        <a:xfrm>
          <a:off x="16268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22242</xdr:rowOff>
    </xdr:from>
    <xdr:ext cx="405111" cy="259045"/>
    <xdr:sp macro="" textlink="">
      <xdr:nvSpPr>
        <xdr:cNvPr id="526" name="【学校施設】&#10;有形固定資産減価償却率該当値テキスト"/>
        <xdr:cNvSpPr txBox="1"/>
      </xdr:nvSpPr>
      <xdr:spPr>
        <a:xfrm>
          <a:off x="16357600"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13970</xdr:rowOff>
    </xdr:from>
    <xdr:to>
      <xdr:col>81</xdr:col>
      <xdr:colOff>101600</xdr:colOff>
      <xdr:row>55</xdr:row>
      <xdr:rowOff>115570</xdr:rowOff>
    </xdr:to>
    <xdr:sp macro="" textlink="">
      <xdr:nvSpPr>
        <xdr:cNvPr id="527" name="楕円 526"/>
        <xdr:cNvSpPr/>
      </xdr:nvSpPr>
      <xdr:spPr>
        <a:xfrm>
          <a:off x="15430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64770</xdr:rowOff>
    </xdr:from>
    <xdr:to>
      <xdr:col>85</xdr:col>
      <xdr:colOff>127000</xdr:colOff>
      <xdr:row>55</xdr:row>
      <xdr:rowOff>120015</xdr:rowOff>
    </xdr:to>
    <xdr:cxnSp macro="">
      <xdr:nvCxnSpPr>
        <xdr:cNvPr id="528" name="直線コネクタ 527"/>
        <xdr:cNvCxnSpPr/>
      </xdr:nvCxnSpPr>
      <xdr:spPr>
        <a:xfrm>
          <a:off x="15481300" y="94945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111125</xdr:rowOff>
    </xdr:from>
    <xdr:to>
      <xdr:col>76</xdr:col>
      <xdr:colOff>165100</xdr:colOff>
      <xdr:row>55</xdr:row>
      <xdr:rowOff>41275</xdr:rowOff>
    </xdr:to>
    <xdr:sp macro="" textlink="">
      <xdr:nvSpPr>
        <xdr:cNvPr id="529" name="楕円 528"/>
        <xdr:cNvSpPr/>
      </xdr:nvSpPr>
      <xdr:spPr>
        <a:xfrm>
          <a:off x="14541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161925</xdr:rowOff>
    </xdr:from>
    <xdr:to>
      <xdr:col>81</xdr:col>
      <xdr:colOff>50800</xdr:colOff>
      <xdr:row>55</xdr:row>
      <xdr:rowOff>64770</xdr:rowOff>
    </xdr:to>
    <xdr:cxnSp macro="">
      <xdr:nvCxnSpPr>
        <xdr:cNvPr id="530" name="直線コネクタ 529"/>
        <xdr:cNvCxnSpPr/>
      </xdr:nvCxnSpPr>
      <xdr:spPr>
        <a:xfrm>
          <a:off x="14592300" y="9420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31" name="楕円 530"/>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161925</xdr:rowOff>
    </xdr:from>
    <xdr:to>
      <xdr:col>76</xdr:col>
      <xdr:colOff>114300</xdr:colOff>
      <xdr:row>60</xdr:row>
      <xdr:rowOff>68580</xdr:rowOff>
    </xdr:to>
    <xdr:cxnSp macro="">
      <xdr:nvCxnSpPr>
        <xdr:cNvPr id="532" name="直線コネクタ 531"/>
        <xdr:cNvCxnSpPr/>
      </xdr:nvCxnSpPr>
      <xdr:spPr>
        <a:xfrm flipV="1">
          <a:off x="13703300" y="9420225"/>
          <a:ext cx="889000" cy="9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33"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34"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5"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6"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132097</xdr:rowOff>
    </xdr:from>
    <xdr:ext cx="405111" cy="259045"/>
    <xdr:sp macro="" textlink="">
      <xdr:nvSpPr>
        <xdr:cNvPr id="537" name="n_1mainValue【学校施設】&#10;有形固定資産減価償却率"/>
        <xdr:cNvSpPr txBox="1"/>
      </xdr:nvSpPr>
      <xdr:spPr>
        <a:xfrm>
          <a:off x="152660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57802</xdr:rowOff>
    </xdr:from>
    <xdr:ext cx="405111" cy="259045"/>
    <xdr:sp macro="" textlink="">
      <xdr:nvSpPr>
        <xdr:cNvPr id="538" name="n_2mainValue【学校施設】&#10;有形固定資産減価償却率"/>
        <xdr:cNvSpPr txBox="1"/>
      </xdr:nvSpPr>
      <xdr:spPr>
        <a:xfrm>
          <a:off x="1438974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39"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68"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3" name="フローチャート: 判断 572"/>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107162</xdr:rowOff>
    </xdr:from>
    <xdr:to>
      <xdr:col>116</xdr:col>
      <xdr:colOff>114300</xdr:colOff>
      <xdr:row>63</xdr:row>
      <xdr:rowOff>37312</xdr:rowOff>
    </xdr:to>
    <xdr:sp macro="" textlink="">
      <xdr:nvSpPr>
        <xdr:cNvPr id="579" name="楕円 578"/>
        <xdr:cNvSpPr/>
      </xdr:nvSpPr>
      <xdr:spPr>
        <a:xfrm>
          <a:off x="22110700" y="10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85589</xdr:rowOff>
    </xdr:from>
    <xdr:ext cx="469744" cy="259045"/>
    <xdr:sp macro="" textlink="">
      <xdr:nvSpPr>
        <xdr:cNvPr id="580" name="【学校施設】&#10;一人当たり面積該当値テキスト"/>
        <xdr:cNvSpPr txBox="1"/>
      </xdr:nvSpPr>
      <xdr:spPr>
        <a:xfrm>
          <a:off x="22199600" y="107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113564</xdr:rowOff>
    </xdr:from>
    <xdr:to>
      <xdr:col>112</xdr:col>
      <xdr:colOff>38100</xdr:colOff>
      <xdr:row>63</xdr:row>
      <xdr:rowOff>43714</xdr:rowOff>
    </xdr:to>
    <xdr:sp macro="" textlink="">
      <xdr:nvSpPr>
        <xdr:cNvPr id="581" name="楕円 580"/>
        <xdr:cNvSpPr/>
      </xdr:nvSpPr>
      <xdr:spPr>
        <a:xfrm>
          <a:off x="21272500" y="107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157962</xdr:rowOff>
    </xdr:from>
    <xdr:to>
      <xdr:col>116</xdr:col>
      <xdr:colOff>63500</xdr:colOff>
      <xdr:row>62</xdr:row>
      <xdr:rowOff>164364</xdr:rowOff>
    </xdr:to>
    <xdr:cxnSp macro="">
      <xdr:nvCxnSpPr>
        <xdr:cNvPr id="582" name="直線コネクタ 581"/>
        <xdr:cNvCxnSpPr/>
      </xdr:nvCxnSpPr>
      <xdr:spPr>
        <a:xfrm flipV="1">
          <a:off x="21323300" y="10787862"/>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118593</xdr:rowOff>
    </xdr:from>
    <xdr:to>
      <xdr:col>107</xdr:col>
      <xdr:colOff>101600</xdr:colOff>
      <xdr:row>63</xdr:row>
      <xdr:rowOff>48743</xdr:rowOff>
    </xdr:to>
    <xdr:sp macro="" textlink="">
      <xdr:nvSpPr>
        <xdr:cNvPr id="583" name="楕円 582"/>
        <xdr:cNvSpPr/>
      </xdr:nvSpPr>
      <xdr:spPr>
        <a:xfrm>
          <a:off x="20383500" y="107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164364</xdr:rowOff>
    </xdr:from>
    <xdr:to>
      <xdr:col>111</xdr:col>
      <xdr:colOff>177800</xdr:colOff>
      <xdr:row>62</xdr:row>
      <xdr:rowOff>169393</xdr:rowOff>
    </xdr:to>
    <xdr:cxnSp macro="">
      <xdr:nvCxnSpPr>
        <xdr:cNvPr id="584" name="直線コネクタ 583"/>
        <xdr:cNvCxnSpPr/>
      </xdr:nvCxnSpPr>
      <xdr:spPr>
        <a:xfrm flipV="1">
          <a:off x="20434300" y="107942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58547</xdr:rowOff>
    </xdr:from>
    <xdr:to>
      <xdr:col>102</xdr:col>
      <xdr:colOff>165100</xdr:colOff>
      <xdr:row>62</xdr:row>
      <xdr:rowOff>160147</xdr:rowOff>
    </xdr:to>
    <xdr:sp macro="" textlink="">
      <xdr:nvSpPr>
        <xdr:cNvPr id="585" name="楕円 584"/>
        <xdr:cNvSpPr/>
      </xdr:nvSpPr>
      <xdr:spPr>
        <a:xfrm>
          <a:off x="19494500" y="106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109347</xdr:rowOff>
    </xdr:from>
    <xdr:to>
      <xdr:col>107</xdr:col>
      <xdr:colOff>50800</xdr:colOff>
      <xdr:row>62</xdr:row>
      <xdr:rowOff>169393</xdr:rowOff>
    </xdr:to>
    <xdr:cxnSp macro="">
      <xdr:nvCxnSpPr>
        <xdr:cNvPr id="586" name="直線コネクタ 585"/>
        <xdr:cNvCxnSpPr/>
      </xdr:nvCxnSpPr>
      <xdr:spPr>
        <a:xfrm>
          <a:off x="19545300" y="10739247"/>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87"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88"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89"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0"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34841</xdr:rowOff>
    </xdr:from>
    <xdr:ext cx="469744" cy="259045"/>
    <xdr:sp macro="" textlink="">
      <xdr:nvSpPr>
        <xdr:cNvPr id="591" name="n_1mainValue【学校施設】&#10;一人当たり面積"/>
        <xdr:cNvSpPr txBox="1"/>
      </xdr:nvSpPr>
      <xdr:spPr>
        <a:xfrm>
          <a:off x="21075727" y="108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39870</xdr:rowOff>
    </xdr:from>
    <xdr:ext cx="469744" cy="259045"/>
    <xdr:sp macro="" textlink="">
      <xdr:nvSpPr>
        <xdr:cNvPr id="592" name="n_2mainValue【学校施設】&#10;一人当たり面積"/>
        <xdr:cNvSpPr txBox="1"/>
      </xdr:nvSpPr>
      <xdr:spPr>
        <a:xfrm>
          <a:off x="20199427" y="108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151274</xdr:rowOff>
    </xdr:from>
    <xdr:ext cx="469744" cy="259045"/>
    <xdr:sp macro="" textlink="">
      <xdr:nvSpPr>
        <xdr:cNvPr id="593" name="n_3mainValue【学校施設】&#10;一人当たり面積"/>
        <xdr:cNvSpPr txBox="1"/>
      </xdr:nvSpPr>
      <xdr:spPr>
        <a:xfrm>
          <a:off x="19310427" y="107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34" name="直線コネクタ 63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6" name="直線コネクタ 63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3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38" name="直線コネクタ 63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3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40" name="フローチャート: 判断 63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41" name="フローチャート: 判断 64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42" name="フローチャート: 判断 64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43" name="フローチャート: 判断 64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44" name="フローチャート: 判断 64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650" name="楕円 649"/>
        <xdr:cNvSpPr/>
      </xdr:nvSpPr>
      <xdr:spPr>
        <a:xfrm>
          <a:off x="16268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651" name="【公民館】&#10;有形固定資産減価償却率該当値テキスト"/>
        <xdr:cNvSpPr txBox="1"/>
      </xdr:nvSpPr>
      <xdr:spPr>
        <a:xfrm>
          <a:off x="16357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109220</xdr:rowOff>
    </xdr:from>
    <xdr:to>
      <xdr:col>81</xdr:col>
      <xdr:colOff>101600</xdr:colOff>
      <xdr:row>106</xdr:row>
      <xdr:rowOff>39370</xdr:rowOff>
    </xdr:to>
    <xdr:sp macro="" textlink="">
      <xdr:nvSpPr>
        <xdr:cNvPr id="652" name="楕円 651"/>
        <xdr:cNvSpPr/>
      </xdr:nvSpPr>
      <xdr:spPr>
        <a:xfrm>
          <a:off x="1543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160020</xdr:rowOff>
    </xdr:from>
    <xdr:to>
      <xdr:col>85</xdr:col>
      <xdr:colOff>127000</xdr:colOff>
      <xdr:row>105</xdr:row>
      <xdr:rowOff>165736</xdr:rowOff>
    </xdr:to>
    <xdr:cxnSp macro="">
      <xdr:nvCxnSpPr>
        <xdr:cNvPr id="653" name="直線コネクタ 652"/>
        <xdr:cNvCxnSpPr/>
      </xdr:nvCxnSpPr>
      <xdr:spPr>
        <a:xfrm>
          <a:off x="15481300" y="181622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54" name="楕円 653"/>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160020</xdr:rowOff>
    </xdr:to>
    <xdr:cxnSp macro="">
      <xdr:nvCxnSpPr>
        <xdr:cNvPr id="655" name="直線コネクタ 654"/>
        <xdr:cNvCxnSpPr/>
      </xdr:nvCxnSpPr>
      <xdr:spPr>
        <a:xfrm>
          <a:off x="14592300" y="1813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656" name="楕円 655"/>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97155</xdr:rowOff>
    </xdr:from>
    <xdr:to>
      <xdr:col>76</xdr:col>
      <xdr:colOff>114300</xdr:colOff>
      <xdr:row>105</xdr:row>
      <xdr:rowOff>133350</xdr:rowOff>
    </xdr:to>
    <xdr:cxnSp macro="">
      <xdr:nvCxnSpPr>
        <xdr:cNvPr id="657" name="直線コネクタ 656"/>
        <xdr:cNvCxnSpPr/>
      </xdr:nvCxnSpPr>
      <xdr:spPr>
        <a:xfrm>
          <a:off x="13703300" y="1809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58"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59"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60"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61"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30497</xdr:rowOff>
    </xdr:from>
    <xdr:ext cx="405111" cy="259045"/>
    <xdr:sp macro="" textlink="">
      <xdr:nvSpPr>
        <xdr:cNvPr id="662" name="n_1mainValue【公民館】&#10;有形固定資産減価償却率"/>
        <xdr:cNvSpPr txBox="1"/>
      </xdr:nvSpPr>
      <xdr:spPr>
        <a:xfrm>
          <a:off x="15266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63"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664" name="n_3mainValue【公民館】&#10;有形固定資産減価償却率"/>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6" name="テキスト ボックス 68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88" name="直線コネクタ 687"/>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89"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90" name="直線コネクタ 689"/>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91"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92" name="直線コネクタ 691"/>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693" name="【公民館】&#10;一人当たり面積平均値テキスト"/>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94" name="フローチャート: 判断 693"/>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95" name="フローチャート: 判断 694"/>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96" name="フローチャート: 判断 695"/>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97" name="フローチャート: 判断 696"/>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98" name="フローチャート: 判断 697"/>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62357</xdr:rowOff>
    </xdr:from>
    <xdr:to>
      <xdr:col>116</xdr:col>
      <xdr:colOff>114300</xdr:colOff>
      <xdr:row>108</xdr:row>
      <xdr:rowOff>163957</xdr:rowOff>
    </xdr:to>
    <xdr:sp macro="" textlink="">
      <xdr:nvSpPr>
        <xdr:cNvPr id="704" name="楕円 703"/>
        <xdr:cNvSpPr/>
      </xdr:nvSpPr>
      <xdr:spPr>
        <a:xfrm>
          <a:off x="221107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148734</xdr:rowOff>
    </xdr:from>
    <xdr:ext cx="469744" cy="259045"/>
    <xdr:sp macro="" textlink="">
      <xdr:nvSpPr>
        <xdr:cNvPr id="705" name="【公民館】&#10;一人当たり面積該当値テキスト"/>
        <xdr:cNvSpPr txBox="1"/>
      </xdr:nvSpPr>
      <xdr:spPr>
        <a:xfrm>
          <a:off x="22199600" y="184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63309</xdr:rowOff>
    </xdr:from>
    <xdr:to>
      <xdr:col>112</xdr:col>
      <xdr:colOff>38100</xdr:colOff>
      <xdr:row>108</xdr:row>
      <xdr:rowOff>164909</xdr:rowOff>
    </xdr:to>
    <xdr:sp macro="" textlink="">
      <xdr:nvSpPr>
        <xdr:cNvPr id="706" name="楕円 705"/>
        <xdr:cNvSpPr/>
      </xdr:nvSpPr>
      <xdr:spPr>
        <a:xfrm>
          <a:off x="21272500" y="18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113157</xdr:rowOff>
    </xdr:from>
    <xdr:to>
      <xdr:col>116</xdr:col>
      <xdr:colOff>63500</xdr:colOff>
      <xdr:row>108</xdr:row>
      <xdr:rowOff>114109</xdr:rowOff>
    </xdr:to>
    <xdr:cxnSp macro="">
      <xdr:nvCxnSpPr>
        <xdr:cNvPr id="707" name="直線コネクタ 706"/>
        <xdr:cNvCxnSpPr/>
      </xdr:nvCxnSpPr>
      <xdr:spPr>
        <a:xfrm flipV="1">
          <a:off x="21323300" y="18629757"/>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64072</xdr:rowOff>
    </xdr:from>
    <xdr:to>
      <xdr:col>107</xdr:col>
      <xdr:colOff>101600</xdr:colOff>
      <xdr:row>108</xdr:row>
      <xdr:rowOff>165672</xdr:rowOff>
    </xdr:to>
    <xdr:sp macro="" textlink="">
      <xdr:nvSpPr>
        <xdr:cNvPr id="708" name="楕円 707"/>
        <xdr:cNvSpPr/>
      </xdr:nvSpPr>
      <xdr:spPr>
        <a:xfrm>
          <a:off x="20383500" y="18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114109</xdr:rowOff>
    </xdr:from>
    <xdr:to>
      <xdr:col>111</xdr:col>
      <xdr:colOff>177800</xdr:colOff>
      <xdr:row>108</xdr:row>
      <xdr:rowOff>114872</xdr:rowOff>
    </xdr:to>
    <xdr:cxnSp macro="">
      <xdr:nvCxnSpPr>
        <xdr:cNvPr id="709" name="直線コネクタ 708"/>
        <xdr:cNvCxnSpPr/>
      </xdr:nvCxnSpPr>
      <xdr:spPr>
        <a:xfrm flipV="1">
          <a:off x="20434300" y="1863070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65215</xdr:rowOff>
    </xdr:from>
    <xdr:to>
      <xdr:col>102</xdr:col>
      <xdr:colOff>165100</xdr:colOff>
      <xdr:row>108</xdr:row>
      <xdr:rowOff>166815</xdr:rowOff>
    </xdr:to>
    <xdr:sp macro="" textlink="">
      <xdr:nvSpPr>
        <xdr:cNvPr id="710" name="楕円 709"/>
        <xdr:cNvSpPr/>
      </xdr:nvSpPr>
      <xdr:spPr>
        <a:xfrm>
          <a:off x="19494500" y="185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114872</xdr:rowOff>
    </xdr:from>
    <xdr:to>
      <xdr:col>107</xdr:col>
      <xdr:colOff>50800</xdr:colOff>
      <xdr:row>108</xdr:row>
      <xdr:rowOff>116015</xdr:rowOff>
    </xdr:to>
    <xdr:cxnSp macro="">
      <xdr:nvCxnSpPr>
        <xdr:cNvPr id="711" name="直線コネクタ 710"/>
        <xdr:cNvCxnSpPr/>
      </xdr:nvCxnSpPr>
      <xdr:spPr>
        <a:xfrm flipV="1">
          <a:off x="19545300" y="186314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712" name="n_1aveValue【公民館】&#10;一人当たり面積"/>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713" name="n_2aveValue【公民館】&#10;一人当たり面積"/>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714" name="n_3aveValue【公民館】&#10;一人当たり面積"/>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715"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156036</xdr:rowOff>
    </xdr:from>
    <xdr:ext cx="469744" cy="259045"/>
    <xdr:sp macro="" textlink="">
      <xdr:nvSpPr>
        <xdr:cNvPr id="716" name="n_1mainValue【公民館】&#10;一人当たり面積"/>
        <xdr:cNvSpPr txBox="1"/>
      </xdr:nvSpPr>
      <xdr:spPr>
        <a:xfrm>
          <a:off x="21075727" y="186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156799</xdr:rowOff>
    </xdr:from>
    <xdr:ext cx="469744" cy="259045"/>
    <xdr:sp macro="" textlink="">
      <xdr:nvSpPr>
        <xdr:cNvPr id="717" name="n_2mainValue【公民館】&#10;一人当たり面積"/>
        <xdr:cNvSpPr txBox="1"/>
      </xdr:nvSpPr>
      <xdr:spPr>
        <a:xfrm>
          <a:off x="20199427" y="1867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157942</xdr:rowOff>
    </xdr:from>
    <xdr:ext cx="469744" cy="259045"/>
    <xdr:sp macro="" textlink="">
      <xdr:nvSpPr>
        <xdr:cNvPr id="718" name="n_3mainValue【公民館】&#10;一人当たり面積"/>
        <xdr:cNvSpPr txBox="1"/>
      </xdr:nvSpPr>
      <xdr:spPr>
        <a:xfrm>
          <a:off x="19310427" y="1867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類似団体と比較して、道路、橋梁・トンネル、公民館の減価償却率が高く、公営住宅、認定子ども園・幼稚園・保育所、学校施設の減価償却率が低い。　</a:t>
          </a:r>
        </a:p>
        <a:p>
          <a:r>
            <a:rPr kumimoji="1" lang="ja-JP" altLang="en-US" sz="1300">
              <a:latin typeface="ＭＳ Ｐゴシック" panose="020B0600070205080204" pitchFamily="50" charset="-128"/>
              <a:ea typeface="ＭＳ Ｐゴシック" panose="020B0600070205080204" pitchFamily="50" charset="-128"/>
            </a:rPr>
            <a:t>　道路、橋りょう・トンネルに関して、本村の面積が広いことで、一人当たりの延長は類似団体平均の２倍以上あり、また山が連なる狭隘な地勢であるため、一人当たりの橋りょう、トンネルの資産が類似団体平均の３倍以上となっている。今後、長寿命化計画に基き、安全･安心の確保と経費の縮減を図っていきたい。</a:t>
          </a:r>
        </a:p>
        <a:p>
          <a:r>
            <a:rPr kumimoji="1" lang="ja-JP" altLang="en-US" sz="1300">
              <a:latin typeface="ＭＳ Ｐゴシック" panose="020B0600070205080204" pitchFamily="50" charset="-128"/>
              <a:ea typeface="ＭＳ Ｐゴシック" panose="020B0600070205080204" pitchFamily="50" charset="-128"/>
            </a:rPr>
            <a:t>　学校に関して、平成２８年度には減価償却率が類似団体平均を上回っていたが、平成２９年度に小学校統合による新校舎が完成したことで大きく減少した。</a:t>
          </a:r>
        </a:p>
        <a:p>
          <a:r>
            <a:rPr kumimoji="1" lang="ja-JP" altLang="en-US" sz="1300">
              <a:latin typeface="ＭＳ Ｐゴシック" panose="020B0600070205080204" pitchFamily="50" charset="-128"/>
              <a:ea typeface="ＭＳ Ｐゴシック" panose="020B0600070205080204" pitchFamily="50" charset="-128"/>
            </a:rPr>
            <a:t>　公営住宅に関して、戸数が少ないため、一人当たりの面積では類似団体平均を大幅に下回っているが、減価償却率については、平成２６～２８年度で復興住宅、高齢者向け住宅を建設したことにより、類似団体平均を大きく下回ることとなった。今後も適正な住宅戸数の供給と、適正な維持管理を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3,209
672.38
6,209,747
6,067,134
76,501
3,227,215
6,637,871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89" name="楕円 88"/>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90" name="【体育館・プール】&#10;有形固定資産減価償却率該当値テキスト"/>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91" name="楕円 90"/>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36195</xdr:rowOff>
    </xdr:to>
    <xdr:cxnSp macro="">
      <xdr:nvCxnSpPr>
        <xdr:cNvPr id="92" name="直線コネクタ 91"/>
        <xdr:cNvCxnSpPr/>
      </xdr:nvCxnSpPr>
      <xdr:spPr>
        <a:xfrm>
          <a:off x="3797300" y="108146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93" name="楕円 92"/>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63</xdr:row>
      <xdr:rowOff>13335</xdr:rowOff>
    </xdr:to>
    <xdr:cxnSp macro="">
      <xdr:nvCxnSpPr>
        <xdr:cNvPr id="94" name="直線コネクタ 93"/>
        <xdr:cNvCxnSpPr/>
      </xdr:nvCxnSpPr>
      <xdr:spPr>
        <a:xfrm>
          <a:off x="2908300" y="105689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5" name="楕円 94"/>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110490</xdr:rowOff>
    </xdr:to>
    <xdr:cxnSp macro="">
      <xdr:nvCxnSpPr>
        <xdr:cNvPr id="96" name="直線コネクタ 95"/>
        <xdr:cNvCxnSpPr/>
      </xdr:nvCxnSpPr>
      <xdr:spPr>
        <a:xfrm>
          <a:off x="2019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0"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101" name="n_1mainValue【体育館・プール】&#10;有形固定資産減価償却率"/>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02" name="n_2mainValue【体育館・プー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03"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4"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9" name="フローチャート: 判断 138"/>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119344</xdr:rowOff>
    </xdr:from>
    <xdr:to>
      <xdr:col>55</xdr:col>
      <xdr:colOff>50800</xdr:colOff>
      <xdr:row>63</xdr:row>
      <xdr:rowOff>49494</xdr:rowOff>
    </xdr:to>
    <xdr:sp macro="" textlink="">
      <xdr:nvSpPr>
        <xdr:cNvPr id="145" name="楕円 144"/>
        <xdr:cNvSpPr/>
      </xdr:nvSpPr>
      <xdr:spPr>
        <a:xfrm>
          <a:off x="10426700" y="107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97771</xdr:rowOff>
    </xdr:from>
    <xdr:ext cx="469744" cy="259045"/>
    <xdr:sp macro="" textlink="">
      <xdr:nvSpPr>
        <xdr:cNvPr id="146" name="【体育館・プール】&#10;一人当たり面積該当値テキスト"/>
        <xdr:cNvSpPr txBox="1"/>
      </xdr:nvSpPr>
      <xdr:spPr>
        <a:xfrm>
          <a:off x="10515600" y="107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126855</xdr:rowOff>
    </xdr:from>
    <xdr:to>
      <xdr:col>50</xdr:col>
      <xdr:colOff>165100</xdr:colOff>
      <xdr:row>63</xdr:row>
      <xdr:rowOff>57005</xdr:rowOff>
    </xdr:to>
    <xdr:sp macro="" textlink="">
      <xdr:nvSpPr>
        <xdr:cNvPr id="147" name="楕円 146"/>
        <xdr:cNvSpPr/>
      </xdr:nvSpPr>
      <xdr:spPr>
        <a:xfrm>
          <a:off x="95885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170144</xdr:rowOff>
    </xdr:from>
    <xdr:to>
      <xdr:col>55</xdr:col>
      <xdr:colOff>0</xdr:colOff>
      <xdr:row>63</xdr:row>
      <xdr:rowOff>6205</xdr:rowOff>
    </xdr:to>
    <xdr:cxnSp macro="">
      <xdr:nvCxnSpPr>
        <xdr:cNvPr id="148" name="直線コネクタ 147"/>
        <xdr:cNvCxnSpPr/>
      </xdr:nvCxnSpPr>
      <xdr:spPr>
        <a:xfrm flipV="1">
          <a:off x="9639300" y="10800044"/>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164084</xdr:rowOff>
    </xdr:from>
    <xdr:to>
      <xdr:col>46</xdr:col>
      <xdr:colOff>38100</xdr:colOff>
      <xdr:row>63</xdr:row>
      <xdr:rowOff>94234</xdr:rowOff>
    </xdr:to>
    <xdr:sp macro="" textlink="">
      <xdr:nvSpPr>
        <xdr:cNvPr id="149" name="楕円 148"/>
        <xdr:cNvSpPr/>
      </xdr:nvSpPr>
      <xdr:spPr>
        <a:xfrm>
          <a:off x="8699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6205</xdr:rowOff>
    </xdr:from>
    <xdr:to>
      <xdr:col>50</xdr:col>
      <xdr:colOff>114300</xdr:colOff>
      <xdr:row>63</xdr:row>
      <xdr:rowOff>43434</xdr:rowOff>
    </xdr:to>
    <xdr:cxnSp macro="">
      <xdr:nvCxnSpPr>
        <xdr:cNvPr id="150" name="直線コネクタ 149"/>
        <xdr:cNvCxnSpPr/>
      </xdr:nvCxnSpPr>
      <xdr:spPr>
        <a:xfrm flipV="1">
          <a:off x="8750300" y="1080755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xdr:rowOff>
    </xdr:from>
    <xdr:to>
      <xdr:col>41</xdr:col>
      <xdr:colOff>101600</xdr:colOff>
      <xdr:row>63</xdr:row>
      <xdr:rowOff>103051</xdr:rowOff>
    </xdr:to>
    <xdr:sp macro="" textlink="">
      <xdr:nvSpPr>
        <xdr:cNvPr id="151" name="楕円 150"/>
        <xdr:cNvSpPr/>
      </xdr:nvSpPr>
      <xdr:spPr>
        <a:xfrm>
          <a:off x="7810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43434</xdr:rowOff>
    </xdr:from>
    <xdr:to>
      <xdr:col>45</xdr:col>
      <xdr:colOff>177800</xdr:colOff>
      <xdr:row>63</xdr:row>
      <xdr:rowOff>52251</xdr:rowOff>
    </xdr:to>
    <xdr:cxnSp macro="">
      <xdr:nvCxnSpPr>
        <xdr:cNvPr id="152" name="直線コネクタ 151"/>
        <xdr:cNvCxnSpPr/>
      </xdr:nvCxnSpPr>
      <xdr:spPr>
        <a:xfrm flipV="1">
          <a:off x="7861300" y="1084478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3"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4"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6"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48132</xdr:rowOff>
    </xdr:from>
    <xdr:ext cx="469744" cy="259045"/>
    <xdr:sp macro="" textlink="">
      <xdr:nvSpPr>
        <xdr:cNvPr id="157" name="n_1mainValue【体育館・プール】&#10;一人当たり面積"/>
        <xdr:cNvSpPr txBox="1"/>
      </xdr:nvSpPr>
      <xdr:spPr>
        <a:xfrm>
          <a:off x="9391727" y="108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85361</xdr:rowOff>
    </xdr:from>
    <xdr:ext cx="469744" cy="259045"/>
    <xdr:sp macro="" textlink="">
      <xdr:nvSpPr>
        <xdr:cNvPr id="158" name="n_2mainValue【体育館・プール】&#10;一人当たり面積"/>
        <xdr:cNvSpPr txBox="1"/>
      </xdr:nvSpPr>
      <xdr:spPr>
        <a:xfrm>
          <a:off x="8515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94178</xdr:rowOff>
    </xdr:from>
    <xdr:ext cx="469744" cy="259045"/>
    <xdr:sp macro="" textlink="">
      <xdr:nvSpPr>
        <xdr:cNvPr id="159" name="n_3mainValue【体育館・プール】&#10;一人当たり面積"/>
        <xdr:cNvSpPr txBox="1"/>
      </xdr:nvSpPr>
      <xdr:spPr>
        <a:xfrm>
          <a:off x="7626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8"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3" name="フローチャート: 判断 192"/>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19050</xdr:rowOff>
    </xdr:from>
    <xdr:to>
      <xdr:col>24</xdr:col>
      <xdr:colOff>114300</xdr:colOff>
      <xdr:row>80</xdr:row>
      <xdr:rowOff>120650</xdr:rowOff>
    </xdr:to>
    <xdr:sp macro="" textlink="">
      <xdr:nvSpPr>
        <xdr:cNvPr id="199" name="楕円 198"/>
        <xdr:cNvSpPr/>
      </xdr:nvSpPr>
      <xdr:spPr>
        <a:xfrm>
          <a:off x="45847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41927</xdr:rowOff>
    </xdr:from>
    <xdr:ext cx="405111" cy="259045"/>
    <xdr:sp macro="" textlink="">
      <xdr:nvSpPr>
        <xdr:cNvPr id="200" name="【福祉施設】&#10;有形固定資産減価償却率該当値テキスト"/>
        <xdr:cNvSpPr txBox="1"/>
      </xdr:nvSpPr>
      <xdr:spPr>
        <a:xfrm>
          <a:off x="4673600"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168911</xdr:rowOff>
    </xdr:from>
    <xdr:to>
      <xdr:col>20</xdr:col>
      <xdr:colOff>38100</xdr:colOff>
      <xdr:row>80</xdr:row>
      <xdr:rowOff>99061</xdr:rowOff>
    </xdr:to>
    <xdr:sp macro="" textlink="">
      <xdr:nvSpPr>
        <xdr:cNvPr id="201" name="楕円 200"/>
        <xdr:cNvSpPr/>
      </xdr:nvSpPr>
      <xdr:spPr>
        <a:xfrm>
          <a:off x="3746500" y="13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48261</xdr:rowOff>
    </xdr:from>
    <xdr:to>
      <xdr:col>24</xdr:col>
      <xdr:colOff>63500</xdr:colOff>
      <xdr:row>80</xdr:row>
      <xdr:rowOff>69850</xdr:rowOff>
    </xdr:to>
    <xdr:cxnSp macro="">
      <xdr:nvCxnSpPr>
        <xdr:cNvPr id="202" name="直線コネクタ 201"/>
        <xdr:cNvCxnSpPr/>
      </xdr:nvCxnSpPr>
      <xdr:spPr>
        <a:xfrm>
          <a:off x="3797300" y="137642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03" name="楕円 202"/>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48261</xdr:rowOff>
    </xdr:from>
    <xdr:to>
      <xdr:col>19</xdr:col>
      <xdr:colOff>177800</xdr:colOff>
      <xdr:row>80</xdr:row>
      <xdr:rowOff>60961</xdr:rowOff>
    </xdr:to>
    <xdr:cxnSp macro="">
      <xdr:nvCxnSpPr>
        <xdr:cNvPr id="204" name="直線コネクタ 203"/>
        <xdr:cNvCxnSpPr/>
      </xdr:nvCxnSpPr>
      <xdr:spPr>
        <a:xfrm flipV="1">
          <a:off x="2908300" y="137642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34289</xdr:rowOff>
    </xdr:from>
    <xdr:to>
      <xdr:col>10</xdr:col>
      <xdr:colOff>165100</xdr:colOff>
      <xdr:row>80</xdr:row>
      <xdr:rowOff>135889</xdr:rowOff>
    </xdr:to>
    <xdr:sp macro="" textlink="">
      <xdr:nvSpPr>
        <xdr:cNvPr id="205" name="楕円 204"/>
        <xdr:cNvSpPr/>
      </xdr:nvSpPr>
      <xdr:spPr>
        <a:xfrm>
          <a:off x="19685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85089</xdr:rowOff>
    </xdr:to>
    <xdr:cxnSp macro="">
      <xdr:nvCxnSpPr>
        <xdr:cNvPr id="206" name="直線コネクタ 205"/>
        <xdr:cNvCxnSpPr/>
      </xdr:nvCxnSpPr>
      <xdr:spPr>
        <a:xfrm flipV="1">
          <a:off x="2019300" y="13776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07" name="n_1aveValue【福祉施設】&#10;有形固定資産減価償却率"/>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08" name="n_2aveValue【福祉施設】&#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209" name="n_3aveValue【福祉施設】&#10;有形固定資産減価償却率"/>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0"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115588</xdr:rowOff>
    </xdr:from>
    <xdr:ext cx="405111" cy="259045"/>
    <xdr:sp macro="" textlink="">
      <xdr:nvSpPr>
        <xdr:cNvPr id="211" name="n_1mainValue【福祉施設】&#10;有形固定資産減価償却率"/>
        <xdr:cNvSpPr txBox="1"/>
      </xdr:nvSpPr>
      <xdr:spPr>
        <a:xfrm>
          <a:off x="35820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12" name="n_2main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152416</xdr:rowOff>
    </xdr:from>
    <xdr:ext cx="405111" cy="259045"/>
    <xdr:sp macro="" textlink="">
      <xdr:nvSpPr>
        <xdr:cNvPr id="213" name="n_3mainValue【福祉施設】&#10;有形固定資産減価償却率"/>
        <xdr:cNvSpPr txBox="1"/>
      </xdr:nvSpPr>
      <xdr:spPr>
        <a:xfrm>
          <a:off x="18167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44"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9" name="フローチャート: 判断 248"/>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255" name="楕円 254"/>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87901</xdr:rowOff>
    </xdr:from>
    <xdr:ext cx="469744" cy="259045"/>
    <xdr:sp macro="" textlink="">
      <xdr:nvSpPr>
        <xdr:cNvPr id="256" name="【福祉施設】&#10;一人当たり面積該当値テキスト"/>
        <xdr:cNvSpPr txBox="1"/>
      </xdr:nvSpPr>
      <xdr:spPr>
        <a:xfrm>
          <a:off x="10515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74495</xdr:rowOff>
    </xdr:from>
    <xdr:to>
      <xdr:col>50</xdr:col>
      <xdr:colOff>165100</xdr:colOff>
      <xdr:row>85</xdr:row>
      <xdr:rowOff>4645</xdr:rowOff>
    </xdr:to>
    <xdr:sp macro="" textlink="">
      <xdr:nvSpPr>
        <xdr:cNvPr id="257" name="楕円 256"/>
        <xdr:cNvSpPr/>
      </xdr:nvSpPr>
      <xdr:spPr>
        <a:xfrm>
          <a:off x="9588500" y="144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125295</xdr:rowOff>
    </xdr:to>
    <xdr:cxnSp macro="">
      <xdr:nvCxnSpPr>
        <xdr:cNvPr id="258" name="直線コネクタ 257"/>
        <xdr:cNvCxnSpPr/>
      </xdr:nvCxnSpPr>
      <xdr:spPr>
        <a:xfrm flipV="1">
          <a:off x="9639300" y="1451762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82333</xdr:rowOff>
    </xdr:from>
    <xdr:to>
      <xdr:col>46</xdr:col>
      <xdr:colOff>38100</xdr:colOff>
      <xdr:row>85</xdr:row>
      <xdr:rowOff>12483</xdr:rowOff>
    </xdr:to>
    <xdr:sp macro="" textlink="">
      <xdr:nvSpPr>
        <xdr:cNvPr id="259" name="楕円 258"/>
        <xdr:cNvSpPr/>
      </xdr:nvSpPr>
      <xdr:spPr>
        <a:xfrm>
          <a:off x="8699500" y="144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125295</xdr:rowOff>
    </xdr:from>
    <xdr:to>
      <xdr:col>50</xdr:col>
      <xdr:colOff>114300</xdr:colOff>
      <xdr:row>84</xdr:row>
      <xdr:rowOff>133133</xdr:rowOff>
    </xdr:to>
    <xdr:cxnSp macro="">
      <xdr:nvCxnSpPr>
        <xdr:cNvPr id="260" name="直線コネクタ 259"/>
        <xdr:cNvCxnSpPr/>
      </xdr:nvCxnSpPr>
      <xdr:spPr>
        <a:xfrm flipV="1">
          <a:off x="8750300" y="14527095"/>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94742</xdr:rowOff>
    </xdr:from>
    <xdr:to>
      <xdr:col>41</xdr:col>
      <xdr:colOff>101600</xdr:colOff>
      <xdr:row>85</xdr:row>
      <xdr:rowOff>24892</xdr:rowOff>
    </xdr:to>
    <xdr:sp macro="" textlink="">
      <xdr:nvSpPr>
        <xdr:cNvPr id="261" name="楕円 260"/>
        <xdr:cNvSpPr/>
      </xdr:nvSpPr>
      <xdr:spPr>
        <a:xfrm>
          <a:off x="7810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133133</xdr:rowOff>
    </xdr:from>
    <xdr:to>
      <xdr:col>45</xdr:col>
      <xdr:colOff>177800</xdr:colOff>
      <xdr:row>84</xdr:row>
      <xdr:rowOff>145542</xdr:rowOff>
    </xdr:to>
    <xdr:cxnSp macro="">
      <xdr:nvCxnSpPr>
        <xdr:cNvPr id="262" name="直線コネクタ 261"/>
        <xdr:cNvCxnSpPr/>
      </xdr:nvCxnSpPr>
      <xdr:spPr>
        <a:xfrm flipV="1">
          <a:off x="7861300" y="1453493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63"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64" name="n_2aveValue【福祉施設】&#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65" name="n_3aveValue【福祉施設】&#10;一人当たり面積"/>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66"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21172</xdr:rowOff>
    </xdr:from>
    <xdr:ext cx="469744" cy="259045"/>
    <xdr:sp macro="" textlink="">
      <xdr:nvSpPr>
        <xdr:cNvPr id="267" name="n_1mainValue【福祉施設】&#10;一人当たり面積"/>
        <xdr:cNvSpPr txBox="1"/>
      </xdr:nvSpPr>
      <xdr:spPr>
        <a:xfrm>
          <a:off x="9391727" y="1425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29010</xdr:rowOff>
    </xdr:from>
    <xdr:ext cx="469744" cy="259045"/>
    <xdr:sp macro="" textlink="">
      <xdr:nvSpPr>
        <xdr:cNvPr id="268" name="n_2mainValue【福祉施設】&#10;一人当たり面積"/>
        <xdr:cNvSpPr txBox="1"/>
      </xdr:nvSpPr>
      <xdr:spPr>
        <a:xfrm>
          <a:off x="8515427" y="1425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269" name="n_3mainValue【福祉施設】&#10;一人当たり面積"/>
        <xdr:cNvSpPr txBox="1"/>
      </xdr:nvSpPr>
      <xdr:spPr>
        <a:xfrm>
          <a:off x="7626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5" name="直線コネクタ 294"/>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7" name="直線コネクタ 29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8"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9" name="直線コネクタ 29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00"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1" name="フローチャート: 判断 300"/>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02" name="フローチャート: 判断 301"/>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03" name="フローチャート: 判断 302"/>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4" name="フローチャート: 判断 303"/>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5" name="フローチャート: 判断 304"/>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67855</xdr:rowOff>
    </xdr:from>
    <xdr:to>
      <xdr:col>24</xdr:col>
      <xdr:colOff>114300</xdr:colOff>
      <xdr:row>108</xdr:row>
      <xdr:rowOff>169455</xdr:rowOff>
    </xdr:to>
    <xdr:sp macro="" textlink="">
      <xdr:nvSpPr>
        <xdr:cNvPr id="311" name="楕円 310"/>
        <xdr:cNvSpPr/>
      </xdr:nvSpPr>
      <xdr:spPr>
        <a:xfrm>
          <a:off x="4584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154232</xdr:rowOff>
    </xdr:from>
    <xdr:ext cx="405111" cy="259045"/>
    <xdr:sp macro="" textlink="">
      <xdr:nvSpPr>
        <xdr:cNvPr id="312" name="【市民会館】&#10;有形固定資産減価償却率該当値テキスト"/>
        <xdr:cNvSpPr txBox="1"/>
      </xdr:nvSpPr>
      <xdr:spPr>
        <a:xfrm>
          <a:off x="4673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313" name="楕円 312"/>
        <xdr:cNvSpPr/>
      </xdr:nvSpPr>
      <xdr:spPr>
        <a:xfrm>
          <a:off x="3746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118655</xdr:rowOff>
    </xdr:to>
    <xdr:cxnSp macro="">
      <xdr:nvCxnSpPr>
        <xdr:cNvPr id="314" name="直線コネクタ 313"/>
        <xdr:cNvCxnSpPr/>
      </xdr:nvCxnSpPr>
      <xdr:spPr>
        <a:xfrm>
          <a:off x="3797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315" name="楕円 314"/>
        <xdr:cNvSpPr/>
      </xdr:nvSpPr>
      <xdr:spPr>
        <a:xfrm>
          <a:off x="2857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10886</xdr:rowOff>
    </xdr:from>
    <xdr:to>
      <xdr:col>19</xdr:col>
      <xdr:colOff>177800</xdr:colOff>
      <xdr:row>108</xdr:row>
      <xdr:rowOff>82731</xdr:rowOff>
    </xdr:to>
    <xdr:cxnSp macro="">
      <xdr:nvCxnSpPr>
        <xdr:cNvPr id="316" name="直線コネクタ 315"/>
        <xdr:cNvCxnSpPr/>
      </xdr:nvCxnSpPr>
      <xdr:spPr>
        <a:xfrm>
          <a:off x="2908300" y="185274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95613</xdr:rowOff>
    </xdr:from>
    <xdr:to>
      <xdr:col>10</xdr:col>
      <xdr:colOff>165100</xdr:colOff>
      <xdr:row>108</xdr:row>
      <xdr:rowOff>25763</xdr:rowOff>
    </xdr:to>
    <xdr:sp macro="" textlink="">
      <xdr:nvSpPr>
        <xdr:cNvPr id="317" name="楕円 316"/>
        <xdr:cNvSpPr/>
      </xdr:nvSpPr>
      <xdr:spPr>
        <a:xfrm>
          <a:off x="196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146413</xdr:rowOff>
    </xdr:from>
    <xdr:to>
      <xdr:col>15</xdr:col>
      <xdr:colOff>50800</xdr:colOff>
      <xdr:row>108</xdr:row>
      <xdr:rowOff>10886</xdr:rowOff>
    </xdr:to>
    <xdr:cxnSp macro="">
      <xdr:nvCxnSpPr>
        <xdr:cNvPr id="318" name="直線コネクタ 317"/>
        <xdr:cNvCxnSpPr/>
      </xdr:nvCxnSpPr>
      <xdr:spPr>
        <a:xfrm>
          <a:off x="2019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19"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20"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21" name="n_3aveValue【市民会館】&#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22" name="n_4aveValue【市民会館】&#10;有形固定資産減価償却率"/>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323" name="n_1mainValue【市民会館】&#10;有形固定資産減価償却率"/>
        <xdr:cNvSpPr txBox="1"/>
      </xdr:nvSpPr>
      <xdr:spPr>
        <a:xfrm>
          <a:off x="3582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324" name="n_2mainValue【市民会館】&#10;有形固定資産減価償却率"/>
        <xdr:cNvSpPr txBox="1"/>
      </xdr:nvSpPr>
      <xdr:spPr>
        <a:xfrm>
          <a:off x="2705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16890</xdr:rowOff>
    </xdr:from>
    <xdr:ext cx="405111" cy="259045"/>
    <xdr:sp macro="" textlink="">
      <xdr:nvSpPr>
        <xdr:cNvPr id="325" name="n_3mainValue【市民会館】&#10;有形固定資産減価償却率"/>
        <xdr:cNvSpPr txBox="1"/>
      </xdr:nvSpPr>
      <xdr:spPr>
        <a:xfrm>
          <a:off x="1816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6" name="直線コネクタ 33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7" name="テキスト ボックス 33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0" name="直線コネクタ 33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1" name="テキスト ボックス 34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5" name="直線コネクタ 344"/>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6"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7" name="直線コネクタ 346"/>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8"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9" name="直線コネクタ 348"/>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350" name="【市民会館】&#10;一人当たり面積平均値テキスト"/>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51" name="フローチャート: 判断 350"/>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52" name="フローチャート: 判断 351"/>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3" name="フローチャート: 判断 352"/>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4" name="フローチャート: 判断 353"/>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55" name="フローチャート: 判断 354"/>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137985</xdr:rowOff>
    </xdr:from>
    <xdr:to>
      <xdr:col>55</xdr:col>
      <xdr:colOff>50800</xdr:colOff>
      <xdr:row>107</xdr:row>
      <xdr:rowOff>68135</xdr:rowOff>
    </xdr:to>
    <xdr:sp macro="" textlink="">
      <xdr:nvSpPr>
        <xdr:cNvPr id="361" name="楕円 360"/>
        <xdr:cNvSpPr/>
      </xdr:nvSpPr>
      <xdr:spPr>
        <a:xfrm>
          <a:off x="10426700" y="183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52912</xdr:rowOff>
    </xdr:from>
    <xdr:ext cx="469744" cy="259045"/>
    <xdr:sp macro="" textlink="">
      <xdr:nvSpPr>
        <xdr:cNvPr id="362" name="【市民会館】&#10;一人当たり面積該当値テキスト"/>
        <xdr:cNvSpPr txBox="1"/>
      </xdr:nvSpPr>
      <xdr:spPr>
        <a:xfrm>
          <a:off x="10515600" y="1822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140843</xdr:rowOff>
    </xdr:from>
    <xdr:to>
      <xdr:col>50</xdr:col>
      <xdr:colOff>165100</xdr:colOff>
      <xdr:row>107</xdr:row>
      <xdr:rowOff>70993</xdr:rowOff>
    </xdr:to>
    <xdr:sp macro="" textlink="">
      <xdr:nvSpPr>
        <xdr:cNvPr id="363" name="楕円 362"/>
        <xdr:cNvSpPr/>
      </xdr:nvSpPr>
      <xdr:spPr>
        <a:xfrm>
          <a:off x="9588500" y="18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17335</xdr:rowOff>
    </xdr:from>
    <xdr:to>
      <xdr:col>55</xdr:col>
      <xdr:colOff>0</xdr:colOff>
      <xdr:row>107</xdr:row>
      <xdr:rowOff>20193</xdr:rowOff>
    </xdr:to>
    <xdr:cxnSp macro="">
      <xdr:nvCxnSpPr>
        <xdr:cNvPr id="364" name="直線コネクタ 363"/>
        <xdr:cNvCxnSpPr/>
      </xdr:nvCxnSpPr>
      <xdr:spPr>
        <a:xfrm flipV="1">
          <a:off x="9639300" y="1836248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142557</xdr:rowOff>
    </xdr:from>
    <xdr:to>
      <xdr:col>46</xdr:col>
      <xdr:colOff>38100</xdr:colOff>
      <xdr:row>107</xdr:row>
      <xdr:rowOff>72707</xdr:rowOff>
    </xdr:to>
    <xdr:sp macro="" textlink="">
      <xdr:nvSpPr>
        <xdr:cNvPr id="365" name="楕円 364"/>
        <xdr:cNvSpPr/>
      </xdr:nvSpPr>
      <xdr:spPr>
        <a:xfrm>
          <a:off x="8699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20193</xdr:rowOff>
    </xdr:from>
    <xdr:to>
      <xdr:col>50</xdr:col>
      <xdr:colOff>114300</xdr:colOff>
      <xdr:row>107</xdr:row>
      <xdr:rowOff>21907</xdr:rowOff>
    </xdr:to>
    <xdr:cxnSp macro="">
      <xdr:nvCxnSpPr>
        <xdr:cNvPr id="366" name="直線コネクタ 365"/>
        <xdr:cNvCxnSpPr/>
      </xdr:nvCxnSpPr>
      <xdr:spPr>
        <a:xfrm flipV="1">
          <a:off x="8750300" y="1836534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367" name="楕円 366"/>
        <xdr:cNvSpPr/>
      </xdr:nvSpPr>
      <xdr:spPr>
        <a:xfrm>
          <a:off x="7810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21907</xdr:rowOff>
    </xdr:from>
    <xdr:to>
      <xdr:col>45</xdr:col>
      <xdr:colOff>177800</xdr:colOff>
      <xdr:row>107</xdr:row>
      <xdr:rowOff>25908</xdr:rowOff>
    </xdr:to>
    <xdr:cxnSp macro="">
      <xdr:nvCxnSpPr>
        <xdr:cNvPr id="368" name="直線コネクタ 367"/>
        <xdr:cNvCxnSpPr/>
      </xdr:nvCxnSpPr>
      <xdr:spPr>
        <a:xfrm flipV="1">
          <a:off x="7861300" y="183670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6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70"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371" name="n_3aveValue【市民会館】&#10;一人当たり面積"/>
        <xdr:cNvSpPr txBox="1"/>
      </xdr:nvSpPr>
      <xdr:spPr>
        <a:xfrm>
          <a:off x="7626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72"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62120</xdr:rowOff>
    </xdr:from>
    <xdr:ext cx="469744" cy="259045"/>
    <xdr:sp macro="" textlink="">
      <xdr:nvSpPr>
        <xdr:cNvPr id="373" name="n_1mainValue【市民会館】&#10;一人当たり面積"/>
        <xdr:cNvSpPr txBox="1"/>
      </xdr:nvSpPr>
      <xdr:spPr>
        <a:xfrm>
          <a:off x="9391727" y="18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63834</xdr:rowOff>
    </xdr:from>
    <xdr:ext cx="469744" cy="259045"/>
    <xdr:sp macro="" textlink="">
      <xdr:nvSpPr>
        <xdr:cNvPr id="374" name="n_2mainValue【市民会館】&#10;一人当たり面積"/>
        <xdr:cNvSpPr txBox="1"/>
      </xdr:nvSpPr>
      <xdr:spPr>
        <a:xfrm>
          <a:off x="8515427" y="184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375" name="n_3mainValue【市民会館】&#10;一人当たり面積"/>
        <xdr:cNvSpPr txBox="1"/>
      </xdr:nvSpPr>
      <xdr:spPr>
        <a:xfrm>
          <a:off x="7626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1" name="直線コネクタ 400"/>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4"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5" name="直線コネクタ 40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06"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7" name="フローチャート: 判断 40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8" name="フローチャート: 判断 40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9" name="フローチャート: 判断 408"/>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0" name="フローチャート: 判断 409"/>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11" name="フローチャート: 判断 410"/>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417" name="楕円 416"/>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90731</xdr:rowOff>
    </xdr:from>
    <xdr:ext cx="405111" cy="259045"/>
    <xdr:sp macro="" textlink="">
      <xdr:nvSpPr>
        <xdr:cNvPr id="418" name="【一般廃棄物処理施設】&#10;有形固定資産減価償却率該当値テキスト"/>
        <xdr:cNvSpPr txBox="1"/>
      </xdr:nvSpPr>
      <xdr:spPr>
        <a:xfrm>
          <a:off x="16357600"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419" name="楕円 418"/>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118654</xdr:rowOff>
    </xdr:to>
    <xdr:cxnSp macro="">
      <xdr:nvCxnSpPr>
        <xdr:cNvPr id="420" name="直線コネクタ 419"/>
        <xdr:cNvCxnSpPr/>
      </xdr:nvCxnSpPr>
      <xdr:spPr>
        <a:xfrm>
          <a:off x="15481300" y="642148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421" name="楕円 420"/>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107224</xdr:rowOff>
    </xdr:to>
    <xdr:cxnSp macro="">
      <xdr:nvCxnSpPr>
        <xdr:cNvPr id="422" name="直線コネクタ 421"/>
        <xdr:cNvCxnSpPr/>
      </xdr:nvCxnSpPr>
      <xdr:spPr>
        <a:xfrm flipV="1">
          <a:off x="14592300" y="64214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5806</xdr:rowOff>
    </xdr:from>
    <xdr:to>
      <xdr:col>72</xdr:col>
      <xdr:colOff>38100</xdr:colOff>
      <xdr:row>37</xdr:row>
      <xdr:rowOff>107406</xdr:rowOff>
    </xdr:to>
    <xdr:sp macro="" textlink="">
      <xdr:nvSpPr>
        <xdr:cNvPr id="423" name="楕円 422"/>
        <xdr:cNvSpPr/>
      </xdr:nvSpPr>
      <xdr:spPr>
        <a:xfrm>
          <a:off x="13652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56606</xdr:rowOff>
    </xdr:from>
    <xdr:to>
      <xdr:col>76</xdr:col>
      <xdr:colOff>114300</xdr:colOff>
      <xdr:row>37</xdr:row>
      <xdr:rowOff>107224</xdr:rowOff>
    </xdr:to>
    <xdr:cxnSp macro="">
      <xdr:nvCxnSpPr>
        <xdr:cNvPr id="424" name="直線コネクタ 423"/>
        <xdr:cNvCxnSpPr/>
      </xdr:nvCxnSpPr>
      <xdr:spPr>
        <a:xfrm>
          <a:off x="13703300" y="64002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5" name="n_1aveValue【一般廃棄物処理施設】&#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26"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27"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28"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429" name="n_1main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3101</xdr:rowOff>
    </xdr:from>
    <xdr:ext cx="405111" cy="259045"/>
    <xdr:sp macro="" textlink="">
      <xdr:nvSpPr>
        <xdr:cNvPr id="430" name="n_2mainValue【一般廃棄物処理施設】&#10;有形固定資産減価償却率"/>
        <xdr:cNvSpPr txBox="1"/>
      </xdr:nvSpPr>
      <xdr:spPr>
        <a:xfrm>
          <a:off x="14389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431" name="n_3mainValue【一般廃棄物処理施設】&#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1" name="テキスト ボックス 45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3" name="テキスト ボックス 45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5" name="テキスト ボックス 45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7" name="直線コネクタ 456"/>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8"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9" name="直線コネクタ 458"/>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60"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61" name="直線コネクタ 460"/>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462" name="【一般廃棄物処理施設】&#10;一人当たり有形固定資産（償却資産）額平均値テキスト"/>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63" name="フローチャート: 判断 462"/>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4" name="フローチャート: 判断 463"/>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5" name="フローチャート: 判断 464"/>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6" name="フローチャート: 判断 465"/>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67" name="フローチャート: 判断 466"/>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111505</xdr:rowOff>
    </xdr:from>
    <xdr:to>
      <xdr:col>116</xdr:col>
      <xdr:colOff>114300</xdr:colOff>
      <xdr:row>41</xdr:row>
      <xdr:rowOff>41655</xdr:rowOff>
    </xdr:to>
    <xdr:sp macro="" textlink="">
      <xdr:nvSpPr>
        <xdr:cNvPr id="473" name="楕円 472"/>
        <xdr:cNvSpPr/>
      </xdr:nvSpPr>
      <xdr:spPr>
        <a:xfrm>
          <a:off x="22110700" y="69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134382</xdr:rowOff>
    </xdr:from>
    <xdr:ext cx="599010" cy="259045"/>
    <xdr:sp macro="" textlink="">
      <xdr:nvSpPr>
        <xdr:cNvPr id="474" name="【一般廃棄物処理施設】&#10;一人当たり有形固定資産（償却資産）額該当値テキスト"/>
        <xdr:cNvSpPr txBox="1"/>
      </xdr:nvSpPr>
      <xdr:spPr>
        <a:xfrm>
          <a:off x="22199600" y="68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118198</xdr:rowOff>
    </xdr:from>
    <xdr:to>
      <xdr:col>112</xdr:col>
      <xdr:colOff>38100</xdr:colOff>
      <xdr:row>41</xdr:row>
      <xdr:rowOff>48348</xdr:rowOff>
    </xdr:to>
    <xdr:sp macro="" textlink="">
      <xdr:nvSpPr>
        <xdr:cNvPr id="475" name="楕円 474"/>
        <xdr:cNvSpPr/>
      </xdr:nvSpPr>
      <xdr:spPr>
        <a:xfrm>
          <a:off x="21272500" y="69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162305</xdr:rowOff>
    </xdr:from>
    <xdr:to>
      <xdr:col>116</xdr:col>
      <xdr:colOff>63500</xdr:colOff>
      <xdr:row>40</xdr:row>
      <xdr:rowOff>168998</xdr:rowOff>
    </xdr:to>
    <xdr:cxnSp macro="">
      <xdr:nvCxnSpPr>
        <xdr:cNvPr id="476" name="直線コネクタ 475"/>
        <xdr:cNvCxnSpPr/>
      </xdr:nvCxnSpPr>
      <xdr:spPr>
        <a:xfrm flipV="1">
          <a:off x="21323300" y="7020305"/>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91078</xdr:rowOff>
    </xdr:from>
    <xdr:to>
      <xdr:col>107</xdr:col>
      <xdr:colOff>101600</xdr:colOff>
      <xdr:row>41</xdr:row>
      <xdr:rowOff>21228</xdr:rowOff>
    </xdr:to>
    <xdr:sp macro="" textlink="">
      <xdr:nvSpPr>
        <xdr:cNvPr id="477" name="楕円 476"/>
        <xdr:cNvSpPr/>
      </xdr:nvSpPr>
      <xdr:spPr>
        <a:xfrm>
          <a:off x="20383500" y="69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141878</xdr:rowOff>
    </xdr:from>
    <xdr:to>
      <xdr:col>111</xdr:col>
      <xdr:colOff>177800</xdr:colOff>
      <xdr:row>40</xdr:row>
      <xdr:rowOff>168998</xdr:rowOff>
    </xdr:to>
    <xdr:cxnSp macro="">
      <xdr:nvCxnSpPr>
        <xdr:cNvPr id="478" name="直線コネクタ 477"/>
        <xdr:cNvCxnSpPr/>
      </xdr:nvCxnSpPr>
      <xdr:spPr>
        <a:xfrm>
          <a:off x="20434300" y="6999878"/>
          <a:ext cx="8890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100840</xdr:rowOff>
    </xdr:from>
    <xdr:to>
      <xdr:col>102</xdr:col>
      <xdr:colOff>165100</xdr:colOff>
      <xdr:row>41</xdr:row>
      <xdr:rowOff>30990</xdr:rowOff>
    </xdr:to>
    <xdr:sp macro="" textlink="">
      <xdr:nvSpPr>
        <xdr:cNvPr id="479" name="楕円 478"/>
        <xdr:cNvSpPr/>
      </xdr:nvSpPr>
      <xdr:spPr>
        <a:xfrm>
          <a:off x="19494500" y="6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141878</xdr:rowOff>
    </xdr:from>
    <xdr:to>
      <xdr:col>107</xdr:col>
      <xdr:colOff>50800</xdr:colOff>
      <xdr:row>40</xdr:row>
      <xdr:rowOff>151640</xdr:rowOff>
    </xdr:to>
    <xdr:cxnSp macro="">
      <xdr:nvCxnSpPr>
        <xdr:cNvPr id="480" name="直線コネクタ 479"/>
        <xdr:cNvCxnSpPr/>
      </xdr:nvCxnSpPr>
      <xdr:spPr>
        <a:xfrm flipV="1">
          <a:off x="19545300" y="6999878"/>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81"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82" name="n_2aveValue【一般廃棄物処理施設】&#10;一人当たり有形固定資産（償却資産）額"/>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483" name="n_3aveValue【一般廃棄物処理施設】&#10;一人当たり有形固定資産（償却資産）額"/>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84"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39475</xdr:rowOff>
    </xdr:from>
    <xdr:ext cx="599010" cy="259045"/>
    <xdr:sp macro="" textlink="">
      <xdr:nvSpPr>
        <xdr:cNvPr id="485" name="n_1mainValue【一般廃棄物処理施設】&#10;一人当たり有形固定資産（償却資産）額"/>
        <xdr:cNvSpPr txBox="1"/>
      </xdr:nvSpPr>
      <xdr:spPr>
        <a:xfrm>
          <a:off x="21011095" y="706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37755</xdr:rowOff>
    </xdr:from>
    <xdr:ext cx="599010" cy="259045"/>
    <xdr:sp macro="" textlink="">
      <xdr:nvSpPr>
        <xdr:cNvPr id="486" name="n_2mainValue【一般廃棄物処理施設】&#10;一人当たり有形固定資産（償却資産）額"/>
        <xdr:cNvSpPr txBox="1"/>
      </xdr:nvSpPr>
      <xdr:spPr>
        <a:xfrm>
          <a:off x="20134795" y="672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47517</xdr:rowOff>
    </xdr:from>
    <xdr:ext cx="599010" cy="259045"/>
    <xdr:sp macro="" textlink="">
      <xdr:nvSpPr>
        <xdr:cNvPr id="487" name="n_3mainValue【一般廃棄物処理施設】&#10;一人当たり有形固定資産（償却資産）額"/>
        <xdr:cNvSpPr txBox="1"/>
      </xdr:nvSpPr>
      <xdr:spPr>
        <a:xfrm>
          <a:off x="19245795" y="673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12" name="直線コネクタ 511"/>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4" name="直線コネクタ 51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5"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6" name="直線コネクタ 51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17" name="【保健センター・保健所】&#10;有形固定資産減価償却率平均値テキスト"/>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18" name="フローチャート: 判断 517"/>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19" name="フローチャート: 判断 518"/>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20" name="フローチャート: 判断 519"/>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21" name="フローチャート: 判断 520"/>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22" name="フローチャート: 判断 521"/>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28" name="楕円 527"/>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529"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530" name="楕円 529"/>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57150</xdr:rowOff>
    </xdr:to>
    <xdr:cxnSp macro="">
      <xdr:nvCxnSpPr>
        <xdr:cNvPr id="531" name="直線コネクタ 530"/>
        <xdr:cNvCxnSpPr/>
      </xdr:nvCxnSpPr>
      <xdr:spPr>
        <a:xfrm>
          <a:off x="15481300" y="1013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32" name="楕円 531"/>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19050</xdr:rowOff>
    </xdr:to>
    <xdr:cxnSp macro="">
      <xdr:nvCxnSpPr>
        <xdr:cNvPr id="533" name="直線コネクタ 532"/>
        <xdr:cNvCxnSpPr/>
      </xdr:nvCxnSpPr>
      <xdr:spPr>
        <a:xfrm>
          <a:off x="14592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534" name="楕円 533"/>
        <xdr:cNvSpPr/>
      </xdr:nvSpPr>
      <xdr:spPr>
        <a:xfrm>
          <a:off x="1365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19050</xdr:rowOff>
    </xdr:to>
    <xdr:cxnSp macro="">
      <xdr:nvCxnSpPr>
        <xdr:cNvPr id="535" name="直線コネクタ 534"/>
        <xdr:cNvCxnSpPr/>
      </xdr:nvCxnSpPr>
      <xdr:spPr>
        <a:xfrm>
          <a:off x="13703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536" name="n_1aveValue【保健センター・保健所】&#10;有形固定資産減価償却率"/>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37"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38" name="n_3aveValue【保健センター・保健所】&#10;有形固定資産減価償却率"/>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39" name="n_4aveValue【保健センター・保健所】&#10;有形固定資産減価償却率"/>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540" name="n_1main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541" name="n_2main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22877</xdr:rowOff>
    </xdr:from>
    <xdr:ext cx="405111" cy="259045"/>
    <xdr:sp macro="" textlink="">
      <xdr:nvSpPr>
        <xdr:cNvPr id="542" name="n_3mainValue【保健センター・保健所】&#10;有形固定資産減価償却率"/>
        <xdr:cNvSpPr txBox="1"/>
      </xdr:nvSpPr>
      <xdr:spPr>
        <a:xfrm>
          <a:off x="13500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68" name="直線コネクタ 567"/>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69"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70" name="直線コネクタ 569"/>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71"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72" name="直線コネクタ 571"/>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73" name="【保健センター・保健所】&#10;一人当たり面積平均値テキスト"/>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74" name="フローチャート: 判断 573"/>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75" name="フローチャート: 判断 574"/>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76" name="フローチャート: 判断 575"/>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77" name="フローチャート: 判断 576"/>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78" name="フローチャート: 判断 577"/>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6676</xdr:rowOff>
    </xdr:from>
    <xdr:to>
      <xdr:col>116</xdr:col>
      <xdr:colOff>114300</xdr:colOff>
      <xdr:row>64</xdr:row>
      <xdr:rowOff>108276</xdr:rowOff>
    </xdr:to>
    <xdr:sp macro="" textlink="">
      <xdr:nvSpPr>
        <xdr:cNvPr id="584" name="楕円 583"/>
        <xdr:cNvSpPr/>
      </xdr:nvSpPr>
      <xdr:spPr>
        <a:xfrm>
          <a:off x="22110700" y="109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585" name="【保健センター・保健所】&#10;一人当たり面積該当値テキスト"/>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8636</xdr:rowOff>
    </xdr:from>
    <xdr:to>
      <xdr:col>112</xdr:col>
      <xdr:colOff>38100</xdr:colOff>
      <xdr:row>64</xdr:row>
      <xdr:rowOff>110236</xdr:rowOff>
    </xdr:to>
    <xdr:sp macro="" textlink="">
      <xdr:nvSpPr>
        <xdr:cNvPr id="586" name="楕円 585"/>
        <xdr:cNvSpPr/>
      </xdr:nvSpPr>
      <xdr:spPr>
        <a:xfrm>
          <a:off x="21272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57476</xdr:rowOff>
    </xdr:from>
    <xdr:to>
      <xdr:col>116</xdr:col>
      <xdr:colOff>63500</xdr:colOff>
      <xdr:row>64</xdr:row>
      <xdr:rowOff>59436</xdr:rowOff>
    </xdr:to>
    <xdr:cxnSp macro="">
      <xdr:nvCxnSpPr>
        <xdr:cNvPr id="587" name="直線コネクタ 586"/>
        <xdr:cNvCxnSpPr/>
      </xdr:nvCxnSpPr>
      <xdr:spPr>
        <a:xfrm flipV="1">
          <a:off x="21323300" y="11030276"/>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9942</xdr:rowOff>
    </xdr:from>
    <xdr:to>
      <xdr:col>107</xdr:col>
      <xdr:colOff>101600</xdr:colOff>
      <xdr:row>64</xdr:row>
      <xdr:rowOff>111542</xdr:rowOff>
    </xdr:to>
    <xdr:sp macro="" textlink="">
      <xdr:nvSpPr>
        <xdr:cNvPr id="588" name="楕円 587"/>
        <xdr:cNvSpPr/>
      </xdr:nvSpPr>
      <xdr:spPr>
        <a:xfrm>
          <a:off x="203835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59436</xdr:rowOff>
    </xdr:from>
    <xdr:to>
      <xdr:col>111</xdr:col>
      <xdr:colOff>177800</xdr:colOff>
      <xdr:row>64</xdr:row>
      <xdr:rowOff>60742</xdr:rowOff>
    </xdr:to>
    <xdr:cxnSp macro="">
      <xdr:nvCxnSpPr>
        <xdr:cNvPr id="589" name="直線コネクタ 588"/>
        <xdr:cNvCxnSpPr/>
      </xdr:nvCxnSpPr>
      <xdr:spPr>
        <a:xfrm flipV="1">
          <a:off x="20434300" y="1103223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12228</xdr:rowOff>
    </xdr:from>
    <xdr:to>
      <xdr:col>102</xdr:col>
      <xdr:colOff>165100</xdr:colOff>
      <xdr:row>64</xdr:row>
      <xdr:rowOff>113828</xdr:rowOff>
    </xdr:to>
    <xdr:sp macro="" textlink="">
      <xdr:nvSpPr>
        <xdr:cNvPr id="590" name="楕円 589"/>
        <xdr:cNvSpPr/>
      </xdr:nvSpPr>
      <xdr:spPr>
        <a:xfrm>
          <a:off x="19494500" y="109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60742</xdr:rowOff>
    </xdr:from>
    <xdr:to>
      <xdr:col>107</xdr:col>
      <xdr:colOff>50800</xdr:colOff>
      <xdr:row>64</xdr:row>
      <xdr:rowOff>63028</xdr:rowOff>
    </xdr:to>
    <xdr:cxnSp macro="">
      <xdr:nvCxnSpPr>
        <xdr:cNvPr id="591" name="直線コネクタ 590"/>
        <xdr:cNvCxnSpPr/>
      </xdr:nvCxnSpPr>
      <xdr:spPr>
        <a:xfrm flipV="1">
          <a:off x="19545300" y="110335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92" name="n_1aveValue【保健センター・保健所】&#10;一人当たり面積"/>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93" name="n_2aveValue【保健センター・保健所】&#10;一人当たり面積"/>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94"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95" name="n_4aveValue【保健センター・保健所】&#10;一人当たり面積"/>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101363</xdr:rowOff>
    </xdr:from>
    <xdr:ext cx="469744" cy="259045"/>
    <xdr:sp macro="" textlink="">
      <xdr:nvSpPr>
        <xdr:cNvPr id="596" name="n_1mainValue【保健センター・保健所】&#10;一人当たり面積"/>
        <xdr:cNvSpPr txBox="1"/>
      </xdr:nvSpPr>
      <xdr:spPr>
        <a:xfrm>
          <a:off x="210757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102669</xdr:rowOff>
    </xdr:from>
    <xdr:ext cx="469744" cy="259045"/>
    <xdr:sp macro="" textlink="">
      <xdr:nvSpPr>
        <xdr:cNvPr id="597" name="n_2mainValue【保健センター・保健所】&#10;一人当たり面積"/>
        <xdr:cNvSpPr txBox="1"/>
      </xdr:nvSpPr>
      <xdr:spPr>
        <a:xfrm>
          <a:off x="20199427" y="110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104955</xdr:rowOff>
    </xdr:from>
    <xdr:ext cx="469744" cy="259045"/>
    <xdr:sp macro="" textlink="">
      <xdr:nvSpPr>
        <xdr:cNvPr id="598" name="n_3mainValue【保健センター・保健所】&#10;一人当たり面積"/>
        <xdr:cNvSpPr txBox="1"/>
      </xdr:nvSpPr>
      <xdr:spPr>
        <a:xfrm>
          <a:off x="19310427" y="110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0" name="直線コネクタ 6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1" name="テキスト ボックス 6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2" name="直線コネクタ 6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3" name="テキスト ボックス 6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4" name="直線コネクタ 6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5" name="テキスト ボックス 6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6" name="直線コネクタ 6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7" name="テキスト ボックス 6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8" name="直線コネクタ 6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9" name="テキスト ボックス 6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0" name="直線コネクタ 6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1" name="テキスト ボックス 6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24" name="直線コネクタ 623"/>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25"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26" name="直線コネクタ 625"/>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27"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8" name="直線コネクタ 627"/>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629"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30" name="フローチャート: 判断 629"/>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31" name="フローチャート: 判断 630"/>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32" name="フローチャート: 判断 631"/>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33" name="フローチャート: 判断 632"/>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34" name="フローチャート: 判断 633"/>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640" name="楕円 639"/>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641" name="【消防施設】&#10;有形固定資産減価償却率該当値テキスト"/>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47716</xdr:rowOff>
    </xdr:from>
    <xdr:to>
      <xdr:col>81</xdr:col>
      <xdr:colOff>101600</xdr:colOff>
      <xdr:row>79</xdr:row>
      <xdr:rowOff>149316</xdr:rowOff>
    </xdr:to>
    <xdr:sp macro="" textlink="">
      <xdr:nvSpPr>
        <xdr:cNvPr id="642" name="楕円 641"/>
        <xdr:cNvSpPr/>
      </xdr:nvSpPr>
      <xdr:spPr>
        <a:xfrm>
          <a:off x="15430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98516</xdr:rowOff>
    </xdr:from>
    <xdr:to>
      <xdr:col>85</xdr:col>
      <xdr:colOff>127000</xdr:colOff>
      <xdr:row>80</xdr:row>
      <xdr:rowOff>2177</xdr:rowOff>
    </xdr:to>
    <xdr:cxnSp macro="">
      <xdr:nvCxnSpPr>
        <xdr:cNvPr id="643" name="直線コネクタ 642"/>
        <xdr:cNvCxnSpPr/>
      </xdr:nvCxnSpPr>
      <xdr:spPr>
        <a:xfrm>
          <a:off x="15481300" y="1364306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168548</xdr:rowOff>
    </xdr:from>
    <xdr:to>
      <xdr:col>76</xdr:col>
      <xdr:colOff>165100</xdr:colOff>
      <xdr:row>80</xdr:row>
      <xdr:rowOff>98698</xdr:rowOff>
    </xdr:to>
    <xdr:sp macro="" textlink="">
      <xdr:nvSpPr>
        <xdr:cNvPr id="644" name="楕円 643"/>
        <xdr:cNvSpPr/>
      </xdr:nvSpPr>
      <xdr:spPr>
        <a:xfrm>
          <a:off x="14541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98516</xdr:rowOff>
    </xdr:from>
    <xdr:to>
      <xdr:col>81</xdr:col>
      <xdr:colOff>50800</xdr:colOff>
      <xdr:row>80</xdr:row>
      <xdr:rowOff>47898</xdr:rowOff>
    </xdr:to>
    <xdr:cxnSp macro="">
      <xdr:nvCxnSpPr>
        <xdr:cNvPr id="645" name="直線コネクタ 644"/>
        <xdr:cNvCxnSpPr/>
      </xdr:nvCxnSpPr>
      <xdr:spPr>
        <a:xfrm flipV="1">
          <a:off x="14592300" y="13643066"/>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6" name="楕円 645"/>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86</xdr:row>
      <xdr:rowOff>168729</xdr:rowOff>
    </xdr:to>
    <xdr:cxnSp macro="">
      <xdr:nvCxnSpPr>
        <xdr:cNvPr id="647" name="直線コネクタ 646"/>
        <xdr:cNvCxnSpPr/>
      </xdr:nvCxnSpPr>
      <xdr:spPr>
        <a:xfrm flipV="1">
          <a:off x="13703300" y="13763898"/>
          <a:ext cx="889000" cy="1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48"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49" name="n_2ave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50"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51"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165843</xdr:rowOff>
    </xdr:from>
    <xdr:ext cx="405111" cy="259045"/>
    <xdr:sp macro="" textlink="">
      <xdr:nvSpPr>
        <xdr:cNvPr id="652" name="n_1mainValue【消防施設】&#10;有形固定資産減価償却率"/>
        <xdr:cNvSpPr txBox="1"/>
      </xdr:nvSpPr>
      <xdr:spPr>
        <a:xfrm>
          <a:off x="152660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115225</xdr:rowOff>
    </xdr:from>
    <xdr:ext cx="405111" cy="259045"/>
    <xdr:sp macro="" textlink="">
      <xdr:nvSpPr>
        <xdr:cNvPr id="653" name="n_2mainValue【消防施設】&#10;有形固定資産減価償却率"/>
        <xdr:cNvSpPr txBox="1"/>
      </xdr:nvSpPr>
      <xdr:spPr>
        <a:xfrm>
          <a:off x="14389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4"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76" name="直線コネクタ 675"/>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77"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78" name="直線コネクタ 677"/>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79"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80" name="直線コネクタ 679"/>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81"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82" name="フローチャート: 判断 681"/>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83" name="フローチャート: 判断 682"/>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84" name="フローチャート: 判断 683"/>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85" name="フローチャート: 判断 684"/>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86" name="フローチャート: 判断 685"/>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92914</xdr:rowOff>
    </xdr:from>
    <xdr:to>
      <xdr:col>116</xdr:col>
      <xdr:colOff>114300</xdr:colOff>
      <xdr:row>86</xdr:row>
      <xdr:rowOff>23064</xdr:rowOff>
    </xdr:to>
    <xdr:sp macro="" textlink="">
      <xdr:nvSpPr>
        <xdr:cNvPr id="692" name="楕円 691"/>
        <xdr:cNvSpPr/>
      </xdr:nvSpPr>
      <xdr:spPr>
        <a:xfrm>
          <a:off x="22110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65855</xdr:rowOff>
    </xdr:from>
    <xdr:ext cx="469744" cy="259045"/>
    <xdr:sp macro="" textlink="">
      <xdr:nvSpPr>
        <xdr:cNvPr id="693" name="【消防施設】&#10;一人当たり面積該当値テキスト"/>
        <xdr:cNvSpPr txBox="1"/>
      </xdr:nvSpPr>
      <xdr:spPr>
        <a:xfrm>
          <a:off x="22199600" y="146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94514</xdr:rowOff>
    </xdr:from>
    <xdr:to>
      <xdr:col>112</xdr:col>
      <xdr:colOff>38100</xdr:colOff>
      <xdr:row>86</xdr:row>
      <xdr:rowOff>24664</xdr:rowOff>
    </xdr:to>
    <xdr:sp macro="" textlink="">
      <xdr:nvSpPr>
        <xdr:cNvPr id="694" name="楕円 693"/>
        <xdr:cNvSpPr/>
      </xdr:nvSpPr>
      <xdr:spPr>
        <a:xfrm>
          <a:off x="21272500" y="146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143714</xdr:rowOff>
    </xdr:from>
    <xdr:to>
      <xdr:col>116</xdr:col>
      <xdr:colOff>63500</xdr:colOff>
      <xdr:row>85</xdr:row>
      <xdr:rowOff>145314</xdr:rowOff>
    </xdr:to>
    <xdr:cxnSp macro="">
      <xdr:nvCxnSpPr>
        <xdr:cNvPr id="695" name="直線コネクタ 694"/>
        <xdr:cNvCxnSpPr/>
      </xdr:nvCxnSpPr>
      <xdr:spPr>
        <a:xfrm flipV="1">
          <a:off x="21323300" y="1471696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67996</xdr:rowOff>
    </xdr:from>
    <xdr:to>
      <xdr:col>107</xdr:col>
      <xdr:colOff>101600</xdr:colOff>
      <xdr:row>85</xdr:row>
      <xdr:rowOff>169596</xdr:rowOff>
    </xdr:to>
    <xdr:sp macro="" textlink="">
      <xdr:nvSpPr>
        <xdr:cNvPr id="696" name="楕円 695"/>
        <xdr:cNvSpPr/>
      </xdr:nvSpPr>
      <xdr:spPr>
        <a:xfrm>
          <a:off x="20383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118796</xdr:rowOff>
    </xdr:from>
    <xdr:to>
      <xdr:col>111</xdr:col>
      <xdr:colOff>177800</xdr:colOff>
      <xdr:row>85</xdr:row>
      <xdr:rowOff>145314</xdr:rowOff>
    </xdr:to>
    <xdr:cxnSp macro="">
      <xdr:nvCxnSpPr>
        <xdr:cNvPr id="697" name="直線コネクタ 696"/>
        <xdr:cNvCxnSpPr/>
      </xdr:nvCxnSpPr>
      <xdr:spPr>
        <a:xfrm>
          <a:off x="20434300" y="1469204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131775</xdr:rowOff>
    </xdr:from>
    <xdr:to>
      <xdr:col>102</xdr:col>
      <xdr:colOff>165100</xdr:colOff>
      <xdr:row>86</xdr:row>
      <xdr:rowOff>61925</xdr:rowOff>
    </xdr:to>
    <xdr:sp macro="" textlink="">
      <xdr:nvSpPr>
        <xdr:cNvPr id="698" name="楕円 697"/>
        <xdr:cNvSpPr/>
      </xdr:nvSpPr>
      <xdr:spPr>
        <a:xfrm>
          <a:off x="19494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118796</xdr:rowOff>
    </xdr:from>
    <xdr:to>
      <xdr:col>107</xdr:col>
      <xdr:colOff>50800</xdr:colOff>
      <xdr:row>86</xdr:row>
      <xdr:rowOff>11125</xdr:rowOff>
    </xdr:to>
    <xdr:cxnSp macro="">
      <xdr:nvCxnSpPr>
        <xdr:cNvPr id="699" name="直線コネクタ 698"/>
        <xdr:cNvCxnSpPr/>
      </xdr:nvCxnSpPr>
      <xdr:spPr>
        <a:xfrm flipV="1">
          <a:off x="19545300" y="14692046"/>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700"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701" name="n_2aveValue【消防施設】&#10;一人当たり面積"/>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702"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703"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15791</xdr:rowOff>
    </xdr:from>
    <xdr:ext cx="469744" cy="259045"/>
    <xdr:sp macro="" textlink="">
      <xdr:nvSpPr>
        <xdr:cNvPr id="704" name="n_1mainValue【消防施設】&#10;一人当たり面積"/>
        <xdr:cNvSpPr txBox="1"/>
      </xdr:nvSpPr>
      <xdr:spPr>
        <a:xfrm>
          <a:off x="21075727" y="1476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14673</xdr:rowOff>
    </xdr:from>
    <xdr:ext cx="469744" cy="259045"/>
    <xdr:sp macro="" textlink="">
      <xdr:nvSpPr>
        <xdr:cNvPr id="705" name="n_2mainValue【消防施設】&#10;一人当たり面積"/>
        <xdr:cNvSpPr txBox="1"/>
      </xdr:nvSpPr>
      <xdr:spPr>
        <a:xfrm>
          <a:off x="20199427" y="144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53052</xdr:rowOff>
    </xdr:from>
    <xdr:ext cx="469744" cy="259045"/>
    <xdr:sp macro="" textlink="">
      <xdr:nvSpPr>
        <xdr:cNvPr id="706" name="n_3mainValue【消防施設】&#10;一人当たり面積"/>
        <xdr:cNvSpPr txBox="1"/>
      </xdr:nvSpPr>
      <xdr:spPr>
        <a:xfrm>
          <a:off x="19310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9" name="テキスト ボックス 7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9" name="テキスト ボックス 7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32" name="直線コネクタ 731"/>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4" name="直線コネクタ 73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5"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6" name="直線コネクタ 735"/>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37"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38" name="フローチャート: 判断 737"/>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39" name="フローチャート: 判断 738"/>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40" name="フローチャート: 判断 739"/>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41" name="フローチャート: 判断 740"/>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42" name="フローチャート: 判断 741"/>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121738</xdr:rowOff>
    </xdr:from>
    <xdr:to>
      <xdr:col>85</xdr:col>
      <xdr:colOff>177800</xdr:colOff>
      <xdr:row>109</xdr:row>
      <xdr:rowOff>51888</xdr:rowOff>
    </xdr:to>
    <xdr:sp macro="" textlink="">
      <xdr:nvSpPr>
        <xdr:cNvPr id="748" name="楕円 747"/>
        <xdr:cNvSpPr/>
      </xdr:nvSpPr>
      <xdr:spPr>
        <a:xfrm>
          <a:off x="16268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36665</xdr:rowOff>
    </xdr:from>
    <xdr:ext cx="405111" cy="259045"/>
    <xdr:sp macro="" textlink="">
      <xdr:nvSpPr>
        <xdr:cNvPr id="749" name="【庁舎】&#10;有形固定資産減価償却率該当値テキスト"/>
        <xdr:cNvSpPr txBox="1"/>
      </xdr:nvSpPr>
      <xdr:spPr>
        <a:xfrm>
          <a:off x="16357600" y="1855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750" name="楕円 749"/>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xdr:rowOff>
    </xdr:from>
    <xdr:to>
      <xdr:col>85</xdr:col>
      <xdr:colOff>127000</xdr:colOff>
      <xdr:row>109</xdr:row>
      <xdr:rowOff>4355</xdr:rowOff>
    </xdr:to>
    <xdr:cxnSp macro="">
      <xdr:nvCxnSpPr>
        <xdr:cNvPr id="751" name="直線コネクタ 750"/>
        <xdr:cNvCxnSpPr/>
      </xdr:nvCxnSpPr>
      <xdr:spPr>
        <a:xfrm flipV="1">
          <a:off x="15481300" y="186891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752" name="楕円 751"/>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4355</xdr:rowOff>
    </xdr:to>
    <xdr:cxnSp macro="">
      <xdr:nvCxnSpPr>
        <xdr:cNvPr id="753" name="直線コネクタ 752"/>
        <xdr:cNvCxnSpPr/>
      </xdr:nvCxnSpPr>
      <xdr:spPr>
        <a:xfrm>
          <a:off x="14592300" y="1869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754" name="楕円 753"/>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2721</xdr:rowOff>
    </xdr:to>
    <xdr:cxnSp macro="">
      <xdr:nvCxnSpPr>
        <xdr:cNvPr id="755" name="直線コネクタ 754"/>
        <xdr:cNvCxnSpPr/>
      </xdr:nvCxnSpPr>
      <xdr:spPr>
        <a:xfrm>
          <a:off x="13703300" y="186875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56"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7"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58"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59"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760" name="n_1mainValue【庁舎】&#10;有形固定資産減価償却率"/>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761" name="n_2mainValue【庁舎】&#10;有形固定資産減価償却率"/>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762" name="n_3mainValue【庁舎】&#10;有形固定資産減価償却率"/>
        <xdr:cNvSpPr txBox="1"/>
      </xdr:nvSpPr>
      <xdr:spPr>
        <a:xfrm>
          <a:off x="13500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2" name="テキスト ボックス 78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4" name="テキスト ボックス 78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86" name="直線コネクタ 785"/>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87"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88" name="直線コネクタ 787"/>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89"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90" name="直線コネクタ 789"/>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791"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92" name="フローチャート: 判断 791"/>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93" name="フローチャート: 判断 792"/>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94" name="フローチャート: 判断 793"/>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95" name="フローチャート: 判断 794"/>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96" name="フローチャート: 判断 795"/>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65787</xdr:rowOff>
    </xdr:from>
    <xdr:to>
      <xdr:col>116</xdr:col>
      <xdr:colOff>114300</xdr:colOff>
      <xdr:row>107</xdr:row>
      <xdr:rowOff>167387</xdr:rowOff>
    </xdr:to>
    <xdr:sp macro="" textlink="">
      <xdr:nvSpPr>
        <xdr:cNvPr id="802" name="楕円 801"/>
        <xdr:cNvSpPr/>
      </xdr:nvSpPr>
      <xdr:spPr>
        <a:xfrm>
          <a:off x="221107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88664</xdr:rowOff>
    </xdr:from>
    <xdr:ext cx="469744" cy="259045"/>
    <xdr:sp macro="" textlink="">
      <xdr:nvSpPr>
        <xdr:cNvPr id="803" name="【庁舎】&#10;一人当たり面積該当値テキスト"/>
        <xdr:cNvSpPr txBox="1"/>
      </xdr:nvSpPr>
      <xdr:spPr>
        <a:xfrm>
          <a:off x="22199600" y="182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70865</xdr:rowOff>
    </xdr:from>
    <xdr:to>
      <xdr:col>112</xdr:col>
      <xdr:colOff>38100</xdr:colOff>
      <xdr:row>108</xdr:row>
      <xdr:rowOff>1015</xdr:rowOff>
    </xdr:to>
    <xdr:sp macro="" textlink="">
      <xdr:nvSpPr>
        <xdr:cNvPr id="804" name="楕円 803"/>
        <xdr:cNvSpPr/>
      </xdr:nvSpPr>
      <xdr:spPr>
        <a:xfrm>
          <a:off x="21272500" y="18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116587</xdr:rowOff>
    </xdr:from>
    <xdr:to>
      <xdr:col>116</xdr:col>
      <xdr:colOff>63500</xdr:colOff>
      <xdr:row>107</xdr:row>
      <xdr:rowOff>121665</xdr:rowOff>
    </xdr:to>
    <xdr:cxnSp macro="">
      <xdr:nvCxnSpPr>
        <xdr:cNvPr id="805" name="直線コネクタ 804"/>
        <xdr:cNvCxnSpPr/>
      </xdr:nvCxnSpPr>
      <xdr:spPr>
        <a:xfrm flipV="1">
          <a:off x="21323300" y="18461737"/>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806" name="楕円 805"/>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121665</xdr:rowOff>
    </xdr:from>
    <xdr:to>
      <xdr:col>111</xdr:col>
      <xdr:colOff>177800</xdr:colOff>
      <xdr:row>107</xdr:row>
      <xdr:rowOff>125730</xdr:rowOff>
    </xdr:to>
    <xdr:cxnSp macro="">
      <xdr:nvCxnSpPr>
        <xdr:cNvPr id="807" name="直線コネクタ 806"/>
        <xdr:cNvCxnSpPr/>
      </xdr:nvCxnSpPr>
      <xdr:spPr>
        <a:xfrm flipV="1">
          <a:off x="20434300" y="18466815"/>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81407</xdr:rowOff>
    </xdr:from>
    <xdr:to>
      <xdr:col>102</xdr:col>
      <xdr:colOff>165100</xdr:colOff>
      <xdr:row>108</xdr:row>
      <xdr:rowOff>11557</xdr:rowOff>
    </xdr:to>
    <xdr:sp macro="" textlink="">
      <xdr:nvSpPr>
        <xdr:cNvPr id="808" name="楕円 807"/>
        <xdr:cNvSpPr/>
      </xdr:nvSpPr>
      <xdr:spPr>
        <a:xfrm>
          <a:off x="19494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125730</xdr:rowOff>
    </xdr:from>
    <xdr:to>
      <xdr:col>107</xdr:col>
      <xdr:colOff>50800</xdr:colOff>
      <xdr:row>107</xdr:row>
      <xdr:rowOff>132207</xdr:rowOff>
    </xdr:to>
    <xdr:cxnSp macro="">
      <xdr:nvCxnSpPr>
        <xdr:cNvPr id="809" name="直線コネクタ 808"/>
        <xdr:cNvCxnSpPr/>
      </xdr:nvCxnSpPr>
      <xdr:spPr>
        <a:xfrm flipV="1">
          <a:off x="19545300" y="184708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810"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811"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812"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13"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17542</xdr:rowOff>
    </xdr:from>
    <xdr:ext cx="469744" cy="259045"/>
    <xdr:sp macro="" textlink="">
      <xdr:nvSpPr>
        <xdr:cNvPr id="814" name="n_1mainValue【庁舎】&#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21607</xdr:rowOff>
    </xdr:from>
    <xdr:ext cx="469744" cy="259045"/>
    <xdr:sp macro="" textlink="">
      <xdr:nvSpPr>
        <xdr:cNvPr id="815" name="n_2mainValue【庁舎】&#10;一人当たり面積"/>
        <xdr:cNvSpPr txBox="1"/>
      </xdr:nvSpPr>
      <xdr:spPr>
        <a:xfrm>
          <a:off x="201994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28084</xdr:rowOff>
    </xdr:from>
    <xdr:ext cx="469744" cy="259045"/>
    <xdr:sp macro="" textlink="">
      <xdr:nvSpPr>
        <xdr:cNvPr id="816" name="n_3mainValue【庁舎】&#10;一人当たり面積"/>
        <xdr:cNvSpPr txBox="1"/>
      </xdr:nvSpPr>
      <xdr:spPr>
        <a:xfrm>
          <a:off x="19310427" y="182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類似団体と比較して、体育館・プール、市民会館、庁舎の減価償却率が高く、福祉施設、一般廃棄物処理施設、消防施設の減価償却率が低い。</a:t>
          </a:r>
        </a:p>
        <a:p>
          <a:r>
            <a:rPr kumimoji="1" lang="ja-JP" altLang="en-US" sz="1300">
              <a:latin typeface="ＭＳ Ｐゴシック" panose="020B0600070205080204" pitchFamily="50" charset="-128"/>
              <a:ea typeface="ＭＳ Ｐゴシック" panose="020B0600070205080204" pitchFamily="50" charset="-128"/>
            </a:rPr>
            <a:t>　庁舎に関して、昭和５１年に建設された建築物であるため、現在の耐震基準を満たしていない事から、今後の方向性を検討してきた。その結果、現在の庁舎を耐震補強し、敷地内に別途、災害対策拠点施設を建設することとした。今後、指標が改善することが見込まれる。</a:t>
          </a:r>
        </a:p>
        <a:p>
          <a:r>
            <a:rPr kumimoji="1" lang="ja-JP" altLang="en-US" sz="1300">
              <a:latin typeface="ＭＳ Ｐゴシック" panose="020B0600070205080204" pitchFamily="50" charset="-128"/>
              <a:ea typeface="ＭＳ Ｐゴシック" panose="020B0600070205080204" pitchFamily="50" charset="-128"/>
            </a:rPr>
            <a:t>　消防施設に関して、平成２９年度からは奈良県広域消防組合の資産を併せて計上したことにより、類似団体の数値を大きく下回ることとなった。村内にある消防施設については、新庁舎建設に向けた準備を進め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497_&#21313;&#27941;&#24029;&#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17.2</v>
          </cell>
          <cell r="CF51">
            <v>22.4</v>
          </cell>
          <cell r="CN51">
            <v>18.5</v>
          </cell>
          <cell r="CV51">
            <v>2.7</v>
          </cell>
        </row>
        <row r="53">
          <cell r="BX53">
            <v>65</v>
          </cell>
          <cell r="CF53">
            <v>65.900000000000006</v>
          </cell>
          <cell r="CN53">
            <v>67.8</v>
          </cell>
          <cell r="CV53">
            <v>68.7</v>
          </cell>
        </row>
        <row r="55">
          <cell r="AN55" t="str">
            <v>類似団体内平均値</v>
          </cell>
          <cell r="BX55">
            <v>0</v>
          </cell>
          <cell r="CF55">
            <v>0</v>
          </cell>
          <cell r="CN55">
            <v>0</v>
          </cell>
          <cell r="CV55">
            <v>0</v>
          </cell>
        </row>
        <row r="57">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cell r="BX73">
            <v>17.2</v>
          </cell>
          <cell r="CF73">
            <v>22.4</v>
          </cell>
          <cell r="CN73">
            <v>18.5</v>
          </cell>
          <cell r="CV73">
            <v>2.7</v>
          </cell>
        </row>
        <row r="75">
          <cell r="BP75">
            <v>5.0999999999999996</v>
          </cell>
          <cell r="BX75">
            <v>6.1</v>
          </cell>
          <cell r="CF75">
            <v>6.8</v>
          </cell>
          <cell r="CN75">
            <v>7.5</v>
          </cell>
          <cell r="CV75">
            <v>8</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6209747</v>
      </c>
      <c r="BO4" s="424"/>
      <c r="BP4" s="424"/>
      <c r="BQ4" s="424"/>
      <c r="BR4" s="424"/>
      <c r="BS4" s="424"/>
      <c r="BT4" s="424"/>
      <c r="BU4" s="425"/>
      <c r="BV4" s="423">
        <v>6155583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2.4</v>
      </c>
      <c r="CU4" s="608"/>
      <c r="CV4" s="608"/>
      <c r="CW4" s="608"/>
      <c r="CX4" s="608"/>
      <c r="CY4" s="608"/>
      <c r="CZ4" s="608"/>
      <c r="DA4" s="609"/>
      <c r="DB4" s="607">
        <v>3.3</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6067134</v>
      </c>
      <c r="BO5" s="429"/>
      <c r="BP5" s="429"/>
      <c r="BQ5" s="429"/>
      <c r="BR5" s="429"/>
      <c r="BS5" s="429"/>
      <c r="BT5" s="429"/>
      <c r="BU5" s="430"/>
      <c r="BV5" s="428">
        <v>6016563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97.1</v>
      </c>
      <c r="CU5" s="399"/>
      <c r="CV5" s="399"/>
      <c r="CW5" s="399"/>
      <c r="CX5" s="399"/>
      <c r="CY5" s="399"/>
      <c r="CZ5" s="399"/>
      <c r="DA5" s="400"/>
      <c r="DB5" s="398">
        <v>96.3</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142613</v>
      </c>
      <c r="BO6" s="429"/>
      <c r="BP6" s="429"/>
      <c r="BQ6" s="429"/>
      <c r="BR6" s="429"/>
      <c r="BS6" s="429"/>
      <c r="BT6" s="429"/>
      <c r="BU6" s="430"/>
      <c r="BV6" s="428">
        <v>139020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99.9</v>
      </c>
      <c r="CU6" s="582"/>
      <c r="CV6" s="582"/>
      <c r="CW6" s="582"/>
      <c r="CX6" s="582"/>
      <c r="CY6" s="582"/>
      <c r="CZ6" s="582"/>
      <c r="DA6" s="583"/>
      <c r="DB6" s="581">
        <v>100.1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66112</v>
      </c>
      <c r="BO7" s="429"/>
      <c r="BP7" s="429"/>
      <c r="BQ7" s="429"/>
      <c r="BR7" s="429"/>
      <c r="BS7" s="429"/>
      <c r="BT7" s="429"/>
      <c r="BU7" s="430"/>
      <c r="BV7" s="428">
        <v>33981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3227215</v>
      </c>
      <c r="CU7" s="429"/>
      <c r="CV7" s="429"/>
      <c r="CW7" s="429"/>
      <c r="CX7" s="429"/>
      <c r="CY7" s="429"/>
      <c r="CZ7" s="429"/>
      <c r="DA7" s="430"/>
      <c r="DB7" s="428">
        <v>3216168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76501</v>
      </c>
      <c r="BO8" s="429"/>
      <c r="BP8" s="429"/>
      <c r="BQ8" s="429"/>
      <c r="BR8" s="429"/>
      <c r="BS8" s="429"/>
      <c r="BT8" s="429"/>
      <c r="BU8" s="430"/>
      <c r="BV8" s="428">
        <v>105039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0.23</v>
      </c>
      <c r="CU8" s="542"/>
      <c r="CV8" s="542"/>
      <c r="CW8" s="542"/>
      <c r="CX8" s="542"/>
      <c r="CY8" s="542"/>
      <c r="CZ8" s="542"/>
      <c r="DA8" s="543"/>
      <c r="DB8" s="541">
        <v>0.22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3508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-28538</v>
      </c>
      <c r="BO9" s="429"/>
      <c r="BP9" s="429"/>
      <c r="BQ9" s="429"/>
      <c r="BR9" s="429"/>
      <c r="BS9" s="429"/>
      <c r="BT9" s="429"/>
      <c r="BU9" s="430"/>
      <c r="BV9" s="428">
        <v>-96214</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16.600000000000001</v>
      </c>
      <c r="CU9" s="399"/>
      <c r="CV9" s="399"/>
      <c r="CW9" s="399"/>
      <c r="CX9" s="399"/>
      <c r="CY9" s="399"/>
      <c r="CZ9" s="399"/>
      <c r="DA9" s="400"/>
      <c r="DB9" s="398">
        <v>17.100000000000001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4107</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108</v>
      </c>
      <c r="AV10" s="486"/>
      <c r="AW10" s="486"/>
      <c r="AX10" s="486"/>
      <c r="AY10" s="408" t="s">
        <v>119</v>
      </c>
      <c r="AZ10" s="409"/>
      <c r="BA10" s="409"/>
      <c r="BB10" s="409"/>
      <c r="BC10" s="409"/>
      <c r="BD10" s="409"/>
      <c r="BE10" s="409"/>
      <c r="BF10" s="409"/>
      <c r="BG10" s="409"/>
      <c r="BH10" s="409"/>
      <c r="BI10" s="409"/>
      <c r="BJ10" s="409"/>
      <c r="BK10" s="409"/>
      <c r="BL10" s="409"/>
      <c r="BM10" s="410"/>
      <c r="BN10" s="428">
        <v>928</v>
      </c>
      <c r="BO10" s="429"/>
      <c r="BP10" s="429"/>
      <c r="BQ10" s="429"/>
      <c r="BR10" s="429"/>
      <c r="BS10" s="429"/>
      <c r="BT10" s="429"/>
      <c r="BU10" s="430"/>
      <c r="BV10" s="428">
        <v>1061</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121</v>
      </c>
      <c r="M11" s="477"/>
      <c r="N11" s="477"/>
      <c r="O11" s="477"/>
      <c r="P11" s="477"/>
      <c r="Q11" s="478"/>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108</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3224</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200000</v>
      </c>
      <c r="BO12" s="429"/>
      <c r="BP12" s="429"/>
      <c r="BQ12" s="429"/>
      <c r="BR12" s="429"/>
      <c r="BS12" s="429"/>
      <c r="BT12" s="429"/>
      <c r="BU12" s="430"/>
      <c r="BV12" s="428">
        <v>100000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134</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3209</v>
      </c>
      <c r="S13" s="532"/>
      <c r="T13" s="532"/>
      <c r="U13" s="532"/>
      <c r="V13" s="533"/>
      <c r="W13" s="519" t="s">
        <v>136</v>
      </c>
      <c r="X13" s="443"/>
      <c r="Y13" s="443"/>
      <c r="Z13" s="443"/>
      <c r="AA13" s="443"/>
      <c r="AB13" s="444"/>
      <c r="AC13" s="404">
        <v>105</v>
      </c>
      <c r="AD13" s="405"/>
      <c r="AE13" s="405"/>
      <c r="AF13" s="405"/>
      <c r="AG13" s="406"/>
      <c r="AH13" s="404">
        <v>169</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-227610</v>
      </c>
      <c r="BO13" s="429"/>
      <c r="BP13" s="429"/>
      <c r="BQ13" s="429"/>
      <c r="BR13" s="429"/>
      <c r="BS13" s="429"/>
      <c r="BT13" s="429"/>
      <c r="BU13" s="430"/>
      <c r="BV13" s="428">
        <v>-195153</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8</v>
      </c>
      <c r="CU13" s="399"/>
      <c r="CV13" s="399"/>
      <c r="CW13" s="399"/>
      <c r="CX13" s="399"/>
      <c r="CY13" s="399"/>
      <c r="CZ13" s="399"/>
      <c r="DA13" s="400"/>
      <c r="DB13" s="398">
        <v>7.5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3305</v>
      </c>
      <c r="S14" s="532"/>
      <c r="T14" s="532"/>
      <c r="U14" s="532"/>
      <c r="V14" s="533"/>
      <c r="W14" s="534"/>
      <c r="X14" s="446"/>
      <c r="Y14" s="446"/>
      <c r="Z14" s="446"/>
      <c r="AA14" s="446"/>
      <c r="AB14" s="447"/>
      <c r="AC14" s="524">
        <v>7.5</v>
      </c>
      <c r="AD14" s="525"/>
      <c r="AE14" s="525"/>
      <c r="AF14" s="525"/>
      <c r="AG14" s="526"/>
      <c r="AH14" s="524">
        <v>10</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2.7</v>
      </c>
      <c r="CU14" s="536"/>
      <c r="CV14" s="536"/>
      <c r="CW14" s="536"/>
      <c r="CX14" s="536"/>
      <c r="CY14" s="536"/>
      <c r="CZ14" s="536"/>
      <c r="DA14" s="537"/>
      <c r="DB14" s="535">
        <v>18.5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3292</v>
      </c>
      <c r="S15" s="532"/>
      <c r="T15" s="532"/>
      <c r="U15" s="532"/>
      <c r="V15" s="533"/>
      <c r="W15" s="519" t="s">
        <v>144</v>
      </c>
      <c r="X15" s="443"/>
      <c r="Y15" s="443"/>
      <c r="Z15" s="443"/>
      <c r="AA15" s="443"/>
      <c r="AB15" s="444"/>
      <c r="AC15" s="404">
        <v>298</v>
      </c>
      <c r="AD15" s="405"/>
      <c r="AE15" s="405"/>
      <c r="AF15" s="405"/>
      <c r="AG15" s="406"/>
      <c r="AH15" s="404">
        <v>412</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716876</v>
      </c>
      <c r="BO15" s="424"/>
      <c r="BP15" s="424"/>
      <c r="BQ15" s="424"/>
      <c r="BR15" s="424"/>
      <c r="BS15" s="424"/>
      <c r="BT15" s="424"/>
      <c r="BU15" s="425"/>
      <c r="BV15" s="423">
        <v>655727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6"/>
      <c r="Y16" s="446"/>
      <c r="Z16" s="446"/>
      <c r="AA16" s="446"/>
      <c r="AB16" s="447"/>
      <c r="AC16" s="524">
        <v>21.2</v>
      </c>
      <c r="AD16" s="525"/>
      <c r="AE16" s="525"/>
      <c r="AF16" s="525"/>
      <c r="AG16" s="526"/>
      <c r="AH16" s="524">
        <v>24.4</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2951735</v>
      </c>
      <c r="BO16" s="429"/>
      <c r="BP16" s="429"/>
      <c r="BQ16" s="429"/>
      <c r="BR16" s="429"/>
      <c r="BS16" s="429"/>
      <c r="BT16" s="429"/>
      <c r="BU16" s="430"/>
      <c r="BV16" s="428">
        <v>2909509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3"/>
      <c r="Y17" s="443"/>
      <c r="Z17" s="443"/>
      <c r="AA17" s="443"/>
      <c r="AB17" s="444"/>
      <c r="AC17" s="404">
        <v>1005</v>
      </c>
      <c r="AD17" s="405"/>
      <c r="AE17" s="405"/>
      <c r="AF17" s="405"/>
      <c r="AG17" s="406"/>
      <c r="AH17" s="404">
        <v>1107</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904174</v>
      </c>
      <c r="BO17" s="429"/>
      <c r="BP17" s="429"/>
      <c r="BQ17" s="429"/>
      <c r="BR17" s="429"/>
      <c r="BS17" s="429"/>
      <c r="BT17" s="429"/>
      <c r="BU17" s="430"/>
      <c r="BV17" s="428">
        <v>838431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672.38</v>
      </c>
      <c r="M18" s="493"/>
      <c r="N18" s="493"/>
      <c r="O18" s="493"/>
      <c r="P18" s="493"/>
      <c r="Q18" s="493"/>
      <c r="R18" s="494"/>
      <c r="S18" s="494"/>
      <c r="T18" s="494"/>
      <c r="U18" s="494"/>
      <c r="V18" s="495"/>
      <c r="W18" s="509"/>
      <c r="X18" s="510"/>
      <c r="Y18" s="510"/>
      <c r="Z18" s="510"/>
      <c r="AA18" s="510"/>
      <c r="AB18" s="520"/>
      <c r="AC18" s="392">
        <v>71.400000000000006</v>
      </c>
      <c r="AD18" s="393"/>
      <c r="AE18" s="393"/>
      <c r="AF18" s="393"/>
      <c r="AG18" s="496"/>
      <c r="AH18" s="392">
        <v>65.599999999999994</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3179454</v>
      </c>
      <c r="BO18" s="429"/>
      <c r="BP18" s="429"/>
      <c r="BQ18" s="429"/>
      <c r="BR18" s="429"/>
      <c r="BS18" s="429"/>
      <c r="BT18" s="429"/>
      <c r="BU18" s="430"/>
      <c r="BV18" s="428">
        <v>3157067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4076519</v>
      </c>
      <c r="BO19" s="429"/>
      <c r="BP19" s="429"/>
      <c r="BQ19" s="429"/>
      <c r="BR19" s="429"/>
      <c r="BS19" s="429"/>
      <c r="BT19" s="429"/>
      <c r="BU19" s="430"/>
      <c r="BV19" s="428">
        <v>4000334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1578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166</v>
      </c>
      <c r="AZ23" s="421"/>
      <c r="BA23" s="421"/>
      <c r="BB23" s="421"/>
      <c r="BC23" s="421"/>
      <c r="BD23" s="421"/>
      <c r="BE23" s="421"/>
      <c r="BF23" s="421"/>
      <c r="BG23" s="421"/>
      <c r="BH23" s="421"/>
      <c r="BI23" s="421"/>
      <c r="BJ23" s="421"/>
      <c r="BK23" s="421"/>
      <c r="BL23" s="421"/>
      <c r="BM23" s="422"/>
      <c r="BN23" s="428">
        <v>6637871</v>
      </c>
      <c r="BO23" s="429"/>
      <c r="BP23" s="429"/>
      <c r="BQ23" s="429"/>
      <c r="BR23" s="429"/>
      <c r="BS23" s="429"/>
      <c r="BT23" s="429"/>
      <c r="BU23" s="430"/>
      <c r="BV23" s="428">
        <v>6736345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167</v>
      </c>
      <c r="F24" s="402"/>
      <c r="G24" s="402"/>
      <c r="H24" s="402"/>
      <c r="I24" s="402"/>
      <c r="J24" s="402"/>
      <c r="K24" s="403"/>
      <c r="L24" s="404">
        <v>1</v>
      </c>
      <c r="M24" s="405"/>
      <c r="N24" s="405"/>
      <c r="O24" s="405"/>
      <c r="P24" s="406"/>
      <c r="Q24" s="404">
        <v>6750</v>
      </c>
      <c r="R24" s="405"/>
      <c r="S24" s="405"/>
      <c r="T24" s="405"/>
      <c r="U24" s="405"/>
      <c r="V24" s="406"/>
      <c r="W24" s="472"/>
      <c r="X24" s="463"/>
      <c r="Y24" s="464"/>
      <c r="Z24" s="401" t="s">
        <v>168</v>
      </c>
      <c r="AA24" s="402"/>
      <c r="AB24" s="402"/>
      <c r="AC24" s="402"/>
      <c r="AD24" s="402"/>
      <c r="AE24" s="402"/>
      <c r="AF24" s="402"/>
      <c r="AG24" s="403"/>
      <c r="AH24" s="404">
        <v>113</v>
      </c>
      <c r="AI24" s="405"/>
      <c r="AJ24" s="405"/>
      <c r="AK24" s="405"/>
      <c r="AL24" s="406"/>
      <c r="AM24" s="404">
        <v>308603</v>
      </c>
      <c r="AN24" s="405"/>
      <c r="AO24" s="405"/>
      <c r="AP24" s="405"/>
      <c r="AQ24" s="405"/>
      <c r="AR24" s="406"/>
      <c r="AS24" s="404">
        <v>2731</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6637871</v>
      </c>
      <c r="BO24" s="429"/>
      <c r="BP24" s="429"/>
      <c r="BQ24" s="429"/>
      <c r="BR24" s="429"/>
      <c r="BS24" s="429"/>
      <c r="BT24" s="429"/>
      <c r="BU24" s="430"/>
      <c r="BV24" s="428">
        <v>6736345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170</v>
      </c>
      <c r="F25" s="402"/>
      <c r="G25" s="402"/>
      <c r="H25" s="402"/>
      <c r="I25" s="402"/>
      <c r="J25" s="402"/>
      <c r="K25" s="403"/>
      <c r="L25" s="404">
        <v>1</v>
      </c>
      <c r="M25" s="405"/>
      <c r="N25" s="405"/>
      <c r="O25" s="405"/>
      <c r="P25" s="406"/>
      <c r="Q25" s="404">
        <v>5900</v>
      </c>
      <c r="R25" s="405"/>
      <c r="S25" s="405"/>
      <c r="T25" s="405"/>
      <c r="U25" s="405"/>
      <c r="V25" s="406"/>
      <c r="W25" s="472"/>
      <c r="X25" s="463"/>
      <c r="Y25" s="464"/>
      <c r="Z25" s="401" t="s">
        <v>171</v>
      </c>
      <c r="AA25" s="402"/>
      <c r="AB25" s="402"/>
      <c r="AC25" s="402"/>
      <c r="AD25" s="402"/>
      <c r="AE25" s="402"/>
      <c r="AF25" s="402"/>
      <c r="AG25" s="403"/>
      <c r="AH25" s="404" t="s">
        <v>126</v>
      </c>
      <c r="AI25" s="405"/>
      <c r="AJ25" s="405"/>
      <c r="AK25" s="405"/>
      <c r="AL25" s="406"/>
      <c r="AM25" s="404" t="s">
        <v>134</v>
      </c>
      <c r="AN25" s="405"/>
      <c r="AO25" s="405"/>
      <c r="AP25" s="405"/>
      <c r="AQ25" s="405"/>
      <c r="AR25" s="406"/>
      <c r="AS25" s="404" t="s">
        <v>134</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839788</v>
      </c>
      <c r="BO25" s="424"/>
      <c r="BP25" s="424"/>
      <c r="BQ25" s="424"/>
      <c r="BR25" s="424"/>
      <c r="BS25" s="424"/>
      <c r="BT25" s="424"/>
      <c r="BU25" s="425"/>
      <c r="BV25" s="423">
        <v>380895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173</v>
      </c>
      <c r="F26" s="402"/>
      <c r="G26" s="402"/>
      <c r="H26" s="402"/>
      <c r="I26" s="402"/>
      <c r="J26" s="402"/>
      <c r="K26" s="403"/>
      <c r="L26" s="404">
        <v>1</v>
      </c>
      <c r="M26" s="405"/>
      <c r="N26" s="405"/>
      <c r="O26" s="405"/>
      <c r="P26" s="406"/>
      <c r="Q26" s="404">
        <v>5400</v>
      </c>
      <c r="R26" s="405"/>
      <c r="S26" s="405"/>
      <c r="T26" s="405"/>
      <c r="U26" s="405"/>
      <c r="V26" s="406"/>
      <c r="W26" s="472"/>
      <c r="X26" s="463"/>
      <c r="Y26" s="464"/>
      <c r="Z26" s="401" t="s">
        <v>174</v>
      </c>
      <c r="AA26" s="440"/>
      <c r="AB26" s="440"/>
      <c r="AC26" s="440"/>
      <c r="AD26" s="440"/>
      <c r="AE26" s="440"/>
      <c r="AF26" s="440"/>
      <c r="AG26" s="441"/>
      <c r="AH26" s="404">
        <v>13</v>
      </c>
      <c r="AI26" s="405"/>
      <c r="AJ26" s="405"/>
      <c r="AK26" s="405"/>
      <c r="AL26" s="406"/>
      <c r="AM26" s="404">
        <v>34255</v>
      </c>
      <c r="AN26" s="405"/>
      <c r="AO26" s="405"/>
      <c r="AP26" s="405"/>
      <c r="AQ26" s="405"/>
      <c r="AR26" s="406"/>
      <c r="AS26" s="404">
        <v>2635</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177</v>
      </c>
      <c r="F27" s="402"/>
      <c r="G27" s="402"/>
      <c r="H27" s="402"/>
      <c r="I27" s="402"/>
      <c r="J27" s="402"/>
      <c r="K27" s="403"/>
      <c r="L27" s="404">
        <v>1</v>
      </c>
      <c r="M27" s="405"/>
      <c r="N27" s="405"/>
      <c r="O27" s="405"/>
      <c r="P27" s="406"/>
      <c r="Q27" s="404">
        <v>2800</v>
      </c>
      <c r="R27" s="405"/>
      <c r="S27" s="405"/>
      <c r="T27" s="405"/>
      <c r="U27" s="405"/>
      <c r="V27" s="406"/>
      <c r="W27" s="472"/>
      <c r="X27" s="463"/>
      <c r="Y27" s="464"/>
      <c r="Z27" s="401" t="s">
        <v>178</v>
      </c>
      <c r="AA27" s="402"/>
      <c r="AB27" s="402"/>
      <c r="AC27" s="402"/>
      <c r="AD27" s="402"/>
      <c r="AE27" s="402"/>
      <c r="AF27" s="402"/>
      <c r="AG27" s="403"/>
      <c r="AH27" s="404" t="s">
        <v>126</v>
      </c>
      <c r="AI27" s="405"/>
      <c r="AJ27" s="405"/>
      <c r="AK27" s="405"/>
      <c r="AL27" s="406"/>
      <c r="AM27" s="404" t="s">
        <v>134</v>
      </c>
      <c r="AN27" s="405"/>
      <c r="AO27" s="405"/>
      <c r="AP27" s="405"/>
      <c r="AQ27" s="405"/>
      <c r="AR27" s="406"/>
      <c r="AS27" s="404" t="s">
        <v>126</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84839</v>
      </c>
      <c r="BO27" s="432"/>
      <c r="BP27" s="432"/>
      <c r="BQ27" s="432"/>
      <c r="BR27" s="432"/>
      <c r="BS27" s="432"/>
      <c r="BT27" s="432"/>
      <c r="BU27" s="433"/>
      <c r="BV27" s="431">
        <v>84831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180</v>
      </c>
      <c r="F28" s="402"/>
      <c r="G28" s="402"/>
      <c r="H28" s="402"/>
      <c r="I28" s="402"/>
      <c r="J28" s="402"/>
      <c r="K28" s="403"/>
      <c r="L28" s="404">
        <v>1</v>
      </c>
      <c r="M28" s="405"/>
      <c r="N28" s="405"/>
      <c r="O28" s="405"/>
      <c r="P28" s="406"/>
      <c r="Q28" s="404">
        <v>2350</v>
      </c>
      <c r="R28" s="405"/>
      <c r="S28" s="405"/>
      <c r="T28" s="405"/>
      <c r="U28" s="405"/>
      <c r="V28" s="406"/>
      <c r="W28" s="472"/>
      <c r="X28" s="463"/>
      <c r="Y28" s="464"/>
      <c r="Z28" s="401" t="s">
        <v>181</v>
      </c>
      <c r="AA28" s="402"/>
      <c r="AB28" s="402"/>
      <c r="AC28" s="402"/>
      <c r="AD28" s="402"/>
      <c r="AE28" s="402"/>
      <c r="AF28" s="402"/>
      <c r="AG28" s="403"/>
      <c r="AH28" s="404" t="s">
        <v>176</v>
      </c>
      <c r="AI28" s="405"/>
      <c r="AJ28" s="405"/>
      <c r="AK28" s="405"/>
      <c r="AL28" s="406"/>
      <c r="AM28" s="404" t="s">
        <v>126</v>
      </c>
      <c r="AN28" s="405"/>
      <c r="AO28" s="405"/>
      <c r="AP28" s="405"/>
      <c r="AQ28" s="405"/>
      <c r="AR28" s="406"/>
      <c r="AS28" s="404" t="s">
        <v>126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1374812</v>
      </c>
      <c r="BO28" s="424"/>
      <c r="BP28" s="424"/>
      <c r="BQ28" s="424"/>
      <c r="BR28" s="424"/>
      <c r="BS28" s="424"/>
      <c r="BT28" s="424"/>
      <c r="BU28" s="425"/>
      <c r="BV28" s="423">
        <v>1573884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183</v>
      </c>
      <c r="F29" s="402"/>
      <c r="G29" s="402"/>
      <c r="H29" s="402"/>
      <c r="I29" s="402"/>
      <c r="J29" s="402"/>
      <c r="K29" s="403"/>
      <c r="L29" s="404">
        <v>7</v>
      </c>
      <c r="M29" s="405"/>
      <c r="N29" s="405"/>
      <c r="O29" s="405"/>
      <c r="P29" s="406"/>
      <c r="Q29" s="404">
        <v>2150</v>
      </c>
      <c r="R29" s="405"/>
      <c r="S29" s="405"/>
      <c r="T29" s="405"/>
      <c r="U29" s="405"/>
      <c r="V29" s="406"/>
      <c r="W29" s="473"/>
      <c r="X29" s="474"/>
      <c r="Y29" s="475"/>
      <c r="Z29" s="401" t="s">
        <v>184</v>
      </c>
      <c r="AA29" s="402"/>
      <c r="AB29" s="402"/>
      <c r="AC29" s="402"/>
      <c r="AD29" s="402"/>
      <c r="AE29" s="402"/>
      <c r="AF29" s="402"/>
      <c r="AG29" s="403"/>
      <c r="AH29" s="404">
        <v>113</v>
      </c>
      <c r="AI29" s="405"/>
      <c r="AJ29" s="405"/>
      <c r="AK29" s="405"/>
      <c r="AL29" s="406"/>
      <c r="AM29" s="404">
        <v>308603</v>
      </c>
      <c r="AN29" s="405"/>
      <c r="AO29" s="405"/>
      <c r="AP29" s="405"/>
      <c r="AQ29" s="405"/>
      <c r="AR29" s="406"/>
      <c r="AS29" s="404">
        <v>2731</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654939</v>
      </c>
      <c r="BO29" s="429"/>
      <c r="BP29" s="429"/>
      <c r="BQ29" s="429"/>
      <c r="BR29" s="429"/>
      <c r="BS29" s="429"/>
      <c r="BT29" s="429"/>
      <c r="BU29" s="430"/>
      <c r="BV29" s="428">
        <v>732937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2">
        <v>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3713112</v>
      </c>
      <c r="BO30" s="432"/>
      <c r="BP30" s="432"/>
      <c r="BQ30" s="432"/>
      <c r="BR30" s="432"/>
      <c r="BS30" s="432"/>
      <c r="BT30" s="432"/>
      <c r="BU30" s="433"/>
      <c r="BV30" s="431">
        <v>3735988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194</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196</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貯木場等維持管理事業特別会計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十津川温泉事業特別会計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奈良広域水質検査センター</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国民健康保険診療所事業特別会計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IF('各会計、関係団体の財政状況及び健全化判断比率'!B34="","",'各会計、関係団体の財政状況及び健全化判断比率'!B34)</f>
        <v>湯泉地温泉事業特別会計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奈良県後期高齢者医療広域連合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介護保険事業特別会計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奈良県広域消防組合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南和広域医療企業団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F5Z8fE+IBRvmyq9CC/TdAT9DYJ6cWESlbX8DV3MAh/crs6hS5FB2bj2MMKgy7rnGHWw++HSMuEptZrEYDgsouw==" saltValue="+PP/B550tZiLe2r75WW7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223</v>
      </c>
      <c r="C5" s="711"/>
      <c r="D5" s="711"/>
      <c r="E5" s="711"/>
      <c r="F5" s="711"/>
      <c r="G5" s="711"/>
      <c r="H5" s="711"/>
      <c r="I5" s="711"/>
      <c r="J5" s="711"/>
      <c r="K5" s="711"/>
      <c r="L5" s="711"/>
      <c r="M5" s="711"/>
      <c r="N5" s="711"/>
      <c r="O5" s="711"/>
      <c r="P5" s="711"/>
      <c r="Q5" s="712"/>
      <c r="R5" s="695">
        <v>780018</v>
      </c>
      <c r="S5" s="696"/>
      <c r="T5" s="696"/>
      <c r="U5" s="696"/>
      <c r="V5" s="696"/>
      <c r="W5" s="696"/>
      <c r="X5" s="696"/>
      <c r="Y5" s="739"/>
      <c r="Z5" s="757">
        <v>12.6</v>
      </c>
      <c r="AA5" s="757"/>
      <c r="AB5" s="757"/>
      <c r="AC5" s="757"/>
      <c r="AD5" s="758">
        <v>780018</v>
      </c>
      <c r="AE5" s="758"/>
      <c r="AF5" s="758"/>
      <c r="AG5" s="758"/>
      <c r="AH5" s="758"/>
      <c r="AI5" s="758"/>
      <c r="AJ5" s="758"/>
      <c r="AK5" s="758"/>
      <c r="AL5" s="740">
        <v>24.5</v>
      </c>
      <c r="AM5" s="715"/>
      <c r="AN5" s="715"/>
      <c r="AO5" s="741"/>
      <c r="AP5" s="710" t="s">
        <v>224</v>
      </c>
      <c r="AQ5" s="711"/>
      <c r="AR5" s="711"/>
      <c r="AS5" s="711"/>
      <c r="AT5" s="711"/>
      <c r="AU5" s="711"/>
      <c r="AV5" s="711"/>
      <c r="AW5" s="711"/>
      <c r="AX5" s="711"/>
      <c r="AY5" s="711"/>
      <c r="AZ5" s="711"/>
      <c r="BA5" s="711"/>
      <c r="BB5" s="711"/>
      <c r="BC5" s="711"/>
      <c r="BD5" s="711"/>
      <c r="BE5" s="711"/>
      <c r="BF5" s="712"/>
      <c r="BG5" s="640">
        <v>777018</v>
      </c>
      <c r="BH5" s="641"/>
      <c r="BI5" s="641"/>
      <c r="BJ5" s="641"/>
      <c r="BK5" s="641"/>
      <c r="BL5" s="641"/>
      <c r="BM5" s="641"/>
      <c r="BN5" s="642"/>
      <c r="BO5" s="677">
        <v>99.6</v>
      </c>
      <c r="BP5" s="677"/>
      <c r="BQ5" s="677"/>
      <c r="BR5" s="677"/>
      <c r="BS5" s="678">
        <v>73665</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86709</v>
      </c>
      <c r="S6" s="641"/>
      <c r="T6" s="641"/>
      <c r="U6" s="641"/>
      <c r="V6" s="641"/>
      <c r="W6" s="641"/>
      <c r="X6" s="641"/>
      <c r="Y6" s="642"/>
      <c r="Z6" s="677">
        <v>1.4</v>
      </c>
      <c r="AA6" s="677"/>
      <c r="AB6" s="677"/>
      <c r="AC6" s="677"/>
      <c r="AD6" s="678">
        <v>86709</v>
      </c>
      <c r="AE6" s="678"/>
      <c r="AF6" s="678"/>
      <c r="AG6" s="678"/>
      <c r="AH6" s="678"/>
      <c r="AI6" s="678"/>
      <c r="AJ6" s="678"/>
      <c r="AK6" s="678"/>
      <c r="AL6" s="643">
        <v>2.7</v>
      </c>
      <c r="AM6" s="644"/>
      <c r="AN6" s="644"/>
      <c r="AO6" s="679"/>
      <c r="AP6" s="637" t="s">
        <v>229</v>
      </c>
      <c r="AQ6" s="638"/>
      <c r="AR6" s="638"/>
      <c r="AS6" s="638"/>
      <c r="AT6" s="638"/>
      <c r="AU6" s="638"/>
      <c r="AV6" s="638"/>
      <c r="AW6" s="638"/>
      <c r="AX6" s="638"/>
      <c r="AY6" s="638"/>
      <c r="AZ6" s="638"/>
      <c r="BA6" s="638"/>
      <c r="BB6" s="638"/>
      <c r="BC6" s="638"/>
      <c r="BD6" s="638"/>
      <c r="BE6" s="638"/>
      <c r="BF6" s="639"/>
      <c r="BG6" s="640">
        <v>777018</v>
      </c>
      <c r="BH6" s="641"/>
      <c r="BI6" s="641"/>
      <c r="BJ6" s="641"/>
      <c r="BK6" s="641"/>
      <c r="BL6" s="641"/>
      <c r="BM6" s="641"/>
      <c r="BN6" s="642"/>
      <c r="BO6" s="677">
        <v>99.6</v>
      </c>
      <c r="BP6" s="677"/>
      <c r="BQ6" s="677"/>
      <c r="BR6" s="677"/>
      <c r="BS6" s="678">
        <v>73665</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70406</v>
      </c>
      <c r="CS6" s="641"/>
      <c r="CT6" s="641"/>
      <c r="CU6" s="641"/>
      <c r="CV6" s="641"/>
      <c r="CW6" s="641"/>
      <c r="CX6" s="641"/>
      <c r="CY6" s="642"/>
      <c r="CZ6" s="740">
        <v>1.2</v>
      </c>
      <c r="DA6" s="715"/>
      <c r="DB6" s="715"/>
      <c r="DC6" s="743"/>
      <c r="DD6" s="646" t="s">
        <v>231</v>
      </c>
      <c r="DE6" s="641"/>
      <c r="DF6" s="641"/>
      <c r="DG6" s="641"/>
      <c r="DH6" s="641"/>
      <c r="DI6" s="641"/>
      <c r="DJ6" s="641"/>
      <c r="DK6" s="641"/>
      <c r="DL6" s="641"/>
      <c r="DM6" s="641"/>
      <c r="DN6" s="641"/>
      <c r="DO6" s="641"/>
      <c r="DP6" s="642"/>
      <c r="DQ6" s="646">
        <v>70406</v>
      </c>
      <c r="DR6" s="641"/>
      <c r="DS6" s="641"/>
      <c r="DT6" s="641"/>
      <c r="DU6" s="641"/>
      <c r="DV6" s="641"/>
      <c r="DW6" s="641"/>
      <c r="DX6" s="641"/>
      <c r="DY6" s="641"/>
      <c r="DZ6" s="641"/>
      <c r="EA6" s="641"/>
      <c r="EB6" s="641"/>
      <c r="EC6" s="686"/>
    </row>
    <row r="7" spans="2:143" ht="11.25" customHeight="1" x14ac:dyDescent="0.15">
      <c r="B7" s="637" t="s">
        <v>232</v>
      </c>
      <c r="C7" s="638"/>
      <c r="D7" s="638"/>
      <c r="E7" s="638"/>
      <c r="F7" s="638"/>
      <c r="G7" s="638"/>
      <c r="H7" s="638"/>
      <c r="I7" s="638"/>
      <c r="J7" s="638"/>
      <c r="K7" s="638"/>
      <c r="L7" s="638"/>
      <c r="M7" s="638"/>
      <c r="N7" s="638"/>
      <c r="O7" s="638"/>
      <c r="P7" s="638"/>
      <c r="Q7" s="639"/>
      <c r="R7" s="640">
        <v>458</v>
      </c>
      <c r="S7" s="641"/>
      <c r="T7" s="641"/>
      <c r="U7" s="641"/>
      <c r="V7" s="641"/>
      <c r="W7" s="641"/>
      <c r="X7" s="641"/>
      <c r="Y7" s="642"/>
      <c r="Z7" s="677">
        <v>0</v>
      </c>
      <c r="AA7" s="677"/>
      <c r="AB7" s="677"/>
      <c r="AC7" s="677"/>
      <c r="AD7" s="678">
        <v>458</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150481</v>
      </c>
      <c r="BH7" s="641"/>
      <c r="BI7" s="641"/>
      <c r="BJ7" s="641"/>
      <c r="BK7" s="641"/>
      <c r="BL7" s="641"/>
      <c r="BM7" s="641"/>
      <c r="BN7" s="642"/>
      <c r="BO7" s="677">
        <v>19.3</v>
      </c>
      <c r="BP7" s="677"/>
      <c r="BQ7" s="677"/>
      <c r="BR7" s="677"/>
      <c r="BS7" s="678" t="s">
        <v>176</v>
      </c>
      <c r="BT7" s="678"/>
      <c r="BU7" s="678"/>
      <c r="BV7" s="678"/>
      <c r="BW7" s="678"/>
      <c r="BX7" s="678"/>
      <c r="BY7" s="678"/>
      <c r="BZ7" s="678"/>
      <c r="CA7" s="678"/>
      <c r="CB7" s="728"/>
      <c r="CD7" s="687" t="s">
        <v>234</v>
      </c>
      <c r="CE7" s="684"/>
      <c r="CF7" s="684"/>
      <c r="CG7" s="684"/>
      <c r="CH7" s="684"/>
      <c r="CI7" s="684"/>
      <c r="CJ7" s="684"/>
      <c r="CK7" s="684"/>
      <c r="CL7" s="684"/>
      <c r="CM7" s="684"/>
      <c r="CN7" s="684"/>
      <c r="CO7" s="684"/>
      <c r="CP7" s="684"/>
      <c r="CQ7" s="685"/>
      <c r="CR7" s="640">
        <v>1139644</v>
      </c>
      <c r="CS7" s="641"/>
      <c r="CT7" s="641"/>
      <c r="CU7" s="641"/>
      <c r="CV7" s="641"/>
      <c r="CW7" s="641"/>
      <c r="CX7" s="641"/>
      <c r="CY7" s="642"/>
      <c r="CZ7" s="677">
        <v>18.8</v>
      </c>
      <c r="DA7" s="677"/>
      <c r="DB7" s="677"/>
      <c r="DC7" s="677"/>
      <c r="DD7" s="646">
        <v>87804</v>
      </c>
      <c r="DE7" s="641"/>
      <c r="DF7" s="641"/>
      <c r="DG7" s="641"/>
      <c r="DH7" s="641"/>
      <c r="DI7" s="641"/>
      <c r="DJ7" s="641"/>
      <c r="DK7" s="641"/>
      <c r="DL7" s="641"/>
      <c r="DM7" s="641"/>
      <c r="DN7" s="641"/>
      <c r="DO7" s="641"/>
      <c r="DP7" s="642"/>
      <c r="DQ7" s="646">
        <v>806099</v>
      </c>
      <c r="DR7" s="641"/>
      <c r="DS7" s="641"/>
      <c r="DT7" s="641"/>
      <c r="DU7" s="641"/>
      <c r="DV7" s="641"/>
      <c r="DW7" s="641"/>
      <c r="DX7" s="641"/>
      <c r="DY7" s="641"/>
      <c r="DZ7" s="641"/>
      <c r="EA7" s="641"/>
      <c r="EB7" s="641"/>
      <c r="EC7" s="686"/>
    </row>
    <row r="8" spans="2:143" ht="11.25" customHeight="1" x14ac:dyDescent="0.15">
      <c r="B8" s="637" t="s">
        <v>235</v>
      </c>
      <c r="C8" s="638"/>
      <c r="D8" s="638"/>
      <c r="E8" s="638"/>
      <c r="F8" s="638"/>
      <c r="G8" s="638"/>
      <c r="H8" s="638"/>
      <c r="I8" s="638"/>
      <c r="J8" s="638"/>
      <c r="K8" s="638"/>
      <c r="L8" s="638"/>
      <c r="M8" s="638"/>
      <c r="N8" s="638"/>
      <c r="O8" s="638"/>
      <c r="P8" s="638"/>
      <c r="Q8" s="639"/>
      <c r="R8" s="640">
        <v>3068</v>
      </c>
      <c r="S8" s="641"/>
      <c r="T8" s="641"/>
      <c r="U8" s="641"/>
      <c r="V8" s="641"/>
      <c r="W8" s="641"/>
      <c r="X8" s="641"/>
      <c r="Y8" s="642"/>
      <c r="Z8" s="677">
        <v>0</v>
      </c>
      <c r="AA8" s="677"/>
      <c r="AB8" s="677"/>
      <c r="AC8" s="677"/>
      <c r="AD8" s="678">
        <v>3068</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4880</v>
      </c>
      <c r="BH8" s="641"/>
      <c r="BI8" s="641"/>
      <c r="BJ8" s="641"/>
      <c r="BK8" s="641"/>
      <c r="BL8" s="641"/>
      <c r="BM8" s="641"/>
      <c r="BN8" s="642"/>
      <c r="BO8" s="677">
        <v>0.6</v>
      </c>
      <c r="BP8" s="677"/>
      <c r="BQ8" s="677"/>
      <c r="BR8" s="677"/>
      <c r="BS8" s="646" t="s">
        <v>176</v>
      </c>
      <c r="BT8" s="641"/>
      <c r="BU8" s="641"/>
      <c r="BV8" s="641"/>
      <c r="BW8" s="641"/>
      <c r="BX8" s="641"/>
      <c r="BY8" s="641"/>
      <c r="BZ8" s="641"/>
      <c r="CA8" s="641"/>
      <c r="CB8" s="686"/>
      <c r="CD8" s="687" t="s">
        <v>237</v>
      </c>
      <c r="CE8" s="684"/>
      <c r="CF8" s="684"/>
      <c r="CG8" s="684"/>
      <c r="CH8" s="684"/>
      <c r="CI8" s="684"/>
      <c r="CJ8" s="684"/>
      <c r="CK8" s="684"/>
      <c r="CL8" s="684"/>
      <c r="CM8" s="684"/>
      <c r="CN8" s="684"/>
      <c r="CO8" s="684"/>
      <c r="CP8" s="684"/>
      <c r="CQ8" s="685"/>
      <c r="CR8" s="640">
        <v>813455</v>
      </c>
      <c r="CS8" s="641"/>
      <c r="CT8" s="641"/>
      <c r="CU8" s="641"/>
      <c r="CV8" s="641"/>
      <c r="CW8" s="641"/>
      <c r="CX8" s="641"/>
      <c r="CY8" s="642"/>
      <c r="CZ8" s="677">
        <v>13.4</v>
      </c>
      <c r="DA8" s="677"/>
      <c r="DB8" s="677"/>
      <c r="DC8" s="677"/>
      <c r="DD8" s="646">
        <v>26329</v>
      </c>
      <c r="DE8" s="641"/>
      <c r="DF8" s="641"/>
      <c r="DG8" s="641"/>
      <c r="DH8" s="641"/>
      <c r="DI8" s="641"/>
      <c r="DJ8" s="641"/>
      <c r="DK8" s="641"/>
      <c r="DL8" s="641"/>
      <c r="DM8" s="641"/>
      <c r="DN8" s="641"/>
      <c r="DO8" s="641"/>
      <c r="DP8" s="642"/>
      <c r="DQ8" s="646">
        <v>507365</v>
      </c>
      <c r="DR8" s="641"/>
      <c r="DS8" s="641"/>
      <c r="DT8" s="641"/>
      <c r="DU8" s="641"/>
      <c r="DV8" s="641"/>
      <c r="DW8" s="641"/>
      <c r="DX8" s="641"/>
      <c r="DY8" s="641"/>
      <c r="DZ8" s="641"/>
      <c r="EA8" s="641"/>
      <c r="EB8" s="641"/>
      <c r="EC8" s="686"/>
    </row>
    <row r="9" spans="2:143" ht="11.25" customHeight="1" x14ac:dyDescent="0.15">
      <c r="B9" s="637" t="s">
        <v>238</v>
      </c>
      <c r="C9" s="638"/>
      <c r="D9" s="638"/>
      <c r="E9" s="638"/>
      <c r="F9" s="638"/>
      <c r="G9" s="638"/>
      <c r="H9" s="638"/>
      <c r="I9" s="638"/>
      <c r="J9" s="638"/>
      <c r="K9" s="638"/>
      <c r="L9" s="638"/>
      <c r="M9" s="638"/>
      <c r="N9" s="638"/>
      <c r="O9" s="638"/>
      <c r="P9" s="638"/>
      <c r="Q9" s="639"/>
      <c r="R9" s="640">
        <v>1758</v>
      </c>
      <c r="S9" s="641"/>
      <c r="T9" s="641"/>
      <c r="U9" s="641"/>
      <c r="V9" s="641"/>
      <c r="W9" s="641"/>
      <c r="X9" s="641"/>
      <c r="Y9" s="642"/>
      <c r="Z9" s="677">
        <v>0</v>
      </c>
      <c r="AA9" s="677"/>
      <c r="AB9" s="677"/>
      <c r="AC9" s="677"/>
      <c r="AD9" s="678">
        <v>1758</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117873</v>
      </c>
      <c r="BH9" s="641"/>
      <c r="BI9" s="641"/>
      <c r="BJ9" s="641"/>
      <c r="BK9" s="641"/>
      <c r="BL9" s="641"/>
      <c r="BM9" s="641"/>
      <c r="BN9" s="642"/>
      <c r="BO9" s="677">
        <v>15.1</v>
      </c>
      <c r="BP9" s="677"/>
      <c r="BQ9" s="677"/>
      <c r="BR9" s="677"/>
      <c r="BS9" s="646" t="s">
        <v>126</v>
      </c>
      <c r="BT9" s="641"/>
      <c r="BU9" s="641"/>
      <c r="BV9" s="641"/>
      <c r="BW9" s="641"/>
      <c r="BX9" s="641"/>
      <c r="BY9" s="641"/>
      <c r="BZ9" s="641"/>
      <c r="CA9" s="641"/>
      <c r="CB9" s="686"/>
      <c r="CD9" s="687" t="s">
        <v>240</v>
      </c>
      <c r="CE9" s="684"/>
      <c r="CF9" s="684"/>
      <c r="CG9" s="684"/>
      <c r="CH9" s="684"/>
      <c r="CI9" s="684"/>
      <c r="CJ9" s="684"/>
      <c r="CK9" s="684"/>
      <c r="CL9" s="684"/>
      <c r="CM9" s="684"/>
      <c r="CN9" s="684"/>
      <c r="CO9" s="684"/>
      <c r="CP9" s="684"/>
      <c r="CQ9" s="685"/>
      <c r="CR9" s="640">
        <v>548277</v>
      </c>
      <c r="CS9" s="641"/>
      <c r="CT9" s="641"/>
      <c r="CU9" s="641"/>
      <c r="CV9" s="641"/>
      <c r="CW9" s="641"/>
      <c r="CX9" s="641"/>
      <c r="CY9" s="642"/>
      <c r="CZ9" s="677">
        <v>9</v>
      </c>
      <c r="DA9" s="677"/>
      <c r="DB9" s="677"/>
      <c r="DC9" s="677"/>
      <c r="DD9" s="646">
        <v>73386</v>
      </c>
      <c r="DE9" s="641"/>
      <c r="DF9" s="641"/>
      <c r="DG9" s="641"/>
      <c r="DH9" s="641"/>
      <c r="DI9" s="641"/>
      <c r="DJ9" s="641"/>
      <c r="DK9" s="641"/>
      <c r="DL9" s="641"/>
      <c r="DM9" s="641"/>
      <c r="DN9" s="641"/>
      <c r="DO9" s="641"/>
      <c r="DP9" s="642"/>
      <c r="DQ9" s="646">
        <v>513723</v>
      </c>
      <c r="DR9" s="641"/>
      <c r="DS9" s="641"/>
      <c r="DT9" s="641"/>
      <c r="DU9" s="641"/>
      <c r="DV9" s="641"/>
      <c r="DW9" s="641"/>
      <c r="DX9" s="641"/>
      <c r="DY9" s="641"/>
      <c r="DZ9" s="641"/>
      <c r="EA9" s="641"/>
      <c r="EB9" s="641"/>
      <c r="EC9" s="686"/>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176</v>
      </c>
      <c r="S10" s="641"/>
      <c r="T10" s="641"/>
      <c r="U10" s="641"/>
      <c r="V10" s="641"/>
      <c r="W10" s="641"/>
      <c r="X10" s="641"/>
      <c r="Y10" s="642"/>
      <c r="Z10" s="677" t="s">
        <v>126</v>
      </c>
      <c r="AA10" s="677"/>
      <c r="AB10" s="677"/>
      <c r="AC10" s="677"/>
      <c r="AD10" s="678" t="s">
        <v>176</v>
      </c>
      <c r="AE10" s="678"/>
      <c r="AF10" s="678"/>
      <c r="AG10" s="678"/>
      <c r="AH10" s="678"/>
      <c r="AI10" s="678"/>
      <c r="AJ10" s="678"/>
      <c r="AK10" s="678"/>
      <c r="AL10" s="643" t="s">
        <v>176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14348</v>
      </c>
      <c r="BH10" s="641"/>
      <c r="BI10" s="641"/>
      <c r="BJ10" s="641"/>
      <c r="BK10" s="641"/>
      <c r="BL10" s="641"/>
      <c r="BM10" s="641"/>
      <c r="BN10" s="642"/>
      <c r="BO10" s="677">
        <v>1.8</v>
      </c>
      <c r="BP10" s="677"/>
      <c r="BQ10" s="677"/>
      <c r="BR10" s="677"/>
      <c r="BS10" s="646" t="s">
        <v>126</v>
      </c>
      <c r="BT10" s="641"/>
      <c r="BU10" s="641"/>
      <c r="BV10" s="641"/>
      <c r="BW10" s="641"/>
      <c r="BX10" s="641"/>
      <c r="BY10" s="641"/>
      <c r="BZ10" s="641"/>
      <c r="CA10" s="641"/>
      <c r="CB10" s="686"/>
      <c r="CD10" s="687" t="s">
        <v>243</v>
      </c>
      <c r="CE10" s="684"/>
      <c r="CF10" s="684"/>
      <c r="CG10" s="684"/>
      <c r="CH10" s="684"/>
      <c r="CI10" s="684"/>
      <c r="CJ10" s="684"/>
      <c r="CK10" s="684"/>
      <c r="CL10" s="684"/>
      <c r="CM10" s="684"/>
      <c r="CN10" s="684"/>
      <c r="CO10" s="684"/>
      <c r="CP10" s="684"/>
      <c r="CQ10" s="685"/>
      <c r="CR10" s="640" t="s">
        <v>126</v>
      </c>
      <c r="CS10" s="641"/>
      <c r="CT10" s="641"/>
      <c r="CU10" s="641"/>
      <c r="CV10" s="641"/>
      <c r="CW10" s="641"/>
      <c r="CX10" s="641"/>
      <c r="CY10" s="642"/>
      <c r="CZ10" s="677" t="s">
        <v>126</v>
      </c>
      <c r="DA10" s="677"/>
      <c r="DB10" s="677"/>
      <c r="DC10" s="677"/>
      <c r="DD10" s="646" t="s">
        <v>126</v>
      </c>
      <c r="DE10" s="641"/>
      <c r="DF10" s="641"/>
      <c r="DG10" s="641"/>
      <c r="DH10" s="641"/>
      <c r="DI10" s="641"/>
      <c r="DJ10" s="641"/>
      <c r="DK10" s="641"/>
      <c r="DL10" s="641"/>
      <c r="DM10" s="641"/>
      <c r="DN10" s="641"/>
      <c r="DO10" s="641"/>
      <c r="DP10" s="642"/>
      <c r="DQ10" s="646" t="s">
        <v>176</v>
      </c>
      <c r="DR10" s="641"/>
      <c r="DS10" s="641"/>
      <c r="DT10" s="641"/>
      <c r="DU10" s="641"/>
      <c r="DV10" s="641"/>
      <c r="DW10" s="641"/>
      <c r="DX10" s="641"/>
      <c r="DY10" s="641"/>
      <c r="DZ10" s="641"/>
      <c r="EA10" s="641"/>
      <c r="EB10" s="641"/>
      <c r="EC10" s="686"/>
    </row>
    <row r="11" spans="2:143" ht="11.25" customHeight="1" x14ac:dyDescent="0.15">
      <c r="B11" s="637" t="s">
        <v>244</v>
      </c>
      <c r="C11" s="638"/>
      <c r="D11" s="638"/>
      <c r="E11" s="638"/>
      <c r="F11" s="638"/>
      <c r="G11" s="638"/>
      <c r="H11" s="638"/>
      <c r="I11" s="638"/>
      <c r="J11" s="638"/>
      <c r="K11" s="638"/>
      <c r="L11" s="638"/>
      <c r="M11" s="638"/>
      <c r="N11" s="638"/>
      <c r="O11" s="638"/>
      <c r="P11" s="638"/>
      <c r="Q11" s="639"/>
      <c r="R11" s="640">
        <v>60771</v>
      </c>
      <c r="S11" s="641"/>
      <c r="T11" s="641"/>
      <c r="U11" s="641"/>
      <c r="V11" s="641"/>
      <c r="W11" s="641"/>
      <c r="X11" s="641"/>
      <c r="Y11" s="642"/>
      <c r="Z11" s="643">
        <v>1</v>
      </c>
      <c r="AA11" s="644"/>
      <c r="AB11" s="644"/>
      <c r="AC11" s="645"/>
      <c r="AD11" s="646">
        <v>60771</v>
      </c>
      <c r="AE11" s="641"/>
      <c r="AF11" s="641"/>
      <c r="AG11" s="641"/>
      <c r="AH11" s="641"/>
      <c r="AI11" s="641"/>
      <c r="AJ11" s="641"/>
      <c r="AK11" s="642"/>
      <c r="AL11" s="643">
        <v>1.9</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13380</v>
      </c>
      <c r="BH11" s="641"/>
      <c r="BI11" s="641"/>
      <c r="BJ11" s="641"/>
      <c r="BK11" s="641"/>
      <c r="BL11" s="641"/>
      <c r="BM11" s="641"/>
      <c r="BN11" s="642"/>
      <c r="BO11" s="677">
        <v>1.7</v>
      </c>
      <c r="BP11" s="677"/>
      <c r="BQ11" s="677"/>
      <c r="BR11" s="677"/>
      <c r="BS11" s="646" t="s">
        <v>176</v>
      </c>
      <c r="BT11" s="641"/>
      <c r="BU11" s="641"/>
      <c r="BV11" s="641"/>
      <c r="BW11" s="641"/>
      <c r="BX11" s="641"/>
      <c r="BY11" s="641"/>
      <c r="BZ11" s="641"/>
      <c r="CA11" s="641"/>
      <c r="CB11" s="686"/>
      <c r="CD11" s="687" t="s">
        <v>246</v>
      </c>
      <c r="CE11" s="684"/>
      <c r="CF11" s="684"/>
      <c r="CG11" s="684"/>
      <c r="CH11" s="684"/>
      <c r="CI11" s="684"/>
      <c r="CJ11" s="684"/>
      <c r="CK11" s="684"/>
      <c r="CL11" s="684"/>
      <c r="CM11" s="684"/>
      <c r="CN11" s="684"/>
      <c r="CO11" s="684"/>
      <c r="CP11" s="684"/>
      <c r="CQ11" s="685"/>
      <c r="CR11" s="640">
        <v>854597</v>
      </c>
      <c r="CS11" s="641"/>
      <c r="CT11" s="641"/>
      <c r="CU11" s="641"/>
      <c r="CV11" s="641"/>
      <c r="CW11" s="641"/>
      <c r="CX11" s="641"/>
      <c r="CY11" s="642"/>
      <c r="CZ11" s="677">
        <v>14.1</v>
      </c>
      <c r="DA11" s="677"/>
      <c r="DB11" s="677"/>
      <c r="DC11" s="677"/>
      <c r="DD11" s="646">
        <v>481405</v>
      </c>
      <c r="DE11" s="641"/>
      <c r="DF11" s="641"/>
      <c r="DG11" s="641"/>
      <c r="DH11" s="641"/>
      <c r="DI11" s="641"/>
      <c r="DJ11" s="641"/>
      <c r="DK11" s="641"/>
      <c r="DL11" s="641"/>
      <c r="DM11" s="641"/>
      <c r="DN11" s="641"/>
      <c r="DO11" s="641"/>
      <c r="DP11" s="642"/>
      <c r="DQ11" s="646">
        <v>218072</v>
      </c>
      <c r="DR11" s="641"/>
      <c r="DS11" s="641"/>
      <c r="DT11" s="641"/>
      <c r="DU11" s="641"/>
      <c r="DV11" s="641"/>
      <c r="DW11" s="641"/>
      <c r="DX11" s="641"/>
      <c r="DY11" s="641"/>
      <c r="DZ11" s="641"/>
      <c r="EA11" s="641"/>
      <c r="EB11" s="641"/>
      <c r="EC11" s="686"/>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176</v>
      </c>
      <c r="S12" s="641"/>
      <c r="T12" s="641"/>
      <c r="U12" s="641"/>
      <c r="V12" s="641"/>
      <c r="W12" s="641"/>
      <c r="X12" s="641"/>
      <c r="Y12" s="642"/>
      <c r="Z12" s="677" t="s">
        <v>231</v>
      </c>
      <c r="AA12" s="677"/>
      <c r="AB12" s="677"/>
      <c r="AC12" s="677"/>
      <c r="AD12" s="678" t="s">
        <v>126</v>
      </c>
      <c r="AE12" s="678"/>
      <c r="AF12" s="678"/>
      <c r="AG12" s="678"/>
      <c r="AH12" s="678"/>
      <c r="AI12" s="678"/>
      <c r="AJ12" s="678"/>
      <c r="AK12" s="678"/>
      <c r="AL12" s="643" t="s">
        <v>126</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599755</v>
      </c>
      <c r="BH12" s="641"/>
      <c r="BI12" s="641"/>
      <c r="BJ12" s="641"/>
      <c r="BK12" s="641"/>
      <c r="BL12" s="641"/>
      <c r="BM12" s="641"/>
      <c r="BN12" s="642"/>
      <c r="BO12" s="677">
        <v>76.900000000000006</v>
      </c>
      <c r="BP12" s="677"/>
      <c r="BQ12" s="677"/>
      <c r="BR12" s="677"/>
      <c r="BS12" s="646">
        <v>73665</v>
      </c>
      <c r="BT12" s="641"/>
      <c r="BU12" s="641"/>
      <c r="BV12" s="641"/>
      <c r="BW12" s="641"/>
      <c r="BX12" s="641"/>
      <c r="BY12" s="641"/>
      <c r="BZ12" s="641"/>
      <c r="CA12" s="641"/>
      <c r="CB12" s="686"/>
      <c r="CD12" s="687" t="s">
        <v>249</v>
      </c>
      <c r="CE12" s="684"/>
      <c r="CF12" s="684"/>
      <c r="CG12" s="684"/>
      <c r="CH12" s="684"/>
      <c r="CI12" s="684"/>
      <c r="CJ12" s="684"/>
      <c r="CK12" s="684"/>
      <c r="CL12" s="684"/>
      <c r="CM12" s="684"/>
      <c r="CN12" s="684"/>
      <c r="CO12" s="684"/>
      <c r="CP12" s="684"/>
      <c r="CQ12" s="685"/>
      <c r="CR12" s="640">
        <v>267932</v>
      </c>
      <c r="CS12" s="641"/>
      <c r="CT12" s="641"/>
      <c r="CU12" s="641"/>
      <c r="CV12" s="641"/>
      <c r="CW12" s="641"/>
      <c r="CX12" s="641"/>
      <c r="CY12" s="642"/>
      <c r="CZ12" s="677">
        <v>4.4000000000000004</v>
      </c>
      <c r="DA12" s="677"/>
      <c r="DB12" s="677"/>
      <c r="DC12" s="677"/>
      <c r="DD12" s="646">
        <v>62418</v>
      </c>
      <c r="DE12" s="641"/>
      <c r="DF12" s="641"/>
      <c r="DG12" s="641"/>
      <c r="DH12" s="641"/>
      <c r="DI12" s="641"/>
      <c r="DJ12" s="641"/>
      <c r="DK12" s="641"/>
      <c r="DL12" s="641"/>
      <c r="DM12" s="641"/>
      <c r="DN12" s="641"/>
      <c r="DO12" s="641"/>
      <c r="DP12" s="642"/>
      <c r="DQ12" s="646">
        <v>164633</v>
      </c>
      <c r="DR12" s="641"/>
      <c r="DS12" s="641"/>
      <c r="DT12" s="641"/>
      <c r="DU12" s="641"/>
      <c r="DV12" s="641"/>
      <c r="DW12" s="641"/>
      <c r="DX12" s="641"/>
      <c r="DY12" s="641"/>
      <c r="DZ12" s="641"/>
      <c r="EA12" s="641"/>
      <c r="EB12" s="641"/>
      <c r="EC12" s="686"/>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126</v>
      </c>
      <c r="AA13" s="677"/>
      <c r="AB13" s="677"/>
      <c r="AC13" s="677"/>
      <c r="AD13" s="678" t="s">
        <v>126</v>
      </c>
      <c r="AE13" s="678"/>
      <c r="AF13" s="678"/>
      <c r="AG13" s="678"/>
      <c r="AH13" s="678"/>
      <c r="AI13" s="678"/>
      <c r="AJ13" s="678"/>
      <c r="AK13" s="678"/>
      <c r="AL13" s="643" t="s">
        <v>176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597465</v>
      </c>
      <c r="BH13" s="641"/>
      <c r="BI13" s="641"/>
      <c r="BJ13" s="641"/>
      <c r="BK13" s="641"/>
      <c r="BL13" s="641"/>
      <c r="BM13" s="641"/>
      <c r="BN13" s="642"/>
      <c r="BO13" s="677">
        <v>76.599999999999994</v>
      </c>
      <c r="BP13" s="677"/>
      <c r="BQ13" s="677"/>
      <c r="BR13" s="677"/>
      <c r="BS13" s="646">
        <v>73665</v>
      </c>
      <c r="BT13" s="641"/>
      <c r="BU13" s="641"/>
      <c r="BV13" s="641"/>
      <c r="BW13" s="641"/>
      <c r="BX13" s="641"/>
      <c r="BY13" s="641"/>
      <c r="BZ13" s="641"/>
      <c r="CA13" s="641"/>
      <c r="CB13" s="686"/>
      <c r="CD13" s="687" t="s">
        <v>252</v>
      </c>
      <c r="CE13" s="684"/>
      <c r="CF13" s="684"/>
      <c r="CG13" s="684"/>
      <c r="CH13" s="684"/>
      <c r="CI13" s="684"/>
      <c r="CJ13" s="684"/>
      <c r="CK13" s="684"/>
      <c r="CL13" s="684"/>
      <c r="CM13" s="684"/>
      <c r="CN13" s="684"/>
      <c r="CO13" s="684"/>
      <c r="CP13" s="684"/>
      <c r="CQ13" s="685"/>
      <c r="CR13" s="640">
        <v>713153</v>
      </c>
      <c r="CS13" s="641"/>
      <c r="CT13" s="641"/>
      <c r="CU13" s="641"/>
      <c r="CV13" s="641"/>
      <c r="CW13" s="641"/>
      <c r="CX13" s="641"/>
      <c r="CY13" s="642"/>
      <c r="CZ13" s="677">
        <v>11.8</v>
      </c>
      <c r="DA13" s="677"/>
      <c r="DB13" s="677"/>
      <c r="DC13" s="677"/>
      <c r="DD13" s="646">
        <v>554549</v>
      </c>
      <c r="DE13" s="641"/>
      <c r="DF13" s="641"/>
      <c r="DG13" s="641"/>
      <c r="DH13" s="641"/>
      <c r="DI13" s="641"/>
      <c r="DJ13" s="641"/>
      <c r="DK13" s="641"/>
      <c r="DL13" s="641"/>
      <c r="DM13" s="641"/>
      <c r="DN13" s="641"/>
      <c r="DO13" s="641"/>
      <c r="DP13" s="642"/>
      <c r="DQ13" s="646">
        <v>460762</v>
      </c>
      <c r="DR13" s="641"/>
      <c r="DS13" s="641"/>
      <c r="DT13" s="641"/>
      <c r="DU13" s="641"/>
      <c r="DV13" s="641"/>
      <c r="DW13" s="641"/>
      <c r="DX13" s="641"/>
      <c r="DY13" s="641"/>
      <c r="DZ13" s="641"/>
      <c r="EA13" s="641"/>
      <c r="EB13" s="641"/>
      <c r="EC13" s="686"/>
    </row>
    <row r="14" spans="2:143" ht="11.25" customHeight="1" x14ac:dyDescent="0.15">
      <c r="B14" s="637" t="s">
        <v>253</v>
      </c>
      <c r="C14" s="638"/>
      <c r="D14" s="638"/>
      <c r="E14" s="638"/>
      <c r="F14" s="638"/>
      <c r="G14" s="638"/>
      <c r="H14" s="638"/>
      <c r="I14" s="638"/>
      <c r="J14" s="638"/>
      <c r="K14" s="638"/>
      <c r="L14" s="638"/>
      <c r="M14" s="638"/>
      <c r="N14" s="638"/>
      <c r="O14" s="638"/>
      <c r="P14" s="638"/>
      <c r="Q14" s="639"/>
      <c r="R14" s="640">
        <v>10500</v>
      </c>
      <c r="S14" s="641"/>
      <c r="T14" s="641"/>
      <c r="U14" s="641"/>
      <c r="V14" s="641"/>
      <c r="W14" s="641"/>
      <c r="X14" s="641"/>
      <c r="Y14" s="642"/>
      <c r="Z14" s="677">
        <v>0.2</v>
      </c>
      <c r="AA14" s="677"/>
      <c r="AB14" s="677"/>
      <c r="AC14" s="677"/>
      <c r="AD14" s="678">
        <v>10500</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12879</v>
      </c>
      <c r="BH14" s="641"/>
      <c r="BI14" s="641"/>
      <c r="BJ14" s="641"/>
      <c r="BK14" s="641"/>
      <c r="BL14" s="641"/>
      <c r="BM14" s="641"/>
      <c r="BN14" s="642"/>
      <c r="BO14" s="677">
        <v>1.7</v>
      </c>
      <c r="BP14" s="677"/>
      <c r="BQ14" s="677"/>
      <c r="BR14" s="677"/>
      <c r="BS14" s="646" t="s">
        <v>126</v>
      </c>
      <c r="BT14" s="641"/>
      <c r="BU14" s="641"/>
      <c r="BV14" s="641"/>
      <c r="BW14" s="641"/>
      <c r="BX14" s="641"/>
      <c r="BY14" s="641"/>
      <c r="BZ14" s="641"/>
      <c r="CA14" s="641"/>
      <c r="CB14" s="686"/>
      <c r="CD14" s="687" t="s">
        <v>255</v>
      </c>
      <c r="CE14" s="684"/>
      <c r="CF14" s="684"/>
      <c r="CG14" s="684"/>
      <c r="CH14" s="684"/>
      <c r="CI14" s="684"/>
      <c r="CJ14" s="684"/>
      <c r="CK14" s="684"/>
      <c r="CL14" s="684"/>
      <c r="CM14" s="684"/>
      <c r="CN14" s="684"/>
      <c r="CO14" s="684"/>
      <c r="CP14" s="684"/>
      <c r="CQ14" s="685"/>
      <c r="CR14" s="640">
        <v>387550</v>
      </c>
      <c r="CS14" s="641"/>
      <c r="CT14" s="641"/>
      <c r="CU14" s="641"/>
      <c r="CV14" s="641"/>
      <c r="CW14" s="641"/>
      <c r="CX14" s="641"/>
      <c r="CY14" s="642"/>
      <c r="CZ14" s="677">
        <v>6.4</v>
      </c>
      <c r="DA14" s="677"/>
      <c r="DB14" s="677"/>
      <c r="DC14" s="677"/>
      <c r="DD14" s="646">
        <v>144416</v>
      </c>
      <c r="DE14" s="641"/>
      <c r="DF14" s="641"/>
      <c r="DG14" s="641"/>
      <c r="DH14" s="641"/>
      <c r="DI14" s="641"/>
      <c r="DJ14" s="641"/>
      <c r="DK14" s="641"/>
      <c r="DL14" s="641"/>
      <c r="DM14" s="641"/>
      <c r="DN14" s="641"/>
      <c r="DO14" s="641"/>
      <c r="DP14" s="642"/>
      <c r="DQ14" s="646">
        <v>233901</v>
      </c>
      <c r="DR14" s="641"/>
      <c r="DS14" s="641"/>
      <c r="DT14" s="641"/>
      <c r="DU14" s="641"/>
      <c r="DV14" s="641"/>
      <c r="DW14" s="641"/>
      <c r="DX14" s="641"/>
      <c r="DY14" s="641"/>
      <c r="DZ14" s="641"/>
      <c r="EA14" s="641"/>
      <c r="EB14" s="641"/>
      <c r="EC14" s="686"/>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126</v>
      </c>
      <c r="AA15" s="677"/>
      <c r="AB15" s="677"/>
      <c r="AC15" s="677"/>
      <c r="AD15" s="678" t="s">
        <v>126</v>
      </c>
      <c r="AE15" s="678"/>
      <c r="AF15" s="678"/>
      <c r="AG15" s="678"/>
      <c r="AH15" s="678"/>
      <c r="AI15" s="678"/>
      <c r="AJ15" s="678"/>
      <c r="AK15" s="678"/>
      <c r="AL15" s="643" t="s">
        <v>126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13903</v>
      </c>
      <c r="BH15" s="641"/>
      <c r="BI15" s="641"/>
      <c r="BJ15" s="641"/>
      <c r="BK15" s="641"/>
      <c r="BL15" s="641"/>
      <c r="BM15" s="641"/>
      <c r="BN15" s="642"/>
      <c r="BO15" s="677">
        <v>1.8</v>
      </c>
      <c r="BP15" s="677"/>
      <c r="BQ15" s="677"/>
      <c r="BR15" s="677"/>
      <c r="BS15" s="646" t="s">
        <v>126</v>
      </c>
      <c r="BT15" s="641"/>
      <c r="BU15" s="641"/>
      <c r="BV15" s="641"/>
      <c r="BW15" s="641"/>
      <c r="BX15" s="641"/>
      <c r="BY15" s="641"/>
      <c r="BZ15" s="641"/>
      <c r="CA15" s="641"/>
      <c r="CB15" s="686"/>
      <c r="CD15" s="687" t="s">
        <v>258</v>
      </c>
      <c r="CE15" s="684"/>
      <c r="CF15" s="684"/>
      <c r="CG15" s="684"/>
      <c r="CH15" s="684"/>
      <c r="CI15" s="684"/>
      <c r="CJ15" s="684"/>
      <c r="CK15" s="684"/>
      <c r="CL15" s="684"/>
      <c r="CM15" s="684"/>
      <c r="CN15" s="684"/>
      <c r="CO15" s="684"/>
      <c r="CP15" s="684"/>
      <c r="CQ15" s="685"/>
      <c r="CR15" s="640">
        <v>353499</v>
      </c>
      <c r="CS15" s="641"/>
      <c r="CT15" s="641"/>
      <c r="CU15" s="641"/>
      <c r="CV15" s="641"/>
      <c r="CW15" s="641"/>
      <c r="CX15" s="641"/>
      <c r="CY15" s="642"/>
      <c r="CZ15" s="677">
        <v>5.8</v>
      </c>
      <c r="DA15" s="677"/>
      <c r="DB15" s="677"/>
      <c r="DC15" s="677"/>
      <c r="DD15" s="646">
        <v>77596</v>
      </c>
      <c r="DE15" s="641"/>
      <c r="DF15" s="641"/>
      <c r="DG15" s="641"/>
      <c r="DH15" s="641"/>
      <c r="DI15" s="641"/>
      <c r="DJ15" s="641"/>
      <c r="DK15" s="641"/>
      <c r="DL15" s="641"/>
      <c r="DM15" s="641"/>
      <c r="DN15" s="641"/>
      <c r="DO15" s="641"/>
      <c r="DP15" s="642"/>
      <c r="DQ15" s="646">
        <v>280810</v>
      </c>
      <c r="DR15" s="641"/>
      <c r="DS15" s="641"/>
      <c r="DT15" s="641"/>
      <c r="DU15" s="641"/>
      <c r="DV15" s="641"/>
      <c r="DW15" s="641"/>
      <c r="DX15" s="641"/>
      <c r="DY15" s="641"/>
      <c r="DZ15" s="641"/>
      <c r="EA15" s="641"/>
      <c r="EB15" s="641"/>
      <c r="EC15" s="686"/>
    </row>
    <row r="16" spans="2:143" ht="11.25" customHeight="1" x14ac:dyDescent="0.15">
      <c r="B16" s="637" t="s">
        <v>259</v>
      </c>
      <c r="C16" s="638"/>
      <c r="D16" s="638"/>
      <c r="E16" s="638"/>
      <c r="F16" s="638"/>
      <c r="G16" s="638"/>
      <c r="H16" s="638"/>
      <c r="I16" s="638"/>
      <c r="J16" s="638"/>
      <c r="K16" s="638"/>
      <c r="L16" s="638"/>
      <c r="M16" s="638"/>
      <c r="N16" s="638"/>
      <c r="O16" s="638"/>
      <c r="P16" s="638"/>
      <c r="Q16" s="639"/>
      <c r="R16" s="640">
        <v>3645</v>
      </c>
      <c r="S16" s="641"/>
      <c r="T16" s="641"/>
      <c r="U16" s="641"/>
      <c r="V16" s="641"/>
      <c r="W16" s="641"/>
      <c r="X16" s="641"/>
      <c r="Y16" s="642"/>
      <c r="Z16" s="677">
        <v>0.1</v>
      </c>
      <c r="AA16" s="677"/>
      <c r="AB16" s="677"/>
      <c r="AC16" s="677"/>
      <c r="AD16" s="678">
        <v>3645</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6"/>
      <c r="CD16" s="687" t="s">
        <v>261</v>
      </c>
      <c r="CE16" s="684"/>
      <c r="CF16" s="684"/>
      <c r="CG16" s="684"/>
      <c r="CH16" s="684"/>
      <c r="CI16" s="684"/>
      <c r="CJ16" s="684"/>
      <c r="CK16" s="684"/>
      <c r="CL16" s="684"/>
      <c r="CM16" s="684"/>
      <c r="CN16" s="684"/>
      <c r="CO16" s="684"/>
      <c r="CP16" s="684"/>
      <c r="CQ16" s="685"/>
      <c r="CR16" s="640">
        <v>240986</v>
      </c>
      <c r="CS16" s="641"/>
      <c r="CT16" s="641"/>
      <c r="CU16" s="641"/>
      <c r="CV16" s="641"/>
      <c r="CW16" s="641"/>
      <c r="CX16" s="641"/>
      <c r="CY16" s="642"/>
      <c r="CZ16" s="677">
        <v>4</v>
      </c>
      <c r="DA16" s="677"/>
      <c r="DB16" s="677"/>
      <c r="DC16" s="677"/>
      <c r="DD16" s="646" t="s">
        <v>126</v>
      </c>
      <c r="DE16" s="641"/>
      <c r="DF16" s="641"/>
      <c r="DG16" s="641"/>
      <c r="DH16" s="641"/>
      <c r="DI16" s="641"/>
      <c r="DJ16" s="641"/>
      <c r="DK16" s="641"/>
      <c r="DL16" s="641"/>
      <c r="DM16" s="641"/>
      <c r="DN16" s="641"/>
      <c r="DO16" s="641"/>
      <c r="DP16" s="642"/>
      <c r="DQ16" s="646">
        <v>500</v>
      </c>
      <c r="DR16" s="641"/>
      <c r="DS16" s="641"/>
      <c r="DT16" s="641"/>
      <c r="DU16" s="641"/>
      <c r="DV16" s="641"/>
      <c r="DW16" s="641"/>
      <c r="DX16" s="641"/>
      <c r="DY16" s="641"/>
      <c r="DZ16" s="641"/>
      <c r="EA16" s="641"/>
      <c r="EB16" s="641"/>
      <c r="EC16" s="686"/>
    </row>
    <row r="17" spans="2:133" ht="11.25" customHeight="1" x14ac:dyDescent="0.15">
      <c r="B17" s="637" t="s">
        <v>262</v>
      </c>
      <c r="C17" s="638"/>
      <c r="D17" s="638"/>
      <c r="E17" s="638"/>
      <c r="F17" s="638"/>
      <c r="G17" s="638"/>
      <c r="H17" s="638"/>
      <c r="I17" s="638"/>
      <c r="J17" s="638"/>
      <c r="K17" s="638"/>
      <c r="L17" s="638"/>
      <c r="M17" s="638"/>
      <c r="N17" s="638"/>
      <c r="O17" s="638"/>
      <c r="P17" s="638"/>
      <c r="Q17" s="639"/>
      <c r="R17" s="640">
        <v>3854</v>
      </c>
      <c r="S17" s="641"/>
      <c r="T17" s="641"/>
      <c r="U17" s="641"/>
      <c r="V17" s="641"/>
      <c r="W17" s="641"/>
      <c r="X17" s="641"/>
      <c r="Y17" s="642"/>
      <c r="Z17" s="677">
        <v>0.1</v>
      </c>
      <c r="AA17" s="677"/>
      <c r="AB17" s="677"/>
      <c r="AC17" s="677"/>
      <c r="AD17" s="678">
        <v>3854</v>
      </c>
      <c r="AE17" s="678"/>
      <c r="AF17" s="678"/>
      <c r="AG17" s="678"/>
      <c r="AH17" s="678"/>
      <c r="AI17" s="678"/>
      <c r="AJ17" s="678"/>
      <c r="AK17" s="678"/>
      <c r="AL17" s="643">
        <v>0.1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231</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6"/>
      <c r="CD17" s="687" t="s">
        <v>264</v>
      </c>
      <c r="CE17" s="684"/>
      <c r="CF17" s="684"/>
      <c r="CG17" s="684"/>
      <c r="CH17" s="684"/>
      <c r="CI17" s="684"/>
      <c r="CJ17" s="684"/>
      <c r="CK17" s="684"/>
      <c r="CL17" s="684"/>
      <c r="CM17" s="684"/>
      <c r="CN17" s="684"/>
      <c r="CO17" s="684"/>
      <c r="CP17" s="684"/>
      <c r="CQ17" s="685"/>
      <c r="CR17" s="640">
        <v>677635</v>
      </c>
      <c r="CS17" s="641"/>
      <c r="CT17" s="641"/>
      <c r="CU17" s="641"/>
      <c r="CV17" s="641"/>
      <c r="CW17" s="641"/>
      <c r="CX17" s="641"/>
      <c r="CY17" s="642"/>
      <c r="CZ17" s="677">
        <v>11.2</v>
      </c>
      <c r="DA17" s="677"/>
      <c r="DB17" s="677"/>
      <c r="DC17" s="677"/>
      <c r="DD17" s="646" t="s">
        <v>126</v>
      </c>
      <c r="DE17" s="641"/>
      <c r="DF17" s="641"/>
      <c r="DG17" s="641"/>
      <c r="DH17" s="641"/>
      <c r="DI17" s="641"/>
      <c r="DJ17" s="641"/>
      <c r="DK17" s="641"/>
      <c r="DL17" s="641"/>
      <c r="DM17" s="641"/>
      <c r="DN17" s="641"/>
      <c r="DO17" s="641"/>
      <c r="DP17" s="642"/>
      <c r="DQ17" s="646">
        <v>677635</v>
      </c>
      <c r="DR17" s="641"/>
      <c r="DS17" s="641"/>
      <c r="DT17" s="641"/>
      <c r="DU17" s="641"/>
      <c r="DV17" s="641"/>
      <c r="DW17" s="641"/>
      <c r="DX17" s="641"/>
      <c r="DY17" s="641"/>
      <c r="DZ17" s="641"/>
      <c r="EA17" s="641"/>
      <c r="EB17" s="641"/>
      <c r="EC17" s="686"/>
    </row>
    <row r="18" spans="2:133" ht="11.25" customHeight="1" x14ac:dyDescent="0.15">
      <c r="B18" s="637" t="s">
        <v>265</v>
      </c>
      <c r="C18" s="638"/>
      <c r="D18" s="638"/>
      <c r="E18" s="638"/>
      <c r="F18" s="638"/>
      <c r="G18" s="638"/>
      <c r="H18" s="638"/>
      <c r="I18" s="638"/>
      <c r="J18" s="638"/>
      <c r="K18" s="638"/>
      <c r="L18" s="638"/>
      <c r="M18" s="638"/>
      <c r="N18" s="638"/>
      <c r="O18" s="638"/>
      <c r="P18" s="638"/>
      <c r="Q18" s="639"/>
      <c r="R18" s="640">
        <v>335</v>
      </c>
      <c r="S18" s="641"/>
      <c r="T18" s="641"/>
      <c r="U18" s="641"/>
      <c r="V18" s="641"/>
      <c r="W18" s="641"/>
      <c r="X18" s="641"/>
      <c r="Y18" s="642"/>
      <c r="Z18" s="677">
        <v>0</v>
      </c>
      <c r="AA18" s="677"/>
      <c r="AB18" s="677"/>
      <c r="AC18" s="677"/>
      <c r="AD18" s="678">
        <v>335</v>
      </c>
      <c r="AE18" s="678"/>
      <c r="AF18" s="678"/>
      <c r="AG18" s="678"/>
      <c r="AH18" s="678"/>
      <c r="AI18" s="678"/>
      <c r="AJ18" s="678"/>
      <c r="AK18" s="678"/>
      <c r="AL18" s="643">
        <v>0</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176</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6"/>
      <c r="CD18" s="687" t="s">
        <v>267</v>
      </c>
      <c r="CE18" s="684"/>
      <c r="CF18" s="684"/>
      <c r="CG18" s="684"/>
      <c r="CH18" s="684"/>
      <c r="CI18" s="684"/>
      <c r="CJ18" s="684"/>
      <c r="CK18" s="684"/>
      <c r="CL18" s="684"/>
      <c r="CM18" s="684"/>
      <c r="CN18" s="684"/>
      <c r="CO18" s="684"/>
      <c r="CP18" s="684"/>
      <c r="CQ18" s="685"/>
      <c r="CR18" s="640" t="s">
        <v>126</v>
      </c>
      <c r="CS18" s="641"/>
      <c r="CT18" s="641"/>
      <c r="CU18" s="641"/>
      <c r="CV18" s="641"/>
      <c r="CW18" s="641"/>
      <c r="CX18" s="641"/>
      <c r="CY18" s="642"/>
      <c r="CZ18" s="677" t="s">
        <v>126</v>
      </c>
      <c r="DA18" s="677"/>
      <c r="DB18" s="677"/>
      <c r="DC18" s="677"/>
      <c r="DD18" s="646" t="s">
        <v>126</v>
      </c>
      <c r="DE18" s="641"/>
      <c r="DF18" s="641"/>
      <c r="DG18" s="641"/>
      <c r="DH18" s="641"/>
      <c r="DI18" s="641"/>
      <c r="DJ18" s="641"/>
      <c r="DK18" s="641"/>
      <c r="DL18" s="641"/>
      <c r="DM18" s="641"/>
      <c r="DN18" s="641"/>
      <c r="DO18" s="641"/>
      <c r="DP18" s="642"/>
      <c r="DQ18" s="646" t="s">
        <v>176</v>
      </c>
      <c r="DR18" s="641"/>
      <c r="DS18" s="641"/>
      <c r="DT18" s="641"/>
      <c r="DU18" s="641"/>
      <c r="DV18" s="641"/>
      <c r="DW18" s="641"/>
      <c r="DX18" s="641"/>
      <c r="DY18" s="641"/>
      <c r="DZ18" s="641"/>
      <c r="EA18" s="641"/>
      <c r="EB18" s="641"/>
      <c r="EC18" s="686"/>
    </row>
    <row r="19" spans="2:133" ht="11.25" customHeight="1" x14ac:dyDescent="0.15">
      <c r="B19" s="637" t="s">
        <v>268</v>
      </c>
      <c r="C19" s="638"/>
      <c r="D19" s="638"/>
      <c r="E19" s="638"/>
      <c r="F19" s="638"/>
      <c r="G19" s="638"/>
      <c r="H19" s="638"/>
      <c r="I19" s="638"/>
      <c r="J19" s="638"/>
      <c r="K19" s="638"/>
      <c r="L19" s="638"/>
      <c r="M19" s="638"/>
      <c r="N19" s="638"/>
      <c r="O19" s="638"/>
      <c r="P19" s="638"/>
      <c r="Q19" s="639"/>
      <c r="R19" s="640">
        <v>1578</v>
      </c>
      <c r="S19" s="641"/>
      <c r="T19" s="641"/>
      <c r="U19" s="641"/>
      <c r="V19" s="641"/>
      <c r="W19" s="641"/>
      <c r="X19" s="641"/>
      <c r="Y19" s="642"/>
      <c r="Z19" s="677">
        <v>0</v>
      </c>
      <c r="AA19" s="677"/>
      <c r="AB19" s="677"/>
      <c r="AC19" s="677"/>
      <c r="AD19" s="678">
        <v>1578</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3000</v>
      </c>
      <c r="BH19" s="641"/>
      <c r="BI19" s="641"/>
      <c r="BJ19" s="641"/>
      <c r="BK19" s="641"/>
      <c r="BL19" s="641"/>
      <c r="BM19" s="641"/>
      <c r="BN19" s="642"/>
      <c r="BO19" s="677">
        <v>0.4</v>
      </c>
      <c r="BP19" s="677"/>
      <c r="BQ19" s="677"/>
      <c r="BR19" s="677"/>
      <c r="BS19" s="646" t="s">
        <v>176</v>
      </c>
      <c r="BT19" s="641"/>
      <c r="BU19" s="641"/>
      <c r="BV19" s="641"/>
      <c r="BW19" s="641"/>
      <c r="BX19" s="641"/>
      <c r="BY19" s="641"/>
      <c r="BZ19" s="641"/>
      <c r="CA19" s="641"/>
      <c r="CB19" s="686"/>
      <c r="CD19" s="687" t="s">
        <v>270</v>
      </c>
      <c r="CE19" s="684"/>
      <c r="CF19" s="684"/>
      <c r="CG19" s="684"/>
      <c r="CH19" s="684"/>
      <c r="CI19" s="684"/>
      <c r="CJ19" s="684"/>
      <c r="CK19" s="684"/>
      <c r="CL19" s="684"/>
      <c r="CM19" s="684"/>
      <c r="CN19" s="684"/>
      <c r="CO19" s="684"/>
      <c r="CP19" s="684"/>
      <c r="CQ19" s="685"/>
      <c r="CR19" s="640" t="s">
        <v>126</v>
      </c>
      <c r="CS19" s="641"/>
      <c r="CT19" s="641"/>
      <c r="CU19" s="641"/>
      <c r="CV19" s="641"/>
      <c r="CW19" s="641"/>
      <c r="CX19" s="641"/>
      <c r="CY19" s="642"/>
      <c r="CZ19" s="677" t="s">
        <v>126</v>
      </c>
      <c r="DA19" s="677"/>
      <c r="DB19" s="677"/>
      <c r="DC19" s="677"/>
      <c r="DD19" s="646" t="s">
        <v>176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6"/>
    </row>
    <row r="20" spans="2:133" ht="11.25" customHeight="1" x14ac:dyDescent="0.15">
      <c r="B20" s="637" t="s">
        <v>271</v>
      </c>
      <c r="C20" s="638"/>
      <c r="D20" s="638"/>
      <c r="E20" s="638"/>
      <c r="F20" s="638"/>
      <c r="G20" s="638"/>
      <c r="H20" s="638"/>
      <c r="I20" s="638"/>
      <c r="J20" s="638"/>
      <c r="K20" s="638"/>
      <c r="L20" s="638"/>
      <c r="M20" s="638"/>
      <c r="N20" s="638"/>
      <c r="O20" s="638"/>
      <c r="P20" s="638"/>
      <c r="Q20" s="639"/>
      <c r="R20" s="640">
        <v>77</v>
      </c>
      <c r="S20" s="641"/>
      <c r="T20" s="641"/>
      <c r="U20" s="641"/>
      <c r="V20" s="641"/>
      <c r="W20" s="641"/>
      <c r="X20" s="641"/>
      <c r="Y20" s="642"/>
      <c r="Z20" s="677">
        <v>0</v>
      </c>
      <c r="AA20" s="677"/>
      <c r="AB20" s="677"/>
      <c r="AC20" s="677"/>
      <c r="AD20" s="678">
        <v>77</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3000</v>
      </c>
      <c r="BH20" s="641"/>
      <c r="BI20" s="641"/>
      <c r="BJ20" s="641"/>
      <c r="BK20" s="641"/>
      <c r="BL20" s="641"/>
      <c r="BM20" s="641"/>
      <c r="BN20" s="642"/>
      <c r="BO20" s="677">
        <v>0.4</v>
      </c>
      <c r="BP20" s="677"/>
      <c r="BQ20" s="677"/>
      <c r="BR20" s="677"/>
      <c r="BS20" s="646" t="s">
        <v>176</v>
      </c>
      <c r="BT20" s="641"/>
      <c r="BU20" s="641"/>
      <c r="BV20" s="641"/>
      <c r="BW20" s="641"/>
      <c r="BX20" s="641"/>
      <c r="BY20" s="641"/>
      <c r="BZ20" s="641"/>
      <c r="CA20" s="641"/>
      <c r="CB20" s="686"/>
      <c r="CD20" s="687" t="s">
        <v>273</v>
      </c>
      <c r="CE20" s="684"/>
      <c r="CF20" s="684"/>
      <c r="CG20" s="684"/>
      <c r="CH20" s="684"/>
      <c r="CI20" s="684"/>
      <c r="CJ20" s="684"/>
      <c r="CK20" s="684"/>
      <c r="CL20" s="684"/>
      <c r="CM20" s="684"/>
      <c r="CN20" s="684"/>
      <c r="CO20" s="684"/>
      <c r="CP20" s="684"/>
      <c r="CQ20" s="685"/>
      <c r="CR20" s="640">
        <v>6067134</v>
      </c>
      <c r="CS20" s="641"/>
      <c r="CT20" s="641"/>
      <c r="CU20" s="641"/>
      <c r="CV20" s="641"/>
      <c r="CW20" s="641"/>
      <c r="CX20" s="641"/>
      <c r="CY20" s="642"/>
      <c r="CZ20" s="677">
        <v>100</v>
      </c>
      <c r="DA20" s="677"/>
      <c r="DB20" s="677"/>
      <c r="DC20" s="677"/>
      <c r="DD20" s="646">
        <v>1507903</v>
      </c>
      <c r="DE20" s="641"/>
      <c r="DF20" s="641"/>
      <c r="DG20" s="641"/>
      <c r="DH20" s="641"/>
      <c r="DI20" s="641"/>
      <c r="DJ20" s="641"/>
      <c r="DK20" s="641"/>
      <c r="DL20" s="641"/>
      <c r="DM20" s="641"/>
      <c r="DN20" s="641"/>
      <c r="DO20" s="641"/>
      <c r="DP20" s="642"/>
      <c r="DQ20" s="646">
        <v>3933906</v>
      </c>
      <c r="DR20" s="641"/>
      <c r="DS20" s="641"/>
      <c r="DT20" s="641"/>
      <c r="DU20" s="641"/>
      <c r="DV20" s="641"/>
      <c r="DW20" s="641"/>
      <c r="DX20" s="641"/>
      <c r="DY20" s="641"/>
      <c r="DZ20" s="641"/>
      <c r="EA20" s="641"/>
      <c r="EB20" s="641"/>
      <c r="EC20" s="686"/>
    </row>
    <row r="21" spans="2:133" ht="11.25" customHeight="1" x14ac:dyDescent="0.15">
      <c r="B21" s="637" t="s">
        <v>274</v>
      </c>
      <c r="C21" s="638"/>
      <c r="D21" s="638"/>
      <c r="E21" s="638"/>
      <c r="F21" s="638"/>
      <c r="G21" s="638"/>
      <c r="H21" s="638"/>
      <c r="I21" s="638"/>
      <c r="J21" s="638"/>
      <c r="K21" s="638"/>
      <c r="L21" s="638"/>
      <c r="M21" s="638"/>
      <c r="N21" s="638"/>
      <c r="O21" s="638"/>
      <c r="P21" s="638"/>
      <c r="Q21" s="639"/>
      <c r="R21" s="640">
        <v>1864</v>
      </c>
      <c r="S21" s="641"/>
      <c r="T21" s="641"/>
      <c r="U21" s="641"/>
      <c r="V21" s="641"/>
      <c r="W21" s="641"/>
      <c r="X21" s="641"/>
      <c r="Y21" s="642"/>
      <c r="Z21" s="677">
        <v>0</v>
      </c>
      <c r="AA21" s="677"/>
      <c r="AB21" s="677"/>
      <c r="AC21" s="677"/>
      <c r="AD21" s="678">
        <v>1864</v>
      </c>
      <c r="AE21" s="678"/>
      <c r="AF21" s="678"/>
      <c r="AG21" s="678"/>
      <c r="AH21" s="678"/>
      <c r="AI21" s="678"/>
      <c r="AJ21" s="678"/>
      <c r="AK21" s="678"/>
      <c r="AL21" s="643">
        <v>0.1</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3000</v>
      </c>
      <c r="BH21" s="641"/>
      <c r="BI21" s="641"/>
      <c r="BJ21" s="641"/>
      <c r="BK21" s="641"/>
      <c r="BL21" s="641"/>
      <c r="BM21" s="641"/>
      <c r="BN21" s="642"/>
      <c r="BO21" s="677">
        <v>0.4</v>
      </c>
      <c r="BP21" s="677"/>
      <c r="BQ21" s="677"/>
      <c r="BR21" s="677"/>
      <c r="BS21" s="646" t="s">
        <v>126</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2532658</v>
      </c>
      <c r="S22" s="641"/>
      <c r="T22" s="641"/>
      <c r="U22" s="641"/>
      <c r="V22" s="641"/>
      <c r="W22" s="641"/>
      <c r="X22" s="641"/>
      <c r="Y22" s="642"/>
      <c r="Z22" s="677">
        <v>40.799999999999997</v>
      </c>
      <c r="AA22" s="677"/>
      <c r="AB22" s="677"/>
      <c r="AC22" s="677"/>
      <c r="AD22" s="678">
        <v>2231911</v>
      </c>
      <c r="AE22" s="678"/>
      <c r="AF22" s="678"/>
      <c r="AG22" s="678"/>
      <c r="AH22" s="678"/>
      <c r="AI22" s="678"/>
      <c r="AJ22" s="678"/>
      <c r="AK22" s="678"/>
      <c r="AL22" s="643">
        <v>70.099999999999994</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6"/>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2231911</v>
      </c>
      <c r="S23" s="641"/>
      <c r="T23" s="641"/>
      <c r="U23" s="641"/>
      <c r="V23" s="641"/>
      <c r="W23" s="641"/>
      <c r="X23" s="641"/>
      <c r="Y23" s="642"/>
      <c r="Z23" s="677">
        <v>35.9</v>
      </c>
      <c r="AA23" s="677"/>
      <c r="AB23" s="677"/>
      <c r="AC23" s="677"/>
      <c r="AD23" s="678">
        <v>2231911</v>
      </c>
      <c r="AE23" s="678"/>
      <c r="AF23" s="678"/>
      <c r="AG23" s="678"/>
      <c r="AH23" s="678"/>
      <c r="AI23" s="678"/>
      <c r="AJ23" s="678"/>
      <c r="AK23" s="678"/>
      <c r="AL23" s="643">
        <v>70.099999999999994</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126</v>
      </c>
      <c r="BP23" s="677"/>
      <c r="BQ23" s="677"/>
      <c r="BR23" s="677"/>
      <c r="BS23" s="646" t="s">
        <v>231</v>
      </c>
      <c r="BT23" s="641"/>
      <c r="BU23" s="641"/>
      <c r="BV23" s="641"/>
      <c r="BW23" s="641"/>
      <c r="BX23" s="641"/>
      <c r="BY23" s="641"/>
      <c r="BZ23" s="641"/>
      <c r="CA23" s="641"/>
      <c r="CB23" s="686"/>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300747</v>
      </c>
      <c r="S24" s="641"/>
      <c r="T24" s="641"/>
      <c r="U24" s="641"/>
      <c r="V24" s="641"/>
      <c r="W24" s="641"/>
      <c r="X24" s="641"/>
      <c r="Y24" s="642"/>
      <c r="Z24" s="677">
        <v>4.8</v>
      </c>
      <c r="AA24" s="677"/>
      <c r="AB24" s="677"/>
      <c r="AC24" s="677"/>
      <c r="AD24" s="678" t="s">
        <v>126</v>
      </c>
      <c r="AE24" s="678"/>
      <c r="AF24" s="678"/>
      <c r="AG24" s="678"/>
      <c r="AH24" s="678"/>
      <c r="AI24" s="678"/>
      <c r="AJ24" s="678"/>
      <c r="AK24" s="678"/>
      <c r="AL24" s="643" t="s">
        <v>176</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126</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6"/>
      <c r="CD24" s="698" t="s">
        <v>288</v>
      </c>
      <c r="CE24" s="699"/>
      <c r="CF24" s="699"/>
      <c r="CG24" s="699"/>
      <c r="CH24" s="699"/>
      <c r="CI24" s="699"/>
      <c r="CJ24" s="699"/>
      <c r="CK24" s="699"/>
      <c r="CL24" s="699"/>
      <c r="CM24" s="699"/>
      <c r="CN24" s="699"/>
      <c r="CO24" s="699"/>
      <c r="CP24" s="699"/>
      <c r="CQ24" s="700"/>
      <c r="CR24" s="695">
        <v>1921483</v>
      </c>
      <c r="CS24" s="696"/>
      <c r="CT24" s="696"/>
      <c r="CU24" s="696"/>
      <c r="CV24" s="696"/>
      <c r="CW24" s="696"/>
      <c r="CX24" s="696"/>
      <c r="CY24" s="739"/>
      <c r="CZ24" s="740">
        <v>31.7</v>
      </c>
      <c r="DA24" s="715"/>
      <c r="DB24" s="715"/>
      <c r="DC24" s="743"/>
      <c r="DD24" s="738">
        <v>1648046</v>
      </c>
      <c r="DE24" s="696"/>
      <c r="DF24" s="696"/>
      <c r="DG24" s="696"/>
      <c r="DH24" s="696"/>
      <c r="DI24" s="696"/>
      <c r="DJ24" s="696"/>
      <c r="DK24" s="739"/>
      <c r="DL24" s="738">
        <v>1627372</v>
      </c>
      <c r="DM24" s="696"/>
      <c r="DN24" s="696"/>
      <c r="DO24" s="696"/>
      <c r="DP24" s="696"/>
      <c r="DQ24" s="696"/>
      <c r="DR24" s="696"/>
      <c r="DS24" s="696"/>
      <c r="DT24" s="696"/>
      <c r="DU24" s="696"/>
      <c r="DV24" s="739"/>
      <c r="DW24" s="740">
        <v>49.7</v>
      </c>
      <c r="DX24" s="715"/>
      <c r="DY24" s="715"/>
      <c r="DZ24" s="715"/>
      <c r="EA24" s="715"/>
      <c r="EB24" s="715"/>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126</v>
      </c>
      <c r="AE25" s="678"/>
      <c r="AF25" s="678"/>
      <c r="AG25" s="678"/>
      <c r="AH25" s="678"/>
      <c r="AI25" s="678"/>
      <c r="AJ25" s="678"/>
      <c r="AK25" s="678"/>
      <c r="AL25" s="643" t="s">
        <v>126</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126</v>
      </c>
      <c r="BH25" s="641"/>
      <c r="BI25" s="641"/>
      <c r="BJ25" s="641"/>
      <c r="BK25" s="641"/>
      <c r="BL25" s="641"/>
      <c r="BM25" s="641"/>
      <c r="BN25" s="642"/>
      <c r="BO25" s="677" t="s">
        <v>176</v>
      </c>
      <c r="BP25" s="677"/>
      <c r="BQ25" s="677"/>
      <c r="BR25" s="677"/>
      <c r="BS25" s="646" t="s">
        <v>176</v>
      </c>
      <c r="BT25" s="641"/>
      <c r="BU25" s="641"/>
      <c r="BV25" s="641"/>
      <c r="BW25" s="641"/>
      <c r="BX25" s="641"/>
      <c r="BY25" s="641"/>
      <c r="BZ25" s="641"/>
      <c r="CA25" s="641"/>
      <c r="CB25" s="686"/>
      <c r="CD25" s="687" t="s">
        <v>291</v>
      </c>
      <c r="CE25" s="684"/>
      <c r="CF25" s="684"/>
      <c r="CG25" s="684"/>
      <c r="CH25" s="684"/>
      <c r="CI25" s="684"/>
      <c r="CJ25" s="684"/>
      <c r="CK25" s="684"/>
      <c r="CL25" s="684"/>
      <c r="CM25" s="684"/>
      <c r="CN25" s="684"/>
      <c r="CO25" s="684"/>
      <c r="CP25" s="684"/>
      <c r="CQ25" s="685"/>
      <c r="CR25" s="640">
        <v>952869</v>
      </c>
      <c r="CS25" s="659"/>
      <c r="CT25" s="659"/>
      <c r="CU25" s="659"/>
      <c r="CV25" s="659"/>
      <c r="CW25" s="659"/>
      <c r="CX25" s="659"/>
      <c r="CY25" s="660"/>
      <c r="CZ25" s="643">
        <v>15.7</v>
      </c>
      <c r="DA25" s="661"/>
      <c r="DB25" s="661"/>
      <c r="DC25" s="662"/>
      <c r="DD25" s="646">
        <v>876920</v>
      </c>
      <c r="DE25" s="659"/>
      <c r="DF25" s="659"/>
      <c r="DG25" s="659"/>
      <c r="DH25" s="659"/>
      <c r="DI25" s="659"/>
      <c r="DJ25" s="659"/>
      <c r="DK25" s="660"/>
      <c r="DL25" s="646">
        <v>857908</v>
      </c>
      <c r="DM25" s="659"/>
      <c r="DN25" s="659"/>
      <c r="DO25" s="659"/>
      <c r="DP25" s="659"/>
      <c r="DQ25" s="659"/>
      <c r="DR25" s="659"/>
      <c r="DS25" s="659"/>
      <c r="DT25" s="659"/>
      <c r="DU25" s="659"/>
      <c r="DV25" s="660"/>
      <c r="DW25" s="643">
        <v>26.2</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3483439</v>
      </c>
      <c r="S26" s="641"/>
      <c r="T26" s="641"/>
      <c r="U26" s="641"/>
      <c r="V26" s="641"/>
      <c r="W26" s="641"/>
      <c r="X26" s="641"/>
      <c r="Y26" s="642"/>
      <c r="Z26" s="677">
        <v>56.1</v>
      </c>
      <c r="AA26" s="677"/>
      <c r="AB26" s="677"/>
      <c r="AC26" s="677"/>
      <c r="AD26" s="678">
        <v>3182692</v>
      </c>
      <c r="AE26" s="678"/>
      <c r="AF26" s="678"/>
      <c r="AG26" s="678"/>
      <c r="AH26" s="678"/>
      <c r="AI26" s="678"/>
      <c r="AJ26" s="678"/>
      <c r="AK26" s="678"/>
      <c r="AL26" s="643">
        <v>100</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6"/>
      <c r="CD26" s="687" t="s">
        <v>294</v>
      </c>
      <c r="CE26" s="684"/>
      <c r="CF26" s="684"/>
      <c r="CG26" s="684"/>
      <c r="CH26" s="684"/>
      <c r="CI26" s="684"/>
      <c r="CJ26" s="684"/>
      <c r="CK26" s="684"/>
      <c r="CL26" s="684"/>
      <c r="CM26" s="684"/>
      <c r="CN26" s="684"/>
      <c r="CO26" s="684"/>
      <c r="CP26" s="684"/>
      <c r="CQ26" s="685"/>
      <c r="CR26" s="640">
        <v>605048</v>
      </c>
      <c r="CS26" s="641"/>
      <c r="CT26" s="641"/>
      <c r="CU26" s="641"/>
      <c r="CV26" s="641"/>
      <c r="CW26" s="641"/>
      <c r="CX26" s="641"/>
      <c r="CY26" s="642"/>
      <c r="CZ26" s="643">
        <v>10</v>
      </c>
      <c r="DA26" s="661"/>
      <c r="DB26" s="661"/>
      <c r="DC26" s="662"/>
      <c r="DD26" s="646">
        <v>543473</v>
      </c>
      <c r="DE26" s="641"/>
      <c r="DF26" s="641"/>
      <c r="DG26" s="641"/>
      <c r="DH26" s="641"/>
      <c r="DI26" s="641"/>
      <c r="DJ26" s="641"/>
      <c r="DK26" s="642"/>
      <c r="DL26" s="646" t="s">
        <v>176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t="s">
        <v>126</v>
      </c>
      <c r="S27" s="641"/>
      <c r="T27" s="641"/>
      <c r="U27" s="641"/>
      <c r="V27" s="641"/>
      <c r="W27" s="641"/>
      <c r="X27" s="641"/>
      <c r="Y27" s="642"/>
      <c r="Z27" s="677" t="s">
        <v>176</v>
      </c>
      <c r="AA27" s="677"/>
      <c r="AB27" s="677"/>
      <c r="AC27" s="677"/>
      <c r="AD27" s="678" t="s">
        <v>126</v>
      </c>
      <c r="AE27" s="678"/>
      <c r="AF27" s="678"/>
      <c r="AG27" s="678"/>
      <c r="AH27" s="678"/>
      <c r="AI27" s="678"/>
      <c r="AJ27" s="678"/>
      <c r="AK27" s="678"/>
      <c r="AL27" s="643" t="s">
        <v>231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780018</v>
      </c>
      <c r="BH27" s="641"/>
      <c r="BI27" s="641"/>
      <c r="BJ27" s="641"/>
      <c r="BK27" s="641"/>
      <c r="BL27" s="641"/>
      <c r="BM27" s="641"/>
      <c r="BN27" s="642"/>
      <c r="BO27" s="677">
        <v>100</v>
      </c>
      <c r="BP27" s="677"/>
      <c r="BQ27" s="677"/>
      <c r="BR27" s="677"/>
      <c r="BS27" s="646">
        <v>73665</v>
      </c>
      <c r="BT27" s="641"/>
      <c r="BU27" s="641"/>
      <c r="BV27" s="641"/>
      <c r="BW27" s="641"/>
      <c r="BX27" s="641"/>
      <c r="BY27" s="641"/>
      <c r="BZ27" s="641"/>
      <c r="CA27" s="641"/>
      <c r="CB27" s="686"/>
      <c r="CD27" s="687" t="s">
        <v>297</v>
      </c>
      <c r="CE27" s="684"/>
      <c r="CF27" s="684"/>
      <c r="CG27" s="684"/>
      <c r="CH27" s="684"/>
      <c r="CI27" s="684"/>
      <c r="CJ27" s="684"/>
      <c r="CK27" s="684"/>
      <c r="CL27" s="684"/>
      <c r="CM27" s="684"/>
      <c r="CN27" s="684"/>
      <c r="CO27" s="684"/>
      <c r="CP27" s="684"/>
      <c r="CQ27" s="685"/>
      <c r="CR27" s="640">
        <v>290979</v>
      </c>
      <c r="CS27" s="659"/>
      <c r="CT27" s="659"/>
      <c r="CU27" s="659"/>
      <c r="CV27" s="659"/>
      <c r="CW27" s="659"/>
      <c r="CX27" s="659"/>
      <c r="CY27" s="660"/>
      <c r="CZ27" s="643">
        <v>4.8</v>
      </c>
      <c r="DA27" s="661"/>
      <c r="DB27" s="661"/>
      <c r="DC27" s="662"/>
      <c r="DD27" s="646">
        <v>93491</v>
      </c>
      <c r="DE27" s="659"/>
      <c r="DF27" s="659"/>
      <c r="DG27" s="659"/>
      <c r="DH27" s="659"/>
      <c r="DI27" s="659"/>
      <c r="DJ27" s="659"/>
      <c r="DK27" s="660"/>
      <c r="DL27" s="646">
        <v>91829</v>
      </c>
      <c r="DM27" s="659"/>
      <c r="DN27" s="659"/>
      <c r="DO27" s="659"/>
      <c r="DP27" s="659"/>
      <c r="DQ27" s="659"/>
      <c r="DR27" s="659"/>
      <c r="DS27" s="659"/>
      <c r="DT27" s="659"/>
      <c r="DU27" s="659"/>
      <c r="DV27" s="660"/>
      <c r="DW27" s="643">
        <v>2.8</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1156</v>
      </c>
      <c r="S28" s="641"/>
      <c r="T28" s="641"/>
      <c r="U28" s="641"/>
      <c r="V28" s="641"/>
      <c r="W28" s="641"/>
      <c r="X28" s="641"/>
      <c r="Y28" s="642"/>
      <c r="Z28" s="677">
        <v>0</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299</v>
      </c>
      <c r="CE28" s="684"/>
      <c r="CF28" s="684"/>
      <c r="CG28" s="684"/>
      <c r="CH28" s="684"/>
      <c r="CI28" s="684"/>
      <c r="CJ28" s="684"/>
      <c r="CK28" s="684"/>
      <c r="CL28" s="684"/>
      <c r="CM28" s="684"/>
      <c r="CN28" s="684"/>
      <c r="CO28" s="684"/>
      <c r="CP28" s="684"/>
      <c r="CQ28" s="685"/>
      <c r="CR28" s="640">
        <v>677635</v>
      </c>
      <c r="CS28" s="641"/>
      <c r="CT28" s="641"/>
      <c r="CU28" s="641"/>
      <c r="CV28" s="641"/>
      <c r="CW28" s="641"/>
      <c r="CX28" s="641"/>
      <c r="CY28" s="642"/>
      <c r="CZ28" s="643">
        <v>11.2</v>
      </c>
      <c r="DA28" s="661"/>
      <c r="DB28" s="661"/>
      <c r="DC28" s="662"/>
      <c r="DD28" s="646">
        <v>677635</v>
      </c>
      <c r="DE28" s="641"/>
      <c r="DF28" s="641"/>
      <c r="DG28" s="641"/>
      <c r="DH28" s="641"/>
      <c r="DI28" s="641"/>
      <c r="DJ28" s="641"/>
      <c r="DK28" s="642"/>
      <c r="DL28" s="646">
        <v>677635</v>
      </c>
      <c r="DM28" s="641"/>
      <c r="DN28" s="641"/>
      <c r="DO28" s="641"/>
      <c r="DP28" s="641"/>
      <c r="DQ28" s="641"/>
      <c r="DR28" s="641"/>
      <c r="DS28" s="641"/>
      <c r="DT28" s="641"/>
      <c r="DU28" s="641"/>
      <c r="DV28" s="642"/>
      <c r="DW28" s="643">
        <v>20.7</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87675</v>
      </c>
      <c r="S29" s="641"/>
      <c r="T29" s="641"/>
      <c r="U29" s="641"/>
      <c r="V29" s="641"/>
      <c r="W29" s="641"/>
      <c r="X29" s="641"/>
      <c r="Y29" s="642"/>
      <c r="Z29" s="677">
        <v>1.4</v>
      </c>
      <c r="AA29" s="677"/>
      <c r="AB29" s="677"/>
      <c r="AC29" s="677"/>
      <c r="AD29" s="678" t="s">
        <v>231</v>
      </c>
      <c r="AE29" s="678"/>
      <c r="AF29" s="678"/>
      <c r="AG29" s="678"/>
      <c r="AH29" s="678"/>
      <c r="AI29" s="678"/>
      <c r="AJ29" s="678"/>
      <c r="AK29" s="678"/>
      <c r="AL29" s="643" t="s">
        <v>126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87" t="s">
        <v>302</v>
      </c>
      <c r="CG29" s="684"/>
      <c r="CH29" s="684"/>
      <c r="CI29" s="684"/>
      <c r="CJ29" s="684"/>
      <c r="CK29" s="684"/>
      <c r="CL29" s="684"/>
      <c r="CM29" s="684"/>
      <c r="CN29" s="684"/>
      <c r="CO29" s="684"/>
      <c r="CP29" s="684"/>
      <c r="CQ29" s="685"/>
      <c r="CR29" s="640">
        <v>677635</v>
      </c>
      <c r="CS29" s="659"/>
      <c r="CT29" s="659"/>
      <c r="CU29" s="659"/>
      <c r="CV29" s="659"/>
      <c r="CW29" s="659"/>
      <c r="CX29" s="659"/>
      <c r="CY29" s="660"/>
      <c r="CZ29" s="643">
        <v>11.2</v>
      </c>
      <c r="DA29" s="661"/>
      <c r="DB29" s="661"/>
      <c r="DC29" s="662"/>
      <c r="DD29" s="646">
        <v>677635</v>
      </c>
      <c r="DE29" s="659"/>
      <c r="DF29" s="659"/>
      <c r="DG29" s="659"/>
      <c r="DH29" s="659"/>
      <c r="DI29" s="659"/>
      <c r="DJ29" s="659"/>
      <c r="DK29" s="660"/>
      <c r="DL29" s="646">
        <v>677635</v>
      </c>
      <c r="DM29" s="659"/>
      <c r="DN29" s="659"/>
      <c r="DO29" s="659"/>
      <c r="DP29" s="659"/>
      <c r="DQ29" s="659"/>
      <c r="DR29" s="659"/>
      <c r="DS29" s="659"/>
      <c r="DT29" s="659"/>
      <c r="DU29" s="659"/>
      <c r="DV29" s="660"/>
      <c r="DW29" s="643">
        <v>20.7</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22770</v>
      </c>
      <c r="S30" s="641"/>
      <c r="T30" s="641"/>
      <c r="U30" s="641"/>
      <c r="V30" s="641"/>
      <c r="W30" s="641"/>
      <c r="X30" s="641"/>
      <c r="Y30" s="642"/>
      <c r="Z30" s="677">
        <v>0.4</v>
      </c>
      <c r="AA30" s="677"/>
      <c r="AB30" s="677"/>
      <c r="AC30" s="677"/>
      <c r="AD30" s="678" t="s">
        <v>126</v>
      </c>
      <c r="AE30" s="678"/>
      <c r="AF30" s="678"/>
      <c r="AG30" s="678"/>
      <c r="AH30" s="678"/>
      <c r="AI30" s="678"/>
      <c r="AJ30" s="678"/>
      <c r="AK30" s="678"/>
      <c r="AL30" s="643" t="s">
        <v>126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1"/>
      <c r="CE30" s="732"/>
      <c r="CF30" s="687" t="s">
        <v>306</v>
      </c>
      <c r="CG30" s="684"/>
      <c r="CH30" s="684"/>
      <c r="CI30" s="684"/>
      <c r="CJ30" s="684"/>
      <c r="CK30" s="684"/>
      <c r="CL30" s="684"/>
      <c r="CM30" s="684"/>
      <c r="CN30" s="684"/>
      <c r="CO30" s="684"/>
      <c r="CP30" s="684"/>
      <c r="CQ30" s="685"/>
      <c r="CR30" s="640">
        <v>657004</v>
      </c>
      <c r="CS30" s="641"/>
      <c r="CT30" s="641"/>
      <c r="CU30" s="641"/>
      <c r="CV30" s="641"/>
      <c r="CW30" s="641"/>
      <c r="CX30" s="641"/>
      <c r="CY30" s="642"/>
      <c r="CZ30" s="643">
        <v>10.8</v>
      </c>
      <c r="DA30" s="661"/>
      <c r="DB30" s="661"/>
      <c r="DC30" s="662"/>
      <c r="DD30" s="646">
        <v>657004</v>
      </c>
      <c r="DE30" s="641"/>
      <c r="DF30" s="641"/>
      <c r="DG30" s="641"/>
      <c r="DH30" s="641"/>
      <c r="DI30" s="641"/>
      <c r="DJ30" s="641"/>
      <c r="DK30" s="642"/>
      <c r="DL30" s="646">
        <v>657004</v>
      </c>
      <c r="DM30" s="641"/>
      <c r="DN30" s="641"/>
      <c r="DO30" s="641"/>
      <c r="DP30" s="641"/>
      <c r="DQ30" s="641"/>
      <c r="DR30" s="641"/>
      <c r="DS30" s="641"/>
      <c r="DT30" s="641"/>
      <c r="DU30" s="641"/>
      <c r="DV30" s="642"/>
      <c r="DW30" s="643">
        <v>20.100000000000001</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536230</v>
      </c>
      <c r="S31" s="641"/>
      <c r="T31" s="641"/>
      <c r="U31" s="641"/>
      <c r="V31" s="641"/>
      <c r="W31" s="641"/>
      <c r="X31" s="641"/>
      <c r="Y31" s="642"/>
      <c r="Z31" s="677">
        <v>8.6</v>
      </c>
      <c r="AA31" s="677"/>
      <c r="AB31" s="677"/>
      <c r="AC31" s="677"/>
      <c r="AD31" s="678" t="s">
        <v>126</v>
      </c>
      <c r="AE31" s="678"/>
      <c r="AF31" s="678"/>
      <c r="AG31" s="678"/>
      <c r="AH31" s="678"/>
      <c r="AI31" s="678"/>
      <c r="AJ31" s="678"/>
      <c r="AK31" s="678"/>
      <c r="AL31" s="643" t="s">
        <v>176</v>
      </c>
      <c r="AM31" s="644"/>
      <c r="AN31" s="644"/>
      <c r="AO31" s="679"/>
      <c r="AP31" s="717" t="s">
        <v>308</v>
      </c>
      <c r="AQ31" s="718"/>
      <c r="AR31" s="718"/>
      <c r="AS31" s="718"/>
      <c r="AT31" s="723" t="s">
        <v>309</v>
      </c>
      <c r="AU31" s="231"/>
      <c r="AV31" s="231"/>
      <c r="AW31" s="231"/>
      <c r="AX31" s="710" t="s">
        <v>184</v>
      </c>
      <c r="AY31" s="711"/>
      <c r="AZ31" s="711"/>
      <c r="BA31" s="711"/>
      <c r="BB31" s="711"/>
      <c r="BC31" s="711"/>
      <c r="BD31" s="711"/>
      <c r="BE31" s="711"/>
      <c r="BF31" s="712"/>
      <c r="BG31" s="713">
        <v>99.4</v>
      </c>
      <c r="BH31" s="714"/>
      <c r="BI31" s="714"/>
      <c r="BJ31" s="714"/>
      <c r="BK31" s="714"/>
      <c r="BL31" s="714"/>
      <c r="BM31" s="715">
        <v>95.4</v>
      </c>
      <c r="BN31" s="714"/>
      <c r="BO31" s="714"/>
      <c r="BP31" s="714"/>
      <c r="BQ31" s="716"/>
      <c r="BR31" s="713">
        <v>99.5</v>
      </c>
      <c r="BS31" s="714"/>
      <c r="BT31" s="714"/>
      <c r="BU31" s="714"/>
      <c r="BV31" s="714"/>
      <c r="BW31" s="714"/>
      <c r="BX31" s="715">
        <v>94.7</v>
      </c>
      <c r="BY31" s="714"/>
      <c r="BZ31" s="714"/>
      <c r="CA31" s="714"/>
      <c r="CB31" s="716"/>
      <c r="CD31" s="731"/>
      <c r="CE31" s="732"/>
      <c r="CF31" s="687" t="s">
        <v>310</v>
      </c>
      <c r="CG31" s="684"/>
      <c r="CH31" s="684"/>
      <c r="CI31" s="684"/>
      <c r="CJ31" s="684"/>
      <c r="CK31" s="684"/>
      <c r="CL31" s="684"/>
      <c r="CM31" s="684"/>
      <c r="CN31" s="684"/>
      <c r="CO31" s="684"/>
      <c r="CP31" s="684"/>
      <c r="CQ31" s="685"/>
      <c r="CR31" s="640">
        <v>20631</v>
      </c>
      <c r="CS31" s="659"/>
      <c r="CT31" s="659"/>
      <c r="CU31" s="659"/>
      <c r="CV31" s="659"/>
      <c r="CW31" s="659"/>
      <c r="CX31" s="659"/>
      <c r="CY31" s="660"/>
      <c r="CZ31" s="643">
        <v>0.3</v>
      </c>
      <c r="DA31" s="661"/>
      <c r="DB31" s="661"/>
      <c r="DC31" s="662"/>
      <c r="DD31" s="646">
        <v>20631</v>
      </c>
      <c r="DE31" s="659"/>
      <c r="DF31" s="659"/>
      <c r="DG31" s="659"/>
      <c r="DH31" s="659"/>
      <c r="DI31" s="659"/>
      <c r="DJ31" s="659"/>
      <c r="DK31" s="660"/>
      <c r="DL31" s="646">
        <v>20631</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7" t="s">
        <v>311</v>
      </c>
      <c r="C32" s="708"/>
      <c r="D32" s="708"/>
      <c r="E32" s="708"/>
      <c r="F32" s="708"/>
      <c r="G32" s="708"/>
      <c r="H32" s="708"/>
      <c r="I32" s="708"/>
      <c r="J32" s="708"/>
      <c r="K32" s="708"/>
      <c r="L32" s="708"/>
      <c r="M32" s="708"/>
      <c r="N32" s="708"/>
      <c r="O32" s="708"/>
      <c r="P32" s="708"/>
      <c r="Q32" s="709"/>
      <c r="R32" s="640" t="s">
        <v>126</v>
      </c>
      <c r="S32" s="641"/>
      <c r="T32" s="641"/>
      <c r="U32" s="641"/>
      <c r="V32" s="641"/>
      <c r="W32" s="641"/>
      <c r="X32" s="641"/>
      <c r="Y32" s="642"/>
      <c r="Z32" s="677" t="s">
        <v>231</v>
      </c>
      <c r="AA32" s="677"/>
      <c r="AB32" s="677"/>
      <c r="AC32" s="677"/>
      <c r="AD32" s="678" t="s">
        <v>126</v>
      </c>
      <c r="AE32" s="678"/>
      <c r="AF32" s="678"/>
      <c r="AG32" s="678"/>
      <c r="AH32" s="678"/>
      <c r="AI32" s="678"/>
      <c r="AJ32" s="678"/>
      <c r="AK32" s="678"/>
      <c r="AL32" s="643" t="s">
        <v>126</v>
      </c>
      <c r="AM32" s="644"/>
      <c r="AN32" s="644"/>
      <c r="AO32" s="679"/>
      <c r="AP32" s="719"/>
      <c r="AQ32" s="720"/>
      <c r="AR32" s="720"/>
      <c r="AS32" s="720"/>
      <c r="AT32" s="724"/>
      <c r="AU32" s="230" t="s">
        <v>312</v>
      </c>
      <c r="AV32" s="230"/>
      <c r="AW32" s="230"/>
      <c r="AX32" s="637" t="s">
        <v>313</v>
      </c>
      <c r="AY32" s="638"/>
      <c r="AZ32" s="638"/>
      <c r="BA32" s="638"/>
      <c r="BB32" s="638"/>
      <c r="BC32" s="638"/>
      <c r="BD32" s="638"/>
      <c r="BE32" s="638"/>
      <c r="BF32" s="639"/>
      <c r="BG32" s="705">
        <v>99.7</v>
      </c>
      <c r="BH32" s="659"/>
      <c r="BI32" s="659"/>
      <c r="BJ32" s="659"/>
      <c r="BK32" s="659"/>
      <c r="BL32" s="659"/>
      <c r="BM32" s="644">
        <v>99.3</v>
      </c>
      <c r="BN32" s="706"/>
      <c r="BO32" s="706"/>
      <c r="BP32" s="706"/>
      <c r="BQ32" s="683"/>
      <c r="BR32" s="705">
        <v>99.9</v>
      </c>
      <c r="BS32" s="659"/>
      <c r="BT32" s="659"/>
      <c r="BU32" s="659"/>
      <c r="BV32" s="659"/>
      <c r="BW32" s="659"/>
      <c r="BX32" s="644">
        <v>99.3</v>
      </c>
      <c r="BY32" s="706"/>
      <c r="BZ32" s="706"/>
      <c r="CA32" s="706"/>
      <c r="CB32" s="683"/>
      <c r="CD32" s="733"/>
      <c r="CE32" s="734"/>
      <c r="CF32" s="687" t="s">
        <v>314</v>
      </c>
      <c r="CG32" s="684"/>
      <c r="CH32" s="684"/>
      <c r="CI32" s="684"/>
      <c r="CJ32" s="684"/>
      <c r="CK32" s="684"/>
      <c r="CL32" s="684"/>
      <c r="CM32" s="684"/>
      <c r="CN32" s="684"/>
      <c r="CO32" s="684"/>
      <c r="CP32" s="684"/>
      <c r="CQ32" s="685"/>
      <c r="CR32" s="640" t="s">
        <v>231</v>
      </c>
      <c r="CS32" s="641"/>
      <c r="CT32" s="641"/>
      <c r="CU32" s="641"/>
      <c r="CV32" s="641"/>
      <c r="CW32" s="641"/>
      <c r="CX32" s="641"/>
      <c r="CY32" s="642"/>
      <c r="CZ32" s="643" t="s">
        <v>126</v>
      </c>
      <c r="DA32" s="661"/>
      <c r="DB32" s="661"/>
      <c r="DC32" s="662"/>
      <c r="DD32" s="646" t="s">
        <v>126</v>
      </c>
      <c r="DE32" s="641"/>
      <c r="DF32" s="641"/>
      <c r="DG32" s="641"/>
      <c r="DH32" s="641"/>
      <c r="DI32" s="641"/>
      <c r="DJ32" s="641"/>
      <c r="DK32" s="642"/>
      <c r="DL32" s="646" t="s">
        <v>126</v>
      </c>
      <c r="DM32" s="641"/>
      <c r="DN32" s="641"/>
      <c r="DO32" s="641"/>
      <c r="DP32" s="641"/>
      <c r="DQ32" s="641"/>
      <c r="DR32" s="641"/>
      <c r="DS32" s="641"/>
      <c r="DT32" s="641"/>
      <c r="DU32" s="641"/>
      <c r="DV32" s="642"/>
      <c r="DW32" s="643" t="s">
        <v>126</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311976</v>
      </c>
      <c r="S33" s="641"/>
      <c r="T33" s="641"/>
      <c r="U33" s="641"/>
      <c r="V33" s="641"/>
      <c r="W33" s="641"/>
      <c r="X33" s="641"/>
      <c r="Y33" s="642"/>
      <c r="Z33" s="677">
        <v>5</v>
      </c>
      <c r="AA33" s="677"/>
      <c r="AB33" s="677"/>
      <c r="AC33" s="677"/>
      <c r="AD33" s="678" t="s">
        <v>126</v>
      </c>
      <c r="AE33" s="678"/>
      <c r="AF33" s="678"/>
      <c r="AG33" s="678"/>
      <c r="AH33" s="678"/>
      <c r="AI33" s="678"/>
      <c r="AJ33" s="678"/>
      <c r="AK33" s="678"/>
      <c r="AL33" s="643" t="s">
        <v>126</v>
      </c>
      <c r="AM33" s="644"/>
      <c r="AN33" s="644"/>
      <c r="AO33" s="679"/>
      <c r="AP33" s="721"/>
      <c r="AQ33" s="722"/>
      <c r="AR33" s="722"/>
      <c r="AS33" s="722"/>
      <c r="AT33" s="725"/>
      <c r="AU33" s="232"/>
      <c r="AV33" s="232"/>
      <c r="AW33" s="232"/>
      <c r="AX33" s="621" t="s">
        <v>316</v>
      </c>
      <c r="AY33" s="622"/>
      <c r="AZ33" s="622"/>
      <c r="BA33" s="622"/>
      <c r="BB33" s="622"/>
      <c r="BC33" s="622"/>
      <c r="BD33" s="622"/>
      <c r="BE33" s="622"/>
      <c r="BF33" s="623"/>
      <c r="BG33" s="704">
        <v>99.2</v>
      </c>
      <c r="BH33" s="625"/>
      <c r="BI33" s="625"/>
      <c r="BJ33" s="625"/>
      <c r="BK33" s="625"/>
      <c r="BL33" s="625"/>
      <c r="BM33" s="671">
        <v>94.3</v>
      </c>
      <c r="BN33" s="625"/>
      <c r="BO33" s="625"/>
      <c r="BP33" s="625"/>
      <c r="BQ33" s="664"/>
      <c r="BR33" s="704">
        <v>99.4</v>
      </c>
      <c r="BS33" s="625"/>
      <c r="BT33" s="625"/>
      <c r="BU33" s="625"/>
      <c r="BV33" s="625"/>
      <c r="BW33" s="625"/>
      <c r="BX33" s="671">
        <v>93.2</v>
      </c>
      <c r="BY33" s="625"/>
      <c r="BZ33" s="625"/>
      <c r="CA33" s="625"/>
      <c r="CB33" s="664"/>
      <c r="CD33" s="687" t="s">
        <v>317</v>
      </c>
      <c r="CE33" s="684"/>
      <c r="CF33" s="684"/>
      <c r="CG33" s="684"/>
      <c r="CH33" s="684"/>
      <c r="CI33" s="684"/>
      <c r="CJ33" s="684"/>
      <c r="CK33" s="684"/>
      <c r="CL33" s="684"/>
      <c r="CM33" s="684"/>
      <c r="CN33" s="684"/>
      <c r="CO33" s="684"/>
      <c r="CP33" s="684"/>
      <c r="CQ33" s="685"/>
      <c r="CR33" s="640">
        <v>2396762</v>
      </c>
      <c r="CS33" s="659"/>
      <c r="CT33" s="659"/>
      <c r="CU33" s="659"/>
      <c r="CV33" s="659"/>
      <c r="CW33" s="659"/>
      <c r="CX33" s="659"/>
      <c r="CY33" s="660"/>
      <c r="CZ33" s="643">
        <v>39.5</v>
      </c>
      <c r="DA33" s="661"/>
      <c r="DB33" s="661"/>
      <c r="DC33" s="662"/>
      <c r="DD33" s="646">
        <v>1695438</v>
      </c>
      <c r="DE33" s="659"/>
      <c r="DF33" s="659"/>
      <c r="DG33" s="659"/>
      <c r="DH33" s="659"/>
      <c r="DI33" s="659"/>
      <c r="DJ33" s="659"/>
      <c r="DK33" s="660"/>
      <c r="DL33" s="646">
        <v>1552082</v>
      </c>
      <c r="DM33" s="659"/>
      <c r="DN33" s="659"/>
      <c r="DO33" s="659"/>
      <c r="DP33" s="659"/>
      <c r="DQ33" s="659"/>
      <c r="DR33" s="659"/>
      <c r="DS33" s="659"/>
      <c r="DT33" s="659"/>
      <c r="DU33" s="659"/>
      <c r="DV33" s="660"/>
      <c r="DW33" s="643">
        <v>47.4</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305897</v>
      </c>
      <c r="S34" s="641"/>
      <c r="T34" s="641"/>
      <c r="U34" s="641"/>
      <c r="V34" s="641"/>
      <c r="W34" s="641"/>
      <c r="X34" s="641"/>
      <c r="Y34" s="642"/>
      <c r="Z34" s="677">
        <v>4.9000000000000004</v>
      </c>
      <c r="AA34" s="677"/>
      <c r="AB34" s="677"/>
      <c r="AC34" s="677"/>
      <c r="AD34" s="678" t="s">
        <v>126</v>
      </c>
      <c r="AE34" s="678"/>
      <c r="AF34" s="678"/>
      <c r="AG34" s="678"/>
      <c r="AH34" s="678"/>
      <c r="AI34" s="678"/>
      <c r="AJ34" s="678"/>
      <c r="AK34" s="678"/>
      <c r="AL34" s="643" t="s">
        <v>126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319</v>
      </c>
      <c r="CE34" s="684"/>
      <c r="CF34" s="684"/>
      <c r="CG34" s="684"/>
      <c r="CH34" s="684"/>
      <c r="CI34" s="684"/>
      <c r="CJ34" s="684"/>
      <c r="CK34" s="684"/>
      <c r="CL34" s="684"/>
      <c r="CM34" s="684"/>
      <c r="CN34" s="684"/>
      <c r="CO34" s="684"/>
      <c r="CP34" s="684"/>
      <c r="CQ34" s="685"/>
      <c r="CR34" s="640">
        <v>1029913</v>
      </c>
      <c r="CS34" s="641"/>
      <c r="CT34" s="641"/>
      <c r="CU34" s="641"/>
      <c r="CV34" s="641"/>
      <c r="CW34" s="641"/>
      <c r="CX34" s="641"/>
      <c r="CY34" s="642"/>
      <c r="CZ34" s="643">
        <v>17</v>
      </c>
      <c r="DA34" s="661"/>
      <c r="DB34" s="661"/>
      <c r="DC34" s="662"/>
      <c r="DD34" s="646">
        <v>744086</v>
      </c>
      <c r="DE34" s="641"/>
      <c r="DF34" s="641"/>
      <c r="DG34" s="641"/>
      <c r="DH34" s="641"/>
      <c r="DI34" s="641"/>
      <c r="DJ34" s="641"/>
      <c r="DK34" s="642"/>
      <c r="DL34" s="646">
        <v>717934</v>
      </c>
      <c r="DM34" s="641"/>
      <c r="DN34" s="641"/>
      <c r="DO34" s="641"/>
      <c r="DP34" s="641"/>
      <c r="DQ34" s="641"/>
      <c r="DR34" s="641"/>
      <c r="DS34" s="641"/>
      <c r="DT34" s="641"/>
      <c r="DU34" s="641"/>
      <c r="DV34" s="642"/>
      <c r="DW34" s="643">
        <v>21.9</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3605</v>
      </c>
      <c r="S35" s="641"/>
      <c r="T35" s="641"/>
      <c r="U35" s="641"/>
      <c r="V35" s="641"/>
      <c r="W35" s="641"/>
      <c r="X35" s="641"/>
      <c r="Y35" s="642"/>
      <c r="Z35" s="677">
        <v>0.1</v>
      </c>
      <c r="AA35" s="677"/>
      <c r="AB35" s="677"/>
      <c r="AC35" s="677"/>
      <c r="AD35" s="678" t="s">
        <v>231</v>
      </c>
      <c r="AE35" s="678"/>
      <c r="AF35" s="678"/>
      <c r="AG35" s="678"/>
      <c r="AH35" s="678"/>
      <c r="AI35" s="678"/>
      <c r="AJ35" s="678"/>
      <c r="AK35" s="678"/>
      <c r="AL35" s="643" t="s">
        <v>126</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323</v>
      </c>
      <c r="CE35" s="684"/>
      <c r="CF35" s="684"/>
      <c r="CG35" s="684"/>
      <c r="CH35" s="684"/>
      <c r="CI35" s="684"/>
      <c r="CJ35" s="684"/>
      <c r="CK35" s="684"/>
      <c r="CL35" s="684"/>
      <c r="CM35" s="684"/>
      <c r="CN35" s="684"/>
      <c r="CO35" s="684"/>
      <c r="CP35" s="684"/>
      <c r="CQ35" s="685"/>
      <c r="CR35" s="640">
        <v>108198</v>
      </c>
      <c r="CS35" s="659"/>
      <c r="CT35" s="659"/>
      <c r="CU35" s="659"/>
      <c r="CV35" s="659"/>
      <c r="CW35" s="659"/>
      <c r="CX35" s="659"/>
      <c r="CY35" s="660"/>
      <c r="CZ35" s="643">
        <v>1.8</v>
      </c>
      <c r="DA35" s="661"/>
      <c r="DB35" s="661"/>
      <c r="DC35" s="662"/>
      <c r="DD35" s="646">
        <v>93344</v>
      </c>
      <c r="DE35" s="659"/>
      <c r="DF35" s="659"/>
      <c r="DG35" s="659"/>
      <c r="DH35" s="659"/>
      <c r="DI35" s="659"/>
      <c r="DJ35" s="659"/>
      <c r="DK35" s="660"/>
      <c r="DL35" s="646">
        <v>93344</v>
      </c>
      <c r="DM35" s="659"/>
      <c r="DN35" s="659"/>
      <c r="DO35" s="659"/>
      <c r="DP35" s="659"/>
      <c r="DQ35" s="659"/>
      <c r="DR35" s="659"/>
      <c r="DS35" s="659"/>
      <c r="DT35" s="659"/>
      <c r="DU35" s="659"/>
      <c r="DV35" s="660"/>
      <c r="DW35" s="643">
        <v>2.9</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498483</v>
      </c>
      <c r="S36" s="641"/>
      <c r="T36" s="641"/>
      <c r="U36" s="641"/>
      <c r="V36" s="641"/>
      <c r="W36" s="641"/>
      <c r="X36" s="641"/>
      <c r="Y36" s="642"/>
      <c r="Z36" s="677">
        <v>8</v>
      </c>
      <c r="AA36" s="677"/>
      <c r="AB36" s="677"/>
      <c r="AC36" s="677"/>
      <c r="AD36" s="678" t="s">
        <v>176</v>
      </c>
      <c r="AE36" s="678"/>
      <c r="AF36" s="678"/>
      <c r="AG36" s="678"/>
      <c r="AH36" s="678"/>
      <c r="AI36" s="678"/>
      <c r="AJ36" s="678"/>
      <c r="AK36" s="678"/>
      <c r="AL36" s="643" t="s">
        <v>126</v>
      </c>
      <c r="AM36" s="644"/>
      <c r="AN36" s="644"/>
      <c r="AO36" s="679"/>
      <c r="AP36" s="235"/>
      <c r="AQ36" s="692" t="s">
        <v>325</v>
      </c>
      <c r="AR36" s="693"/>
      <c r="AS36" s="693"/>
      <c r="AT36" s="693"/>
      <c r="AU36" s="693"/>
      <c r="AV36" s="693"/>
      <c r="AW36" s="693"/>
      <c r="AX36" s="693"/>
      <c r="AY36" s="694"/>
      <c r="AZ36" s="695">
        <v>484251</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1067</v>
      </c>
      <c r="BW36" s="696"/>
      <c r="BX36" s="696"/>
      <c r="BY36" s="696"/>
      <c r="BZ36" s="696"/>
      <c r="CA36" s="696"/>
      <c r="CB36" s="697"/>
      <c r="CD36" s="687" t="s">
        <v>327</v>
      </c>
      <c r="CE36" s="684"/>
      <c r="CF36" s="684"/>
      <c r="CG36" s="684"/>
      <c r="CH36" s="684"/>
      <c r="CI36" s="684"/>
      <c r="CJ36" s="684"/>
      <c r="CK36" s="684"/>
      <c r="CL36" s="684"/>
      <c r="CM36" s="684"/>
      <c r="CN36" s="684"/>
      <c r="CO36" s="684"/>
      <c r="CP36" s="684"/>
      <c r="CQ36" s="685"/>
      <c r="CR36" s="640">
        <v>539381</v>
      </c>
      <c r="CS36" s="641"/>
      <c r="CT36" s="641"/>
      <c r="CU36" s="641"/>
      <c r="CV36" s="641"/>
      <c r="CW36" s="641"/>
      <c r="CX36" s="641"/>
      <c r="CY36" s="642"/>
      <c r="CZ36" s="643">
        <v>8.9</v>
      </c>
      <c r="DA36" s="661"/>
      <c r="DB36" s="661"/>
      <c r="DC36" s="662"/>
      <c r="DD36" s="646">
        <v>436530</v>
      </c>
      <c r="DE36" s="641"/>
      <c r="DF36" s="641"/>
      <c r="DG36" s="641"/>
      <c r="DH36" s="641"/>
      <c r="DI36" s="641"/>
      <c r="DJ36" s="641"/>
      <c r="DK36" s="642"/>
      <c r="DL36" s="646">
        <v>391741</v>
      </c>
      <c r="DM36" s="641"/>
      <c r="DN36" s="641"/>
      <c r="DO36" s="641"/>
      <c r="DP36" s="641"/>
      <c r="DQ36" s="641"/>
      <c r="DR36" s="641"/>
      <c r="DS36" s="641"/>
      <c r="DT36" s="641"/>
      <c r="DU36" s="641"/>
      <c r="DV36" s="642"/>
      <c r="DW36" s="643">
        <v>12</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139020</v>
      </c>
      <c r="S37" s="641"/>
      <c r="T37" s="641"/>
      <c r="U37" s="641"/>
      <c r="V37" s="641"/>
      <c r="W37" s="641"/>
      <c r="X37" s="641"/>
      <c r="Y37" s="642"/>
      <c r="Z37" s="677">
        <v>2.2000000000000002</v>
      </c>
      <c r="AA37" s="677"/>
      <c r="AB37" s="677"/>
      <c r="AC37" s="677"/>
      <c r="AD37" s="678" t="s">
        <v>126</v>
      </c>
      <c r="AE37" s="678"/>
      <c r="AF37" s="678"/>
      <c r="AG37" s="678"/>
      <c r="AH37" s="678"/>
      <c r="AI37" s="678"/>
      <c r="AJ37" s="678"/>
      <c r="AK37" s="678"/>
      <c r="AL37" s="643" t="s">
        <v>126</v>
      </c>
      <c r="AM37" s="644"/>
      <c r="AN37" s="644"/>
      <c r="AO37" s="679"/>
      <c r="AQ37" s="680" t="s">
        <v>329</v>
      </c>
      <c r="AR37" s="681"/>
      <c r="AS37" s="681"/>
      <c r="AT37" s="681"/>
      <c r="AU37" s="681"/>
      <c r="AV37" s="681"/>
      <c r="AW37" s="681"/>
      <c r="AX37" s="681"/>
      <c r="AY37" s="682"/>
      <c r="AZ37" s="640">
        <v>169807</v>
      </c>
      <c r="BA37" s="641"/>
      <c r="BB37" s="641"/>
      <c r="BC37" s="641"/>
      <c r="BD37" s="659"/>
      <c r="BE37" s="659"/>
      <c r="BF37" s="683"/>
      <c r="BG37" s="687" t="s">
        <v>330</v>
      </c>
      <c r="BH37" s="684"/>
      <c r="BI37" s="684"/>
      <c r="BJ37" s="684"/>
      <c r="BK37" s="684"/>
      <c r="BL37" s="684"/>
      <c r="BM37" s="684"/>
      <c r="BN37" s="684"/>
      <c r="BO37" s="684"/>
      <c r="BP37" s="684"/>
      <c r="BQ37" s="684"/>
      <c r="BR37" s="684"/>
      <c r="BS37" s="684"/>
      <c r="BT37" s="684"/>
      <c r="BU37" s="685"/>
      <c r="BV37" s="640">
        <v>-4798</v>
      </c>
      <c r="BW37" s="641"/>
      <c r="BX37" s="641"/>
      <c r="BY37" s="641"/>
      <c r="BZ37" s="641"/>
      <c r="CA37" s="641"/>
      <c r="CB37" s="686"/>
      <c r="CD37" s="687" t="s">
        <v>331</v>
      </c>
      <c r="CE37" s="684"/>
      <c r="CF37" s="684"/>
      <c r="CG37" s="684"/>
      <c r="CH37" s="684"/>
      <c r="CI37" s="684"/>
      <c r="CJ37" s="684"/>
      <c r="CK37" s="684"/>
      <c r="CL37" s="684"/>
      <c r="CM37" s="684"/>
      <c r="CN37" s="684"/>
      <c r="CO37" s="684"/>
      <c r="CP37" s="684"/>
      <c r="CQ37" s="685"/>
      <c r="CR37" s="640">
        <v>715</v>
      </c>
      <c r="CS37" s="659"/>
      <c r="CT37" s="659"/>
      <c r="CU37" s="659"/>
      <c r="CV37" s="659"/>
      <c r="CW37" s="659"/>
      <c r="CX37" s="659"/>
      <c r="CY37" s="660"/>
      <c r="CZ37" s="643">
        <v>0</v>
      </c>
      <c r="DA37" s="661"/>
      <c r="DB37" s="661"/>
      <c r="DC37" s="662"/>
      <c r="DD37" s="646">
        <v>715</v>
      </c>
      <c r="DE37" s="659"/>
      <c r="DF37" s="659"/>
      <c r="DG37" s="659"/>
      <c r="DH37" s="659"/>
      <c r="DI37" s="659"/>
      <c r="DJ37" s="659"/>
      <c r="DK37" s="660"/>
      <c r="DL37" s="646">
        <v>705</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260966</v>
      </c>
      <c r="S38" s="641"/>
      <c r="T38" s="641"/>
      <c r="U38" s="641"/>
      <c r="V38" s="641"/>
      <c r="W38" s="641"/>
      <c r="X38" s="641"/>
      <c r="Y38" s="642"/>
      <c r="Z38" s="677">
        <v>4.2</v>
      </c>
      <c r="AA38" s="677"/>
      <c r="AB38" s="677"/>
      <c r="AC38" s="677"/>
      <c r="AD38" s="678">
        <v>383</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36258</v>
      </c>
      <c r="BA38" s="641"/>
      <c r="BB38" s="641"/>
      <c r="BC38" s="641"/>
      <c r="BD38" s="659"/>
      <c r="BE38" s="659"/>
      <c r="BF38" s="683"/>
      <c r="BG38" s="687" t="s">
        <v>334</v>
      </c>
      <c r="BH38" s="684"/>
      <c r="BI38" s="684"/>
      <c r="BJ38" s="684"/>
      <c r="BK38" s="684"/>
      <c r="BL38" s="684"/>
      <c r="BM38" s="684"/>
      <c r="BN38" s="684"/>
      <c r="BO38" s="684"/>
      <c r="BP38" s="684"/>
      <c r="BQ38" s="684"/>
      <c r="BR38" s="684"/>
      <c r="BS38" s="684"/>
      <c r="BT38" s="684"/>
      <c r="BU38" s="685"/>
      <c r="BV38" s="640">
        <v>560</v>
      </c>
      <c r="BW38" s="641"/>
      <c r="BX38" s="641"/>
      <c r="BY38" s="641"/>
      <c r="BZ38" s="641"/>
      <c r="CA38" s="641"/>
      <c r="CB38" s="686"/>
      <c r="CD38" s="687" t="s">
        <v>335</v>
      </c>
      <c r="CE38" s="684"/>
      <c r="CF38" s="684"/>
      <c r="CG38" s="684"/>
      <c r="CH38" s="684"/>
      <c r="CI38" s="684"/>
      <c r="CJ38" s="684"/>
      <c r="CK38" s="684"/>
      <c r="CL38" s="684"/>
      <c r="CM38" s="684"/>
      <c r="CN38" s="684"/>
      <c r="CO38" s="684"/>
      <c r="CP38" s="684"/>
      <c r="CQ38" s="685"/>
      <c r="CR38" s="640">
        <v>447993</v>
      </c>
      <c r="CS38" s="641"/>
      <c r="CT38" s="641"/>
      <c r="CU38" s="641"/>
      <c r="CV38" s="641"/>
      <c r="CW38" s="641"/>
      <c r="CX38" s="641"/>
      <c r="CY38" s="642"/>
      <c r="CZ38" s="643">
        <v>7.4</v>
      </c>
      <c r="DA38" s="661"/>
      <c r="DB38" s="661"/>
      <c r="DC38" s="662"/>
      <c r="DD38" s="646">
        <v>409882</v>
      </c>
      <c r="DE38" s="641"/>
      <c r="DF38" s="641"/>
      <c r="DG38" s="641"/>
      <c r="DH38" s="641"/>
      <c r="DI38" s="641"/>
      <c r="DJ38" s="641"/>
      <c r="DK38" s="642"/>
      <c r="DL38" s="646">
        <v>347584</v>
      </c>
      <c r="DM38" s="641"/>
      <c r="DN38" s="641"/>
      <c r="DO38" s="641"/>
      <c r="DP38" s="641"/>
      <c r="DQ38" s="641"/>
      <c r="DR38" s="641"/>
      <c r="DS38" s="641"/>
      <c r="DT38" s="641"/>
      <c r="DU38" s="641"/>
      <c r="DV38" s="642"/>
      <c r="DW38" s="643">
        <v>10.6</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558530</v>
      </c>
      <c r="S39" s="641"/>
      <c r="T39" s="641"/>
      <c r="U39" s="641"/>
      <c r="V39" s="641"/>
      <c r="W39" s="641"/>
      <c r="X39" s="641"/>
      <c r="Y39" s="642"/>
      <c r="Z39" s="677">
        <v>9</v>
      </c>
      <c r="AA39" s="677"/>
      <c r="AB39" s="677"/>
      <c r="AC39" s="677"/>
      <c r="AD39" s="678" t="s">
        <v>126</v>
      </c>
      <c r="AE39" s="678"/>
      <c r="AF39" s="678"/>
      <c r="AG39" s="678"/>
      <c r="AH39" s="678"/>
      <c r="AI39" s="678"/>
      <c r="AJ39" s="678"/>
      <c r="AK39" s="678"/>
      <c r="AL39" s="643" t="s">
        <v>176</v>
      </c>
      <c r="AM39" s="644"/>
      <c r="AN39" s="644"/>
      <c r="AO39" s="679"/>
      <c r="AQ39" s="680" t="s">
        <v>337</v>
      </c>
      <c r="AR39" s="681"/>
      <c r="AS39" s="681"/>
      <c r="AT39" s="681"/>
      <c r="AU39" s="681"/>
      <c r="AV39" s="681"/>
      <c r="AW39" s="681"/>
      <c r="AX39" s="681"/>
      <c r="AY39" s="682"/>
      <c r="AZ39" s="640" t="s">
        <v>126</v>
      </c>
      <c r="BA39" s="641"/>
      <c r="BB39" s="641"/>
      <c r="BC39" s="641"/>
      <c r="BD39" s="659"/>
      <c r="BE39" s="659"/>
      <c r="BF39" s="683"/>
      <c r="BG39" s="687" t="s">
        <v>338</v>
      </c>
      <c r="BH39" s="684"/>
      <c r="BI39" s="684"/>
      <c r="BJ39" s="684"/>
      <c r="BK39" s="684"/>
      <c r="BL39" s="684"/>
      <c r="BM39" s="684"/>
      <c r="BN39" s="684"/>
      <c r="BO39" s="684"/>
      <c r="BP39" s="684"/>
      <c r="BQ39" s="684"/>
      <c r="BR39" s="684"/>
      <c r="BS39" s="684"/>
      <c r="BT39" s="684"/>
      <c r="BU39" s="685"/>
      <c r="BV39" s="640">
        <v>872</v>
      </c>
      <c r="BW39" s="641"/>
      <c r="BX39" s="641"/>
      <c r="BY39" s="641"/>
      <c r="BZ39" s="641"/>
      <c r="CA39" s="641"/>
      <c r="CB39" s="686"/>
      <c r="CD39" s="687" t="s">
        <v>339</v>
      </c>
      <c r="CE39" s="684"/>
      <c r="CF39" s="684"/>
      <c r="CG39" s="684"/>
      <c r="CH39" s="684"/>
      <c r="CI39" s="684"/>
      <c r="CJ39" s="684"/>
      <c r="CK39" s="684"/>
      <c r="CL39" s="684"/>
      <c r="CM39" s="684"/>
      <c r="CN39" s="684"/>
      <c r="CO39" s="684"/>
      <c r="CP39" s="684"/>
      <c r="CQ39" s="685"/>
      <c r="CR39" s="640">
        <v>198037</v>
      </c>
      <c r="CS39" s="659"/>
      <c r="CT39" s="659"/>
      <c r="CU39" s="659"/>
      <c r="CV39" s="659"/>
      <c r="CW39" s="659"/>
      <c r="CX39" s="659"/>
      <c r="CY39" s="660"/>
      <c r="CZ39" s="643">
        <v>3.3</v>
      </c>
      <c r="DA39" s="661"/>
      <c r="DB39" s="661"/>
      <c r="DC39" s="662"/>
      <c r="DD39" s="646">
        <v>10117</v>
      </c>
      <c r="DE39" s="659"/>
      <c r="DF39" s="659"/>
      <c r="DG39" s="659"/>
      <c r="DH39" s="659"/>
      <c r="DI39" s="659"/>
      <c r="DJ39" s="659"/>
      <c r="DK39" s="660"/>
      <c r="DL39" s="646" t="s">
        <v>126</v>
      </c>
      <c r="DM39" s="659"/>
      <c r="DN39" s="659"/>
      <c r="DO39" s="659"/>
      <c r="DP39" s="659"/>
      <c r="DQ39" s="659"/>
      <c r="DR39" s="659"/>
      <c r="DS39" s="659"/>
      <c r="DT39" s="659"/>
      <c r="DU39" s="659"/>
      <c r="DV39" s="660"/>
      <c r="DW39" s="643" t="s">
        <v>176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176</v>
      </c>
      <c r="AE40" s="678"/>
      <c r="AF40" s="678"/>
      <c r="AG40" s="678"/>
      <c r="AH40" s="678"/>
      <c r="AI40" s="678"/>
      <c r="AJ40" s="678"/>
      <c r="AK40" s="678"/>
      <c r="AL40" s="643" t="s">
        <v>231</v>
      </c>
      <c r="AM40" s="644"/>
      <c r="AN40" s="644"/>
      <c r="AO40" s="679"/>
      <c r="AQ40" s="680" t="s">
        <v>341</v>
      </c>
      <c r="AR40" s="681"/>
      <c r="AS40" s="681"/>
      <c r="AT40" s="681"/>
      <c r="AU40" s="681"/>
      <c r="AV40" s="681"/>
      <c r="AW40" s="681"/>
      <c r="AX40" s="681"/>
      <c r="AY40" s="682"/>
      <c r="AZ40" s="640" t="s">
        <v>126</v>
      </c>
      <c r="BA40" s="641"/>
      <c r="BB40" s="641"/>
      <c r="BC40" s="641"/>
      <c r="BD40" s="659"/>
      <c r="BE40" s="659"/>
      <c r="BF40" s="683"/>
      <c r="BG40" s="688" t="s">
        <v>342</v>
      </c>
      <c r="BH40" s="689"/>
      <c r="BI40" s="689"/>
      <c r="BJ40" s="689"/>
      <c r="BK40" s="689"/>
      <c r="BL40" s="236"/>
      <c r="BM40" s="684" t="s">
        <v>343</v>
      </c>
      <c r="BN40" s="684"/>
      <c r="BO40" s="684"/>
      <c r="BP40" s="684"/>
      <c r="BQ40" s="684"/>
      <c r="BR40" s="684"/>
      <c r="BS40" s="684"/>
      <c r="BT40" s="684"/>
      <c r="BU40" s="685"/>
      <c r="BV40" s="640">
        <v>90</v>
      </c>
      <c r="BW40" s="641"/>
      <c r="BX40" s="641"/>
      <c r="BY40" s="641"/>
      <c r="BZ40" s="641"/>
      <c r="CA40" s="641"/>
      <c r="CB40" s="686"/>
      <c r="CD40" s="687" t="s">
        <v>344</v>
      </c>
      <c r="CE40" s="684"/>
      <c r="CF40" s="684"/>
      <c r="CG40" s="684"/>
      <c r="CH40" s="684"/>
      <c r="CI40" s="684"/>
      <c r="CJ40" s="684"/>
      <c r="CK40" s="684"/>
      <c r="CL40" s="684"/>
      <c r="CM40" s="684"/>
      <c r="CN40" s="684"/>
      <c r="CO40" s="684"/>
      <c r="CP40" s="684"/>
      <c r="CQ40" s="685"/>
      <c r="CR40" s="640">
        <v>73240</v>
      </c>
      <c r="CS40" s="641"/>
      <c r="CT40" s="641"/>
      <c r="CU40" s="641"/>
      <c r="CV40" s="641"/>
      <c r="CW40" s="641"/>
      <c r="CX40" s="641"/>
      <c r="CY40" s="642"/>
      <c r="CZ40" s="643">
        <v>1.2</v>
      </c>
      <c r="DA40" s="661"/>
      <c r="DB40" s="661"/>
      <c r="DC40" s="662"/>
      <c r="DD40" s="646">
        <v>1479</v>
      </c>
      <c r="DE40" s="641"/>
      <c r="DF40" s="641"/>
      <c r="DG40" s="641"/>
      <c r="DH40" s="641"/>
      <c r="DI40" s="641"/>
      <c r="DJ40" s="641"/>
      <c r="DK40" s="642"/>
      <c r="DL40" s="646">
        <v>1479</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91130</v>
      </c>
      <c r="S41" s="641"/>
      <c r="T41" s="641"/>
      <c r="U41" s="641"/>
      <c r="V41" s="641"/>
      <c r="W41" s="641"/>
      <c r="X41" s="641"/>
      <c r="Y41" s="642"/>
      <c r="Z41" s="677">
        <v>1.5</v>
      </c>
      <c r="AA41" s="677"/>
      <c r="AB41" s="677"/>
      <c r="AC41" s="677"/>
      <c r="AD41" s="678" t="s">
        <v>126</v>
      </c>
      <c r="AE41" s="678"/>
      <c r="AF41" s="678"/>
      <c r="AG41" s="678"/>
      <c r="AH41" s="678"/>
      <c r="AI41" s="678"/>
      <c r="AJ41" s="678"/>
      <c r="AK41" s="678"/>
      <c r="AL41" s="643" t="s">
        <v>126</v>
      </c>
      <c r="AM41" s="644"/>
      <c r="AN41" s="644"/>
      <c r="AO41" s="679"/>
      <c r="AQ41" s="680" t="s">
        <v>346</v>
      </c>
      <c r="AR41" s="681"/>
      <c r="AS41" s="681"/>
      <c r="AT41" s="681"/>
      <c r="AU41" s="681"/>
      <c r="AV41" s="681"/>
      <c r="AW41" s="681"/>
      <c r="AX41" s="681"/>
      <c r="AY41" s="682"/>
      <c r="AZ41" s="640">
        <v>78410</v>
      </c>
      <c r="BA41" s="641"/>
      <c r="BB41" s="641"/>
      <c r="BC41" s="641"/>
      <c r="BD41" s="659"/>
      <c r="BE41" s="659"/>
      <c r="BF41" s="683"/>
      <c r="BG41" s="688"/>
      <c r="BH41" s="689"/>
      <c r="BI41" s="689"/>
      <c r="BJ41" s="689"/>
      <c r="BK41" s="689"/>
      <c r="BL41" s="236"/>
      <c r="BM41" s="684" t="s">
        <v>347</v>
      </c>
      <c r="BN41" s="684"/>
      <c r="BO41" s="684"/>
      <c r="BP41" s="684"/>
      <c r="BQ41" s="684"/>
      <c r="BR41" s="684"/>
      <c r="BS41" s="684"/>
      <c r="BT41" s="684"/>
      <c r="BU41" s="685"/>
      <c r="BV41" s="640">
        <v>1</v>
      </c>
      <c r="BW41" s="641"/>
      <c r="BX41" s="641"/>
      <c r="BY41" s="641"/>
      <c r="BZ41" s="641"/>
      <c r="CA41" s="641"/>
      <c r="CB41" s="686"/>
      <c r="CD41" s="687" t="s">
        <v>348</v>
      </c>
      <c r="CE41" s="684"/>
      <c r="CF41" s="684"/>
      <c r="CG41" s="684"/>
      <c r="CH41" s="684"/>
      <c r="CI41" s="684"/>
      <c r="CJ41" s="684"/>
      <c r="CK41" s="684"/>
      <c r="CL41" s="684"/>
      <c r="CM41" s="684"/>
      <c r="CN41" s="684"/>
      <c r="CO41" s="684"/>
      <c r="CP41" s="684"/>
      <c r="CQ41" s="685"/>
      <c r="CR41" s="640" t="s">
        <v>176</v>
      </c>
      <c r="CS41" s="659"/>
      <c r="CT41" s="659"/>
      <c r="CU41" s="659"/>
      <c r="CV41" s="659"/>
      <c r="CW41" s="659"/>
      <c r="CX41" s="659"/>
      <c r="CY41" s="660"/>
      <c r="CZ41" s="643" t="s">
        <v>126</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6209747</v>
      </c>
      <c r="S42" s="663"/>
      <c r="T42" s="663"/>
      <c r="U42" s="663"/>
      <c r="V42" s="663"/>
      <c r="W42" s="663"/>
      <c r="X42" s="663"/>
      <c r="Y42" s="668"/>
      <c r="Z42" s="669">
        <v>100</v>
      </c>
      <c r="AA42" s="669"/>
      <c r="AB42" s="669"/>
      <c r="AC42" s="669"/>
      <c r="AD42" s="670">
        <v>3183075</v>
      </c>
      <c r="AE42" s="670"/>
      <c r="AF42" s="670"/>
      <c r="AG42" s="670"/>
      <c r="AH42" s="670"/>
      <c r="AI42" s="670"/>
      <c r="AJ42" s="670"/>
      <c r="AK42" s="670"/>
      <c r="AL42" s="627">
        <v>100</v>
      </c>
      <c r="AM42" s="671"/>
      <c r="AN42" s="671"/>
      <c r="AO42" s="672"/>
      <c r="AQ42" s="673" t="s">
        <v>350</v>
      </c>
      <c r="AR42" s="674"/>
      <c r="AS42" s="674"/>
      <c r="AT42" s="674"/>
      <c r="AU42" s="674"/>
      <c r="AV42" s="674"/>
      <c r="AW42" s="674"/>
      <c r="AX42" s="674"/>
      <c r="AY42" s="675"/>
      <c r="AZ42" s="624">
        <v>199776</v>
      </c>
      <c r="BA42" s="663"/>
      <c r="BB42" s="663"/>
      <c r="BC42" s="663"/>
      <c r="BD42" s="625"/>
      <c r="BE42" s="625"/>
      <c r="BF42" s="664"/>
      <c r="BG42" s="690"/>
      <c r="BH42" s="691"/>
      <c r="BI42" s="691"/>
      <c r="BJ42" s="691"/>
      <c r="BK42" s="691"/>
      <c r="BL42" s="237"/>
      <c r="BM42" s="665" t="s">
        <v>351</v>
      </c>
      <c r="BN42" s="665"/>
      <c r="BO42" s="665"/>
      <c r="BP42" s="665"/>
      <c r="BQ42" s="665"/>
      <c r="BR42" s="665"/>
      <c r="BS42" s="665"/>
      <c r="BT42" s="665"/>
      <c r="BU42" s="666"/>
      <c r="BV42" s="624">
        <v>388</v>
      </c>
      <c r="BW42" s="663"/>
      <c r="BX42" s="663"/>
      <c r="BY42" s="663"/>
      <c r="BZ42" s="663"/>
      <c r="CA42" s="663"/>
      <c r="CB42" s="667"/>
      <c r="CD42" s="637" t="s">
        <v>352</v>
      </c>
      <c r="CE42" s="638"/>
      <c r="CF42" s="638"/>
      <c r="CG42" s="638"/>
      <c r="CH42" s="638"/>
      <c r="CI42" s="638"/>
      <c r="CJ42" s="638"/>
      <c r="CK42" s="638"/>
      <c r="CL42" s="638"/>
      <c r="CM42" s="638"/>
      <c r="CN42" s="638"/>
      <c r="CO42" s="638"/>
      <c r="CP42" s="638"/>
      <c r="CQ42" s="639"/>
      <c r="CR42" s="640">
        <v>1748889</v>
      </c>
      <c r="CS42" s="641"/>
      <c r="CT42" s="641"/>
      <c r="CU42" s="641"/>
      <c r="CV42" s="641"/>
      <c r="CW42" s="641"/>
      <c r="CX42" s="641"/>
      <c r="CY42" s="642"/>
      <c r="CZ42" s="643">
        <v>28.8</v>
      </c>
      <c r="DA42" s="644"/>
      <c r="DB42" s="644"/>
      <c r="DC42" s="645"/>
      <c r="DD42" s="646">
        <v>590422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26477</v>
      </c>
      <c r="CS43" s="659"/>
      <c r="CT43" s="659"/>
      <c r="CU43" s="659"/>
      <c r="CV43" s="659"/>
      <c r="CW43" s="659"/>
      <c r="CX43" s="659"/>
      <c r="CY43" s="660"/>
      <c r="CZ43" s="643">
        <v>0.4</v>
      </c>
      <c r="DA43" s="661"/>
      <c r="DB43" s="661"/>
      <c r="DC43" s="662"/>
      <c r="DD43" s="646">
        <v>26477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1507903</v>
      </c>
      <c r="CS44" s="641"/>
      <c r="CT44" s="641"/>
      <c r="CU44" s="641"/>
      <c r="CV44" s="641"/>
      <c r="CW44" s="641"/>
      <c r="CX44" s="641"/>
      <c r="CY44" s="642"/>
      <c r="CZ44" s="643">
        <v>24.9</v>
      </c>
      <c r="DA44" s="644"/>
      <c r="DB44" s="644"/>
      <c r="DC44" s="645"/>
      <c r="DD44" s="646">
        <v>589922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436445</v>
      </c>
      <c r="CS45" s="659"/>
      <c r="CT45" s="659"/>
      <c r="CU45" s="659"/>
      <c r="CV45" s="659"/>
      <c r="CW45" s="659"/>
      <c r="CX45" s="659"/>
      <c r="CY45" s="660"/>
      <c r="CZ45" s="643">
        <v>7.2</v>
      </c>
      <c r="DA45" s="661"/>
      <c r="DB45" s="661"/>
      <c r="DC45" s="662"/>
      <c r="DD45" s="646">
        <v>19073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1052669</v>
      </c>
      <c r="CS46" s="641"/>
      <c r="CT46" s="641"/>
      <c r="CU46" s="641"/>
      <c r="CV46" s="641"/>
      <c r="CW46" s="641"/>
      <c r="CX46" s="641"/>
      <c r="CY46" s="642"/>
      <c r="CZ46" s="643">
        <v>17.399999999999999</v>
      </c>
      <c r="DA46" s="644"/>
      <c r="DB46" s="644"/>
      <c r="DC46" s="645"/>
      <c r="DD46" s="646">
        <v>552060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240986</v>
      </c>
      <c r="CS47" s="659"/>
      <c r="CT47" s="659"/>
      <c r="CU47" s="659"/>
      <c r="CV47" s="659"/>
      <c r="CW47" s="659"/>
      <c r="CX47" s="659"/>
      <c r="CY47" s="660"/>
      <c r="CZ47" s="643">
        <v>4</v>
      </c>
      <c r="DA47" s="661"/>
      <c r="DB47" s="661"/>
      <c r="DC47" s="662"/>
      <c r="DD47" s="646">
        <v>500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231</v>
      </c>
      <c r="CS48" s="641"/>
      <c r="CT48" s="641"/>
      <c r="CU48" s="641"/>
      <c r="CV48" s="641"/>
      <c r="CW48" s="641"/>
      <c r="CX48" s="641"/>
      <c r="CY48" s="642"/>
      <c r="CZ48" s="643" t="s">
        <v>231</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6067134</v>
      </c>
      <c r="CS49" s="625"/>
      <c r="CT49" s="625"/>
      <c r="CU49" s="625"/>
      <c r="CV49" s="625"/>
      <c r="CW49" s="625"/>
      <c r="CX49" s="625"/>
      <c r="CY49" s="626"/>
      <c r="CZ49" s="627">
        <v>100</v>
      </c>
      <c r="DA49" s="628"/>
      <c r="DB49" s="628"/>
      <c r="DC49" s="629"/>
      <c r="DD49" s="630">
        <v>3933906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xKlrNiVi5VyT6eXtJVC3AYOzyYs9xNTPrI1dyeHdAEPxwq8nYZ5SjAqWOsYHHqP11s/CVi6NYFzVPjlrWnQJA==" saltValue="wWABZOKDKLrIkAmmw6U9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5770</v>
      </c>
      <c r="R7" s="1160"/>
      <c r="S7" s="1160"/>
      <c r="T7" s="1160"/>
      <c r="U7" s="1160"/>
      <c r="V7" s="1160">
        <v>5627</v>
      </c>
      <c r="W7" s="1160"/>
      <c r="X7" s="1160"/>
      <c r="Y7" s="1160"/>
      <c r="Z7" s="1160"/>
      <c r="AA7" s="1160">
        <v>143</v>
      </c>
      <c r="AB7" s="1160"/>
      <c r="AC7" s="1160"/>
      <c r="AD7" s="1160"/>
      <c r="AE7" s="1161"/>
      <c r="AF7" s="1162">
        <v>77</v>
      </c>
      <c r="AG7" s="1163"/>
      <c r="AH7" s="1163"/>
      <c r="AI7" s="1163"/>
      <c r="AJ7" s="1164"/>
      <c r="AK7" s="1146">
        <v>1</v>
      </c>
      <c r="AL7" s="1147"/>
      <c r="AM7" s="1147"/>
      <c r="AN7" s="1147"/>
      <c r="AO7" s="1147"/>
      <c r="AP7" s="1147">
        <v>6638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386</v>
      </c>
      <c r="C8" s="1087"/>
      <c r="D8" s="1087"/>
      <c r="E8" s="1087"/>
      <c r="F8" s="1087"/>
      <c r="G8" s="1087"/>
      <c r="H8" s="1087"/>
      <c r="I8" s="1087"/>
      <c r="J8" s="1087"/>
      <c r="K8" s="1087"/>
      <c r="L8" s="1087"/>
      <c r="M8" s="1087"/>
      <c r="N8" s="1087"/>
      <c r="O8" s="1087"/>
      <c r="P8" s="1088"/>
      <c r="Q8" s="1098">
        <v>452</v>
      </c>
      <c r="R8" s="1099"/>
      <c r="S8" s="1099"/>
      <c r="T8" s="1099"/>
      <c r="U8" s="1099"/>
      <c r="V8" s="1099">
        <v>452</v>
      </c>
      <c r="W8" s="1099"/>
      <c r="X8" s="1099"/>
      <c r="Y8" s="1099"/>
      <c r="Z8" s="1099"/>
      <c r="AA8" s="1099" t="s">
        <v>577</v>
      </c>
      <c r="AB8" s="1099"/>
      <c r="AC8" s="1099"/>
      <c r="AD8" s="1099"/>
      <c r="AE8" s="1100"/>
      <c r="AF8" s="1092" t="s">
        <v>126</v>
      </c>
      <c r="AG8" s="1093"/>
      <c r="AH8" s="1093"/>
      <c r="AI8" s="1093"/>
      <c r="AJ8" s="1094"/>
      <c r="AK8" s="1141" t="s">
        <v>575</v>
      </c>
      <c r="AL8" s="1142"/>
      <c r="AM8" s="1142"/>
      <c r="AN8" s="1142"/>
      <c r="AO8" s="1142"/>
      <c r="AP8" s="1142" t="s">
        <v>575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6210</v>
      </c>
      <c r="R23" s="1124"/>
      <c r="S23" s="1124"/>
      <c r="T23" s="1124"/>
      <c r="U23" s="1124"/>
      <c r="V23" s="1124">
        <v>6067</v>
      </c>
      <c r="W23" s="1124"/>
      <c r="X23" s="1124"/>
      <c r="Y23" s="1124"/>
      <c r="Z23" s="1124"/>
      <c r="AA23" s="1124">
        <v>143</v>
      </c>
      <c r="AB23" s="1124"/>
      <c r="AC23" s="1124"/>
      <c r="AD23" s="1124"/>
      <c r="AE23" s="1125"/>
      <c r="AF23" s="1126">
        <v>77</v>
      </c>
      <c r="AG23" s="1124"/>
      <c r="AH23" s="1124"/>
      <c r="AI23" s="1124"/>
      <c r="AJ23" s="1127"/>
      <c r="AK23" s="1128"/>
      <c r="AL23" s="1129"/>
      <c r="AM23" s="1129"/>
      <c r="AN23" s="1129"/>
      <c r="AO23" s="1129"/>
      <c r="AP23" s="1124">
        <v>6638</v>
      </c>
      <c r="AQ23" s="1124"/>
      <c r="AR23" s="1124"/>
      <c r="AS23" s="1124"/>
      <c r="AT23" s="1124"/>
      <c r="AU23" s="1130"/>
      <c r="AV23" s="1130"/>
      <c r="AW23" s="1130"/>
      <c r="AX23" s="1130"/>
      <c r="AY23" s="1131"/>
      <c r="AZ23" s="1120" t="s">
        <v>126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473</v>
      </c>
      <c r="R28" s="1109"/>
      <c r="S28" s="1109"/>
      <c r="T28" s="1109"/>
      <c r="U28" s="1109"/>
      <c r="V28" s="1109">
        <v>472</v>
      </c>
      <c r="W28" s="1109"/>
      <c r="X28" s="1109"/>
      <c r="Y28" s="1109"/>
      <c r="Z28" s="1109"/>
      <c r="AA28" s="1109">
        <v>1</v>
      </c>
      <c r="AB28" s="1109"/>
      <c r="AC28" s="1109"/>
      <c r="AD28" s="1109"/>
      <c r="AE28" s="1110"/>
      <c r="AF28" s="1111">
        <v>1</v>
      </c>
      <c r="AG28" s="1109"/>
      <c r="AH28" s="1109"/>
      <c r="AI28" s="1109"/>
      <c r="AJ28" s="1112"/>
      <c r="AK28" s="1113">
        <v>30</v>
      </c>
      <c r="AL28" s="1101"/>
      <c r="AM28" s="1101"/>
      <c r="AN28" s="1101"/>
      <c r="AO28" s="1101"/>
      <c r="AP28" s="1101" t="s">
        <v>576</v>
      </c>
      <c r="AQ28" s="1101"/>
      <c r="AR28" s="1101"/>
      <c r="AS28" s="1101"/>
      <c r="AT28" s="1101"/>
      <c r="AU28" s="1101" t="s">
        <v>574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401</v>
      </c>
      <c r="C29" s="1087"/>
      <c r="D29" s="1087"/>
      <c r="E29" s="1087"/>
      <c r="F29" s="1087"/>
      <c r="G29" s="1087"/>
      <c r="H29" s="1087"/>
      <c r="I29" s="1087"/>
      <c r="J29" s="1087"/>
      <c r="K29" s="1087"/>
      <c r="L29" s="1087"/>
      <c r="M29" s="1087"/>
      <c r="N29" s="1087"/>
      <c r="O29" s="1087"/>
      <c r="P29" s="1088"/>
      <c r="Q29" s="1098">
        <v>62</v>
      </c>
      <c r="R29" s="1099"/>
      <c r="S29" s="1099"/>
      <c r="T29" s="1099"/>
      <c r="U29" s="1099"/>
      <c r="V29" s="1099">
        <v>62</v>
      </c>
      <c r="W29" s="1099"/>
      <c r="X29" s="1099"/>
      <c r="Y29" s="1099"/>
      <c r="Z29" s="1099"/>
      <c r="AA29" s="1099">
        <v>0</v>
      </c>
      <c r="AB29" s="1099"/>
      <c r="AC29" s="1099"/>
      <c r="AD29" s="1099"/>
      <c r="AE29" s="1100"/>
      <c r="AF29" s="1092">
        <v>0</v>
      </c>
      <c r="AG29" s="1093"/>
      <c r="AH29" s="1093"/>
      <c r="AI29" s="1093"/>
      <c r="AJ29" s="1094"/>
      <c r="AK29" s="1035">
        <v>26</v>
      </c>
      <c r="AL29" s="1026"/>
      <c r="AM29" s="1026"/>
      <c r="AN29" s="1026"/>
      <c r="AO29" s="1026"/>
      <c r="AP29" s="1026" t="s">
        <v>574</v>
      </c>
      <c r="AQ29" s="1026"/>
      <c r="AR29" s="1026"/>
      <c r="AS29" s="1026"/>
      <c r="AT29" s="1026"/>
      <c r="AU29" s="1026" t="s">
        <v>577</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402</v>
      </c>
      <c r="C30" s="1087"/>
      <c r="D30" s="1087"/>
      <c r="E30" s="1087"/>
      <c r="F30" s="1087"/>
      <c r="G30" s="1087"/>
      <c r="H30" s="1087"/>
      <c r="I30" s="1087"/>
      <c r="J30" s="1087"/>
      <c r="K30" s="1087"/>
      <c r="L30" s="1087"/>
      <c r="M30" s="1087"/>
      <c r="N30" s="1087"/>
      <c r="O30" s="1087"/>
      <c r="P30" s="1088"/>
      <c r="Q30" s="1098">
        <v>196</v>
      </c>
      <c r="R30" s="1099"/>
      <c r="S30" s="1099"/>
      <c r="T30" s="1099"/>
      <c r="U30" s="1099"/>
      <c r="V30" s="1099">
        <v>196</v>
      </c>
      <c r="W30" s="1099"/>
      <c r="X30" s="1099"/>
      <c r="Y30" s="1099"/>
      <c r="Z30" s="1099"/>
      <c r="AA30" s="1099" t="s">
        <v>574</v>
      </c>
      <c r="AB30" s="1099"/>
      <c r="AC30" s="1099"/>
      <c r="AD30" s="1099"/>
      <c r="AE30" s="1100"/>
      <c r="AF30" s="1092" t="s">
        <v>403</v>
      </c>
      <c r="AG30" s="1093"/>
      <c r="AH30" s="1093"/>
      <c r="AI30" s="1093"/>
      <c r="AJ30" s="1094"/>
      <c r="AK30" s="1035">
        <v>55</v>
      </c>
      <c r="AL30" s="1026"/>
      <c r="AM30" s="1026"/>
      <c r="AN30" s="1026"/>
      <c r="AO30" s="1026"/>
      <c r="AP30" s="1026" t="s">
        <v>576</v>
      </c>
      <c r="AQ30" s="1026"/>
      <c r="AR30" s="1026"/>
      <c r="AS30" s="1026"/>
      <c r="AT30" s="1026"/>
      <c r="AU30" s="1026" t="s">
        <v>575</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671</v>
      </c>
      <c r="R31" s="1099"/>
      <c r="S31" s="1099"/>
      <c r="T31" s="1099"/>
      <c r="U31" s="1099"/>
      <c r="V31" s="1099">
        <v>669</v>
      </c>
      <c r="W31" s="1099"/>
      <c r="X31" s="1099"/>
      <c r="Y31" s="1099"/>
      <c r="Z31" s="1099"/>
      <c r="AA31" s="1099">
        <v>2</v>
      </c>
      <c r="AB31" s="1099"/>
      <c r="AC31" s="1099"/>
      <c r="AD31" s="1099"/>
      <c r="AE31" s="1100"/>
      <c r="AF31" s="1092">
        <v>2</v>
      </c>
      <c r="AG31" s="1093"/>
      <c r="AH31" s="1093"/>
      <c r="AI31" s="1093"/>
      <c r="AJ31" s="1094"/>
      <c r="AK31" s="1035">
        <v>98</v>
      </c>
      <c r="AL31" s="1026"/>
      <c r="AM31" s="1026"/>
      <c r="AN31" s="1026"/>
      <c r="AO31" s="1026"/>
      <c r="AP31" s="1026" t="s">
        <v>575</v>
      </c>
      <c r="AQ31" s="1026"/>
      <c r="AR31" s="1026"/>
      <c r="AS31" s="1026"/>
      <c r="AT31" s="1026"/>
      <c r="AU31" s="1026" t="s">
        <v>576</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405</v>
      </c>
      <c r="C32" s="1087"/>
      <c r="D32" s="1087"/>
      <c r="E32" s="1087"/>
      <c r="F32" s="1087"/>
      <c r="G32" s="1087"/>
      <c r="H32" s="1087"/>
      <c r="I32" s="1087"/>
      <c r="J32" s="1087"/>
      <c r="K32" s="1087"/>
      <c r="L32" s="1087"/>
      <c r="M32" s="1087"/>
      <c r="N32" s="1087"/>
      <c r="O32" s="1087"/>
      <c r="P32" s="1088"/>
      <c r="Q32" s="1098">
        <v>238</v>
      </c>
      <c r="R32" s="1099"/>
      <c r="S32" s="1099"/>
      <c r="T32" s="1099"/>
      <c r="U32" s="1099"/>
      <c r="V32" s="1099">
        <v>238</v>
      </c>
      <c r="W32" s="1099"/>
      <c r="X32" s="1099"/>
      <c r="Y32" s="1099"/>
      <c r="Z32" s="1099"/>
      <c r="AA32" s="1099" t="s">
        <v>575</v>
      </c>
      <c r="AB32" s="1099"/>
      <c r="AC32" s="1099"/>
      <c r="AD32" s="1099"/>
      <c r="AE32" s="1100"/>
      <c r="AF32" s="1092" t="s">
        <v>126</v>
      </c>
      <c r="AG32" s="1093"/>
      <c r="AH32" s="1093"/>
      <c r="AI32" s="1093"/>
      <c r="AJ32" s="1094"/>
      <c r="AK32" s="1035">
        <v>170</v>
      </c>
      <c r="AL32" s="1026"/>
      <c r="AM32" s="1026"/>
      <c r="AN32" s="1026"/>
      <c r="AO32" s="1026"/>
      <c r="AP32" s="1026">
        <v>1774</v>
      </c>
      <c r="AQ32" s="1026"/>
      <c r="AR32" s="1026"/>
      <c r="AS32" s="1026"/>
      <c r="AT32" s="1026"/>
      <c r="AU32" s="1026">
        <v>1251</v>
      </c>
      <c r="AV32" s="1026"/>
      <c r="AW32" s="1026"/>
      <c r="AX32" s="1026"/>
      <c r="AY32" s="1026"/>
      <c r="AZ32" s="1097"/>
      <c r="BA32" s="1097"/>
      <c r="BB32" s="1097"/>
      <c r="BC32" s="1097"/>
      <c r="BD32" s="1097"/>
      <c r="BE32" s="1081" t="s">
        <v>406</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407</v>
      </c>
      <c r="C33" s="1087"/>
      <c r="D33" s="1087"/>
      <c r="E33" s="1087"/>
      <c r="F33" s="1087"/>
      <c r="G33" s="1087"/>
      <c r="H33" s="1087"/>
      <c r="I33" s="1087"/>
      <c r="J33" s="1087"/>
      <c r="K33" s="1087"/>
      <c r="L33" s="1087"/>
      <c r="M33" s="1087"/>
      <c r="N33" s="1087"/>
      <c r="O33" s="1087"/>
      <c r="P33" s="1088"/>
      <c r="Q33" s="1098">
        <v>27</v>
      </c>
      <c r="R33" s="1099"/>
      <c r="S33" s="1099"/>
      <c r="T33" s="1099"/>
      <c r="U33" s="1099"/>
      <c r="V33" s="1099">
        <v>25</v>
      </c>
      <c r="W33" s="1099"/>
      <c r="X33" s="1099"/>
      <c r="Y33" s="1099"/>
      <c r="Z33" s="1099"/>
      <c r="AA33" s="1099">
        <v>2</v>
      </c>
      <c r="AB33" s="1099"/>
      <c r="AC33" s="1099"/>
      <c r="AD33" s="1099"/>
      <c r="AE33" s="1100"/>
      <c r="AF33" s="1092">
        <v>2</v>
      </c>
      <c r="AG33" s="1093"/>
      <c r="AH33" s="1093"/>
      <c r="AI33" s="1093"/>
      <c r="AJ33" s="1094"/>
      <c r="AK33" s="1035" t="s">
        <v>574</v>
      </c>
      <c r="AL33" s="1026"/>
      <c r="AM33" s="1026"/>
      <c r="AN33" s="1026"/>
      <c r="AO33" s="1026"/>
      <c r="AP33" s="1026" t="s">
        <v>575</v>
      </c>
      <c r="AQ33" s="1026"/>
      <c r="AR33" s="1026"/>
      <c r="AS33" s="1026"/>
      <c r="AT33" s="1026"/>
      <c r="AU33" s="1026" t="s">
        <v>578</v>
      </c>
      <c r="AV33" s="1026"/>
      <c r="AW33" s="1026"/>
      <c r="AX33" s="1026"/>
      <c r="AY33" s="1026"/>
      <c r="AZ33" s="1097"/>
      <c r="BA33" s="1097"/>
      <c r="BB33" s="1097"/>
      <c r="BC33" s="1097"/>
      <c r="BD33" s="1097"/>
      <c r="BE33" s="1081" t="s">
        <v>406</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408</v>
      </c>
      <c r="C34" s="1087"/>
      <c r="D34" s="1087"/>
      <c r="E34" s="1087"/>
      <c r="F34" s="1087"/>
      <c r="G34" s="1087"/>
      <c r="H34" s="1087"/>
      <c r="I34" s="1087"/>
      <c r="J34" s="1087"/>
      <c r="K34" s="1087"/>
      <c r="L34" s="1087"/>
      <c r="M34" s="1087"/>
      <c r="N34" s="1087"/>
      <c r="O34" s="1087"/>
      <c r="P34" s="1088"/>
      <c r="Q34" s="1098">
        <v>21</v>
      </c>
      <c r="R34" s="1099"/>
      <c r="S34" s="1099"/>
      <c r="T34" s="1099"/>
      <c r="U34" s="1099"/>
      <c r="V34" s="1099">
        <v>21</v>
      </c>
      <c r="W34" s="1099"/>
      <c r="X34" s="1099"/>
      <c r="Y34" s="1099"/>
      <c r="Z34" s="1099"/>
      <c r="AA34" s="1099" t="s">
        <v>576</v>
      </c>
      <c r="AB34" s="1099"/>
      <c r="AC34" s="1099"/>
      <c r="AD34" s="1099"/>
      <c r="AE34" s="1100"/>
      <c r="AF34" s="1092" t="s">
        <v>126</v>
      </c>
      <c r="AG34" s="1093"/>
      <c r="AH34" s="1093"/>
      <c r="AI34" s="1093"/>
      <c r="AJ34" s="1094"/>
      <c r="AK34" s="1035" t="s">
        <v>577</v>
      </c>
      <c r="AL34" s="1026"/>
      <c r="AM34" s="1026"/>
      <c r="AN34" s="1026"/>
      <c r="AO34" s="1026"/>
      <c r="AP34" s="1026" t="s">
        <v>574</v>
      </c>
      <c r="AQ34" s="1026"/>
      <c r="AR34" s="1026"/>
      <c r="AS34" s="1026"/>
      <c r="AT34" s="1026"/>
      <c r="AU34" s="1026" t="s">
        <v>577</v>
      </c>
      <c r="AV34" s="1026"/>
      <c r="AW34" s="1026"/>
      <c r="AX34" s="1026"/>
      <c r="AY34" s="1026"/>
      <c r="AZ34" s="1097"/>
      <c r="BA34" s="1097"/>
      <c r="BB34" s="1097"/>
      <c r="BC34" s="1097"/>
      <c r="BD34" s="1097"/>
      <c r="BE34" s="1081" t="s">
        <v>406</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v>
      </c>
      <c r="AG63" s="1014"/>
      <c r="AH63" s="1014"/>
      <c r="AI63" s="1014"/>
      <c r="AJ63" s="1079"/>
      <c r="AK63" s="1080"/>
      <c r="AL63" s="1018"/>
      <c r="AM63" s="1018"/>
      <c r="AN63" s="1018"/>
      <c r="AO63" s="1018"/>
      <c r="AP63" s="1014">
        <v>1774</v>
      </c>
      <c r="AQ63" s="1014"/>
      <c r="AR63" s="1014"/>
      <c r="AS63" s="1014"/>
      <c r="AT63" s="1014"/>
      <c r="AU63" s="1014">
        <v>1251</v>
      </c>
      <c r="AV63" s="1014"/>
      <c r="AW63" s="1014"/>
      <c r="AX63" s="1014"/>
      <c r="AY63" s="1014"/>
      <c r="AZ63" s="1074"/>
      <c r="BA63" s="1074"/>
      <c r="BB63" s="1074"/>
      <c r="BC63" s="1074"/>
      <c r="BD63" s="1074"/>
      <c r="BE63" s="1015"/>
      <c r="BF63" s="1015"/>
      <c r="BG63" s="1015"/>
      <c r="BH63" s="1015"/>
      <c r="BI63" s="1016"/>
      <c r="BJ63" s="1075" t="s">
        <v>126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393</v>
      </c>
      <c r="W66" s="1057"/>
      <c r="X66" s="1057"/>
      <c r="Y66" s="1057"/>
      <c r="Z66" s="1058"/>
      <c r="AA66" s="1056" t="s">
        <v>414</v>
      </c>
      <c r="AB66" s="1057"/>
      <c r="AC66" s="1057"/>
      <c r="AD66" s="1057"/>
      <c r="AE66" s="1058"/>
      <c r="AF66" s="1062" t="s">
        <v>395</v>
      </c>
      <c r="AG66" s="1063"/>
      <c r="AH66" s="1063"/>
      <c r="AI66" s="1063"/>
      <c r="AJ66" s="1064"/>
      <c r="AK66" s="1056" t="s">
        <v>396</v>
      </c>
      <c r="AL66" s="1051"/>
      <c r="AM66" s="1051"/>
      <c r="AN66" s="1051"/>
      <c r="AO66" s="1052"/>
      <c r="AP66" s="1056" t="s">
        <v>415</v>
      </c>
      <c r="AQ66" s="1057"/>
      <c r="AR66" s="1057"/>
      <c r="AS66" s="1057"/>
      <c r="AT66" s="1058"/>
      <c r="AU66" s="1056" t="s">
        <v>416</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16</v>
      </c>
      <c r="AG68" s="1037"/>
      <c r="AH68" s="1037"/>
      <c r="AI68" s="1037"/>
      <c r="AJ68" s="1037"/>
      <c r="AK68" s="1037">
        <v>38</v>
      </c>
      <c r="AL68" s="1037"/>
      <c r="AM68" s="1037"/>
      <c r="AN68" s="1037"/>
      <c r="AO68" s="1037"/>
      <c r="AP68" s="1037" t="s">
        <v>574</v>
      </c>
      <c r="AQ68" s="1037"/>
      <c r="AR68" s="1037"/>
      <c r="AS68" s="1037"/>
      <c r="AT68" s="1037"/>
      <c r="AU68" s="1037" t="s">
        <v>575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117</v>
      </c>
      <c r="R69" s="1026"/>
      <c r="S69" s="1026"/>
      <c r="T69" s="1026"/>
      <c r="U69" s="1026"/>
      <c r="V69" s="1026">
        <v>116</v>
      </c>
      <c r="W69" s="1026"/>
      <c r="X69" s="1026"/>
      <c r="Y69" s="1026"/>
      <c r="Z69" s="1026"/>
      <c r="AA69" s="1026">
        <v>1</v>
      </c>
      <c r="AB69" s="1026"/>
      <c r="AC69" s="1026"/>
      <c r="AD69" s="1026"/>
      <c r="AE69" s="1026"/>
      <c r="AF69" s="1026">
        <v>1</v>
      </c>
      <c r="AG69" s="1026"/>
      <c r="AH69" s="1026"/>
      <c r="AI69" s="1026"/>
      <c r="AJ69" s="1026"/>
      <c r="AK69" s="1026">
        <v>17</v>
      </c>
      <c r="AL69" s="1026"/>
      <c r="AM69" s="1026"/>
      <c r="AN69" s="1026"/>
      <c r="AO69" s="1026"/>
      <c r="AP69" s="1026" t="s">
        <v>574</v>
      </c>
      <c r="AQ69" s="1026"/>
      <c r="AR69" s="1026"/>
      <c r="AS69" s="1026"/>
      <c r="AT69" s="1026"/>
      <c r="AU69" s="1026" t="s">
        <v>577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130</v>
      </c>
      <c r="R70" s="1026"/>
      <c r="S70" s="1026"/>
      <c r="T70" s="1026"/>
      <c r="U70" s="1026"/>
      <c r="V70" s="1026">
        <v>95</v>
      </c>
      <c r="W70" s="1026"/>
      <c r="X70" s="1026"/>
      <c r="Y70" s="1026"/>
      <c r="Z70" s="1026"/>
      <c r="AA70" s="1026">
        <v>36</v>
      </c>
      <c r="AB70" s="1026"/>
      <c r="AC70" s="1026"/>
      <c r="AD70" s="1026"/>
      <c r="AE70" s="1026"/>
      <c r="AF70" s="1026">
        <v>36</v>
      </c>
      <c r="AG70" s="1026"/>
      <c r="AH70" s="1026"/>
      <c r="AI70" s="1026"/>
      <c r="AJ70" s="1026"/>
      <c r="AK70" s="1026">
        <v>0</v>
      </c>
      <c r="AL70" s="1026"/>
      <c r="AM70" s="1026"/>
      <c r="AN70" s="1026"/>
      <c r="AO70" s="1026"/>
      <c r="AP70" s="1026" t="s">
        <v>584</v>
      </c>
      <c r="AQ70" s="1026"/>
      <c r="AR70" s="1026"/>
      <c r="AS70" s="1026"/>
      <c r="AT70" s="1026"/>
      <c r="AU70" s="1026" t="s">
        <v>585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13584</v>
      </c>
      <c r="R71" s="1026"/>
      <c r="S71" s="1026"/>
      <c r="T71" s="1026"/>
      <c r="U71" s="1026"/>
      <c r="V71" s="1026">
        <v>13134</v>
      </c>
      <c r="W71" s="1026"/>
      <c r="X71" s="1026"/>
      <c r="Y71" s="1026"/>
      <c r="Z71" s="1026"/>
      <c r="AA71" s="1026">
        <v>450</v>
      </c>
      <c r="AB71" s="1026"/>
      <c r="AC71" s="1026"/>
      <c r="AD71" s="1026"/>
      <c r="AE71" s="1026"/>
      <c r="AF71" s="1026">
        <v>447</v>
      </c>
      <c r="AG71" s="1026"/>
      <c r="AH71" s="1026"/>
      <c r="AI71" s="1026"/>
      <c r="AJ71" s="1026"/>
      <c r="AK71" s="1026">
        <v>156</v>
      </c>
      <c r="AL71" s="1026"/>
      <c r="AM71" s="1026"/>
      <c r="AN71" s="1026"/>
      <c r="AO71" s="1026"/>
      <c r="AP71" s="1026">
        <v>2734</v>
      </c>
      <c r="AQ71" s="1026"/>
      <c r="AR71" s="1026"/>
      <c r="AS71" s="1026"/>
      <c r="AT71" s="1026"/>
      <c r="AU71" s="1026">
        <v>65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10046</v>
      </c>
      <c r="R72" s="1026"/>
      <c r="S72" s="1026"/>
      <c r="T72" s="1026"/>
      <c r="U72" s="1026"/>
      <c r="V72" s="1026">
        <v>10005</v>
      </c>
      <c r="W72" s="1026"/>
      <c r="X72" s="1026"/>
      <c r="Y72" s="1026"/>
      <c r="Z72" s="1026"/>
      <c r="AA72" s="1026">
        <v>40</v>
      </c>
      <c r="AB72" s="1026"/>
      <c r="AC72" s="1026"/>
      <c r="AD72" s="1026"/>
      <c r="AE72" s="1026"/>
      <c r="AF72" s="1026">
        <v>1978</v>
      </c>
      <c r="AG72" s="1026"/>
      <c r="AH72" s="1026"/>
      <c r="AI72" s="1026"/>
      <c r="AJ72" s="1026"/>
      <c r="AK72" s="1026">
        <v>833</v>
      </c>
      <c r="AL72" s="1026"/>
      <c r="AM72" s="1026"/>
      <c r="AN72" s="1026"/>
      <c r="AO72" s="1026"/>
      <c r="AP72" s="1026">
        <v>5448</v>
      </c>
      <c r="AQ72" s="1026"/>
      <c r="AR72" s="1026"/>
      <c r="AS72" s="1026"/>
      <c r="AT72" s="1026"/>
      <c r="AU72" s="1026">
        <v>250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2478</v>
      </c>
      <c r="AG88" s="1014"/>
      <c r="AH88" s="1014"/>
      <c r="AI88" s="1014"/>
      <c r="AJ88" s="1014"/>
      <c r="AK88" s="1018"/>
      <c r="AL88" s="1018"/>
      <c r="AM88" s="1018"/>
      <c r="AN88" s="1018"/>
      <c r="AO88" s="1018"/>
      <c r="AP88" s="1014">
        <v>8182</v>
      </c>
      <c r="AQ88" s="1014"/>
      <c r="AR88" s="1014"/>
      <c r="AS88" s="1014"/>
      <c r="AT88" s="1014"/>
      <c r="AU88" s="1014">
        <v>315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305</v>
      </c>
      <c r="AG109" s="949"/>
      <c r="AH109" s="949"/>
      <c r="AI109" s="949"/>
      <c r="AJ109" s="950"/>
      <c r="AK109" s="951" t="s">
        <v>304</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305</v>
      </c>
      <c r="BW109" s="949"/>
      <c r="BX109" s="949"/>
      <c r="BY109" s="949"/>
      <c r="BZ109" s="950"/>
      <c r="CA109" s="951" t="s">
        <v>304</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305</v>
      </c>
      <c r="DM109" s="949"/>
      <c r="DN109" s="949"/>
      <c r="DO109" s="949"/>
      <c r="DP109" s="950"/>
      <c r="DQ109" s="951" t="s">
        <v>304</v>
      </c>
      <c r="DR109" s="949"/>
      <c r="DS109" s="949"/>
      <c r="DT109" s="949"/>
      <c r="DU109" s="950"/>
      <c r="DV109" s="951" t="s">
        <v>427</v>
      </c>
      <c r="DW109" s="949"/>
      <c r="DX109" s="949"/>
      <c r="DY109" s="949"/>
      <c r="DZ109" s="980"/>
    </row>
    <row r="110" spans="1:131" s="247" customFormat="1" ht="26.25" customHeight="1" x14ac:dyDescent="0.15">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701004</v>
      </c>
      <c r="AB110" s="942"/>
      <c r="AC110" s="942"/>
      <c r="AD110" s="942"/>
      <c r="AE110" s="943"/>
      <c r="AF110" s="944">
        <v>685869</v>
      </c>
      <c r="AG110" s="942"/>
      <c r="AH110" s="942"/>
      <c r="AI110" s="942"/>
      <c r="AJ110" s="943"/>
      <c r="AK110" s="944">
        <v>677635</v>
      </c>
      <c r="AL110" s="942"/>
      <c r="AM110" s="942"/>
      <c r="AN110" s="942"/>
      <c r="AO110" s="943"/>
      <c r="AP110" s="945">
        <v>25.9</v>
      </c>
      <c r="AQ110" s="946"/>
      <c r="AR110" s="946"/>
      <c r="AS110" s="946"/>
      <c r="AT110" s="947"/>
      <c r="AU110" s="981" t="s">
        <v>73</v>
      </c>
      <c r="AV110" s="982"/>
      <c r="AW110" s="982"/>
      <c r="AX110" s="982"/>
      <c r="AY110" s="982"/>
      <c r="AZ110" s="907" t="s">
        <v>430</v>
      </c>
      <c r="BA110" s="854"/>
      <c r="BB110" s="854"/>
      <c r="BC110" s="854"/>
      <c r="BD110" s="854"/>
      <c r="BE110" s="854"/>
      <c r="BF110" s="854"/>
      <c r="BG110" s="854"/>
      <c r="BH110" s="854"/>
      <c r="BI110" s="854"/>
      <c r="BJ110" s="854"/>
      <c r="BK110" s="854"/>
      <c r="BL110" s="854"/>
      <c r="BM110" s="854"/>
      <c r="BN110" s="854"/>
      <c r="BO110" s="854"/>
      <c r="BP110" s="855"/>
      <c r="BQ110" s="908">
        <v>6834512</v>
      </c>
      <c r="BR110" s="889"/>
      <c r="BS110" s="889"/>
      <c r="BT110" s="889"/>
      <c r="BU110" s="889"/>
      <c r="BV110" s="889">
        <v>6736345</v>
      </c>
      <c r="BW110" s="889"/>
      <c r="BX110" s="889"/>
      <c r="BY110" s="889"/>
      <c r="BZ110" s="889"/>
      <c r="CA110" s="889">
        <v>6637871</v>
      </c>
      <c r="CB110" s="889"/>
      <c r="CC110" s="889"/>
      <c r="CD110" s="889"/>
      <c r="CE110" s="889"/>
      <c r="CF110" s="913">
        <v>253.6</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t="s">
        <v>126</v>
      </c>
      <c r="DM110" s="889"/>
      <c r="DN110" s="889"/>
      <c r="DO110" s="889"/>
      <c r="DP110" s="889"/>
      <c r="DQ110" s="889" t="s">
        <v>126</v>
      </c>
      <c r="DR110" s="889"/>
      <c r="DS110" s="889"/>
      <c r="DT110" s="889"/>
      <c r="DU110" s="889"/>
      <c r="DV110" s="890" t="s">
        <v>126</v>
      </c>
      <c r="DW110" s="890"/>
      <c r="DX110" s="890"/>
      <c r="DY110" s="890"/>
      <c r="DZ110" s="891"/>
    </row>
    <row r="111" spans="1:131" s="247" customFormat="1" ht="26.25" customHeight="1" x14ac:dyDescent="0.15">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403</v>
      </c>
      <c r="AB111" s="970"/>
      <c r="AC111" s="970"/>
      <c r="AD111" s="970"/>
      <c r="AE111" s="971"/>
      <c r="AF111" s="972" t="s">
        <v>403</v>
      </c>
      <c r="AG111" s="970"/>
      <c r="AH111" s="970"/>
      <c r="AI111" s="970"/>
      <c r="AJ111" s="971"/>
      <c r="AK111" s="972" t="s">
        <v>126</v>
      </c>
      <c r="AL111" s="970"/>
      <c r="AM111" s="970"/>
      <c r="AN111" s="970"/>
      <c r="AO111" s="971"/>
      <c r="AP111" s="973" t="s">
        <v>434</v>
      </c>
      <c r="AQ111" s="974"/>
      <c r="AR111" s="974"/>
      <c r="AS111" s="974"/>
      <c r="AT111" s="975"/>
      <c r="AU111" s="983"/>
      <c r="AV111" s="984"/>
      <c r="AW111" s="984"/>
      <c r="AX111" s="984"/>
      <c r="AY111" s="984"/>
      <c r="AZ111" s="861" t="s">
        <v>435</v>
      </c>
      <c r="BA111" s="794"/>
      <c r="BB111" s="794"/>
      <c r="BC111" s="794"/>
      <c r="BD111" s="794"/>
      <c r="BE111" s="794"/>
      <c r="BF111" s="794"/>
      <c r="BG111" s="794"/>
      <c r="BH111" s="794"/>
      <c r="BI111" s="794"/>
      <c r="BJ111" s="794"/>
      <c r="BK111" s="794"/>
      <c r="BL111" s="794"/>
      <c r="BM111" s="794"/>
      <c r="BN111" s="794"/>
      <c r="BO111" s="794"/>
      <c r="BP111" s="795"/>
      <c r="BQ111" s="833" t="s">
        <v>126</v>
      </c>
      <c r="BR111" s="834"/>
      <c r="BS111" s="834"/>
      <c r="BT111" s="834"/>
      <c r="BU111" s="834"/>
      <c r="BV111" s="834" t="s">
        <v>434</v>
      </c>
      <c r="BW111" s="834"/>
      <c r="BX111" s="834"/>
      <c r="BY111" s="834"/>
      <c r="BZ111" s="834"/>
      <c r="CA111" s="834" t="s">
        <v>434</v>
      </c>
      <c r="CB111" s="834"/>
      <c r="CC111" s="834"/>
      <c r="CD111" s="834"/>
      <c r="CE111" s="834"/>
      <c r="CF111" s="922" t="s">
        <v>434</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434</v>
      </c>
      <c r="DH111" s="834"/>
      <c r="DI111" s="834"/>
      <c r="DJ111" s="834"/>
      <c r="DK111" s="834"/>
      <c r="DL111" s="834" t="s">
        <v>434</v>
      </c>
      <c r="DM111" s="834"/>
      <c r="DN111" s="834"/>
      <c r="DO111" s="834"/>
      <c r="DP111" s="834"/>
      <c r="DQ111" s="834" t="s">
        <v>434</v>
      </c>
      <c r="DR111" s="834"/>
      <c r="DS111" s="834"/>
      <c r="DT111" s="834"/>
      <c r="DU111" s="834"/>
      <c r="DV111" s="840" t="s">
        <v>434</v>
      </c>
      <c r="DW111" s="840"/>
      <c r="DX111" s="840"/>
      <c r="DY111" s="840"/>
      <c r="DZ111" s="841"/>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434</v>
      </c>
      <c r="AG112" s="824"/>
      <c r="AH112" s="824"/>
      <c r="AI112" s="824"/>
      <c r="AJ112" s="825"/>
      <c r="AK112" s="826" t="s">
        <v>434</v>
      </c>
      <c r="AL112" s="824"/>
      <c r="AM112" s="824"/>
      <c r="AN112" s="824"/>
      <c r="AO112" s="825"/>
      <c r="AP112" s="871" t="s">
        <v>126</v>
      </c>
      <c r="AQ112" s="872"/>
      <c r="AR112" s="872"/>
      <c r="AS112" s="872"/>
      <c r="AT112" s="873"/>
      <c r="AU112" s="983"/>
      <c r="AV112" s="984"/>
      <c r="AW112" s="984"/>
      <c r="AX112" s="984"/>
      <c r="AY112" s="984"/>
      <c r="AZ112" s="861" t="s">
        <v>439</v>
      </c>
      <c r="BA112" s="794"/>
      <c r="BB112" s="794"/>
      <c r="BC112" s="794"/>
      <c r="BD112" s="794"/>
      <c r="BE112" s="794"/>
      <c r="BF112" s="794"/>
      <c r="BG112" s="794"/>
      <c r="BH112" s="794"/>
      <c r="BI112" s="794"/>
      <c r="BJ112" s="794"/>
      <c r="BK112" s="794"/>
      <c r="BL112" s="794"/>
      <c r="BM112" s="794"/>
      <c r="BN112" s="794"/>
      <c r="BO112" s="794"/>
      <c r="BP112" s="795"/>
      <c r="BQ112" s="833">
        <v>1490053</v>
      </c>
      <c r="BR112" s="834"/>
      <c r="BS112" s="834"/>
      <c r="BT112" s="834"/>
      <c r="BU112" s="834"/>
      <c r="BV112" s="834">
        <v>1379173</v>
      </c>
      <c r="BW112" s="834"/>
      <c r="BX112" s="834"/>
      <c r="BY112" s="834"/>
      <c r="BZ112" s="834"/>
      <c r="CA112" s="834">
        <v>1250884</v>
      </c>
      <c r="CB112" s="834"/>
      <c r="CC112" s="834"/>
      <c r="CD112" s="834"/>
      <c r="CE112" s="834"/>
      <c r="CF112" s="922">
        <v>47.8</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434</v>
      </c>
      <c r="DH112" s="834"/>
      <c r="DI112" s="834"/>
      <c r="DJ112" s="834"/>
      <c r="DK112" s="834"/>
      <c r="DL112" s="834" t="s">
        <v>403</v>
      </c>
      <c r="DM112" s="834"/>
      <c r="DN112" s="834"/>
      <c r="DO112" s="834"/>
      <c r="DP112" s="834"/>
      <c r="DQ112" s="834" t="s">
        <v>126</v>
      </c>
      <c r="DR112" s="834"/>
      <c r="DS112" s="834"/>
      <c r="DT112" s="834"/>
      <c r="DU112" s="834"/>
      <c r="DV112" s="840" t="s">
        <v>434</v>
      </c>
      <c r="DW112" s="840"/>
      <c r="DX112" s="840"/>
      <c r="DY112" s="840"/>
      <c r="DZ112" s="841"/>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91064</v>
      </c>
      <c r="AB113" s="970"/>
      <c r="AC113" s="970"/>
      <c r="AD113" s="970"/>
      <c r="AE113" s="971"/>
      <c r="AF113" s="972">
        <v>114078</v>
      </c>
      <c r="AG113" s="970"/>
      <c r="AH113" s="970"/>
      <c r="AI113" s="970"/>
      <c r="AJ113" s="971"/>
      <c r="AK113" s="972">
        <v>123980</v>
      </c>
      <c r="AL113" s="970"/>
      <c r="AM113" s="970"/>
      <c r="AN113" s="970"/>
      <c r="AO113" s="971"/>
      <c r="AP113" s="973">
        <v>4.7</v>
      </c>
      <c r="AQ113" s="974"/>
      <c r="AR113" s="974"/>
      <c r="AS113" s="974"/>
      <c r="AT113" s="975"/>
      <c r="AU113" s="983"/>
      <c r="AV113" s="984"/>
      <c r="AW113" s="984"/>
      <c r="AX113" s="984"/>
      <c r="AY113" s="984"/>
      <c r="AZ113" s="861" t="s">
        <v>442</v>
      </c>
      <c r="BA113" s="794"/>
      <c r="BB113" s="794"/>
      <c r="BC113" s="794"/>
      <c r="BD113" s="794"/>
      <c r="BE113" s="794"/>
      <c r="BF113" s="794"/>
      <c r="BG113" s="794"/>
      <c r="BH113" s="794"/>
      <c r="BI113" s="794"/>
      <c r="BJ113" s="794"/>
      <c r="BK113" s="794"/>
      <c r="BL113" s="794"/>
      <c r="BM113" s="794"/>
      <c r="BN113" s="794"/>
      <c r="BO113" s="794"/>
      <c r="BP113" s="795"/>
      <c r="BQ113" s="833">
        <v>407992</v>
      </c>
      <c r="BR113" s="834"/>
      <c r="BS113" s="834"/>
      <c r="BT113" s="834"/>
      <c r="BU113" s="834"/>
      <c r="BV113" s="834">
        <v>396539</v>
      </c>
      <c r="BW113" s="834"/>
      <c r="BX113" s="834"/>
      <c r="BY113" s="834"/>
      <c r="BZ113" s="834"/>
      <c r="CA113" s="834">
        <v>314506</v>
      </c>
      <c r="CB113" s="834"/>
      <c r="CC113" s="834"/>
      <c r="CD113" s="834"/>
      <c r="CE113" s="834"/>
      <c r="CF113" s="922">
        <v>12</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434</v>
      </c>
      <c r="DH113" s="824"/>
      <c r="DI113" s="824"/>
      <c r="DJ113" s="824"/>
      <c r="DK113" s="825"/>
      <c r="DL113" s="826" t="s">
        <v>434</v>
      </c>
      <c r="DM113" s="824"/>
      <c r="DN113" s="824"/>
      <c r="DO113" s="824"/>
      <c r="DP113" s="825"/>
      <c r="DQ113" s="826" t="s">
        <v>434</v>
      </c>
      <c r="DR113" s="824"/>
      <c r="DS113" s="824"/>
      <c r="DT113" s="824"/>
      <c r="DU113" s="825"/>
      <c r="DV113" s="871" t="s">
        <v>434</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19093</v>
      </c>
      <c r="AB114" s="824"/>
      <c r="AC114" s="824"/>
      <c r="AD114" s="824"/>
      <c r="AE114" s="825"/>
      <c r="AF114" s="826">
        <v>27122</v>
      </c>
      <c r="AG114" s="824"/>
      <c r="AH114" s="824"/>
      <c r="AI114" s="824"/>
      <c r="AJ114" s="825"/>
      <c r="AK114" s="826">
        <v>28322</v>
      </c>
      <c r="AL114" s="824"/>
      <c r="AM114" s="824"/>
      <c r="AN114" s="824"/>
      <c r="AO114" s="825"/>
      <c r="AP114" s="871">
        <v>1.1000000000000001</v>
      </c>
      <c r="AQ114" s="872"/>
      <c r="AR114" s="872"/>
      <c r="AS114" s="872"/>
      <c r="AT114" s="873"/>
      <c r="AU114" s="983"/>
      <c r="AV114" s="984"/>
      <c r="AW114" s="984"/>
      <c r="AX114" s="984"/>
      <c r="AY114" s="984"/>
      <c r="AZ114" s="861" t="s">
        <v>445</v>
      </c>
      <c r="BA114" s="794"/>
      <c r="BB114" s="794"/>
      <c r="BC114" s="794"/>
      <c r="BD114" s="794"/>
      <c r="BE114" s="794"/>
      <c r="BF114" s="794"/>
      <c r="BG114" s="794"/>
      <c r="BH114" s="794"/>
      <c r="BI114" s="794"/>
      <c r="BJ114" s="794"/>
      <c r="BK114" s="794"/>
      <c r="BL114" s="794"/>
      <c r="BM114" s="794"/>
      <c r="BN114" s="794"/>
      <c r="BO114" s="794"/>
      <c r="BP114" s="795"/>
      <c r="BQ114" s="833">
        <v>1219394</v>
      </c>
      <c r="BR114" s="834"/>
      <c r="BS114" s="834"/>
      <c r="BT114" s="834"/>
      <c r="BU114" s="834"/>
      <c r="BV114" s="834">
        <v>1155882</v>
      </c>
      <c r="BW114" s="834"/>
      <c r="BX114" s="834"/>
      <c r="BY114" s="834"/>
      <c r="BZ114" s="834"/>
      <c r="CA114" s="834">
        <v>1117715</v>
      </c>
      <c r="CB114" s="834"/>
      <c r="CC114" s="834"/>
      <c r="CD114" s="834"/>
      <c r="CE114" s="834"/>
      <c r="CF114" s="922">
        <v>42.7</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126</v>
      </c>
      <c r="DM114" s="824"/>
      <c r="DN114" s="824"/>
      <c r="DO114" s="824"/>
      <c r="DP114" s="825"/>
      <c r="DQ114" s="826" t="s">
        <v>403</v>
      </c>
      <c r="DR114" s="824"/>
      <c r="DS114" s="824"/>
      <c r="DT114" s="824"/>
      <c r="DU114" s="825"/>
      <c r="DV114" s="871" t="s">
        <v>434</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434</v>
      </c>
      <c r="AG115" s="970"/>
      <c r="AH115" s="970"/>
      <c r="AI115" s="970"/>
      <c r="AJ115" s="971"/>
      <c r="AK115" s="972" t="s">
        <v>434</v>
      </c>
      <c r="AL115" s="970"/>
      <c r="AM115" s="970"/>
      <c r="AN115" s="970"/>
      <c r="AO115" s="971"/>
      <c r="AP115" s="973" t="s">
        <v>126</v>
      </c>
      <c r="AQ115" s="974"/>
      <c r="AR115" s="974"/>
      <c r="AS115" s="974"/>
      <c r="AT115" s="975"/>
      <c r="AU115" s="983"/>
      <c r="AV115" s="984"/>
      <c r="AW115" s="984"/>
      <c r="AX115" s="984"/>
      <c r="AY115" s="984"/>
      <c r="AZ115" s="861" t="s">
        <v>448</v>
      </c>
      <c r="BA115" s="794"/>
      <c r="BB115" s="794"/>
      <c r="BC115" s="794"/>
      <c r="BD115" s="794"/>
      <c r="BE115" s="794"/>
      <c r="BF115" s="794"/>
      <c r="BG115" s="794"/>
      <c r="BH115" s="794"/>
      <c r="BI115" s="794"/>
      <c r="BJ115" s="794"/>
      <c r="BK115" s="794"/>
      <c r="BL115" s="794"/>
      <c r="BM115" s="794"/>
      <c r="BN115" s="794"/>
      <c r="BO115" s="794"/>
      <c r="BP115" s="795"/>
      <c r="BQ115" s="833" t="s">
        <v>434</v>
      </c>
      <c r="BR115" s="834"/>
      <c r="BS115" s="834"/>
      <c r="BT115" s="834"/>
      <c r="BU115" s="834"/>
      <c r="BV115" s="834" t="s">
        <v>434</v>
      </c>
      <c r="BW115" s="834"/>
      <c r="BX115" s="834"/>
      <c r="BY115" s="834"/>
      <c r="BZ115" s="834"/>
      <c r="CA115" s="834" t="s">
        <v>434</v>
      </c>
      <c r="CB115" s="834"/>
      <c r="CC115" s="834"/>
      <c r="CD115" s="834"/>
      <c r="CE115" s="834"/>
      <c r="CF115" s="922" t="s">
        <v>126</v>
      </c>
      <c r="CG115" s="923"/>
      <c r="CH115" s="923"/>
      <c r="CI115" s="923"/>
      <c r="CJ115" s="923"/>
      <c r="CK115" s="978"/>
      <c r="CL115" s="865"/>
      <c r="CM115" s="861"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434</v>
      </c>
      <c r="DM115" s="824"/>
      <c r="DN115" s="824"/>
      <c r="DO115" s="824"/>
      <c r="DP115" s="825"/>
      <c r="DQ115" s="826" t="s">
        <v>403</v>
      </c>
      <c r="DR115" s="824"/>
      <c r="DS115" s="824"/>
      <c r="DT115" s="824"/>
      <c r="DU115" s="825"/>
      <c r="DV115" s="871" t="s">
        <v>126</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434</v>
      </c>
      <c r="AB116" s="824"/>
      <c r="AC116" s="824"/>
      <c r="AD116" s="824"/>
      <c r="AE116" s="825"/>
      <c r="AF116" s="826" t="s">
        <v>126</v>
      </c>
      <c r="AG116" s="824"/>
      <c r="AH116" s="824"/>
      <c r="AI116" s="824"/>
      <c r="AJ116" s="825"/>
      <c r="AK116" s="826" t="s">
        <v>126</v>
      </c>
      <c r="AL116" s="824"/>
      <c r="AM116" s="824"/>
      <c r="AN116" s="824"/>
      <c r="AO116" s="825"/>
      <c r="AP116" s="871" t="s">
        <v>434</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33" t="s">
        <v>434</v>
      </c>
      <c r="BR116" s="834"/>
      <c r="BS116" s="834"/>
      <c r="BT116" s="834"/>
      <c r="BU116" s="834"/>
      <c r="BV116" s="834" t="s">
        <v>126</v>
      </c>
      <c r="BW116" s="834"/>
      <c r="BX116" s="834"/>
      <c r="BY116" s="834"/>
      <c r="BZ116" s="834"/>
      <c r="CA116" s="834" t="s">
        <v>434</v>
      </c>
      <c r="CB116" s="834"/>
      <c r="CC116" s="834"/>
      <c r="CD116" s="834"/>
      <c r="CE116" s="834"/>
      <c r="CF116" s="922" t="s">
        <v>434</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434</v>
      </c>
      <c r="DM116" s="824"/>
      <c r="DN116" s="824"/>
      <c r="DO116" s="824"/>
      <c r="DP116" s="825"/>
      <c r="DQ116" s="826" t="s">
        <v>126</v>
      </c>
      <c r="DR116" s="824"/>
      <c r="DS116" s="824"/>
      <c r="DT116" s="824"/>
      <c r="DU116" s="825"/>
      <c r="DV116" s="871" t="s">
        <v>434</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811161</v>
      </c>
      <c r="AB117" s="956"/>
      <c r="AC117" s="956"/>
      <c r="AD117" s="956"/>
      <c r="AE117" s="957"/>
      <c r="AF117" s="958">
        <v>827069</v>
      </c>
      <c r="AG117" s="956"/>
      <c r="AH117" s="956"/>
      <c r="AI117" s="956"/>
      <c r="AJ117" s="957"/>
      <c r="AK117" s="958">
        <v>829937</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33" t="s">
        <v>126</v>
      </c>
      <c r="BR117" s="834"/>
      <c r="BS117" s="834"/>
      <c r="BT117" s="834"/>
      <c r="BU117" s="834"/>
      <c r="BV117" s="834" t="s">
        <v>455</v>
      </c>
      <c r="BW117" s="834"/>
      <c r="BX117" s="834"/>
      <c r="BY117" s="834"/>
      <c r="BZ117" s="834"/>
      <c r="CA117" s="834" t="s">
        <v>126</v>
      </c>
      <c r="CB117" s="834"/>
      <c r="CC117" s="834"/>
      <c r="CD117" s="834"/>
      <c r="CE117" s="834"/>
      <c r="CF117" s="922" t="s">
        <v>126</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455</v>
      </c>
      <c r="DM117" s="824"/>
      <c r="DN117" s="824"/>
      <c r="DO117" s="824"/>
      <c r="DP117" s="825"/>
      <c r="DQ117" s="826" t="s">
        <v>126</v>
      </c>
      <c r="DR117" s="824"/>
      <c r="DS117" s="824"/>
      <c r="DT117" s="824"/>
      <c r="DU117" s="825"/>
      <c r="DV117" s="871" t="s">
        <v>455</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305</v>
      </c>
      <c r="AG118" s="949"/>
      <c r="AH118" s="949"/>
      <c r="AI118" s="949"/>
      <c r="AJ118" s="950"/>
      <c r="AK118" s="951" t="s">
        <v>304</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455</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126</v>
      </c>
      <c r="DR118" s="824"/>
      <c r="DS118" s="824"/>
      <c r="DT118" s="824"/>
      <c r="DU118" s="825"/>
      <c r="DV118" s="871" t="s">
        <v>126</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t="s">
        <v>455</v>
      </c>
      <c r="AL119" s="942"/>
      <c r="AM119" s="942"/>
      <c r="AN119" s="942"/>
      <c r="AO119" s="943"/>
      <c r="AP119" s="945" t="s">
        <v>455</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459</v>
      </c>
      <c r="BP119" s="925"/>
      <c r="BQ119" s="929">
        <v>9951951</v>
      </c>
      <c r="BR119" s="892"/>
      <c r="BS119" s="892"/>
      <c r="BT119" s="892"/>
      <c r="BU119" s="892"/>
      <c r="BV119" s="892">
        <v>9667939</v>
      </c>
      <c r="BW119" s="892"/>
      <c r="BX119" s="892"/>
      <c r="BY119" s="892"/>
      <c r="BZ119" s="892"/>
      <c r="CA119" s="892">
        <v>9320976</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126</v>
      </c>
      <c r="DM119" s="807"/>
      <c r="DN119" s="807"/>
      <c r="DO119" s="807"/>
      <c r="DP119" s="808"/>
      <c r="DQ119" s="809" t="s">
        <v>126</v>
      </c>
      <c r="DR119" s="807"/>
      <c r="DS119" s="807"/>
      <c r="DT119" s="807"/>
      <c r="DU119" s="808"/>
      <c r="DV119" s="895" t="s">
        <v>455</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455</v>
      </c>
      <c r="AB120" s="824"/>
      <c r="AC120" s="824"/>
      <c r="AD120" s="824"/>
      <c r="AE120" s="825"/>
      <c r="AF120" s="826" t="s">
        <v>455</v>
      </c>
      <c r="AG120" s="824"/>
      <c r="AH120" s="824"/>
      <c r="AI120" s="824"/>
      <c r="AJ120" s="825"/>
      <c r="AK120" s="826" t="s">
        <v>126</v>
      </c>
      <c r="AL120" s="824"/>
      <c r="AM120" s="824"/>
      <c r="AN120" s="824"/>
      <c r="AO120" s="825"/>
      <c r="AP120" s="871" t="s">
        <v>126</v>
      </c>
      <c r="AQ120" s="872"/>
      <c r="AR120" s="872"/>
      <c r="AS120" s="872"/>
      <c r="AT120" s="873"/>
      <c r="AU120" s="930" t="s">
        <v>461</v>
      </c>
      <c r="AV120" s="931"/>
      <c r="AW120" s="931"/>
      <c r="AX120" s="931"/>
      <c r="AY120" s="932"/>
      <c r="AZ120" s="907" t="s">
        <v>462</v>
      </c>
      <c r="BA120" s="854"/>
      <c r="BB120" s="854"/>
      <c r="BC120" s="854"/>
      <c r="BD120" s="854"/>
      <c r="BE120" s="854"/>
      <c r="BF120" s="854"/>
      <c r="BG120" s="854"/>
      <c r="BH120" s="854"/>
      <c r="BI120" s="854"/>
      <c r="BJ120" s="854"/>
      <c r="BK120" s="854"/>
      <c r="BL120" s="854"/>
      <c r="BM120" s="854"/>
      <c r="BN120" s="854"/>
      <c r="BO120" s="854"/>
      <c r="BP120" s="855"/>
      <c r="BQ120" s="908">
        <v>3610453</v>
      </c>
      <c r="BR120" s="889"/>
      <c r="BS120" s="889"/>
      <c r="BT120" s="889"/>
      <c r="BU120" s="889"/>
      <c r="BV120" s="889">
        <v>3553528</v>
      </c>
      <c r="BW120" s="889"/>
      <c r="BX120" s="889"/>
      <c r="BY120" s="889"/>
      <c r="BZ120" s="889"/>
      <c r="CA120" s="889">
        <v>3310067</v>
      </c>
      <c r="CB120" s="889"/>
      <c r="CC120" s="889"/>
      <c r="CD120" s="889"/>
      <c r="CE120" s="889"/>
      <c r="CF120" s="913">
        <v>126.4</v>
      </c>
      <c r="CG120" s="914"/>
      <c r="CH120" s="914"/>
      <c r="CI120" s="914"/>
      <c r="CJ120" s="914"/>
      <c r="CK120" s="915" t="s">
        <v>463</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1490053</v>
      </c>
      <c r="DH120" s="889"/>
      <c r="DI120" s="889"/>
      <c r="DJ120" s="889"/>
      <c r="DK120" s="889"/>
      <c r="DL120" s="889">
        <v>1379173</v>
      </c>
      <c r="DM120" s="889"/>
      <c r="DN120" s="889"/>
      <c r="DO120" s="889"/>
      <c r="DP120" s="889"/>
      <c r="DQ120" s="889">
        <v>1250884</v>
      </c>
      <c r="DR120" s="889"/>
      <c r="DS120" s="889"/>
      <c r="DT120" s="889"/>
      <c r="DU120" s="889"/>
      <c r="DV120" s="890">
        <v>47.8</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455</v>
      </c>
      <c r="AL121" s="824"/>
      <c r="AM121" s="824"/>
      <c r="AN121" s="824"/>
      <c r="AO121" s="825"/>
      <c r="AP121" s="871" t="s">
        <v>455</v>
      </c>
      <c r="AQ121" s="872"/>
      <c r="AR121" s="872"/>
      <c r="AS121" s="872"/>
      <c r="AT121" s="873"/>
      <c r="AU121" s="933"/>
      <c r="AV121" s="934"/>
      <c r="AW121" s="934"/>
      <c r="AX121" s="934"/>
      <c r="AY121" s="935"/>
      <c r="AZ121" s="861" t="s">
        <v>465</v>
      </c>
      <c r="BA121" s="794"/>
      <c r="BB121" s="794"/>
      <c r="BC121" s="794"/>
      <c r="BD121" s="794"/>
      <c r="BE121" s="794"/>
      <c r="BF121" s="794"/>
      <c r="BG121" s="794"/>
      <c r="BH121" s="794"/>
      <c r="BI121" s="794"/>
      <c r="BJ121" s="794"/>
      <c r="BK121" s="794"/>
      <c r="BL121" s="794"/>
      <c r="BM121" s="794"/>
      <c r="BN121" s="794"/>
      <c r="BO121" s="794"/>
      <c r="BP121" s="795"/>
      <c r="BQ121" s="833" t="s">
        <v>126</v>
      </c>
      <c r="BR121" s="834"/>
      <c r="BS121" s="834"/>
      <c r="BT121" s="834"/>
      <c r="BU121" s="834"/>
      <c r="BV121" s="834" t="s">
        <v>455</v>
      </c>
      <c r="BW121" s="834"/>
      <c r="BX121" s="834"/>
      <c r="BY121" s="834"/>
      <c r="BZ121" s="834"/>
      <c r="CA121" s="834" t="s">
        <v>126</v>
      </c>
      <c r="CB121" s="834"/>
      <c r="CC121" s="834"/>
      <c r="CD121" s="834"/>
      <c r="CE121" s="834"/>
      <c r="CF121" s="922" t="s">
        <v>126</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33" t="s">
        <v>126</v>
      </c>
      <c r="DH121" s="834"/>
      <c r="DI121" s="834"/>
      <c r="DJ121" s="834"/>
      <c r="DK121" s="834"/>
      <c r="DL121" s="834" t="s">
        <v>126</v>
      </c>
      <c r="DM121" s="834"/>
      <c r="DN121" s="834"/>
      <c r="DO121" s="834"/>
      <c r="DP121" s="834"/>
      <c r="DQ121" s="834" t="s">
        <v>455</v>
      </c>
      <c r="DR121" s="834"/>
      <c r="DS121" s="834"/>
      <c r="DT121" s="834"/>
      <c r="DU121" s="834"/>
      <c r="DV121" s="840" t="s">
        <v>126</v>
      </c>
      <c r="DW121" s="840"/>
      <c r="DX121" s="840"/>
      <c r="DY121" s="840"/>
      <c r="DZ121" s="841"/>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455</v>
      </c>
      <c r="AB122" s="824"/>
      <c r="AC122" s="824"/>
      <c r="AD122" s="824"/>
      <c r="AE122" s="825"/>
      <c r="AF122" s="826" t="s">
        <v>126</v>
      </c>
      <c r="AG122" s="824"/>
      <c r="AH122" s="824"/>
      <c r="AI122" s="824"/>
      <c r="AJ122" s="825"/>
      <c r="AK122" s="826" t="s">
        <v>455</v>
      </c>
      <c r="AL122" s="824"/>
      <c r="AM122" s="824"/>
      <c r="AN122" s="824"/>
      <c r="AO122" s="825"/>
      <c r="AP122" s="871" t="s">
        <v>455</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5754499</v>
      </c>
      <c r="BR122" s="892"/>
      <c r="BS122" s="892"/>
      <c r="BT122" s="892"/>
      <c r="BU122" s="892"/>
      <c r="BV122" s="892">
        <v>5632155</v>
      </c>
      <c r="BW122" s="892"/>
      <c r="BX122" s="892"/>
      <c r="BY122" s="892"/>
      <c r="BZ122" s="892"/>
      <c r="CA122" s="892">
        <v>5939484</v>
      </c>
      <c r="CB122" s="892"/>
      <c r="CC122" s="892"/>
      <c r="CD122" s="892"/>
      <c r="CE122" s="892"/>
      <c r="CF122" s="893">
        <v>226.9</v>
      </c>
      <c r="CG122" s="894"/>
      <c r="CH122" s="894"/>
      <c r="CI122" s="894"/>
      <c r="CJ122" s="894"/>
      <c r="CK122" s="916"/>
      <c r="CL122" s="902"/>
      <c r="CM122" s="902"/>
      <c r="CN122" s="902"/>
      <c r="CO122" s="903"/>
      <c r="CP122" s="882" t="s">
        <v>401</v>
      </c>
      <c r="CQ122" s="883"/>
      <c r="CR122" s="883"/>
      <c r="CS122" s="883"/>
      <c r="CT122" s="883"/>
      <c r="CU122" s="883"/>
      <c r="CV122" s="883"/>
      <c r="CW122" s="883"/>
      <c r="CX122" s="883"/>
      <c r="CY122" s="883"/>
      <c r="CZ122" s="883"/>
      <c r="DA122" s="883"/>
      <c r="DB122" s="883"/>
      <c r="DC122" s="883"/>
      <c r="DD122" s="883"/>
      <c r="DE122" s="883"/>
      <c r="DF122" s="884"/>
      <c r="DG122" s="833" t="s">
        <v>455</v>
      </c>
      <c r="DH122" s="834"/>
      <c r="DI122" s="834"/>
      <c r="DJ122" s="834"/>
      <c r="DK122" s="834"/>
      <c r="DL122" s="834" t="s">
        <v>126</v>
      </c>
      <c r="DM122" s="834"/>
      <c r="DN122" s="834"/>
      <c r="DO122" s="834"/>
      <c r="DP122" s="834"/>
      <c r="DQ122" s="834" t="s">
        <v>126</v>
      </c>
      <c r="DR122" s="834"/>
      <c r="DS122" s="834"/>
      <c r="DT122" s="834"/>
      <c r="DU122" s="834"/>
      <c r="DV122" s="840" t="s">
        <v>455</v>
      </c>
      <c r="DW122" s="840"/>
      <c r="DX122" s="840"/>
      <c r="DY122" s="840"/>
      <c r="DZ122" s="841"/>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455</v>
      </c>
      <c r="AB123" s="824"/>
      <c r="AC123" s="824"/>
      <c r="AD123" s="824"/>
      <c r="AE123" s="825"/>
      <c r="AF123" s="826" t="s">
        <v>126</v>
      </c>
      <c r="AG123" s="824"/>
      <c r="AH123" s="824"/>
      <c r="AI123" s="824"/>
      <c r="AJ123" s="825"/>
      <c r="AK123" s="826" t="s">
        <v>455</v>
      </c>
      <c r="AL123" s="824"/>
      <c r="AM123" s="824"/>
      <c r="AN123" s="824"/>
      <c r="AO123" s="825"/>
      <c r="AP123" s="871" t="s">
        <v>126</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468</v>
      </c>
      <c r="BP123" s="925"/>
      <c r="BQ123" s="879">
        <v>9364952</v>
      </c>
      <c r="BR123" s="880"/>
      <c r="BS123" s="880"/>
      <c r="BT123" s="880"/>
      <c r="BU123" s="880"/>
      <c r="BV123" s="880">
        <v>9185683</v>
      </c>
      <c r="BW123" s="880"/>
      <c r="BX123" s="880"/>
      <c r="BY123" s="880"/>
      <c r="BZ123" s="880"/>
      <c r="CA123" s="880">
        <v>9249551</v>
      </c>
      <c r="CB123" s="880"/>
      <c r="CC123" s="880"/>
      <c r="CD123" s="880"/>
      <c r="CE123" s="880"/>
      <c r="CF123" s="790"/>
      <c r="CG123" s="791"/>
      <c r="CH123" s="791"/>
      <c r="CI123" s="791"/>
      <c r="CJ123" s="881"/>
      <c r="CK123" s="916"/>
      <c r="CL123" s="902"/>
      <c r="CM123" s="902"/>
      <c r="CN123" s="902"/>
      <c r="CO123" s="903"/>
      <c r="CP123" s="882" t="s">
        <v>400</v>
      </c>
      <c r="CQ123" s="883"/>
      <c r="CR123" s="883"/>
      <c r="CS123" s="883"/>
      <c r="CT123" s="883"/>
      <c r="CU123" s="883"/>
      <c r="CV123" s="883"/>
      <c r="CW123" s="883"/>
      <c r="CX123" s="883"/>
      <c r="CY123" s="883"/>
      <c r="CZ123" s="883"/>
      <c r="DA123" s="883"/>
      <c r="DB123" s="883"/>
      <c r="DC123" s="883"/>
      <c r="DD123" s="883"/>
      <c r="DE123" s="883"/>
      <c r="DF123" s="884"/>
      <c r="DG123" s="823" t="s">
        <v>455</v>
      </c>
      <c r="DH123" s="824"/>
      <c r="DI123" s="824"/>
      <c r="DJ123" s="824"/>
      <c r="DK123" s="825"/>
      <c r="DL123" s="826" t="s">
        <v>455</v>
      </c>
      <c r="DM123" s="824"/>
      <c r="DN123" s="824"/>
      <c r="DO123" s="824"/>
      <c r="DP123" s="825"/>
      <c r="DQ123" s="826" t="s">
        <v>126</v>
      </c>
      <c r="DR123" s="824"/>
      <c r="DS123" s="824"/>
      <c r="DT123" s="824"/>
      <c r="DU123" s="825"/>
      <c r="DV123" s="871" t="s">
        <v>126</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455</v>
      </c>
      <c r="AB124" s="824"/>
      <c r="AC124" s="824"/>
      <c r="AD124" s="824"/>
      <c r="AE124" s="825"/>
      <c r="AF124" s="826" t="s">
        <v>126</v>
      </c>
      <c r="AG124" s="824"/>
      <c r="AH124" s="824"/>
      <c r="AI124" s="824"/>
      <c r="AJ124" s="825"/>
      <c r="AK124" s="826" t="s">
        <v>126</v>
      </c>
      <c r="AL124" s="824"/>
      <c r="AM124" s="824"/>
      <c r="AN124" s="824"/>
      <c r="AO124" s="825"/>
      <c r="AP124" s="871" t="s">
        <v>455</v>
      </c>
      <c r="AQ124" s="872"/>
      <c r="AR124" s="872"/>
      <c r="AS124" s="872"/>
      <c r="AT124" s="873"/>
      <c r="AU124" s="874" t="s">
        <v>469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22.4</v>
      </c>
      <c r="BR124" s="878"/>
      <c r="BS124" s="878"/>
      <c r="BT124" s="878"/>
      <c r="BU124" s="878"/>
      <c r="BV124" s="878">
        <v>18.5</v>
      </c>
      <c r="BW124" s="878"/>
      <c r="BX124" s="878"/>
      <c r="BY124" s="878"/>
      <c r="BZ124" s="878"/>
      <c r="CA124" s="878">
        <v>2.7</v>
      </c>
      <c r="CB124" s="878"/>
      <c r="CC124" s="878"/>
      <c r="CD124" s="878"/>
      <c r="CE124" s="878"/>
      <c r="CF124" s="768"/>
      <c r="CG124" s="769"/>
      <c r="CH124" s="769"/>
      <c r="CI124" s="769"/>
      <c r="CJ124" s="909"/>
      <c r="CK124" s="917"/>
      <c r="CL124" s="917"/>
      <c r="CM124" s="917"/>
      <c r="CN124" s="917"/>
      <c r="CO124" s="918"/>
      <c r="CP124" s="882" t="s">
        <v>470</v>
      </c>
      <c r="CQ124" s="883"/>
      <c r="CR124" s="883"/>
      <c r="CS124" s="883"/>
      <c r="CT124" s="883"/>
      <c r="CU124" s="883"/>
      <c r="CV124" s="883"/>
      <c r="CW124" s="883"/>
      <c r="CX124" s="883"/>
      <c r="CY124" s="883"/>
      <c r="CZ124" s="883"/>
      <c r="DA124" s="883"/>
      <c r="DB124" s="883"/>
      <c r="DC124" s="883"/>
      <c r="DD124" s="883"/>
      <c r="DE124" s="883"/>
      <c r="DF124" s="884"/>
      <c r="DG124" s="806" t="s">
        <v>126</v>
      </c>
      <c r="DH124" s="807"/>
      <c r="DI124" s="807"/>
      <c r="DJ124" s="807"/>
      <c r="DK124" s="808"/>
      <c r="DL124" s="809" t="s">
        <v>126</v>
      </c>
      <c r="DM124" s="807"/>
      <c r="DN124" s="807"/>
      <c r="DO124" s="807"/>
      <c r="DP124" s="808"/>
      <c r="DQ124" s="809" t="s">
        <v>126</v>
      </c>
      <c r="DR124" s="807"/>
      <c r="DS124" s="807"/>
      <c r="DT124" s="807"/>
      <c r="DU124" s="808"/>
      <c r="DV124" s="895" t="s">
        <v>455</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4"/>
      <c r="CR125" s="854"/>
      <c r="CS125" s="854"/>
      <c r="CT125" s="854"/>
      <c r="CU125" s="854"/>
      <c r="CV125" s="854"/>
      <c r="CW125" s="854"/>
      <c r="CX125" s="854"/>
      <c r="CY125" s="854"/>
      <c r="CZ125" s="854"/>
      <c r="DA125" s="854"/>
      <c r="DB125" s="854"/>
      <c r="DC125" s="854"/>
      <c r="DD125" s="854"/>
      <c r="DE125" s="854"/>
      <c r="DF125" s="855"/>
      <c r="DG125" s="908" t="s">
        <v>126</v>
      </c>
      <c r="DH125" s="889"/>
      <c r="DI125" s="889"/>
      <c r="DJ125" s="889"/>
      <c r="DK125" s="889"/>
      <c r="DL125" s="889" t="s">
        <v>126</v>
      </c>
      <c r="DM125" s="889"/>
      <c r="DN125" s="889"/>
      <c r="DO125" s="889"/>
      <c r="DP125" s="889"/>
      <c r="DQ125" s="889" t="s">
        <v>126</v>
      </c>
      <c r="DR125" s="889"/>
      <c r="DS125" s="889"/>
      <c r="DT125" s="889"/>
      <c r="DU125" s="889"/>
      <c r="DV125" s="890" t="s">
        <v>455</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455</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473</v>
      </c>
      <c r="CQ126" s="794"/>
      <c r="CR126" s="794"/>
      <c r="CS126" s="794"/>
      <c r="CT126" s="794"/>
      <c r="CU126" s="794"/>
      <c r="CV126" s="794"/>
      <c r="CW126" s="794"/>
      <c r="CX126" s="794"/>
      <c r="CY126" s="794"/>
      <c r="CZ126" s="794"/>
      <c r="DA126" s="794"/>
      <c r="DB126" s="794"/>
      <c r="DC126" s="794"/>
      <c r="DD126" s="794"/>
      <c r="DE126" s="794"/>
      <c r="DF126" s="795"/>
      <c r="DG126" s="833" t="s">
        <v>455</v>
      </c>
      <c r="DH126" s="834"/>
      <c r="DI126" s="834"/>
      <c r="DJ126" s="834"/>
      <c r="DK126" s="834"/>
      <c r="DL126" s="834" t="s">
        <v>126</v>
      </c>
      <c r="DM126" s="834"/>
      <c r="DN126" s="834"/>
      <c r="DO126" s="834"/>
      <c r="DP126" s="834"/>
      <c r="DQ126" s="834" t="s">
        <v>126</v>
      </c>
      <c r="DR126" s="834"/>
      <c r="DS126" s="834"/>
      <c r="DT126" s="834"/>
      <c r="DU126" s="834"/>
      <c r="DV126" s="840" t="s">
        <v>126</v>
      </c>
      <c r="DW126" s="840"/>
      <c r="DX126" s="840"/>
      <c r="DY126" s="840"/>
      <c r="DZ126" s="841"/>
    </row>
    <row r="127" spans="1:130" s="247" customFormat="1" ht="26.25" customHeight="1" x14ac:dyDescent="0.15">
      <c r="A127" s="866"/>
      <c r="B127" s="867"/>
      <c r="C127" s="885" t="s">
        <v>474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455</v>
      </c>
      <c r="AB127" s="824"/>
      <c r="AC127" s="824"/>
      <c r="AD127" s="824"/>
      <c r="AE127" s="825"/>
      <c r="AF127" s="826" t="s">
        <v>126</v>
      </c>
      <c r="AG127" s="824"/>
      <c r="AH127" s="824"/>
      <c r="AI127" s="824"/>
      <c r="AJ127" s="825"/>
      <c r="AK127" s="826" t="s">
        <v>126</v>
      </c>
      <c r="AL127" s="824"/>
      <c r="AM127" s="824"/>
      <c r="AN127" s="824"/>
      <c r="AO127" s="825"/>
      <c r="AP127" s="871" t="s">
        <v>455</v>
      </c>
      <c r="AQ127" s="872"/>
      <c r="AR127" s="872"/>
      <c r="AS127" s="872"/>
      <c r="AT127" s="873"/>
      <c r="AU127" s="283"/>
      <c r="AV127" s="283"/>
      <c r="AW127" s="283"/>
      <c r="AX127" s="888" t="s">
        <v>475</v>
      </c>
      <c r="AY127" s="858"/>
      <c r="AZ127" s="858"/>
      <c r="BA127" s="858"/>
      <c r="BB127" s="858"/>
      <c r="BC127" s="858"/>
      <c r="BD127" s="858"/>
      <c r="BE127" s="859"/>
      <c r="BF127" s="857" t="s">
        <v>476</v>
      </c>
      <c r="BG127" s="858"/>
      <c r="BH127" s="858"/>
      <c r="BI127" s="858"/>
      <c r="BJ127" s="858"/>
      <c r="BK127" s="858"/>
      <c r="BL127" s="859"/>
      <c r="BM127" s="857" t="s">
        <v>477</v>
      </c>
      <c r="BN127" s="858"/>
      <c r="BO127" s="858"/>
      <c r="BP127" s="858"/>
      <c r="BQ127" s="858"/>
      <c r="BR127" s="858"/>
      <c r="BS127" s="859"/>
      <c r="BT127" s="857" t="s">
        <v>478</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479</v>
      </c>
      <c r="CQ127" s="794"/>
      <c r="CR127" s="794"/>
      <c r="CS127" s="794"/>
      <c r="CT127" s="794"/>
      <c r="CU127" s="794"/>
      <c r="CV127" s="794"/>
      <c r="CW127" s="794"/>
      <c r="CX127" s="794"/>
      <c r="CY127" s="794"/>
      <c r="CZ127" s="794"/>
      <c r="DA127" s="794"/>
      <c r="DB127" s="794"/>
      <c r="DC127" s="794"/>
      <c r="DD127" s="794"/>
      <c r="DE127" s="794"/>
      <c r="DF127" s="795"/>
      <c r="DG127" s="833" t="s">
        <v>126</v>
      </c>
      <c r="DH127" s="834"/>
      <c r="DI127" s="834"/>
      <c r="DJ127" s="834"/>
      <c r="DK127" s="834"/>
      <c r="DL127" s="834" t="s">
        <v>126</v>
      </c>
      <c r="DM127" s="834"/>
      <c r="DN127" s="834"/>
      <c r="DO127" s="834"/>
      <c r="DP127" s="834"/>
      <c r="DQ127" s="834" t="s">
        <v>455</v>
      </c>
      <c r="DR127" s="834"/>
      <c r="DS127" s="834"/>
      <c r="DT127" s="834"/>
      <c r="DU127" s="834"/>
      <c r="DV127" s="840" t="s">
        <v>126</v>
      </c>
      <c r="DW127" s="840"/>
      <c r="DX127" s="840"/>
      <c r="DY127" s="840"/>
      <c r="DZ127" s="841"/>
    </row>
    <row r="128" spans="1:130" s="247" customFormat="1" ht="26.25" customHeight="1" thickBot="1" x14ac:dyDescent="0.2">
      <c r="A128" s="842" t="s">
        <v>480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481</v>
      </c>
      <c r="X128" s="844"/>
      <c r="Y128" s="844"/>
      <c r="Z128" s="845"/>
      <c r="AA128" s="846" t="s">
        <v>455</v>
      </c>
      <c r="AB128" s="847"/>
      <c r="AC128" s="847"/>
      <c r="AD128" s="847"/>
      <c r="AE128" s="848"/>
      <c r="AF128" s="849" t="s">
        <v>126</v>
      </c>
      <c r="AG128" s="847"/>
      <c r="AH128" s="847"/>
      <c r="AI128" s="847"/>
      <c r="AJ128" s="848"/>
      <c r="AK128" s="849" t="s">
        <v>126</v>
      </c>
      <c r="AL128" s="847"/>
      <c r="AM128" s="847"/>
      <c r="AN128" s="847"/>
      <c r="AO128" s="848"/>
      <c r="AP128" s="850"/>
      <c r="AQ128" s="851"/>
      <c r="AR128" s="851"/>
      <c r="AS128" s="851"/>
      <c r="AT128" s="852"/>
      <c r="AU128" s="283"/>
      <c r="AV128" s="283"/>
      <c r="AW128" s="283"/>
      <c r="AX128" s="853" t="s">
        <v>482</v>
      </c>
      <c r="AY128" s="854"/>
      <c r="AZ128" s="854"/>
      <c r="BA128" s="854"/>
      <c r="BB128" s="854"/>
      <c r="BC128" s="854"/>
      <c r="BD128" s="854"/>
      <c r="BE128" s="855"/>
      <c r="BF128" s="830" t="s">
        <v>126</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483</v>
      </c>
      <c r="CQ128" s="772"/>
      <c r="CR128" s="772"/>
      <c r="CS128" s="772"/>
      <c r="CT128" s="772"/>
      <c r="CU128" s="772"/>
      <c r="CV128" s="772"/>
      <c r="CW128" s="772"/>
      <c r="CX128" s="772"/>
      <c r="CY128" s="772"/>
      <c r="CZ128" s="772"/>
      <c r="DA128" s="772"/>
      <c r="DB128" s="772"/>
      <c r="DC128" s="772"/>
      <c r="DD128" s="772"/>
      <c r="DE128" s="772"/>
      <c r="DF128" s="773"/>
      <c r="DG128" s="836" t="s">
        <v>126</v>
      </c>
      <c r="DH128" s="837"/>
      <c r="DI128" s="837"/>
      <c r="DJ128" s="837"/>
      <c r="DK128" s="837"/>
      <c r="DL128" s="837" t="s">
        <v>126</v>
      </c>
      <c r="DM128" s="837"/>
      <c r="DN128" s="837"/>
      <c r="DO128" s="837"/>
      <c r="DP128" s="837"/>
      <c r="DQ128" s="837" t="s">
        <v>126</v>
      </c>
      <c r="DR128" s="837"/>
      <c r="DS128" s="837"/>
      <c r="DT128" s="837"/>
      <c r="DU128" s="837"/>
      <c r="DV128" s="838" t="s">
        <v>126</v>
      </c>
      <c r="DW128" s="838"/>
      <c r="DX128" s="838"/>
      <c r="DY128" s="838"/>
      <c r="DZ128" s="839"/>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484</v>
      </c>
      <c r="X129" s="821"/>
      <c r="Y129" s="821"/>
      <c r="Z129" s="822"/>
      <c r="AA129" s="823">
        <v>3229887</v>
      </c>
      <c r="AB129" s="824"/>
      <c r="AC129" s="824"/>
      <c r="AD129" s="824"/>
      <c r="AE129" s="825"/>
      <c r="AF129" s="826">
        <v>3216168</v>
      </c>
      <c r="AG129" s="824"/>
      <c r="AH129" s="824"/>
      <c r="AI129" s="824"/>
      <c r="AJ129" s="825"/>
      <c r="AK129" s="826">
        <v>3227215</v>
      </c>
      <c r="AL129" s="824"/>
      <c r="AM129" s="824"/>
      <c r="AN129" s="824"/>
      <c r="AO129" s="825"/>
      <c r="AP129" s="827"/>
      <c r="AQ129" s="828"/>
      <c r="AR129" s="828"/>
      <c r="AS129" s="828"/>
      <c r="AT129" s="829"/>
      <c r="AU129" s="285"/>
      <c r="AV129" s="285"/>
      <c r="AW129" s="285"/>
      <c r="AX129" s="793" t="s">
        <v>485</v>
      </c>
      <c r="AY129" s="794"/>
      <c r="AZ129" s="794"/>
      <c r="BA129" s="794"/>
      <c r="BB129" s="794"/>
      <c r="BC129" s="794"/>
      <c r="BD129" s="794"/>
      <c r="BE129" s="795"/>
      <c r="BF129" s="813" t="s">
        <v>126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487</v>
      </c>
      <c r="X130" s="821"/>
      <c r="Y130" s="821"/>
      <c r="Z130" s="822"/>
      <c r="AA130" s="823">
        <v>611469</v>
      </c>
      <c r="AB130" s="824"/>
      <c r="AC130" s="824"/>
      <c r="AD130" s="824"/>
      <c r="AE130" s="825"/>
      <c r="AF130" s="826">
        <v>616628</v>
      </c>
      <c r="AG130" s="824"/>
      <c r="AH130" s="824"/>
      <c r="AI130" s="824"/>
      <c r="AJ130" s="825"/>
      <c r="AK130" s="826">
        <v>609454</v>
      </c>
      <c r="AL130" s="824"/>
      <c r="AM130" s="824"/>
      <c r="AN130" s="824"/>
      <c r="AO130" s="825"/>
      <c r="AP130" s="827"/>
      <c r="AQ130" s="828"/>
      <c r="AR130" s="828"/>
      <c r="AS130" s="828"/>
      <c r="AT130" s="829"/>
      <c r="AU130" s="285"/>
      <c r="AV130" s="285"/>
      <c r="AW130" s="285"/>
      <c r="AX130" s="793" t="s">
        <v>488</v>
      </c>
      <c r="AY130" s="794"/>
      <c r="AZ130" s="794"/>
      <c r="BA130" s="794"/>
      <c r="BB130" s="794"/>
      <c r="BC130" s="794"/>
      <c r="BD130" s="794"/>
      <c r="BE130" s="795"/>
      <c r="BF130" s="796">
        <v>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489</v>
      </c>
      <c r="X131" s="804"/>
      <c r="Y131" s="804"/>
      <c r="Z131" s="805"/>
      <c r="AA131" s="806">
        <v>2618418</v>
      </c>
      <c r="AB131" s="807"/>
      <c r="AC131" s="807"/>
      <c r="AD131" s="807"/>
      <c r="AE131" s="808"/>
      <c r="AF131" s="809">
        <v>2599540</v>
      </c>
      <c r="AG131" s="807"/>
      <c r="AH131" s="807"/>
      <c r="AI131" s="807"/>
      <c r="AJ131" s="808"/>
      <c r="AK131" s="809">
        <v>2617761</v>
      </c>
      <c r="AL131" s="807"/>
      <c r="AM131" s="807"/>
      <c r="AN131" s="807"/>
      <c r="AO131" s="808"/>
      <c r="AP131" s="810"/>
      <c r="AQ131" s="811"/>
      <c r="AR131" s="811"/>
      <c r="AS131" s="811"/>
      <c r="AT131" s="812"/>
      <c r="AU131" s="285"/>
      <c r="AV131" s="285"/>
      <c r="AW131" s="285"/>
      <c r="AX131" s="771" t="s">
        <v>490</v>
      </c>
      <c r="AY131" s="772"/>
      <c r="AZ131" s="772"/>
      <c r="BA131" s="772"/>
      <c r="BB131" s="772"/>
      <c r="BC131" s="772"/>
      <c r="BD131" s="772"/>
      <c r="BE131" s="773"/>
      <c r="BF131" s="774">
        <v>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492</v>
      </c>
      <c r="W132" s="784"/>
      <c r="X132" s="784"/>
      <c r="Y132" s="784"/>
      <c r="Z132" s="785"/>
      <c r="AA132" s="786">
        <v>7.6264370320000001</v>
      </c>
      <c r="AB132" s="787"/>
      <c r="AC132" s="787"/>
      <c r="AD132" s="787"/>
      <c r="AE132" s="788"/>
      <c r="AF132" s="789">
        <v>8.0953168640000008</v>
      </c>
      <c r="AG132" s="787"/>
      <c r="AH132" s="787"/>
      <c r="AI132" s="787"/>
      <c r="AJ132" s="788"/>
      <c r="AK132" s="789">
        <v>8.4225794490000006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493</v>
      </c>
      <c r="W133" s="763"/>
      <c r="X133" s="763"/>
      <c r="Y133" s="763"/>
      <c r="Z133" s="764"/>
      <c r="AA133" s="765">
        <v>6.8</v>
      </c>
      <c r="AB133" s="766"/>
      <c r="AC133" s="766"/>
      <c r="AD133" s="766"/>
      <c r="AE133" s="767"/>
      <c r="AF133" s="765">
        <v>7.5</v>
      </c>
      <c r="AG133" s="766"/>
      <c r="AH133" s="766"/>
      <c r="AI133" s="766"/>
      <c r="AJ133" s="767"/>
      <c r="AK133" s="765">
        <v>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dNzbQKb59iiv3ismBunJgfkQ4P9SWb//bLk+ljEgBWWnv3vM9JVABUkD3f2Fod0pm1HxIPzHRXBV0SDCrjAbA==" saltValue="GFdqv4Et9FOZvbf3HPa9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fHo4aJpJyu8rDNLYzr/1MZRoE5/tYvcSDIwzAHgDWHiMVbbq2d9dCDsaaRc7We8UwU6aYVfw5Mgu03e7gaIxg==" saltValue="cVYIGjp5Ch4yUXcAO47b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xuqdBeUPtiiJF/iUmKRXXDJIbgJqfe06N56E4ukSTL8oXWlNx1JvvZpf09I9pOe1BuNMWG8NNou8fCR9twvtg==" saltValue="rAgDXGx0BjjhtS1evA48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502</v>
      </c>
      <c r="AL9" s="1193"/>
      <c r="AM9" s="1193"/>
      <c r="AN9" s="1194"/>
      <c r="AO9" s="313">
        <v>952869</v>
      </c>
      <c r="AP9" s="313">
        <v>295555</v>
      </c>
      <c r="AQ9" s="314">
        <v>218185</v>
      </c>
      <c r="AR9" s="315">
        <v>35.5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503</v>
      </c>
      <c r="AL10" s="1193"/>
      <c r="AM10" s="1193"/>
      <c r="AN10" s="1194"/>
      <c r="AO10" s="316">
        <v>85868</v>
      </c>
      <c r="AP10" s="316">
        <v>26634</v>
      </c>
      <c r="AQ10" s="317">
        <v>27381</v>
      </c>
      <c r="AR10" s="318">
        <v>-2.7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504</v>
      </c>
      <c r="AL11" s="1193"/>
      <c r="AM11" s="1193"/>
      <c r="AN11" s="1194"/>
      <c r="AO11" s="316">
        <v>298</v>
      </c>
      <c r="AP11" s="316">
        <v>92</v>
      </c>
      <c r="AQ11" s="317">
        <v>25697</v>
      </c>
      <c r="AR11" s="318">
        <v>-99.6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505</v>
      </c>
      <c r="AL12" s="1193"/>
      <c r="AM12" s="1193"/>
      <c r="AN12" s="1194"/>
      <c r="AO12" s="316" t="s">
        <v>506</v>
      </c>
      <c r="AP12" s="316" t="s">
        <v>506</v>
      </c>
      <c r="AQ12" s="317">
        <v>4359</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507</v>
      </c>
      <c r="AL13" s="1193"/>
      <c r="AM13" s="1193"/>
      <c r="AN13" s="1194"/>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508</v>
      </c>
      <c r="AL14" s="1193"/>
      <c r="AM14" s="1193"/>
      <c r="AN14" s="1194"/>
      <c r="AO14" s="316">
        <v>21670</v>
      </c>
      <c r="AP14" s="316">
        <v>6721</v>
      </c>
      <c r="AQ14" s="317">
        <v>8999</v>
      </c>
      <c r="AR14" s="318">
        <v>-25.3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509</v>
      </c>
      <c r="AL15" s="1193"/>
      <c r="AM15" s="1193"/>
      <c r="AN15" s="1194"/>
      <c r="AO15" s="316">
        <v>26477</v>
      </c>
      <c r="AP15" s="316">
        <v>8212</v>
      </c>
      <c r="AQ15" s="317">
        <v>6052</v>
      </c>
      <c r="AR15" s="318">
        <v>35.700000000000003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510</v>
      </c>
      <c r="AL16" s="1196"/>
      <c r="AM16" s="1196"/>
      <c r="AN16" s="1197"/>
      <c r="AO16" s="316">
        <v>-99134</v>
      </c>
      <c r="AP16" s="316">
        <v>-30749</v>
      </c>
      <c r="AQ16" s="317">
        <v>-19480</v>
      </c>
      <c r="AR16" s="318">
        <v>57.8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988048</v>
      </c>
      <c r="AP17" s="316">
        <v>306467</v>
      </c>
      <c r="AQ17" s="317">
        <v>271195</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515</v>
      </c>
      <c r="AL21" s="1190"/>
      <c r="AM21" s="1190"/>
      <c r="AN21" s="1191"/>
      <c r="AO21" s="328">
        <v>35.049999999999997</v>
      </c>
      <c r="AP21" s="329">
        <v>25.46</v>
      </c>
      <c r="AQ21" s="330">
        <v>9.59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516</v>
      </c>
      <c r="AL22" s="1190"/>
      <c r="AM22" s="1190"/>
      <c r="AN22" s="1191"/>
      <c r="AO22" s="333">
        <v>92</v>
      </c>
      <c r="AP22" s="334">
        <v>93.7</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520</v>
      </c>
      <c r="AL32" s="1181"/>
      <c r="AM32" s="1181"/>
      <c r="AN32" s="1182"/>
      <c r="AO32" s="343">
        <v>677635</v>
      </c>
      <c r="AP32" s="343">
        <v>210185</v>
      </c>
      <c r="AQ32" s="344">
        <v>157756</v>
      </c>
      <c r="AR32" s="345">
        <v>33.200000000000003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521</v>
      </c>
      <c r="AL33" s="1181"/>
      <c r="AM33" s="1181"/>
      <c r="AN33" s="1182"/>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522</v>
      </c>
      <c r="AL34" s="1181"/>
      <c r="AM34" s="1181"/>
      <c r="AN34" s="1182"/>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523</v>
      </c>
      <c r="AL35" s="1181"/>
      <c r="AM35" s="1181"/>
      <c r="AN35" s="1182"/>
      <c r="AO35" s="343">
        <v>123980</v>
      </c>
      <c r="AP35" s="343">
        <v>38455</v>
      </c>
      <c r="AQ35" s="344">
        <v>29837</v>
      </c>
      <c r="AR35" s="345">
        <v>28.9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524</v>
      </c>
      <c r="AL36" s="1181"/>
      <c r="AM36" s="1181"/>
      <c r="AN36" s="1182"/>
      <c r="AO36" s="343">
        <v>28322</v>
      </c>
      <c r="AP36" s="343">
        <v>8785</v>
      </c>
      <c r="AQ36" s="344">
        <v>5452</v>
      </c>
      <c r="AR36" s="345">
        <v>61.1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525</v>
      </c>
      <c r="AL37" s="1181"/>
      <c r="AM37" s="1181"/>
      <c r="AN37" s="1182"/>
      <c r="AO37" s="343" t="s">
        <v>506</v>
      </c>
      <c r="AP37" s="343" t="s">
        <v>506</v>
      </c>
      <c r="AQ37" s="344">
        <v>1300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526</v>
      </c>
      <c r="AL38" s="1184"/>
      <c r="AM38" s="1184"/>
      <c r="AN38" s="1185"/>
      <c r="AO38" s="346" t="s">
        <v>506</v>
      </c>
      <c r="AP38" s="346" t="s">
        <v>506</v>
      </c>
      <c r="AQ38" s="347">
        <v>36</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527</v>
      </c>
      <c r="AL39" s="1184"/>
      <c r="AM39" s="1184"/>
      <c r="AN39" s="1185"/>
      <c r="AO39" s="343" t="s">
        <v>506</v>
      </c>
      <c r="AP39" s="343" t="s">
        <v>506</v>
      </c>
      <c r="AQ39" s="344">
        <v>-9131</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528</v>
      </c>
      <c r="AL40" s="1181"/>
      <c r="AM40" s="1181"/>
      <c r="AN40" s="1182"/>
      <c r="AO40" s="343">
        <v>-609454</v>
      </c>
      <c r="AP40" s="343">
        <v>-189037</v>
      </c>
      <c r="AQ40" s="344">
        <v>-138994</v>
      </c>
      <c r="AR40" s="345">
        <v>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220483</v>
      </c>
      <c r="AP41" s="343">
        <v>68388</v>
      </c>
      <c r="AQ41" s="344">
        <v>46254</v>
      </c>
      <c r="AR41" s="345">
        <v>47.9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497</v>
      </c>
      <c r="AN49" s="1175" t="s">
        <v>532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1997570</v>
      </c>
      <c r="AN51" s="365">
        <v>555807</v>
      </c>
      <c r="AO51" s="366">
        <v>1</v>
      </c>
      <c r="AP51" s="367">
        <v>287914</v>
      </c>
      <c r="AQ51" s="368">
        <v>-0.2</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738571</v>
      </c>
      <c r="AN52" s="373">
        <v>205501</v>
      </c>
      <c r="AO52" s="374">
        <v>-37.200000000000003</v>
      </c>
      <c r="AP52" s="375">
        <v>146531</v>
      </c>
      <c r="AQ52" s="376">
        <v>3.5</v>
      </c>
      <c r="AR52" s="377">
        <v>-40.700000000000003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3449021</v>
      </c>
      <c r="AN53" s="365">
        <v>988825</v>
      </c>
      <c r="AO53" s="366">
        <v>77.900000000000006</v>
      </c>
      <c r="AP53" s="367">
        <v>310300</v>
      </c>
      <c r="AQ53" s="368">
        <v>7.8</v>
      </c>
      <c r="AR53" s="369">
        <v>70.099999999999994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769258</v>
      </c>
      <c r="AN54" s="373">
        <v>220544</v>
      </c>
      <c r="AO54" s="374">
        <v>7.3</v>
      </c>
      <c r="AP54" s="375">
        <v>157576</v>
      </c>
      <c r="AQ54" s="376">
        <v>7.5</v>
      </c>
      <c r="AR54" s="377">
        <v>-0.2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1738605</v>
      </c>
      <c r="AN55" s="365">
        <v>515601</v>
      </c>
      <c r="AO55" s="366">
        <v>-47.9</v>
      </c>
      <c r="AP55" s="367">
        <v>317319</v>
      </c>
      <c r="AQ55" s="368">
        <v>2.2999999999999998</v>
      </c>
      <c r="AR55" s="369">
        <v>-50.2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1115492</v>
      </c>
      <c r="AN56" s="373">
        <v>330810</v>
      </c>
      <c r="AO56" s="374">
        <v>50</v>
      </c>
      <c r="AP56" s="375">
        <v>164214</v>
      </c>
      <c r="AQ56" s="376">
        <v>4.2</v>
      </c>
      <c r="AR56" s="377">
        <v>45.8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1595076</v>
      </c>
      <c r="AN57" s="365">
        <v>482625</v>
      </c>
      <c r="AO57" s="366">
        <v>-6.4</v>
      </c>
      <c r="AP57" s="367">
        <v>289738</v>
      </c>
      <c r="AQ57" s="368">
        <v>-8.6999999999999993</v>
      </c>
      <c r="AR57" s="369">
        <v>2.2999999999999998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913427</v>
      </c>
      <c r="AN58" s="373">
        <v>276377</v>
      </c>
      <c r="AO58" s="374">
        <v>-16.5</v>
      </c>
      <c r="AP58" s="375">
        <v>156238</v>
      </c>
      <c r="AQ58" s="376">
        <v>-4.9000000000000004</v>
      </c>
      <c r="AR58" s="377">
        <v>-11.6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1507903</v>
      </c>
      <c r="AN59" s="365">
        <v>467712</v>
      </c>
      <c r="AO59" s="366">
        <v>-3.1</v>
      </c>
      <c r="AP59" s="367">
        <v>316937</v>
      </c>
      <c r="AQ59" s="368">
        <v>9.4</v>
      </c>
      <c r="AR59" s="369">
        <v>-12.5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1052669</v>
      </c>
      <c r="AN60" s="373">
        <v>326510</v>
      </c>
      <c r="AO60" s="374">
        <v>18.100000000000001</v>
      </c>
      <c r="AP60" s="375">
        <v>199150</v>
      </c>
      <c r="AQ60" s="376">
        <v>27.5</v>
      </c>
      <c r="AR60" s="377">
        <v>-9.4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2057635</v>
      </c>
      <c r="AN61" s="380">
        <v>602114</v>
      </c>
      <c r="AO61" s="381">
        <v>4.3</v>
      </c>
      <c r="AP61" s="382">
        <v>304442</v>
      </c>
      <c r="AQ61" s="383">
        <v>2.1</v>
      </c>
      <c r="AR61" s="369">
        <v>2.2000000000000002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917883</v>
      </c>
      <c r="AN62" s="373">
        <v>271948</v>
      </c>
      <c r="AO62" s="374">
        <v>4.3</v>
      </c>
      <c r="AP62" s="375">
        <v>164742</v>
      </c>
      <c r="AQ62" s="376">
        <v>7.6</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20hVMVW2wc83CSyUoi/8tU5UpIQ3N/rnCe+b7TuAe6ZEmgtpimFJL/znk7aOp3vtZD1qJbFIip0bPu07H2S5A==" saltValue="GKLLKAhncMuF2qXKCRmD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htaXRFmYEvhFeQ1uF4e4EGINT67WIZfybI1iEdo9W8VGBuq6WGYtfLh8sM6lXK3wbr4TKgH2GGT7bJc3QVpYlg==" saltValue="bSWBSuNQiFlR0rXCUyv0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IaujYYPipxZ7Pe+eDRgKSPuty//3pyGo+suzSzWtbe75fQoQfQ1v9ZgyHEV2t35VRYjJTS2U+rPkuptKYa24kw==" saltValue="ivF8C00Db5gqkonzXEvO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65.22</v>
      </c>
      <c r="G47" s="12">
        <v>59.26</v>
      </c>
      <c r="H47" s="12">
        <v>51.79</v>
      </c>
      <c r="I47" s="12">
        <v>48.94</v>
      </c>
      <c r="J47" s="13">
        <v>42.6</v>
      </c>
    </row>
    <row r="48" spans="2:10" ht="57.75" customHeight="1" x14ac:dyDescent="0.15">
      <c r="B48" s="14"/>
      <c r="C48" s="1200" t="s">
        <v>4</v>
      </c>
      <c r="D48" s="1200"/>
      <c r="E48" s="1201"/>
      <c r="F48" s="15">
        <v>2.16</v>
      </c>
      <c r="G48" s="16">
        <v>3.39</v>
      </c>
      <c r="H48" s="16">
        <v>6.23</v>
      </c>
      <c r="I48" s="16">
        <v>3.27</v>
      </c>
      <c r="J48" s="17">
        <v>2.37</v>
      </c>
    </row>
    <row r="49" spans="2:10" ht="57.75" customHeight="1" thickBot="1" x14ac:dyDescent="0.2">
      <c r="B49" s="18"/>
      <c r="C49" s="1202" t="s">
        <v>5</v>
      </c>
      <c r="D49" s="1202"/>
      <c r="E49" s="1203"/>
      <c r="F49" s="19" t="s">
        <v>553</v>
      </c>
      <c r="G49" s="20" t="s">
        <v>554</v>
      </c>
      <c r="H49" s="20" t="s">
        <v>555</v>
      </c>
      <c r="I49" s="20" t="s">
        <v>556</v>
      </c>
      <c r="J49" s="21" t="s">
        <v>557</v>
      </c>
    </row>
    <row r="50" spans="2:10" ht="13.5" customHeight="1" x14ac:dyDescent="0.15"/>
  </sheetData>
  <sheetProtection algorithmName="SHA-512" hashValue="e19OkeQQfRD2AysMt3m0r2qIIErTHU+z1b3Adr5AgFBnq3QV3szyB2X8dsn2s1qEkX0yOrbUXnYHiPfh/CPw/w==" saltValue="dSoE4n+ZqMjvLllFRA7Y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558</v>
      </c>
      <c r="D34" s="1210"/>
      <c r="E34" s="1211"/>
      <c r="F34" s="32">
        <v>2.15</v>
      </c>
      <c r="G34" s="33">
        <v>2.16</v>
      </c>
      <c r="H34" s="33">
        <v>5.58</v>
      </c>
      <c r="I34" s="33">
        <v>3.26</v>
      </c>
      <c r="J34" s="34">
        <v>2.37</v>
      </c>
      <c r="K34" s="22"/>
      <c r="L34" s="22"/>
      <c r="M34" s="22"/>
      <c r="N34" s="22"/>
      <c r="O34" s="22"/>
      <c r="P34" s="22"/>
    </row>
    <row r="35" spans="1:16" ht="39" customHeight="1" x14ac:dyDescent="0.15">
      <c r="A35" s="22"/>
      <c r="B35" s="35"/>
      <c r="C35" s="1204" t="s">
        <v>559</v>
      </c>
      <c r="D35" s="1205"/>
      <c r="E35" s="1206"/>
      <c r="F35" s="36">
        <v>0.05</v>
      </c>
      <c r="G35" s="37">
        <v>0.22</v>
      </c>
      <c r="H35" s="37">
        <v>0.03</v>
      </c>
      <c r="I35" s="37">
        <v>0.23</v>
      </c>
      <c r="J35" s="38">
        <v>0.05</v>
      </c>
      <c r="K35" s="22"/>
      <c r="L35" s="22"/>
      <c r="M35" s="22"/>
      <c r="N35" s="22"/>
      <c r="O35" s="22"/>
      <c r="P35" s="22"/>
    </row>
    <row r="36" spans="1:16" ht="39" customHeight="1" x14ac:dyDescent="0.15">
      <c r="A36" s="22"/>
      <c r="B36" s="35"/>
      <c r="C36" s="1204" t="s">
        <v>560</v>
      </c>
      <c r="D36" s="1205"/>
      <c r="E36" s="1206"/>
      <c r="F36" s="36">
        <v>0</v>
      </c>
      <c r="G36" s="37">
        <v>0.03</v>
      </c>
      <c r="H36" s="37">
        <v>0</v>
      </c>
      <c r="I36" s="37">
        <v>0</v>
      </c>
      <c r="J36" s="38">
        <v>0.04</v>
      </c>
      <c r="K36" s="22"/>
      <c r="L36" s="22"/>
      <c r="M36" s="22"/>
      <c r="N36" s="22"/>
      <c r="O36" s="22"/>
      <c r="P36" s="22"/>
    </row>
    <row r="37" spans="1:16" ht="39" customHeight="1" x14ac:dyDescent="0.15">
      <c r="A37" s="22"/>
      <c r="B37" s="35"/>
      <c r="C37" s="1204" t="s">
        <v>561</v>
      </c>
      <c r="D37" s="1205"/>
      <c r="E37" s="1206"/>
      <c r="F37" s="36">
        <v>0</v>
      </c>
      <c r="G37" s="37">
        <v>0.01</v>
      </c>
      <c r="H37" s="37">
        <v>0.54</v>
      </c>
      <c r="I37" s="37">
        <v>0.24</v>
      </c>
      <c r="J37" s="38">
        <v>0.03</v>
      </c>
      <c r="K37" s="22"/>
      <c r="L37" s="22"/>
      <c r="M37" s="22"/>
      <c r="N37" s="22"/>
      <c r="O37" s="22"/>
      <c r="P37" s="22"/>
    </row>
    <row r="38" spans="1:16" ht="39" customHeight="1" x14ac:dyDescent="0.15">
      <c r="A38" s="22"/>
      <c r="B38" s="35"/>
      <c r="C38" s="1204" t="s">
        <v>562</v>
      </c>
      <c r="D38" s="1205"/>
      <c r="E38" s="1206"/>
      <c r="F38" s="36">
        <v>0</v>
      </c>
      <c r="G38" s="37">
        <v>0</v>
      </c>
      <c r="H38" s="37">
        <v>0</v>
      </c>
      <c r="I38" s="37">
        <v>0</v>
      </c>
      <c r="J38" s="38">
        <v>0</v>
      </c>
      <c r="K38" s="22"/>
      <c r="L38" s="22"/>
      <c r="M38" s="22"/>
      <c r="N38" s="22"/>
      <c r="O38" s="22"/>
      <c r="P38" s="22"/>
    </row>
    <row r="39" spans="1:16" ht="39" customHeight="1" x14ac:dyDescent="0.15">
      <c r="A39" s="22"/>
      <c r="B39" s="35"/>
      <c r="C39" s="1204" t="s">
        <v>563</v>
      </c>
      <c r="D39" s="1205"/>
      <c r="E39" s="1206"/>
      <c r="F39" s="36">
        <v>0</v>
      </c>
      <c r="G39" s="37">
        <v>1.22</v>
      </c>
      <c r="H39" s="37">
        <v>0.64</v>
      </c>
      <c r="I39" s="37">
        <v>0</v>
      </c>
      <c r="J39" s="38">
        <v>0</v>
      </c>
      <c r="K39" s="22"/>
      <c r="L39" s="22"/>
      <c r="M39" s="22"/>
      <c r="N39" s="22"/>
      <c r="O39" s="22"/>
      <c r="P39" s="22"/>
    </row>
    <row r="40" spans="1:16" ht="39" customHeight="1" x14ac:dyDescent="0.15">
      <c r="A40" s="22"/>
      <c r="B40" s="35"/>
      <c r="C40" s="1204" t="s">
        <v>564</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565</v>
      </c>
      <c r="D41" s="1205"/>
      <c r="E41" s="1206"/>
      <c r="F41" s="36">
        <v>0</v>
      </c>
      <c r="G41" s="37">
        <v>0</v>
      </c>
      <c r="H41" s="37">
        <v>0.02</v>
      </c>
      <c r="I41" s="37">
        <v>0</v>
      </c>
      <c r="J41" s="38">
        <v>0</v>
      </c>
      <c r="K41" s="22"/>
      <c r="L41" s="22"/>
      <c r="M41" s="22"/>
      <c r="N41" s="22"/>
      <c r="O41" s="22"/>
      <c r="P41" s="22"/>
    </row>
    <row r="42" spans="1:16" ht="39" customHeight="1" x14ac:dyDescent="0.15">
      <c r="A42" s="22"/>
      <c r="B42" s="39"/>
      <c r="C42" s="1204" t="s">
        <v>566</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567</v>
      </c>
      <c r="D43" s="1208"/>
      <c r="E43" s="1209"/>
      <c r="F43" s="41">
        <v>0</v>
      </c>
      <c r="G43" s="42">
        <v>0</v>
      </c>
      <c r="H43" s="42">
        <v>0.05</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eQUyyzjJ5QzVU0srI7ym2x7ZrX3Qbf6Y9EOhoChJlxGAW7rExgyw/em+8rEfSIuIVQzJ+0o6XgGvs3CHzuocw==" saltValue="RgOUQVgPYo6khrZ8zjOw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615</v>
      </c>
      <c r="L45" s="60">
        <v>687</v>
      </c>
      <c r="M45" s="60">
        <v>701</v>
      </c>
      <c r="N45" s="60">
        <v>686</v>
      </c>
      <c r="O45" s="61">
        <v>678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506</v>
      </c>
      <c r="L46" s="64" t="s">
        <v>506</v>
      </c>
      <c r="M46" s="64" t="s">
        <v>506</v>
      </c>
      <c r="N46" s="64" t="s">
        <v>506</v>
      </c>
      <c r="O46" s="65" t="s">
        <v>506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506</v>
      </c>
      <c r="L47" s="64" t="s">
        <v>506</v>
      </c>
      <c r="M47" s="64" t="s">
        <v>506</v>
      </c>
      <c r="N47" s="64" t="s">
        <v>506</v>
      </c>
      <c r="O47" s="65" t="s">
        <v>506</v>
      </c>
      <c r="P47" s="48"/>
      <c r="Q47" s="48"/>
      <c r="R47" s="48"/>
      <c r="S47" s="48"/>
      <c r="T47" s="48"/>
      <c r="U47" s="48"/>
    </row>
    <row r="48" spans="1:21" ht="30.75" customHeight="1" x14ac:dyDescent="0.15">
      <c r="A48" s="48"/>
      <c r="B48" s="1232"/>
      <c r="C48" s="1233"/>
      <c r="D48" s="62"/>
      <c r="E48" s="1214" t="s">
        <v>15</v>
      </c>
      <c r="F48" s="1214"/>
      <c r="G48" s="1214"/>
      <c r="H48" s="1214"/>
      <c r="I48" s="1214"/>
      <c r="J48" s="1215"/>
      <c r="K48" s="63">
        <v>79</v>
      </c>
      <c r="L48" s="64">
        <v>99</v>
      </c>
      <c r="M48" s="64">
        <v>91</v>
      </c>
      <c r="N48" s="64">
        <v>114</v>
      </c>
      <c r="O48" s="65">
        <v>124</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506</v>
      </c>
      <c r="L49" s="64">
        <v>1</v>
      </c>
      <c r="M49" s="64">
        <v>19</v>
      </c>
      <c r="N49" s="64">
        <v>27</v>
      </c>
      <c r="O49" s="65">
        <v>28</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506</v>
      </c>
      <c r="L50" s="64" t="s">
        <v>506</v>
      </c>
      <c r="M50" s="64" t="s">
        <v>506</v>
      </c>
      <c r="N50" s="64" t="s">
        <v>506</v>
      </c>
      <c r="O50" s="65" t="s">
        <v>506</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506</v>
      </c>
      <c r="L51" s="64" t="s">
        <v>506</v>
      </c>
      <c r="M51" s="64" t="s">
        <v>506</v>
      </c>
      <c r="N51" s="64" t="s">
        <v>506</v>
      </c>
      <c r="O51" s="65" t="s">
        <v>506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529</v>
      </c>
      <c r="L52" s="64">
        <v>595</v>
      </c>
      <c r="M52" s="64">
        <v>611</v>
      </c>
      <c r="N52" s="64">
        <v>617</v>
      </c>
      <c r="O52" s="65">
        <v>610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165</v>
      </c>
      <c r="L53" s="69">
        <v>192</v>
      </c>
      <c r="M53" s="69">
        <v>200</v>
      </c>
      <c r="N53" s="69">
        <v>210</v>
      </c>
      <c r="O53" s="70">
        <v>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EY+SEOmDII6MT0Jk01iQklyB1i+WnuqmOhQmxq/5vBv3qohV/vMa5ZH1fiFT0NX4I7ymZs6FWrTsabVYenZ0w==" saltValue="Xu62eKc8jkEvZr0bEwNj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0" t="s">
        <v>30</v>
      </c>
      <c r="C41" s="1251"/>
      <c r="D41" s="102"/>
      <c r="E41" s="1252" t="s">
        <v>31</v>
      </c>
      <c r="F41" s="1252"/>
      <c r="G41" s="1252"/>
      <c r="H41" s="1253"/>
      <c r="I41" s="103">
        <v>6141</v>
      </c>
      <c r="J41" s="104">
        <v>6959</v>
      </c>
      <c r="K41" s="104">
        <v>6835</v>
      </c>
      <c r="L41" s="104">
        <v>6736</v>
      </c>
      <c r="M41" s="105">
        <v>6638</v>
      </c>
    </row>
    <row r="42" spans="2:13" ht="27.75" customHeight="1" x14ac:dyDescent="0.15">
      <c r="B42" s="1240"/>
      <c r="C42" s="1241"/>
      <c r="D42" s="106"/>
      <c r="E42" s="1244" t="s">
        <v>32</v>
      </c>
      <c r="F42" s="1244"/>
      <c r="G42" s="1244"/>
      <c r="H42" s="1245"/>
      <c r="I42" s="107" t="s">
        <v>506</v>
      </c>
      <c r="J42" s="108" t="s">
        <v>506</v>
      </c>
      <c r="K42" s="108" t="s">
        <v>506</v>
      </c>
      <c r="L42" s="108" t="s">
        <v>506</v>
      </c>
      <c r="M42" s="109" t="s">
        <v>506</v>
      </c>
    </row>
    <row r="43" spans="2:13" ht="27.75" customHeight="1" x14ac:dyDescent="0.15">
      <c r="B43" s="1240"/>
      <c r="C43" s="1241"/>
      <c r="D43" s="106"/>
      <c r="E43" s="1244" t="s">
        <v>33</v>
      </c>
      <c r="F43" s="1244"/>
      <c r="G43" s="1244"/>
      <c r="H43" s="1245"/>
      <c r="I43" s="107">
        <v>1262</v>
      </c>
      <c r="J43" s="108">
        <v>1587</v>
      </c>
      <c r="K43" s="108">
        <v>1490</v>
      </c>
      <c r="L43" s="108">
        <v>1379</v>
      </c>
      <c r="M43" s="109">
        <v>1251</v>
      </c>
    </row>
    <row r="44" spans="2:13" ht="27.75" customHeight="1" x14ac:dyDescent="0.15">
      <c r="B44" s="1240"/>
      <c r="C44" s="1241"/>
      <c r="D44" s="106"/>
      <c r="E44" s="1244" t="s">
        <v>34</v>
      </c>
      <c r="F44" s="1244"/>
      <c r="G44" s="1244"/>
      <c r="H44" s="1245"/>
      <c r="I44" s="107">
        <v>256</v>
      </c>
      <c r="J44" s="108">
        <v>409</v>
      </c>
      <c r="K44" s="108">
        <v>408</v>
      </c>
      <c r="L44" s="108">
        <v>397</v>
      </c>
      <c r="M44" s="109">
        <v>315</v>
      </c>
    </row>
    <row r="45" spans="2:13" ht="27.75" customHeight="1" x14ac:dyDescent="0.15">
      <c r="B45" s="1240"/>
      <c r="C45" s="1241"/>
      <c r="D45" s="106"/>
      <c r="E45" s="1244" t="s">
        <v>35</v>
      </c>
      <c r="F45" s="1244"/>
      <c r="G45" s="1244"/>
      <c r="H45" s="1245"/>
      <c r="I45" s="107">
        <v>1353</v>
      </c>
      <c r="J45" s="108">
        <v>1296</v>
      </c>
      <c r="K45" s="108">
        <v>1219</v>
      </c>
      <c r="L45" s="108">
        <v>1156</v>
      </c>
      <c r="M45" s="109">
        <v>1118</v>
      </c>
    </row>
    <row r="46" spans="2:13" ht="27.75" customHeight="1" x14ac:dyDescent="0.15">
      <c r="B46" s="1240"/>
      <c r="C46" s="1241"/>
      <c r="D46" s="110"/>
      <c r="E46" s="1244" t="s">
        <v>36</v>
      </c>
      <c r="F46" s="1244"/>
      <c r="G46" s="1244"/>
      <c r="H46" s="1245"/>
      <c r="I46" s="107" t="s">
        <v>506</v>
      </c>
      <c r="J46" s="108" t="s">
        <v>506</v>
      </c>
      <c r="K46" s="108" t="s">
        <v>506</v>
      </c>
      <c r="L46" s="108" t="s">
        <v>506</v>
      </c>
      <c r="M46" s="109" t="s">
        <v>506</v>
      </c>
    </row>
    <row r="47" spans="2:13" ht="27.75" customHeight="1" x14ac:dyDescent="0.15">
      <c r="B47" s="1240"/>
      <c r="C47" s="1241"/>
      <c r="D47" s="111"/>
      <c r="E47" s="1254" t="s">
        <v>37</v>
      </c>
      <c r="F47" s="1255"/>
      <c r="G47" s="1255"/>
      <c r="H47" s="1256"/>
      <c r="I47" s="107" t="s">
        <v>506</v>
      </c>
      <c r="J47" s="108" t="s">
        <v>506</v>
      </c>
      <c r="K47" s="108" t="s">
        <v>506</v>
      </c>
      <c r="L47" s="108" t="s">
        <v>506</v>
      </c>
      <c r="M47" s="109" t="s">
        <v>506</v>
      </c>
    </row>
    <row r="48" spans="2:13" ht="27.75" customHeight="1" x14ac:dyDescent="0.15">
      <c r="B48" s="1240"/>
      <c r="C48" s="1241"/>
      <c r="D48" s="106"/>
      <c r="E48" s="1244" t="s">
        <v>38</v>
      </c>
      <c r="F48" s="1244"/>
      <c r="G48" s="1244"/>
      <c r="H48" s="1245"/>
      <c r="I48" s="107" t="s">
        <v>506</v>
      </c>
      <c r="J48" s="108" t="s">
        <v>506</v>
      </c>
      <c r="K48" s="108" t="s">
        <v>506</v>
      </c>
      <c r="L48" s="108" t="s">
        <v>506</v>
      </c>
      <c r="M48" s="109" t="s">
        <v>506</v>
      </c>
    </row>
    <row r="49" spans="2:13" ht="27.75" customHeight="1" x14ac:dyDescent="0.15">
      <c r="B49" s="1242"/>
      <c r="C49" s="1243"/>
      <c r="D49" s="106"/>
      <c r="E49" s="1244" t="s">
        <v>39</v>
      </c>
      <c r="F49" s="1244"/>
      <c r="G49" s="1244"/>
      <c r="H49" s="1245"/>
      <c r="I49" s="107" t="s">
        <v>506</v>
      </c>
      <c r="J49" s="108" t="s">
        <v>506</v>
      </c>
      <c r="K49" s="108" t="s">
        <v>506</v>
      </c>
      <c r="L49" s="108" t="s">
        <v>506</v>
      </c>
      <c r="M49" s="109" t="s">
        <v>506</v>
      </c>
    </row>
    <row r="50" spans="2:13" ht="27.75" customHeight="1" x14ac:dyDescent="0.15">
      <c r="B50" s="1238" t="s">
        <v>40</v>
      </c>
      <c r="C50" s="1239"/>
      <c r="D50" s="112"/>
      <c r="E50" s="1244" t="s">
        <v>41</v>
      </c>
      <c r="F50" s="1244"/>
      <c r="G50" s="1244"/>
      <c r="H50" s="1245"/>
      <c r="I50" s="107">
        <v>4600</v>
      </c>
      <c r="J50" s="108">
        <v>4063</v>
      </c>
      <c r="K50" s="108">
        <v>3610</v>
      </c>
      <c r="L50" s="108">
        <v>3554</v>
      </c>
      <c r="M50" s="109">
        <v>3310</v>
      </c>
    </row>
    <row r="51" spans="2:13" ht="27.75" customHeight="1" x14ac:dyDescent="0.15">
      <c r="B51" s="1240"/>
      <c r="C51" s="1241"/>
      <c r="D51" s="106"/>
      <c r="E51" s="1244" t="s">
        <v>42</v>
      </c>
      <c r="F51" s="1244"/>
      <c r="G51" s="1244"/>
      <c r="H51" s="1245"/>
      <c r="I51" s="107" t="s">
        <v>506</v>
      </c>
      <c r="J51" s="108" t="s">
        <v>506</v>
      </c>
      <c r="K51" s="108" t="s">
        <v>506</v>
      </c>
      <c r="L51" s="108" t="s">
        <v>506</v>
      </c>
      <c r="M51" s="109" t="s">
        <v>506</v>
      </c>
    </row>
    <row r="52" spans="2:13" ht="27.75" customHeight="1" x14ac:dyDescent="0.15">
      <c r="B52" s="1242"/>
      <c r="C52" s="1243"/>
      <c r="D52" s="106"/>
      <c r="E52" s="1244" t="s">
        <v>43</v>
      </c>
      <c r="F52" s="1244"/>
      <c r="G52" s="1244"/>
      <c r="H52" s="1245"/>
      <c r="I52" s="107">
        <v>5108</v>
      </c>
      <c r="J52" s="108">
        <v>5716</v>
      </c>
      <c r="K52" s="108">
        <v>5754</v>
      </c>
      <c r="L52" s="108">
        <v>5632</v>
      </c>
      <c r="M52" s="109">
        <v>5939</v>
      </c>
    </row>
    <row r="53" spans="2:13" ht="27.75" customHeight="1" thickBot="1" x14ac:dyDescent="0.2">
      <c r="B53" s="1246" t="s">
        <v>44</v>
      </c>
      <c r="C53" s="1247"/>
      <c r="D53" s="113"/>
      <c r="E53" s="1248" t="s">
        <v>45</v>
      </c>
      <c r="F53" s="1248"/>
      <c r="G53" s="1248"/>
      <c r="H53" s="1249"/>
      <c r="I53" s="114">
        <v>-697</v>
      </c>
      <c r="J53" s="115">
        <v>472</v>
      </c>
      <c r="K53" s="115">
        <v>587</v>
      </c>
      <c r="L53" s="115">
        <v>482</v>
      </c>
      <c r="M53" s="116">
        <v>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GtkAaVYzv4APd7Ay4cTQs822V3zXZyLP0bm5JJhDDnHixet8tEXB9IFO31mIPPqixY5psNurr6E9txuLTYjA==" saltValue="ZHWnXectQ/213zYaXnkq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1673</v>
      </c>
      <c r="G55" s="128">
        <v>1574</v>
      </c>
      <c r="H55" s="129">
        <v>1375</v>
      </c>
    </row>
    <row r="56" spans="2:8" ht="52.5" customHeight="1" x14ac:dyDescent="0.15">
      <c r="B56" s="130"/>
      <c r="C56" s="1267" t="s">
        <v>49</v>
      </c>
      <c r="D56" s="1267"/>
      <c r="E56" s="1268"/>
      <c r="F56" s="131">
        <v>760</v>
      </c>
      <c r="G56" s="131">
        <v>733</v>
      </c>
      <c r="H56" s="132">
        <v>655</v>
      </c>
    </row>
    <row r="57" spans="2:8" ht="53.25" customHeight="1" x14ac:dyDescent="0.15">
      <c r="B57" s="130"/>
      <c r="C57" s="1269" t="s">
        <v>50</v>
      </c>
      <c r="D57" s="1269"/>
      <c r="E57" s="1270"/>
      <c r="F57" s="133">
        <v>3647</v>
      </c>
      <c r="G57" s="133">
        <v>3736</v>
      </c>
      <c r="H57" s="134">
        <v>3713</v>
      </c>
    </row>
    <row r="58" spans="2:8" ht="45.75" customHeight="1" x14ac:dyDescent="0.15">
      <c r="B58" s="135"/>
      <c r="C58" s="1257" t="s">
        <v>586</v>
      </c>
      <c r="D58" s="1258"/>
      <c r="E58" s="1259"/>
      <c r="F58" s="136">
        <v>2250</v>
      </c>
      <c r="G58" s="136">
        <v>2269</v>
      </c>
      <c r="H58" s="137">
        <v>2218</v>
      </c>
    </row>
    <row r="59" spans="2:8" ht="45.75" customHeight="1" x14ac:dyDescent="0.15">
      <c r="B59" s="135"/>
      <c r="C59" s="1257" t="s">
        <v>587</v>
      </c>
      <c r="D59" s="1258"/>
      <c r="E59" s="1259"/>
      <c r="F59" s="136">
        <v>347</v>
      </c>
      <c r="G59" s="136">
        <v>407</v>
      </c>
      <c r="H59" s="137">
        <v>467</v>
      </c>
    </row>
    <row r="60" spans="2:8" ht="45.75" customHeight="1" x14ac:dyDescent="0.15">
      <c r="B60" s="135"/>
      <c r="C60" s="1257" t="s">
        <v>588</v>
      </c>
      <c r="D60" s="1258"/>
      <c r="E60" s="1259"/>
      <c r="F60" s="136">
        <v>327</v>
      </c>
      <c r="G60" s="136">
        <v>329</v>
      </c>
      <c r="H60" s="137">
        <v>332</v>
      </c>
    </row>
    <row r="61" spans="2:8" ht="45.75" customHeight="1" x14ac:dyDescent="0.15">
      <c r="B61" s="135"/>
      <c r="C61" s="1257" t="s">
        <v>589</v>
      </c>
      <c r="D61" s="1258"/>
      <c r="E61" s="1259"/>
      <c r="F61" s="136">
        <v>311</v>
      </c>
      <c r="G61" s="136">
        <v>317</v>
      </c>
      <c r="H61" s="137">
        <v>326</v>
      </c>
    </row>
    <row r="62" spans="2:8" ht="45.75" customHeight="1" thickBot="1" x14ac:dyDescent="0.2">
      <c r="B62" s="138"/>
      <c r="C62" s="1260" t="s">
        <v>590</v>
      </c>
      <c r="D62" s="1261"/>
      <c r="E62" s="1262"/>
      <c r="F62" s="139">
        <v>159</v>
      </c>
      <c r="G62" s="139">
        <v>159</v>
      </c>
      <c r="H62" s="140">
        <v>159</v>
      </c>
    </row>
    <row r="63" spans="2:8" ht="52.5" customHeight="1" thickBot="1" x14ac:dyDescent="0.2">
      <c r="B63" s="141"/>
      <c r="C63" s="1263" t="s">
        <v>51</v>
      </c>
      <c r="D63" s="1263"/>
      <c r="E63" s="1264"/>
      <c r="F63" s="142">
        <v>6080</v>
      </c>
      <c r="G63" s="142">
        <v>6043</v>
      </c>
      <c r="H63" s="143">
        <v>5743</v>
      </c>
    </row>
    <row r="64" spans="2:8" ht="15" customHeight="1" x14ac:dyDescent="0.15"/>
  </sheetData>
  <sheetProtection algorithmName="SHA-512" hashValue="3xo0GF54AQmc2gX/n+en3xmB/1oI9xV2dkvqaCqCWCfvHMda2k14ZU6VhyGxF6psaukEcvq8Qy3VnPyhom5uuw==" saltValue="FYwBP33rFGjcyZ6iiTuO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17.2</v>
      </c>
      <c r="BY51" s="1311"/>
      <c r="BZ51" s="1311"/>
      <c r="CA51" s="1311"/>
      <c r="CB51" s="1311"/>
      <c r="CC51" s="1311"/>
      <c r="CD51" s="1311"/>
      <c r="CE51" s="1311"/>
      <c r="CF51" s="1311">
        <v>22.4</v>
      </c>
      <c r="CG51" s="1311"/>
      <c r="CH51" s="1311"/>
      <c r="CI51" s="1311"/>
      <c r="CJ51" s="1311"/>
      <c r="CK51" s="1311"/>
      <c r="CL51" s="1311"/>
      <c r="CM51" s="1311"/>
      <c r="CN51" s="1311">
        <v>18.5</v>
      </c>
      <c r="CO51" s="1311"/>
      <c r="CP51" s="1311"/>
      <c r="CQ51" s="1311"/>
      <c r="CR51" s="1311"/>
      <c r="CS51" s="1311"/>
      <c r="CT51" s="1311"/>
      <c r="CU51" s="1311"/>
      <c r="CV51" s="1311">
        <v>2.7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65</v>
      </c>
      <c r="BY53" s="1311"/>
      <c r="BZ53" s="1311"/>
      <c r="CA53" s="1311"/>
      <c r="CB53" s="1311"/>
      <c r="CC53" s="1311"/>
      <c r="CD53" s="1311"/>
      <c r="CE53" s="1311"/>
      <c r="CF53" s="1311">
        <v>65.900000000000006</v>
      </c>
      <c r="CG53" s="1311"/>
      <c r="CH53" s="1311"/>
      <c r="CI53" s="1311"/>
      <c r="CJ53" s="1311"/>
      <c r="CK53" s="1311"/>
      <c r="CL53" s="1311"/>
      <c r="CM53" s="1311"/>
      <c r="CN53" s="1311">
        <v>67.8</v>
      </c>
      <c r="CO53" s="1311"/>
      <c r="CP53" s="1311"/>
      <c r="CQ53" s="1311"/>
      <c r="CR53" s="1311"/>
      <c r="CS53" s="1311"/>
      <c r="CT53" s="1311"/>
      <c r="CU53" s="1311"/>
      <c r="CV53" s="1311">
        <v>68.7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601</v>
      </c>
    </row>
    <row r="64" spans="1:109" x14ac:dyDescent="0.15">
      <c r="B64" s="1280"/>
      <c r="G64" s="1287"/>
      <c r="I64" s="1321"/>
      <c r="J64" s="1321"/>
      <c r="K64" s="1321"/>
      <c r="L64" s="1321"/>
      <c r="M64" s="1321"/>
      <c r="N64" s="1322"/>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596</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v>17.2</v>
      </c>
      <c r="BY73" s="1311"/>
      <c r="BZ73" s="1311"/>
      <c r="CA73" s="1311"/>
      <c r="CB73" s="1311"/>
      <c r="CC73" s="1311"/>
      <c r="CD73" s="1311"/>
      <c r="CE73" s="1311"/>
      <c r="CF73" s="1311">
        <v>22.4</v>
      </c>
      <c r="CG73" s="1311"/>
      <c r="CH73" s="1311"/>
      <c r="CI73" s="1311"/>
      <c r="CJ73" s="1311"/>
      <c r="CK73" s="1311"/>
      <c r="CL73" s="1311"/>
      <c r="CM73" s="1311"/>
      <c r="CN73" s="1311">
        <v>18.5</v>
      </c>
      <c r="CO73" s="1311"/>
      <c r="CP73" s="1311"/>
      <c r="CQ73" s="1311"/>
      <c r="CR73" s="1311"/>
      <c r="CS73" s="1311"/>
      <c r="CT73" s="1311"/>
      <c r="CU73" s="1311"/>
      <c r="CV73" s="1311">
        <v>2.7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1">
        <v>5.0999999999999996</v>
      </c>
      <c r="BQ75" s="1311"/>
      <c r="BR75" s="1311"/>
      <c r="BS75" s="1311"/>
      <c r="BT75" s="1311"/>
      <c r="BU75" s="1311"/>
      <c r="BV75" s="1311"/>
      <c r="BW75" s="1311"/>
      <c r="BX75" s="1311">
        <v>6.1</v>
      </c>
      <c r="BY75" s="1311"/>
      <c r="BZ75" s="1311"/>
      <c r="CA75" s="1311"/>
      <c r="CB75" s="1311"/>
      <c r="CC75" s="1311"/>
      <c r="CD75" s="1311"/>
      <c r="CE75" s="1311"/>
      <c r="CF75" s="1311">
        <v>6.8</v>
      </c>
      <c r="CG75" s="1311"/>
      <c r="CH75" s="1311"/>
      <c r="CI75" s="1311"/>
      <c r="CJ75" s="1311"/>
      <c r="CK75" s="1311"/>
      <c r="CL75" s="1311"/>
      <c r="CM75" s="1311"/>
      <c r="CN75" s="1311">
        <v>7.5</v>
      </c>
      <c r="CO75" s="1311"/>
      <c r="CP75" s="1311"/>
      <c r="CQ75" s="1311"/>
      <c r="CR75" s="1311"/>
      <c r="CS75" s="1311"/>
      <c r="CT75" s="1311"/>
      <c r="CU75" s="1311"/>
      <c r="CV75" s="1311">
        <v>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600</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jjhQDh4zTMpYo6cSVgZBEaCzLHPKtELXAp6dnkJTopUSG9/JEjwF8F1rp5PxKbY2gHls/Ns3JfsEX8S9mGzXQ==" saltValue="PHHWGAKNXNj7vuNSVkc7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H5HWJHwTp3sc0RtRD3xvqXDaMpSr0JQ5EdD6fqKI8xc+Jc9KAUG35wZGvohSZGmn226kqcSCYypqO3nbInpO7Q==" saltValue="0Thxt3jSzkrxfYpZbDgu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kdzBYWVqM82SiFSwIYVEF/XSXBMmiI/M2FbxETclOwglQT33TFc0JC0oBkhm5eAZJy7tsC2qVwI/tcdaKnBWIw==" saltValue="0kGGRBbUWLm5qOpoyeyO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555807</v>
      </c>
      <c r="E3" s="162"/>
      <c r="F3" s="163">
        <v>287914</v>
      </c>
      <c r="G3" s="164"/>
      <c r="H3" s="165"/>
    </row>
    <row r="4" spans="1:8" x14ac:dyDescent="0.15">
      <c r="A4" s="166"/>
      <c r="B4" s="167"/>
      <c r="C4" s="168"/>
      <c r="D4" s="169">
        <v>205501</v>
      </c>
      <c r="E4" s="170"/>
      <c r="F4" s="171">
        <v>146531</v>
      </c>
      <c r="G4" s="172"/>
      <c r="H4" s="173"/>
    </row>
    <row r="5" spans="1:8" x14ac:dyDescent="0.15">
      <c r="A5" s="154" t="s">
        <v>540</v>
      </c>
      <c r="B5" s="159"/>
      <c r="C5" s="160"/>
      <c r="D5" s="161">
        <v>988825</v>
      </c>
      <c r="E5" s="162"/>
      <c r="F5" s="163">
        <v>310300</v>
      </c>
      <c r="G5" s="164"/>
      <c r="H5" s="165"/>
    </row>
    <row r="6" spans="1:8" x14ac:dyDescent="0.15">
      <c r="A6" s="166"/>
      <c r="B6" s="167"/>
      <c r="C6" s="168"/>
      <c r="D6" s="169">
        <v>220544</v>
      </c>
      <c r="E6" s="170"/>
      <c r="F6" s="171">
        <v>157576</v>
      </c>
      <c r="G6" s="172"/>
      <c r="H6" s="173"/>
    </row>
    <row r="7" spans="1:8" x14ac:dyDescent="0.15">
      <c r="A7" s="154" t="s">
        <v>541</v>
      </c>
      <c r="B7" s="159"/>
      <c r="C7" s="160"/>
      <c r="D7" s="161">
        <v>515601</v>
      </c>
      <c r="E7" s="162"/>
      <c r="F7" s="163">
        <v>317319</v>
      </c>
      <c r="G7" s="164"/>
      <c r="H7" s="165"/>
    </row>
    <row r="8" spans="1:8" x14ac:dyDescent="0.15">
      <c r="A8" s="166"/>
      <c r="B8" s="167"/>
      <c r="C8" s="168"/>
      <c r="D8" s="169">
        <v>330810</v>
      </c>
      <c r="E8" s="170"/>
      <c r="F8" s="171">
        <v>164214</v>
      </c>
      <c r="G8" s="172"/>
      <c r="H8" s="173"/>
    </row>
    <row r="9" spans="1:8" x14ac:dyDescent="0.15">
      <c r="A9" s="154" t="s">
        <v>542</v>
      </c>
      <c r="B9" s="159"/>
      <c r="C9" s="160"/>
      <c r="D9" s="161">
        <v>482625</v>
      </c>
      <c r="E9" s="162"/>
      <c r="F9" s="163">
        <v>289738</v>
      </c>
      <c r="G9" s="164"/>
      <c r="H9" s="165"/>
    </row>
    <row r="10" spans="1:8" x14ac:dyDescent="0.15">
      <c r="A10" s="166"/>
      <c r="B10" s="167"/>
      <c r="C10" s="168"/>
      <c r="D10" s="169">
        <v>276377</v>
      </c>
      <c r="E10" s="170"/>
      <c r="F10" s="171">
        <v>156238</v>
      </c>
      <c r="G10" s="172"/>
      <c r="H10" s="173"/>
    </row>
    <row r="11" spans="1:8" x14ac:dyDescent="0.15">
      <c r="A11" s="154" t="s">
        <v>543</v>
      </c>
      <c r="B11" s="159"/>
      <c r="C11" s="160"/>
      <c r="D11" s="161">
        <v>467712</v>
      </c>
      <c r="E11" s="162"/>
      <c r="F11" s="163">
        <v>316937</v>
      </c>
      <c r="G11" s="164"/>
      <c r="H11" s="165"/>
    </row>
    <row r="12" spans="1:8" x14ac:dyDescent="0.15">
      <c r="A12" s="166"/>
      <c r="B12" s="167"/>
      <c r="C12" s="174"/>
      <c r="D12" s="169">
        <v>326510</v>
      </c>
      <c r="E12" s="170"/>
      <c r="F12" s="171">
        <v>199150</v>
      </c>
      <c r="G12" s="172"/>
      <c r="H12" s="173"/>
    </row>
    <row r="13" spans="1:8" x14ac:dyDescent="0.15">
      <c r="A13" s="154"/>
      <c r="B13" s="159"/>
      <c r="C13" s="175"/>
      <c r="D13" s="176">
        <v>602114</v>
      </c>
      <c r="E13" s="177"/>
      <c r="F13" s="178">
        <v>304442</v>
      </c>
      <c r="G13" s="179"/>
      <c r="H13" s="165"/>
    </row>
    <row r="14" spans="1:8" x14ac:dyDescent="0.15">
      <c r="A14" s="166"/>
      <c r="B14" s="167"/>
      <c r="C14" s="168"/>
      <c r="D14" s="169">
        <v>271948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2.16</v>
      </c>
      <c r="C19" s="180">
        <f>ROUND(VALUE(SUBSTITUTE(実質収支比率等に係る経年分析!G$48,"▲","-")),2)</f>
        <v>3.39</v>
      </c>
      <c r="D19" s="180">
        <f>ROUND(VALUE(SUBSTITUTE(実質収支比率等に係る経年分析!H$48,"▲","-")),2)</f>
        <v>6.23</v>
      </c>
      <c r="E19" s="180">
        <f>ROUND(VALUE(SUBSTITUTE(実質収支比率等に係る経年分析!I$48,"▲","-")),2)</f>
        <v>3.27</v>
      </c>
      <c r="F19" s="180">
        <f>ROUND(VALUE(SUBSTITUTE(実質収支比率等に係る経年分析!J$48,"▲","-")),2)</f>
        <v>2.37</v>
      </c>
    </row>
    <row r="20" spans="1:11" x14ac:dyDescent="0.15">
      <c r="A20" s="180" t="s">
        <v>55</v>
      </c>
      <c r="B20" s="180">
        <f>ROUND(VALUE(SUBSTITUTE(実質収支比率等に係る経年分析!F$47,"▲","-")),2)</f>
        <v>65.22</v>
      </c>
      <c r="C20" s="180">
        <f>ROUND(VALUE(SUBSTITUTE(実質収支比率等に係る経年分析!G$47,"▲","-")),2)</f>
        <v>59.26</v>
      </c>
      <c r="D20" s="180">
        <f>ROUND(VALUE(SUBSTITUTE(実質収支比率等に係る経年分析!H$47,"▲","-")),2)</f>
        <v>51.79</v>
      </c>
      <c r="E20" s="180">
        <f>ROUND(VALUE(SUBSTITUTE(実質収支比率等に係る経年分析!I$47,"▲","-")),2)</f>
        <v>48.94</v>
      </c>
      <c r="F20" s="180">
        <f>ROUND(VALUE(SUBSTITUTE(実質収支比率等に係る経年分析!J$47,"▲","-")),2)</f>
        <v>42.6</v>
      </c>
    </row>
    <row r="21" spans="1:11" x14ac:dyDescent="0.15">
      <c r="A21" s="180" t="s">
        <v>56</v>
      </c>
      <c r="B21" s="180">
        <f>IF(ISNUMBER(VALUE(SUBSTITUTE(実質収支比率等に係る経年分析!F$49,"▲","-"))),ROUND(VALUE(SUBSTITUTE(実質収支比率等に係る経年分析!F$49,"▲","-")),2),NA())</f>
        <v>-4.62</v>
      </c>
      <c r="C21" s="180">
        <f>IF(ISNUMBER(VALUE(SUBSTITUTE(実質収支比率等に係る経年分析!G$49,"▲","-"))),ROUND(VALUE(SUBSTITUTE(実質収支比率等に係る経年分析!G$49,"▲","-")),2),NA())</f>
        <v>-4.76</v>
      </c>
      <c r="D21" s="180">
        <f>IF(ISNUMBER(VALUE(SUBSTITUTE(実質収支比率等に係る経年分析!H$49,"▲","-"))),ROUND(VALUE(SUBSTITUTE(実質収支比率等に係る経年分析!H$49,"▲","-")),2),NA())</f>
        <v>-6.5</v>
      </c>
      <c r="E21" s="180">
        <f>IF(ISNUMBER(VALUE(SUBSTITUTE(実質収支比率等に係る経年分析!I$49,"▲","-"))),ROUND(VALUE(SUBSTITUTE(実質収支比率等に係る経年分析!I$49,"▲","-")),2),NA())</f>
        <v>-6.07</v>
      </c>
      <c r="F21" s="180">
        <f>IF(ISNUMBER(VALUE(SUBSTITUTE(実質収支比率等に係る経年分析!J$49,"▲","-"))),ROUND(VALUE(SUBSTITUTE(実質収支比率等に係る経年分析!J$49,"▲","-")),2),NA())</f>
        <v>-7.05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貯木場等維持管理事業特別会計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十津川温泉事業特別会計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529</v>
      </c>
      <c r="E42" s="182"/>
      <c r="F42" s="182"/>
      <c r="G42" s="182">
        <f>'実質公債費比率（分子）の構造'!L$52</f>
        <v>595</v>
      </c>
      <c r="H42" s="182"/>
      <c r="I42" s="182"/>
      <c r="J42" s="182">
        <f>'実質公債費比率（分子）の構造'!M$52</f>
        <v>611</v>
      </c>
      <c r="K42" s="182"/>
      <c r="L42" s="182"/>
      <c r="M42" s="182">
        <f>'実質公債費比率（分子）の構造'!N$52</f>
        <v>617</v>
      </c>
      <c r="N42" s="182"/>
      <c r="O42" s="182"/>
      <c r="P42" s="182">
        <f>'実質公債費比率（分子）の構造'!O$52</f>
        <v>610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f>'実質公債費比率（分子）の構造'!L$49</f>
        <v>1</v>
      </c>
      <c r="F45" s="182"/>
      <c r="G45" s="182"/>
      <c r="H45" s="182">
        <f>'実質公債費比率（分子）の構造'!M$49</f>
        <v>19</v>
      </c>
      <c r="I45" s="182"/>
      <c r="J45" s="182"/>
      <c r="K45" s="182">
        <f>'実質公債費比率（分子）の構造'!N$49</f>
        <v>27</v>
      </c>
      <c r="L45" s="182"/>
      <c r="M45" s="182"/>
      <c r="N45" s="182">
        <f>'実質公債費比率（分子）の構造'!O$49</f>
        <v>28</v>
      </c>
      <c r="O45" s="182"/>
      <c r="P45" s="182"/>
    </row>
    <row r="46" spans="1:16" x14ac:dyDescent="0.15">
      <c r="A46" s="182" t="s">
        <v>67</v>
      </c>
      <c r="B46" s="182">
        <f>'実質公債費比率（分子）の構造'!K$48</f>
        <v>79</v>
      </c>
      <c r="C46" s="182"/>
      <c r="D46" s="182"/>
      <c r="E46" s="182">
        <f>'実質公債費比率（分子）の構造'!L$48</f>
        <v>99</v>
      </c>
      <c r="F46" s="182"/>
      <c r="G46" s="182"/>
      <c r="H46" s="182">
        <f>'実質公債費比率（分子）の構造'!M$48</f>
        <v>91</v>
      </c>
      <c r="I46" s="182"/>
      <c r="J46" s="182"/>
      <c r="K46" s="182">
        <f>'実質公債費比率（分子）の構造'!N$48</f>
        <v>114</v>
      </c>
      <c r="L46" s="182"/>
      <c r="M46" s="182"/>
      <c r="N46" s="182">
        <f>'実質公債費比率（分子）の構造'!O$48</f>
        <v>124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615</v>
      </c>
      <c r="C49" s="182"/>
      <c r="D49" s="182"/>
      <c r="E49" s="182">
        <f>'実質公債費比率（分子）の構造'!L$45</f>
        <v>687</v>
      </c>
      <c r="F49" s="182"/>
      <c r="G49" s="182"/>
      <c r="H49" s="182">
        <f>'実質公債費比率（分子）の構造'!M$45</f>
        <v>701</v>
      </c>
      <c r="I49" s="182"/>
      <c r="J49" s="182"/>
      <c r="K49" s="182">
        <f>'実質公債費比率（分子）の構造'!N$45</f>
        <v>686</v>
      </c>
      <c r="L49" s="182"/>
      <c r="M49" s="182"/>
      <c r="N49" s="182">
        <f>'実質公債費比率（分子）の構造'!O$45</f>
        <v>678</v>
      </c>
      <c r="O49" s="182"/>
      <c r="P49" s="182"/>
    </row>
    <row r="50" spans="1:16" x14ac:dyDescent="0.15">
      <c r="A50" s="182" t="s">
        <v>71</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192</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220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5108</v>
      </c>
      <c r="E56" s="181"/>
      <c r="F56" s="181"/>
      <c r="G56" s="181">
        <f>'将来負担比率（分子）の構造'!J$52</f>
        <v>5716</v>
      </c>
      <c r="H56" s="181"/>
      <c r="I56" s="181"/>
      <c r="J56" s="181">
        <f>'将来負担比率（分子）の構造'!K$52</f>
        <v>5754</v>
      </c>
      <c r="K56" s="181"/>
      <c r="L56" s="181"/>
      <c r="M56" s="181">
        <f>'将来負担比率（分子）の構造'!L$52</f>
        <v>5632</v>
      </c>
      <c r="N56" s="181"/>
      <c r="O56" s="181"/>
      <c r="P56" s="181">
        <f>'将来負担比率（分子）の構造'!M$52</f>
        <v>5939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4600</v>
      </c>
      <c r="E58" s="181"/>
      <c r="F58" s="181"/>
      <c r="G58" s="181">
        <f>'将来負担比率（分子）の構造'!J$50</f>
        <v>4063</v>
      </c>
      <c r="H58" s="181"/>
      <c r="I58" s="181"/>
      <c r="J58" s="181">
        <f>'将来負担比率（分子）の構造'!K$50</f>
        <v>3610</v>
      </c>
      <c r="K58" s="181"/>
      <c r="L58" s="181"/>
      <c r="M58" s="181">
        <f>'将来負担比率（分子）の構造'!L$50</f>
        <v>3554</v>
      </c>
      <c r="N58" s="181"/>
      <c r="O58" s="181"/>
      <c r="P58" s="181">
        <f>'将来負担比率（分子）の構造'!M$50</f>
        <v>3310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1353</v>
      </c>
      <c r="C62" s="181"/>
      <c r="D62" s="181"/>
      <c r="E62" s="181">
        <f>'将来負担比率（分子）の構造'!J$45</f>
        <v>1296</v>
      </c>
      <c r="F62" s="181"/>
      <c r="G62" s="181"/>
      <c r="H62" s="181">
        <f>'将来負担比率（分子）の構造'!K$45</f>
        <v>1219</v>
      </c>
      <c r="I62" s="181"/>
      <c r="J62" s="181"/>
      <c r="K62" s="181">
        <f>'将来負担比率（分子）の構造'!L$45</f>
        <v>1156</v>
      </c>
      <c r="L62" s="181"/>
      <c r="M62" s="181"/>
      <c r="N62" s="181">
        <f>'将来負担比率（分子）の構造'!M$45</f>
        <v>1118</v>
      </c>
      <c r="O62" s="181"/>
      <c r="P62" s="181"/>
    </row>
    <row r="63" spans="1:16" x14ac:dyDescent="0.15">
      <c r="A63" s="181" t="s">
        <v>34</v>
      </c>
      <c r="B63" s="181">
        <f>'将来負担比率（分子）の構造'!I$44</f>
        <v>256</v>
      </c>
      <c r="C63" s="181"/>
      <c r="D63" s="181"/>
      <c r="E63" s="181">
        <f>'将来負担比率（分子）の構造'!J$44</f>
        <v>409</v>
      </c>
      <c r="F63" s="181"/>
      <c r="G63" s="181"/>
      <c r="H63" s="181">
        <f>'将来負担比率（分子）の構造'!K$44</f>
        <v>408</v>
      </c>
      <c r="I63" s="181"/>
      <c r="J63" s="181"/>
      <c r="K63" s="181">
        <f>'将来負担比率（分子）の構造'!L$44</f>
        <v>397</v>
      </c>
      <c r="L63" s="181"/>
      <c r="M63" s="181"/>
      <c r="N63" s="181">
        <f>'将来負担比率（分子）の構造'!M$44</f>
        <v>315</v>
      </c>
      <c r="O63" s="181"/>
      <c r="P63" s="181"/>
    </row>
    <row r="64" spans="1:16" x14ac:dyDescent="0.15">
      <c r="A64" s="181" t="s">
        <v>33</v>
      </c>
      <c r="B64" s="181">
        <f>'将来負担比率（分子）の構造'!I$43</f>
        <v>1262</v>
      </c>
      <c r="C64" s="181"/>
      <c r="D64" s="181"/>
      <c r="E64" s="181">
        <f>'将来負担比率（分子）の構造'!J$43</f>
        <v>1587</v>
      </c>
      <c r="F64" s="181"/>
      <c r="G64" s="181"/>
      <c r="H64" s="181">
        <f>'将来負担比率（分子）の構造'!K$43</f>
        <v>1490</v>
      </c>
      <c r="I64" s="181"/>
      <c r="J64" s="181"/>
      <c r="K64" s="181">
        <f>'将来負担比率（分子）の構造'!L$43</f>
        <v>1379</v>
      </c>
      <c r="L64" s="181"/>
      <c r="M64" s="181"/>
      <c r="N64" s="181">
        <f>'将来負担比率（分子）の構造'!M$43</f>
        <v>1251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6141</v>
      </c>
      <c r="C66" s="181"/>
      <c r="D66" s="181"/>
      <c r="E66" s="181">
        <f>'将来負担比率（分子）の構造'!J$41</f>
        <v>6959</v>
      </c>
      <c r="F66" s="181"/>
      <c r="G66" s="181"/>
      <c r="H66" s="181">
        <f>'将来負担比率（分子）の構造'!K$41</f>
        <v>6835</v>
      </c>
      <c r="I66" s="181"/>
      <c r="J66" s="181"/>
      <c r="K66" s="181">
        <f>'将来負担比率（分子）の構造'!L$41</f>
        <v>6736</v>
      </c>
      <c r="L66" s="181"/>
      <c r="M66" s="181"/>
      <c r="N66" s="181">
        <f>'将来負担比率（分子）の構造'!M$41</f>
        <v>6638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472</v>
      </c>
      <c r="G67" s="181" t="e">
        <f>NA()</f>
        <v>#N/A</v>
      </c>
      <c r="H67" s="181" t="e">
        <f>NA()</f>
        <v>#N/A</v>
      </c>
      <c r="I67" s="181">
        <f>IF(ISNUMBER('将来負担比率（分子）の構造'!K$53), IF('将来負担比率（分子）の構造'!K$53 &lt; 0, 0, '将来負担比率（分子）の構造'!K$53), NA())</f>
        <v>587</v>
      </c>
      <c r="J67" s="181" t="e">
        <f>NA()</f>
        <v>#N/A</v>
      </c>
      <c r="K67" s="181" t="e">
        <f>NA()</f>
        <v>#N/A</v>
      </c>
      <c r="L67" s="181">
        <f>IF(ISNUMBER('将来負担比率（分子）の構造'!L$53), IF('将来負担比率（分子）の構造'!L$53 &lt; 0, 0, '将来負担比率（分子）の構造'!L$53), NA())</f>
        <v>482</v>
      </c>
      <c r="M67" s="181" t="e">
        <f>NA()</f>
        <v>#N/A</v>
      </c>
      <c r="N67" s="181" t="e">
        <f>NA()</f>
        <v>#N/A</v>
      </c>
      <c r="O67" s="181">
        <f>IF(ISNUMBER('将来負担比率（分子）の構造'!M$53), IF('将来負担比率（分子）の構造'!M$53 &lt; 0, 0, '将来負担比率（分子）の構造'!M$53), NA())</f>
        <v>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1673</v>
      </c>
      <c r="C72" s="185">
        <f>基金残高に係る経年分析!G55</f>
        <v>1574</v>
      </c>
      <c r="D72" s="185">
        <f>基金残高に係る経年分析!H55</f>
        <v>1375</v>
      </c>
    </row>
    <row r="73" spans="1:16" x14ac:dyDescent="0.15">
      <c r="A73" s="184" t="s">
        <v>78</v>
      </c>
      <c r="B73" s="185">
        <f>基金残高に係る経年分析!F56</f>
        <v>760</v>
      </c>
      <c r="C73" s="185">
        <f>基金残高に係る経年分析!G56</f>
        <v>733</v>
      </c>
      <c r="D73" s="185">
        <f>基金残高に係る経年分析!H56</f>
        <v>655</v>
      </c>
    </row>
    <row r="74" spans="1:16" x14ac:dyDescent="0.15">
      <c r="A74" s="184" t="s">
        <v>79</v>
      </c>
      <c r="B74" s="185">
        <f>基金残高に係る経年分析!F57</f>
        <v>3647</v>
      </c>
      <c r="C74" s="185">
        <f>基金残高に係る経年分析!G57</f>
        <v>3736</v>
      </c>
      <c r="D74" s="185">
        <f>基金残高に係る経年分析!H57</f>
        <v>3713</v>
      </c>
    </row>
  </sheetData>
  <sheetProtection algorithmName="SHA-512" hashValue="SOp53jG1jkEG3eTKFpFUDiDZneoQpbkntQk/G3mu5Jeaum4XGSRbB45N0nkPo5F+xf1WLXL3TT8iTP4UNHZm5w==" saltValue="w4Mj51ZHdtCPfF6i1jH9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2021-03-03T10:03:57Z</cp:lastPrinted>
  <dcterms:created xsi:type="dcterms:W3CDTF">2021-02-05T03:39:26Z</dcterms:created>
  <dcterms:modified xsi:type="dcterms:W3CDTF">2021-10-11T04:14:42Z</dcterms:modified>
  <cp:category/>
</cp:coreProperties>
</file>