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7092" activeTab="0"/>
  </bookViews>
  <sheets>
    <sheet name="3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<sst xmlns="http://schemas.openxmlformats.org/spreadsheetml/2006/main" count="74" uniqueCount="63">
  <si>
    <t>(単位：事業所,人）</t>
  </si>
  <si>
    <t xml:space="preserve"> （農林漁業、公務を除く）</t>
  </si>
  <si>
    <t>市 町 村 別</t>
  </si>
  <si>
    <t>事　　  業　　  所　 　 数</t>
  </si>
  <si>
    <t xml:space="preserve"> 従　　  業　　  者　 　 数</t>
  </si>
  <si>
    <t>平成26年</t>
  </si>
  <si>
    <t>28年</t>
  </si>
  <si>
    <t>令和3年</t>
  </si>
  <si>
    <t>28年</t>
  </si>
  <si>
    <t>県　　　計</t>
  </si>
  <si>
    <t>磯  城  郡</t>
  </si>
  <si>
    <t>川 西 町</t>
  </si>
  <si>
    <t>市  部  計</t>
  </si>
  <si>
    <t>三 宅 町</t>
  </si>
  <si>
    <t>田原本町</t>
  </si>
  <si>
    <t>奈  良  市</t>
  </si>
  <si>
    <t>宇  陀  郡</t>
  </si>
  <si>
    <t>大和高田市</t>
  </si>
  <si>
    <t>曽 爾 村</t>
  </si>
  <si>
    <t>大和郡山市</t>
  </si>
  <si>
    <t>御 杖 村</t>
  </si>
  <si>
    <t>天  理  市</t>
  </si>
  <si>
    <t>高  市  郡</t>
  </si>
  <si>
    <t>橿  原  市</t>
  </si>
  <si>
    <t>高 取 町</t>
  </si>
  <si>
    <t>桜　井　市</t>
  </si>
  <si>
    <t>明日香村</t>
  </si>
  <si>
    <t>五  條  市</t>
  </si>
  <si>
    <t>北 葛 城 郡</t>
  </si>
  <si>
    <t>御  所  市</t>
  </si>
  <si>
    <t>上 牧 町</t>
  </si>
  <si>
    <t>生  駒  市</t>
  </si>
  <si>
    <t>王 寺 町</t>
  </si>
  <si>
    <t>香　芝　市</t>
  </si>
  <si>
    <t>広 陵 町</t>
  </si>
  <si>
    <t>河 合 町</t>
  </si>
  <si>
    <t>宇　陀　市</t>
  </si>
  <si>
    <t>吉  野  郡</t>
  </si>
  <si>
    <t>吉 野 町</t>
  </si>
  <si>
    <t>郡  部  計</t>
  </si>
  <si>
    <t>大 淀 町</t>
  </si>
  <si>
    <t>下 市 町</t>
  </si>
  <si>
    <t>山  辺  郡</t>
  </si>
  <si>
    <t>黒 滝 村</t>
  </si>
  <si>
    <t>山 添 村</t>
  </si>
  <si>
    <t>天 川 村</t>
  </si>
  <si>
    <t>生  駒  郡</t>
  </si>
  <si>
    <t>野迫川村</t>
  </si>
  <si>
    <t>平 群 町</t>
  </si>
  <si>
    <t>十津川村</t>
  </si>
  <si>
    <t>三 郷 町</t>
  </si>
  <si>
    <t>下北山村</t>
  </si>
  <si>
    <t>斑 鳩 町</t>
  </si>
  <si>
    <t>上北山村</t>
  </si>
  <si>
    <t>安 堵 町</t>
  </si>
  <si>
    <t>川 上 村</t>
  </si>
  <si>
    <t>東吉野村</t>
  </si>
  <si>
    <t>（注）28年の数値のうち、民営事業所は平成28年経済センサス-活動調査、公務は平成26年経済センサス-基礎</t>
  </si>
  <si>
    <t xml:space="preserve">     </t>
  </si>
  <si>
    <t xml:space="preserve">３． 市町村別事業所数及び従業者数 </t>
  </si>
  <si>
    <t>調査の数値をそれぞれ使用しています。</t>
  </si>
  <si>
    <t>資料：総務省統計局｢経済センサス-基礎調査｣(平成26年)、「経済センサス-活動調査」(平成28年、令和3年)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</si>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</sst>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#,###,###,##0;&quot;-&quot;#,###,###,##0"/>
    <numFmt numFmtId="178" formatCode="###,###,###,##0;&quot;-&quot;##,###,###,##0"/>
    <numFmt numFmtId="179" formatCode="#,###,###,##0;&quot; -&quot;###,###,##0"/>
    <numFmt numFmtId="180" formatCode="\ ###,###,##0;&quot;-&quot;###,###,##0"/>
    <numFmt numFmtId="181" formatCode="##,###,##0.0;&quot;-&quot;#,###,##0.0"/>
    <numFmt numFmtId="182" formatCode="\ ###,##0.0;&quot;-&quot;###,##0.0"/>
    <numFmt numFmtId="183" formatCode="\ ###,###,###,###,##0;&quot;-&quot;###,###,###,###,##0"/>
    <numFmt numFmtId="184" formatCode="###,###,###,###,##0;&quot;-&quot;##,###,###,###,##0"/>
    <numFmt numFmtId="185" formatCode="##,###,###,###,##0;&quot;-&quot;#,###,###,###,##0"/>
    <numFmt numFmtId="186" formatCode="###,##0.0;&quot;-&quot;##,##0.0"/>
    <numFmt numFmtId="187" formatCode="#,###,###,###,##0;&quot; -&quot;###,###,###,##0"/>
    <numFmt numFmtId="188" formatCode="#,###,##0.0;&quot; -&quot;###,##0.0"/>
    <numFmt numFmtId="189" formatCode="#,###,###,###,###,##0;&quot; -&quot;###,###,###,###,##0"/>
    <numFmt numFmtId="190" formatCode="#,##0;;&quot;－&quot;"/>
    <numFmt numFmtId="191" formatCode="\ ###,###,###,##0;&quot;-&quot;###,###,###,##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10"/>
      <name val="ＭＳ Ｐ明朝"/>
      <family val="1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top"/>
      <protection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10" xfId="0" applyFont="1" applyBorder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right"/>
    </xf>
    <xf numFmtId="0" fontId="8" fillId="0" borderId="24" xfId="61" applyFont="1" applyBorder="1" applyAlignment="1">
      <alignment vertical="top"/>
      <protection/>
    </xf>
    <xf numFmtId="0" fontId="8" fillId="0" borderId="24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showGridLines="0" tabSelected="1" zoomScale="130" zoomScaleNormal="130" zoomScaleSheetLayoutView="130" zoomScalePageLayoutView="0" workbookViewId="0" topLeftCell="A1">
      <selection activeCell="D36" sqref="D36"/>
    </sheetView>
  </sheetViews>
  <sheetFormatPr defaultColWidth="8.796875" defaultRowHeight="15"/>
  <cols>
    <col min="1" max="1" width="16.59765625" style="1" customWidth="1"/>
    <col min="2" max="2" width="8.59765625" style="1" customWidth="1"/>
    <col min="3" max="3" width="1.69921875" style="1" customWidth="1"/>
    <col min="4" max="4" width="7.8984375" style="2" customWidth="1"/>
    <col min="5" max="5" width="3" style="2" customWidth="1"/>
    <col min="6" max="6" width="7" style="2" customWidth="1"/>
    <col min="7" max="7" width="4.59765625" style="2" customWidth="1"/>
    <col min="8" max="8" width="5" style="1" customWidth="1"/>
    <col min="9" max="9" width="5.5" style="1" customWidth="1"/>
    <col min="10" max="10" width="4.59765625" style="1" customWidth="1"/>
    <col min="11" max="11" width="7.69921875" style="1" customWidth="1"/>
    <col min="12" max="12" width="2" style="1" customWidth="1"/>
    <col min="13" max="13" width="7.69921875" style="1" customWidth="1"/>
    <col min="14" max="14" width="2.09765625" style="1" customWidth="1"/>
    <col min="15" max="15" width="9.09765625" style="1" customWidth="1"/>
    <col min="16" max="16" width="7.5" style="1" customWidth="1"/>
    <col min="17" max="17" width="1.69921875" style="1" customWidth="1"/>
    <col min="18" max="18" width="7.19921875" style="1" customWidth="1"/>
    <col min="19" max="19" width="1.4921875" style="1" customWidth="1"/>
    <col min="20" max="20" width="7.19921875" style="1" customWidth="1"/>
    <col min="21" max="21" width="1.203125" style="1" customWidth="1"/>
    <col min="22" max="22" width="7.19921875" style="1" customWidth="1"/>
    <col min="23" max="23" width="1.59765625" style="1" customWidth="1"/>
    <col min="24" max="24" width="7.19921875" style="1" customWidth="1"/>
    <col min="25" max="25" width="1.390625" style="1" customWidth="1"/>
    <col min="26" max="26" width="7.09765625" style="1" customWidth="1"/>
    <col min="27" max="27" width="1.203125" style="1" customWidth="1"/>
    <col min="28" max="30" width="7.69921875" style="1" customWidth="1"/>
    <col min="31" max="32" width="8.09765625" style="1" customWidth="1"/>
    <col min="33" max="33" width="53.8984375" style="1" bestFit="1" customWidth="1"/>
    <col min="34" max="34" width="34.3984375" style="1" bestFit="1" customWidth="1"/>
    <col min="35" max="37" width="8.3984375" style="1" customWidth="1"/>
    <col min="38" max="40" width="8.59765625" style="1" customWidth="1"/>
    <col min="41" max="41" width="8.69921875" style="1" customWidth="1"/>
    <col min="42" max="42" width="8.3984375" style="1" customWidth="1"/>
    <col min="43" max="43" width="22.8984375" style="1" bestFit="1" customWidth="1"/>
    <col min="44" max="48" width="6.5" style="1" customWidth="1"/>
    <col min="49" max="49" width="6.69921875" style="1" customWidth="1"/>
    <col min="50" max="50" width="6.5" style="1" customWidth="1"/>
    <col min="51" max="51" width="6.69921875" style="1" customWidth="1"/>
    <col min="52" max="52" width="6.5" style="1" customWidth="1"/>
    <col min="53" max="53" width="6.69921875" style="1" customWidth="1"/>
    <col min="54" max="54" width="6.5" style="1" customWidth="1"/>
    <col min="55" max="55" width="6.69921875" style="1" customWidth="1"/>
    <col min="56" max="56" width="6.5" style="1" customWidth="1"/>
    <col min="57" max="57" width="6.69921875" style="1" customWidth="1"/>
    <col min="58" max="59" width="6.8984375" style="1" customWidth="1"/>
    <col min="60" max="16384" width="9" style="1" customWidth="1"/>
  </cols>
  <sheetData>
    <row r="1" spans="1:28" s="7" customFormat="1" ht="27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  <c r="N1" s="20" t="s">
        <v>59</v>
      </c>
      <c r="O1" s="4" t="s">
        <v>1</v>
      </c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3" s="8" customFormat="1" ht="12" thickBot="1">
      <c r="A2" s="71" t="s">
        <v>0</v>
      </c>
      <c r="B2" s="71"/>
      <c r="C2" s="3"/>
    </row>
    <row r="3" spans="1:28" s="10" customFormat="1" ht="12" customHeight="1">
      <c r="A3" s="60" t="s">
        <v>2</v>
      </c>
      <c r="B3" s="9" t="s">
        <v>3</v>
      </c>
      <c r="C3" s="9"/>
      <c r="D3" s="9"/>
      <c r="E3" s="9"/>
      <c r="F3" s="9"/>
      <c r="G3" s="9"/>
      <c r="H3" s="68" t="s">
        <v>4</v>
      </c>
      <c r="I3" s="59"/>
      <c r="J3" s="59"/>
      <c r="K3" s="59"/>
      <c r="L3" s="59"/>
      <c r="M3" s="59"/>
      <c r="N3" s="59"/>
      <c r="O3" s="59" t="s">
        <v>2</v>
      </c>
      <c r="P3" s="60"/>
      <c r="Q3" s="43" t="s">
        <v>3</v>
      </c>
      <c r="R3" s="43"/>
      <c r="S3" s="43"/>
      <c r="T3" s="43"/>
      <c r="U3" s="43"/>
      <c r="V3" s="44"/>
      <c r="W3" s="45" t="s">
        <v>4</v>
      </c>
      <c r="X3" s="43"/>
      <c r="Y3" s="43"/>
      <c r="Z3" s="43"/>
      <c r="AA3" s="43"/>
      <c r="AB3" s="43"/>
    </row>
    <row r="4" spans="1:28" s="10" customFormat="1" ht="11.25" customHeight="1">
      <c r="A4" s="62"/>
      <c r="B4" s="52" t="s">
        <v>5</v>
      </c>
      <c r="C4" s="47"/>
      <c r="D4" s="46" t="s">
        <v>6</v>
      </c>
      <c r="E4" s="47"/>
      <c r="F4" s="39" t="s">
        <v>7</v>
      </c>
      <c r="G4" s="50"/>
      <c r="H4" s="46" t="s">
        <v>5</v>
      </c>
      <c r="I4" s="47"/>
      <c r="J4" s="46" t="s">
        <v>6</v>
      </c>
      <c r="K4" s="47"/>
      <c r="L4" s="39" t="s">
        <v>7</v>
      </c>
      <c r="M4" s="40"/>
      <c r="N4" s="40"/>
      <c r="O4" s="61"/>
      <c r="P4" s="62"/>
      <c r="Q4" s="52" t="s">
        <v>5</v>
      </c>
      <c r="R4" s="47"/>
      <c r="S4" s="46" t="s">
        <v>8</v>
      </c>
      <c r="T4" s="47"/>
      <c r="U4" s="39" t="s">
        <v>7</v>
      </c>
      <c r="V4" s="50"/>
      <c r="W4" s="46" t="s">
        <v>5</v>
      </c>
      <c r="X4" s="47"/>
      <c r="Y4" s="46" t="s">
        <v>8</v>
      </c>
      <c r="Z4" s="47"/>
      <c r="AA4" s="39" t="s">
        <v>7</v>
      </c>
      <c r="AB4" s="40"/>
    </row>
    <row r="5" spans="1:28" s="10" customFormat="1" ht="2.25" customHeight="1">
      <c r="A5" s="49"/>
      <c r="B5" s="53"/>
      <c r="C5" s="49"/>
      <c r="D5" s="48"/>
      <c r="E5" s="49"/>
      <c r="F5" s="41"/>
      <c r="G5" s="51"/>
      <c r="H5" s="48"/>
      <c r="I5" s="49"/>
      <c r="J5" s="48"/>
      <c r="K5" s="49"/>
      <c r="L5" s="41"/>
      <c r="M5" s="42"/>
      <c r="N5" s="42"/>
      <c r="O5" s="53"/>
      <c r="P5" s="49"/>
      <c r="Q5" s="53"/>
      <c r="R5" s="49"/>
      <c r="S5" s="48"/>
      <c r="T5" s="49"/>
      <c r="U5" s="41"/>
      <c r="V5" s="51"/>
      <c r="W5" s="48"/>
      <c r="X5" s="49"/>
      <c r="Y5" s="48"/>
      <c r="Z5" s="49"/>
      <c r="AA5" s="41"/>
      <c r="AB5" s="42"/>
    </row>
    <row r="6" spans="1:28" s="12" customFormat="1" ht="11.25" customHeight="1">
      <c r="A6" s="31" t="s">
        <v>9</v>
      </c>
      <c r="B6" s="67">
        <f>B8+B23</f>
        <v>49205</v>
      </c>
      <c r="C6" s="67"/>
      <c r="D6" s="67">
        <v>46356</v>
      </c>
      <c r="E6" s="67"/>
      <c r="F6" s="67">
        <f>F8+F23</f>
        <v>45918</v>
      </c>
      <c r="G6" s="67"/>
      <c r="H6" s="67">
        <f>H8+H23</f>
        <v>468115</v>
      </c>
      <c r="I6" s="67"/>
      <c r="J6" s="67">
        <v>432893</v>
      </c>
      <c r="K6" s="67"/>
      <c r="L6" s="67">
        <f>L8+L23</f>
        <v>465953</v>
      </c>
      <c r="M6" s="67"/>
      <c r="N6" s="67"/>
      <c r="O6" s="40" t="s">
        <v>10</v>
      </c>
      <c r="P6" s="50"/>
      <c r="Q6" s="67">
        <v>1754</v>
      </c>
      <c r="R6" s="67"/>
      <c r="S6" s="27"/>
      <c r="T6" s="11">
        <v>1617</v>
      </c>
      <c r="U6" s="11"/>
      <c r="V6" s="11">
        <f>SUM(V7:V9)</f>
        <v>1644</v>
      </c>
      <c r="W6" s="11"/>
      <c r="X6" s="11">
        <v>16666</v>
      </c>
      <c r="Y6" s="11"/>
      <c r="Z6" s="11">
        <v>16611</v>
      </c>
      <c r="AA6" s="11"/>
      <c r="AB6" s="11">
        <f>SUM(AB7:AB9)</f>
        <v>18904</v>
      </c>
    </row>
    <row r="7" spans="1:28" s="15" customFormat="1" ht="11.25" customHeight="1">
      <c r="A7" s="33"/>
      <c r="B7" s="58"/>
      <c r="C7" s="58"/>
      <c r="D7" s="56"/>
      <c r="E7" s="56"/>
      <c r="F7" s="23"/>
      <c r="G7" s="23"/>
      <c r="H7" s="22"/>
      <c r="I7" s="22"/>
      <c r="J7" s="23"/>
      <c r="K7" s="23"/>
      <c r="L7" s="23"/>
      <c r="M7" s="23"/>
      <c r="N7" s="14"/>
      <c r="O7" s="63" t="s">
        <v>11</v>
      </c>
      <c r="P7" s="64"/>
      <c r="Q7" s="58">
        <v>332</v>
      </c>
      <c r="R7" s="58"/>
      <c r="S7" s="22"/>
      <c r="T7" s="13">
        <v>296</v>
      </c>
      <c r="U7" s="13"/>
      <c r="V7" s="11">
        <v>285</v>
      </c>
      <c r="W7" s="11"/>
      <c r="X7" s="13">
        <v>3216</v>
      </c>
      <c r="Y7" s="13"/>
      <c r="Z7" s="13">
        <v>4050</v>
      </c>
      <c r="AA7" s="13"/>
      <c r="AB7" s="11">
        <v>4105</v>
      </c>
    </row>
    <row r="8" spans="1:28" s="12" customFormat="1" ht="11.25" customHeight="1">
      <c r="A8" s="34" t="s">
        <v>12</v>
      </c>
      <c r="B8" s="56">
        <v>38351</v>
      </c>
      <c r="C8" s="56"/>
      <c r="D8" s="56">
        <v>36270</v>
      </c>
      <c r="E8" s="56"/>
      <c r="F8" s="56">
        <f>SUM(F10:F21)</f>
        <v>36038</v>
      </c>
      <c r="G8" s="56"/>
      <c r="H8" s="56">
        <v>382094</v>
      </c>
      <c r="I8" s="56"/>
      <c r="J8" s="56">
        <v>354285</v>
      </c>
      <c r="K8" s="56"/>
      <c r="L8" s="56">
        <f>SUM(L10:L21)</f>
        <v>380371</v>
      </c>
      <c r="M8" s="56"/>
      <c r="N8" s="56"/>
      <c r="O8" s="63" t="s">
        <v>13</v>
      </c>
      <c r="P8" s="64"/>
      <c r="Q8" s="58">
        <v>237</v>
      </c>
      <c r="R8" s="58"/>
      <c r="S8" s="22"/>
      <c r="T8" s="13">
        <v>203</v>
      </c>
      <c r="U8" s="13"/>
      <c r="V8" s="11">
        <v>194</v>
      </c>
      <c r="W8" s="11"/>
      <c r="X8" s="13">
        <v>1606</v>
      </c>
      <c r="Y8" s="13"/>
      <c r="Z8" s="13">
        <v>1479</v>
      </c>
      <c r="AA8" s="13"/>
      <c r="AB8" s="11">
        <v>1494</v>
      </c>
    </row>
    <row r="9" spans="1:28" s="15" customFormat="1" ht="11.25" customHeight="1">
      <c r="A9" s="33"/>
      <c r="B9" s="58"/>
      <c r="C9" s="58"/>
      <c r="D9" s="56"/>
      <c r="E9" s="56"/>
      <c r="F9" s="23"/>
      <c r="G9" s="23"/>
      <c r="H9" s="22"/>
      <c r="I9" s="22"/>
      <c r="J9" s="23"/>
      <c r="K9" s="23"/>
      <c r="L9" s="23"/>
      <c r="M9" s="23"/>
      <c r="N9" s="14"/>
      <c r="O9" s="63" t="s">
        <v>14</v>
      </c>
      <c r="P9" s="64"/>
      <c r="Q9" s="58">
        <v>1185</v>
      </c>
      <c r="R9" s="58"/>
      <c r="S9" s="22"/>
      <c r="T9" s="13">
        <v>1118</v>
      </c>
      <c r="U9" s="13"/>
      <c r="V9" s="11">
        <v>1165</v>
      </c>
      <c r="W9" s="11"/>
      <c r="X9" s="13">
        <v>11844</v>
      </c>
      <c r="Y9" s="13"/>
      <c r="Z9" s="13">
        <v>11082</v>
      </c>
      <c r="AA9" s="13"/>
      <c r="AB9" s="11">
        <v>13305</v>
      </c>
    </row>
    <row r="10" spans="1:28" s="15" customFormat="1" ht="11.25" customHeight="1">
      <c r="A10" s="32" t="s">
        <v>15</v>
      </c>
      <c r="B10" s="58">
        <v>12563</v>
      </c>
      <c r="C10" s="58"/>
      <c r="D10" s="58">
        <v>11996</v>
      </c>
      <c r="E10" s="58"/>
      <c r="F10" s="56">
        <v>12018</v>
      </c>
      <c r="G10" s="56"/>
      <c r="H10" s="58">
        <v>130364</v>
      </c>
      <c r="I10" s="58"/>
      <c r="J10" s="58">
        <v>123706</v>
      </c>
      <c r="K10" s="58"/>
      <c r="L10" s="56">
        <v>133567</v>
      </c>
      <c r="M10" s="56"/>
      <c r="N10" s="56"/>
      <c r="O10" s="65" t="s">
        <v>16</v>
      </c>
      <c r="P10" s="66"/>
      <c r="Q10" s="56">
        <v>282</v>
      </c>
      <c r="R10" s="56"/>
      <c r="S10" s="23"/>
      <c r="T10" s="11">
        <v>247</v>
      </c>
      <c r="U10" s="11"/>
      <c r="V10" s="11">
        <f>SUM(V11:V12)</f>
        <v>236</v>
      </c>
      <c r="W10" s="11"/>
      <c r="X10" s="11">
        <v>1099</v>
      </c>
      <c r="Y10" s="11"/>
      <c r="Z10" s="11">
        <v>866</v>
      </c>
      <c r="AA10" s="11"/>
      <c r="AB10" s="11">
        <f>SUM(AB11:AB12)</f>
        <v>1018</v>
      </c>
    </row>
    <row r="11" spans="1:28" s="15" customFormat="1" ht="11.25" customHeight="1">
      <c r="A11" s="32" t="s">
        <v>17</v>
      </c>
      <c r="B11" s="58">
        <v>2478</v>
      </c>
      <c r="C11" s="58"/>
      <c r="D11" s="58">
        <v>2275</v>
      </c>
      <c r="E11" s="58"/>
      <c r="F11" s="56">
        <v>2350</v>
      </c>
      <c r="G11" s="56"/>
      <c r="H11" s="58">
        <v>20619</v>
      </c>
      <c r="I11" s="58"/>
      <c r="J11" s="58">
        <v>17954</v>
      </c>
      <c r="K11" s="58"/>
      <c r="L11" s="56">
        <v>20651</v>
      </c>
      <c r="M11" s="56"/>
      <c r="N11" s="56"/>
      <c r="O11" s="63" t="s">
        <v>18</v>
      </c>
      <c r="P11" s="64"/>
      <c r="Q11" s="54">
        <v>142</v>
      </c>
      <c r="R11" s="54"/>
      <c r="S11" s="25"/>
      <c r="T11" s="10">
        <v>125</v>
      </c>
      <c r="U11" s="10"/>
      <c r="V11" s="16">
        <v>128</v>
      </c>
      <c r="W11" s="16"/>
      <c r="X11" s="13">
        <v>596</v>
      </c>
      <c r="Y11" s="13"/>
      <c r="Z11" s="13">
        <v>485</v>
      </c>
      <c r="AA11" s="13"/>
      <c r="AB11" s="11">
        <v>583</v>
      </c>
    </row>
    <row r="12" spans="1:28" s="15" customFormat="1" ht="11.25" customHeight="1">
      <c r="A12" s="32" t="s">
        <v>19</v>
      </c>
      <c r="B12" s="58">
        <v>3140</v>
      </c>
      <c r="C12" s="58"/>
      <c r="D12" s="58">
        <v>2992</v>
      </c>
      <c r="E12" s="58"/>
      <c r="F12" s="56">
        <v>2963</v>
      </c>
      <c r="G12" s="56"/>
      <c r="H12" s="58">
        <v>42360</v>
      </c>
      <c r="I12" s="58"/>
      <c r="J12" s="58">
        <v>38572</v>
      </c>
      <c r="K12" s="58"/>
      <c r="L12" s="56">
        <v>42368</v>
      </c>
      <c r="M12" s="56"/>
      <c r="N12" s="56"/>
      <c r="O12" s="63" t="s">
        <v>20</v>
      </c>
      <c r="P12" s="64"/>
      <c r="Q12" s="54">
        <v>140</v>
      </c>
      <c r="R12" s="54"/>
      <c r="S12" s="25"/>
      <c r="T12" s="10">
        <v>122</v>
      </c>
      <c r="U12" s="10"/>
      <c r="V12" s="16">
        <v>108</v>
      </c>
      <c r="W12" s="16"/>
      <c r="X12" s="13">
        <v>503</v>
      </c>
      <c r="Y12" s="13"/>
      <c r="Z12" s="13">
        <v>381</v>
      </c>
      <c r="AA12" s="13"/>
      <c r="AB12" s="11">
        <v>435</v>
      </c>
    </row>
    <row r="13" spans="1:28" s="15" customFormat="1" ht="11.25" customHeight="1">
      <c r="A13" s="32" t="s">
        <v>21</v>
      </c>
      <c r="B13" s="58">
        <v>2635</v>
      </c>
      <c r="C13" s="58"/>
      <c r="D13" s="58">
        <v>2521</v>
      </c>
      <c r="E13" s="58"/>
      <c r="F13" s="56">
        <v>2351</v>
      </c>
      <c r="G13" s="56"/>
      <c r="H13" s="58">
        <v>31267</v>
      </c>
      <c r="I13" s="58"/>
      <c r="J13" s="58">
        <v>27680</v>
      </c>
      <c r="K13" s="58"/>
      <c r="L13" s="56">
        <v>28913</v>
      </c>
      <c r="M13" s="56"/>
      <c r="N13" s="56"/>
      <c r="O13" s="65" t="s">
        <v>22</v>
      </c>
      <c r="P13" s="66"/>
      <c r="Q13" s="56">
        <v>635</v>
      </c>
      <c r="R13" s="56"/>
      <c r="S13" s="23"/>
      <c r="T13" s="11">
        <v>597</v>
      </c>
      <c r="U13" s="11"/>
      <c r="V13" s="11">
        <f>SUM(V14:V15)</f>
        <v>545</v>
      </c>
      <c r="W13" s="11"/>
      <c r="X13" s="11">
        <v>4221</v>
      </c>
      <c r="Y13" s="11"/>
      <c r="Z13" s="11">
        <v>3746</v>
      </c>
      <c r="AA13" s="11"/>
      <c r="AB13" s="11">
        <f>SUM(AB14:AB15)</f>
        <v>4092</v>
      </c>
    </row>
    <row r="14" spans="1:28" s="15" customFormat="1" ht="11.25" customHeight="1">
      <c r="A14" s="32" t="s">
        <v>23</v>
      </c>
      <c r="B14" s="58">
        <v>4711</v>
      </c>
      <c r="C14" s="58"/>
      <c r="D14" s="58">
        <v>4476</v>
      </c>
      <c r="E14" s="58"/>
      <c r="F14" s="56">
        <v>4312</v>
      </c>
      <c r="G14" s="56"/>
      <c r="H14" s="58">
        <v>48304</v>
      </c>
      <c r="I14" s="58"/>
      <c r="J14" s="58">
        <v>46400</v>
      </c>
      <c r="K14" s="58"/>
      <c r="L14" s="56">
        <v>45116</v>
      </c>
      <c r="M14" s="56"/>
      <c r="N14" s="56"/>
      <c r="O14" s="63" t="s">
        <v>24</v>
      </c>
      <c r="P14" s="64"/>
      <c r="Q14" s="54">
        <v>346</v>
      </c>
      <c r="R14" s="54"/>
      <c r="S14" s="25"/>
      <c r="T14" s="10">
        <v>323</v>
      </c>
      <c r="U14" s="10"/>
      <c r="V14" s="16">
        <v>292</v>
      </c>
      <c r="W14" s="16"/>
      <c r="X14" s="13">
        <v>2479</v>
      </c>
      <c r="Y14" s="13"/>
      <c r="Z14" s="13">
        <v>2308</v>
      </c>
      <c r="AA14" s="13"/>
      <c r="AB14" s="11">
        <v>2514</v>
      </c>
    </row>
    <row r="15" spans="1:28" s="15" customFormat="1" ht="11.25" customHeight="1">
      <c r="A15" s="32" t="s">
        <v>25</v>
      </c>
      <c r="B15" s="58">
        <v>2556</v>
      </c>
      <c r="C15" s="58"/>
      <c r="D15" s="58">
        <v>2405</v>
      </c>
      <c r="E15" s="58"/>
      <c r="F15" s="56">
        <v>2289</v>
      </c>
      <c r="G15" s="56"/>
      <c r="H15" s="58">
        <v>18935</v>
      </c>
      <c r="I15" s="58"/>
      <c r="J15" s="58">
        <v>17510</v>
      </c>
      <c r="K15" s="58"/>
      <c r="L15" s="56">
        <v>18153</v>
      </c>
      <c r="M15" s="56"/>
      <c r="N15" s="56"/>
      <c r="O15" s="63" t="s">
        <v>26</v>
      </c>
      <c r="P15" s="64"/>
      <c r="Q15" s="54">
        <v>289</v>
      </c>
      <c r="R15" s="54"/>
      <c r="S15" s="25"/>
      <c r="T15" s="10">
        <v>274</v>
      </c>
      <c r="U15" s="10"/>
      <c r="V15" s="16">
        <v>253</v>
      </c>
      <c r="W15" s="16"/>
      <c r="X15" s="13">
        <v>1742</v>
      </c>
      <c r="Y15" s="13"/>
      <c r="Z15" s="13">
        <v>1438</v>
      </c>
      <c r="AA15" s="13"/>
      <c r="AB15" s="11">
        <v>1578</v>
      </c>
    </row>
    <row r="16" spans="1:28" s="15" customFormat="1" ht="11.25" customHeight="1">
      <c r="A16" s="32" t="s">
        <v>27</v>
      </c>
      <c r="B16" s="58">
        <v>1524</v>
      </c>
      <c r="C16" s="58"/>
      <c r="D16" s="58">
        <v>1391</v>
      </c>
      <c r="E16" s="58"/>
      <c r="F16" s="56">
        <v>1335</v>
      </c>
      <c r="G16" s="56"/>
      <c r="H16" s="58">
        <v>12255</v>
      </c>
      <c r="I16" s="58"/>
      <c r="J16" s="58">
        <v>11016</v>
      </c>
      <c r="K16" s="58"/>
      <c r="L16" s="56">
        <v>11673</v>
      </c>
      <c r="M16" s="56"/>
      <c r="N16" s="56"/>
      <c r="O16" s="65" t="s">
        <v>28</v>
      </c>
      <c r="P16" s="66"/>
      <c r="Q16" s="56">
        <v>2964</v>
      </c>
      <c r="R16" s="56"/>
      <c r="S16" s="23"/>
      <c r="T16" s="11">
        <v>2870</v>
      </c>
      <c r="U16" s="11"/>
      <c r="V16" s="11">
        <f>SUM(V17:V20)</f>
        <v>2741</v>
      </c>
      <c r="W16" s="11"/>
      <c r="X16" s="11">
        <v>28163</v>
      </c>
      <c r="Y16" s="11"/>
      <c r="Z16" s="11">
        <v>26397</v>
      </c>
      <c r="AA16" s="11"/>
      <c r="AB16" s="11">
        <f>SUM(AB17:AB20)</f>
        <v>27016</v>
      </c>
    </row>
    <row r="17" spans="1:28" s="15" customFormat="1" ht="11.25" customHeight="1">
      <c r="A17" s="32" t="s">
        <v>29</v>
      </c>
      <c r="B17" s="58">
        <v>1130</v>
      </c>
      <c r="C17" s="58"/>
      <c r="D17" s="58">
        <v>1041</v>
      </c>
      <c r="E17" s="58"/>
      <c r="F17" s="56">
        <v>1025</v>
      </c>
      <c r="G17" s="56"/>
      <c r="H17" s="58">
        <v>10195</v>
      </c>
      <c r="I17" s="58"/>
      <c r="J17" s="58">
        <v>9293</v>
      </c>
      <c r="K17" s="58"/>
      <c r="L17" s="56">
        <v>9756</v>
      </c>
      <c r="M17" s="56"/>
      <c r="N17" s="56"/>
      <c r="O17" s="63" t="s">
        <v>30</v>
      </c>
      <c r="P17" s="64"/>
      <c r="Q17" s="54">
        <v>483</v>
      </c>
      <c r="R17" s="54"/>
      <c r="S17" s="25"/>
      <c r="T17" s="10">
        <v>489</v>
      </c>
      <c r="U17" s="10"/>
      <c r="V17" s="16">
        <v>487</v>
      </c>
      <c r="W17" s="16"/>
      <c r="X17" s="13">
        <v>5884</v>
      </c>
      <c r="Y17" s="13"/>
      <c r="Z17" s="13">
        <v>5195</v>
      </c>
      <c r="AA17" s="13"/>
      <c r="AB17" s="11">
        <v>5640</v>
      </c>
    </row>
    <row r="18" spans="1:28" s="15" customFormat="1" ht="11.25" customHeight="1">
      <c r="A18" s="32" t="s">
        <v>31</v>
      </c>
      <c r="B18" s="58">
        <v>2963</v>
      </c>
      <c r="C18" s="58"/>
      <c r="D18" s="58">
        <v>2813</v>
      </c>
      <c r="E18" s="58"/>
      <c r="F18" s="56">
        <v>3014</v>
      </c>
      <c r="G18" s="56"/>
      <c r="H18" s="58">
        <v>28750</v>
      </c>
      <c r="I18" s="58"/>
      <c r="J18" s="58">
        <v>27018</v>
      </c>
      <c r="K18" s="58"/>
      <c r="L18" s="56">
        <v>30476</v>
      </c>
      <c r="M18" s="56"/>
      <c r="N18" s="56"/>
      <c r="O18" s="63" t="s">
        <v>32</v>
      </c>
      <c r="P18" s="64"/>
      <c r="Q18" s="54">
        <v>874</v>
      </c>
      <c r="R18" s="54"/>
      <c r="S18" s="25"/>
      <c r="T18" s="10">
        <v>857</v>
      </c>
      <c r="U18" s="10"/>
      <c r="V18" s="16">
        <v>793</v>
      </c>
      <c r="W18" s="16"/>
      <c r="X18" s="13">
        <v>7784</v>
      </c>
      <c r="Y18" s="13"/>
      <c r="Z18" s="13">
        <v>7861</v>
      </c>
      <c r="AA18" s="13"/>
      <c r="AB18" s="11">
        <v>7870</v>
      </c>
    </row>
    <row r="19" spans="1:28" s="15" customFormat="1" ht="11.25" customHeight="1">
      <c r="A19" s="32" t="s">
        <v>33</v>
      </c>
      <c r="B19" s="58">
        <v>1976</v>
      </c>
      <c r="C19" s="58"/>
      <c r="D19" s="58">
        <v>1900</v>
      </c>
      <c r="E19" s="58"/>
      <c r="F19" s="56">
        <v>2043</v>
      </c>
      <c r="G19" s="56"/>
      <c r="H19" s="58">
        <v>17977</v>
      </c>
      <c r="I19" s="58"/>
      <c r="J19" s="58">
        <v>16138</v>
      </c>
      <c r="K19" s="58"/>
      <c r="L19" s="56">
        <v>18966</v>
      </c>
      <c r="M19" s="56"/>
      <c r="N19" s="56"/>
      <c r="O19" s="63" t="s">
        <v>34</v>
      </c>
      <c r="P19" s="64"/>
      <c r="Q19" s="57">
        <v>1118</v>
      </c>
      <c r="R19" s="57"/>
      <c r="S19" s="26"/>
      <c r="T19" s="17">
        <v>1071</v>
      </c>
      <c r="U19" s="17"/>
      <c r="V19" s="18">
        <v>1024</v>
      </c>
      <c r="W19" s="18"/>
      <c r="X19" s="13">
        <v>9477</v>
      </c>
      <c r="Y19" s="13"/>
      <c r="Z19" s="13">
        <v>9139</v>
      </c>
      <c r="AA19" s="13"/>
      <c r="AB19" s="11">
        <v>9238</v>
      </c>
    </row>
    <row r="20" spans="1:28" s="15" customFormat="1" ht="11.25" customHeight="1">
      <c r="A20" s="32" t="s">
        <v>62</v>
      </c>
      <c r="B20" s="58">
        <v>1245</v>
      </c>
      <c r="C20" s="58"/>
      <c r="D20" s="58">
        <v>1162</v>
      </c>
      <c r="E20" s="58"/>
      <c r="F20" s="56">
        <v>1190</v>
      </c>
      <c r="G20" s="56"/>
      <c r="H20" s="58">
        <v>12317</v>
      </c>
      <c r="I20" s="58"/>
      <c r="J20" s="58">
        <v>11563</v>
      </c>
      <c r="K20" s="58"/>
      <c r="L20" s="56">
        <v>12730</v>
      </c>
      <c r="M20" s="56"/>
      <c r="N20" s="56"/>
      <c r="O20" s="63" t="s">
        <v>35</v>
      </c>
      <c r="P20" s="64"/>
      <c r="Q20" s="54">
        <v>489</v>
      </c>
      <c r="R20" s="54"/>
      <c r="S20" s="25"/>
      <c r="T20" s="10">
        <v>453</v>
      </c>
      <c r="U20" s="10"/>
      <c r="V20" s="16">
        <v>437</v>
      </c>
      <c r="W20" s="16"/>
      <c r="X20" s="13">
        <v>5018</v>
      </c>
      <c r="Y20" s="13"/>
      <c r="Z20" s="13">
        <v>4202</v>
      </c>
      <c r="AA20" s="13"/>
      <c r="AB20" s="11">
        <v>4268</v>
      </c>
    </row>
    <row r="21" spans="1:28" s="15" customFormat="1" ht="11.25" customHeight="1">
      <c r="A21" s="32" t="s">
        <v>36</v>
      </c>
      <c r="B21" s="58">
        <v>1430</v>
      </c>
      <c r="C21" s="58"/>
      <c r="D21" s="58">
        <v>1298</v>
      </c>
      <c r="E21" s="58"/>
      <c r="F21" s="56">
        <v>1148</v>
      </c>
      <c r="G21" s="56"/>
      <c r="H21" s="58">
        <v>8751</v>
      </c>
      <c r="I21" s="58"/>
      <c r="J21" s="58">
        <v>7435</v>
      </c>
      <c r="K21" s="58"/>
      <c r="L21" s="56">
        <v>8002</v>
      </c>
      <c r="M21" s="56"/>
      <c r="N21" s="56"/>
      <c r="O21" s="65" t="s">
        <v>37</v>
      </c>
      <c r="P21" s="66"/>
      <c r="Q21" s="56">
        <v>3085</v>
      </c>
      <c r="R21" s="56"/>
      <c r="S21" s="23"/>
      <c r="T21" s="11">
        <v>2775</v>
      </c>
      <c r="U21" s="11"/>
      <c r="V21" s="11">
        <f>SUM(V22:V32)</f>
        <v>2626</v>
      </c>
      <c r="W21" s="11"/>
      <c r="X21" s="11">
        <v>17557</v>
      </c>
      <c r="Y21" s="11"/>
      <c r="Z21" s="11">
        <v>15123</v>
      </c>
      <c r="AA21" s="11"/>
      <c r="AB21" s="11">
        <f>SUM(AB22:AB32)</f>
        <v>16537</v>
      </c>
    </row>
    <row r="22" spans="1:42" s="12" customFormat="1" ht="11.25" customHeight="1">
      <c r="A22" s="35"/>
      <c r="B22" s="58"/>
      <c r="C22" s="58"/>
      <c r="D22" s="23"/>
      <c r="E22" s="23"/>
      <c r="F22" s="23"/>
      <c r="G22" s="23"/>
      <c r="H22" s="13"/>
      <c r="I22" s="13"/>
      <c r="J22" s="23"/>
      <c r="K22" s="23"/>
      <c r="L22" s="23"/>
      <c r="M22" s="23"/>
      <c r="N22" s="14"/>
      <c r="O22" s="63" t="s">
        <v>38</v>
      </c>
      <c r="P22" s="64"/>
      <c r="Q22" s="57">
        <v>749</v>
      </c>
      <c r="R22" s="57"/>
      <c r="S22" s="26"/>
      <c r="T22" s="17">
        <v>712</v>
      </c>
      <c r="U22" s="17"/>
      <c r="V22" s="18">
        <v>610</v>
      </c>
      <c r="W22" s="18"/>
      <c r="X22" s="13">
        <v>3702</v>
      </c>
      <c r="Y22" s="13"/>
      <c r="Z22" s="13">
        <v>3292</v>
      </c>
      <c r="AA22" s="13"/>
      <c r="AB22" s="11">
        <v>3197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s="12" customFormat="1" ht="11.25" customHeight="1">
      <c r="A23" s="34" t="s">
        <v>39</v>
      </c>
      <c r="B23" s="56">
        <f>B25+B27+Q6+Q10+Q13+Q16+Q21</f>
        <v>10854</v>
      </c>
      <c r="C23" s="56"/>
      <c r="D23" s="56">
        <f>D25+D27+T6+T10+T13+T16+T21</f>
        <v>10086</v>
      </c>
      <c r="E23" s="56"/>
      <c r="F23" s="56">
        <f>F25+F27+V6+V10+V13+V16+V21</f>
        <v>9880</v>
      </c>
      <c r="G23" s="56"/>
      <c r="H23" s="56">
        <f>H25+H27+X6+X10+X13+X16+X21</f>
        <v>86021</v>
      </c>
      <c r="I23" s="56"/>
      <c r="J23" s="56">
        <f>J25+J27+Z6+Z10+Z13+Z16+Z21</f>
        <v>78608</v>
      </c>
      <c r="K23" s="56"/>
      <c r="L23" s="56">
        <f>L25+L27+AB6+AB10+AB13+AB16+AB21</f>
        <v>85582</v>
      </c>
      <c r="M23" s="56"/>
      <c r="N23" s="56"/>
      <c r="O23" s="63" t="s">
        <v>40</v>
      </c>
      <c r="P23" s="64"/>
      <c r="Q23" s="54">
        <v>842</v>
      </c>
      <c r="R23" s="54"/>
      <c r="S23" s="25"/>
      <c r="T23" s="10">
        <v>751</v>
      </c>
      <c r="U23" s="10"/>
      <c r="V23" s="16">
        <v>716</v>
      </c>
      <c r="W23" s="16"/>
      <c r="X23" s="13">
        <v>6630</v>
      </c>
      <c r="Y23" s="13"/>
      <c r="Z23" s="13">
        <v>5703</v>
      </c>
      <c r="AA23" s="13"/>
      <c r="AB23" s="11">
        <v>6590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s="12" customFormat="1" ht="11.25" customHeight="1">
      <c r="A24" s="35"/>
      <c r="B24" s="58"/>
      <c r="C24" s="58"/>
      <c r="D24" s="23"/>
      <c r="E24" s="23"/>
      <c r="F24" s="23"/>
      <c r="G24" s="23"/>
      <c r="H24" s="22"/>
      <c r="I24" s="22"/>
      <c r="J24" s="23"/>
      <c r="K24" s="23"/>
      <c r="L24" s="23"/>
      <c r="M24" s="23"/>
      <c r="N24" s="14"/>
      <c r="O24" s="63" t="s">
        <v>41</v>
      </c>
      <c r="P24" s="64"/>
      <c r="Q24" s="54">
        <v>352</v>
      </c>
      <c r="R24" s="54"/>
      <c r="S24" s="25"/>
      <c r="T24" s="10">
        <v>318</v>
      </c>
      <c r="U24" s="10"/>
      <c r="V24" s="16">
        <v>285</v>
      </c>
      <c r="W24" s="16"/>
      <c r="X24" s="13">
        <v>2051</v>
      </c>
      <c r="Y24" s="13"/>
      <c r="Z24" s="13">
        <v>1822</v>
      </c>
      <c r="AA24" s="13"/>
      <c r="AB24" s="11">
        <v>1731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28" s="12" customFormat="1" ht="11.25" customHeight="1">
      <c r="A25" s="34" t="s">
        <v>42</v>
      </c>
      <c r="B25" s="56">
        <v>226</v>
      </c>
      <c r="C25" s="56"/>
      <c r="D25" s="56">
        <v>201</v>
      </c>
      <c r="E25" s="56"/>
      <c r="F25" s="56">
        <v>184</v>
      </c>
      <c r="G25" s="56"/>
      <c r="H25" s="56">
        <v>1497</v>
      </c>
      <c r="I25" s="56"/>
      <c r="J25" s="56">
        <v>1393</v>
      </c>
      <c r="K25" s="56"/>
      <c r="L25" s="56">
        <v>1131</v>
      </c>
      <c r="M25" s="56"/>
      <c r="N25" s="56"/>
      <c r="O25" s="63" t="s">
        <v>43</v>
      </c>
      <c r="P25" s="64"/>
      <c r="Q25" s="54">
        <v>79</v>
      </c>
      <c r="R25" s="54"/>
      <c r="S25" s="25"/>
      <c r="T25" s="10">
        <v>66</v>
      </c>
      <c r="U25" s="10"/>
      <c r="V25" s="16">
        <v>54</v>
      </c>
      <c r="W25" s="16"/>
      <c r="X25" s="13">
        <v>303</v>
      </c>
      <c r="Y25" s="13"/>
      <c r="Z25" s="13">
        <v>238</v>
      </c>
      <c r="AA25" s="13"/>
      <c r="AB25" s="11">
        <v>217</v>
      </c>
    </row>
    <row r="26" spans="1:28" s="15" customFormat="1" ht="11.25" customHeight="1">
      <c r="A26" s="36" t="s">
        <v>44</v>
      </c>
      <c r="B26" s="58">
        <v>226</v>
      </c>
      <c r="C26" s="58"/>
      <c r="D26" s="69">
        <v>201</v>
      </c>
      <c r="E26" s="69"/>
      <c r="F26" s="56">
        <v>184</v>
      </c>
      <c r="G26" s="56"/>
      <c r="H26" s="58">
        <v>1497</v>
      </c>
      <c r="I26" s="58"/>
      <c r="J26" s="58">
        <v>1393</v>
      </c>
      <c r="K26" s="58"/>
      <c r="L26" s="56">
        <v>1131</v>
      </c>
      <c r="M26" s="56"/>
      <c r="N26" s="56"/>
      <c r="O26" s="63" t="s">
        <v>45</v>
      </c>
      <c r="P26" s="64"/>
      <c r="Q26" s="54">
        <v>245</v>
      </c>
      <c r="R26" s="54"/>
      <c r="S26" s="25"/>
      <c r="T26" s="10">
        <v>216</v>
      </c>
      <c r="U26" s="10"/>
      <c r="V26" s="16">
        <v>221</v>
      </c>
      <c r="W26" s="16"/>
      <c r="X26" s="13">
        <v>959</v>
      </c>
      <c r="Y26" s="13"/>
      <c r="Z26" s="13">
        <v>834</v>
      </c>
      <c r="AA26" s="13"/>
      <c r="AB26" s="11">
        <v>832</v>
      </c>
    </row>
    <row r="27" spans="1:42" s="12" customFormat="1" ht="11.25" customHeight="1">
      <c r="A27" s="34" t="s">
        <v>46</v>
      </c>
      <c r="B27" s="56">
        <v>1908</v>
      </c>
      <c r="C27" s="56"/>
      <c r="D27" s="56">
        <v>1779</v>
      </c>
      <c r="E27" s="56"/>
      <c r="F27" s="56">
        <f>SUM(F28:F31)</f>
        <v>1904</v>
      </c>
      <c r="G27" s="56"/>
      <c r="H27" s="56">
        <v>16818</v>
      </c>
      <c r="I27" s="56"/>
      <c r="J27" s="56">
        <v>14472</v>
      </c>
      <c r="K27" s="56"/>
      <c r="L27" s="56">
        <f>SUM(L28:L31)</f>
        <v>16884</v>
      </c>
      <c r="M27" s="56"/>
      <c r="N27" s="56"/>
      <c r="O27" s="63" t="s">
        <v>47</v>
      </c>
      <c r="P27" s="64"/>
      <c r="Q27" s="54">
        <v>46</v>
      </c>
      <c r="R27" s="54"/>
      <c r="S27" s="25"/>
      <c r="T27" s="10">
        <v>41</v>
      </c>
      <c r="U27" s="10"/>
      <c r="V27" s="16">
        <v>35</v>
      </c>
      <c r="W27" s="16"/>
      <c r="X27" s="13">
        <v>194</v>
      </c>
      <c r="Y27" s="13"/>
      <c r="Z27" s="13">
        <v>155</v>
      </c>
      <c r="AA27" s="13"/>
      <c r="AB27" s="11">
        <v>143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28" s="15" customFormat="1" ht="11.25" customHeight="1">
      <c r="A28" s="36" t="s">
        <v>48</v>
      </c>
      <c r="B28" s="58">
        <v>457</v>
      </c>
      <c r="C28" s="58"/>
      <c r="D28" s="58">
        <v>413</v>
      </c>
      <c r="E28" s="58"/>
      <c r="F28" s="56">
        <v>450</v>
      </c>
      <c r="G28" s="56"/>
      <c r="H28" s="58">
        <v>3458</v>
      </c>
      <c r="I28" s="58"/>
      <c r="J28" s="58">
        <v>2964</v>
      </c>
      <c r="K28" s="58"/>
      <c r="L28" s="56">
        <v>3473</v>
      </c>
      <c r="M28" s="56"/>
      <c r="N28" s="56"/>
      <c r="O28" s="63" t="s">
        <v>49</v>
      </c>
      <c r="P28" s="64"/>
      <c r="Q28" s="54">
        <v>262</v>
      </c>
      <c r="R28" s="54"/>
      <c r="S28" s="25"/>
      <c r="T28" s="10">
        <v>235</v>
      </c>
      <c r="U28" s="10"/>
      <c r="V28" s="16">
        <v>253</v>
      </c>
      <c r="W28" s="16"/>
      <c r="X28" s="13">
        <v>1554</v>
      </c>
      <c r="Y28" s="13"/>
      <c r="Z28" s="13">
        <v>1263</v>
      </c>
      <c r="AA28" s="13"/>
      <c r="AB28" s="11">
        <v>1466</v>
      </c>
    </row>
    <row r="29" spans="1:28" s="15" customFormat="1" ht="11.25" customHeight="1">
      <c r="A29" s="36" t="s">
        <v>50</v>
      </c>
      <c r="B29" s="58">
        <v>469</v>
      </c>
      <c r="C29" s="58"/>
      <c r="D29" s="58">
        <v>445</v>
      </c>
      <c r="E29" s="58"/>
      <c r="F29" s="56">
        <v>463</v>
      </c>
      <c r="G29" s="56"/>
      <c r="H29" s="58">
        <v>4967</v>
      </c>
      <c r="I29" s="58"/>
      <c r="J29" s="58">
        <v>4033</v>
      </c>
      <c r="K29" s="58"/>
      <c r="L29" s="56">
        <v>4637</v>
      </c>
      <c r="M29" s="56"/>
      <c r="N29" s="56"/>
      <c r="O29" s="63" t="s">
        <v>51</v>
      </c>
      <c r="P29" s="64"/>
      <c r="Q29" s="54">
        <v>99</v>
      </c>
      <c r="R29" s="54"/>
      <c r="S29" s="25"/>
      <c r="T29" s="10">
        <v>76</v>
      </c>
      <c r="U29" s="10"/>
      <c r="V29" s="16">
        <v>95</v>
      </c>
      <c r="W29" s="16"/>
      <c r="X29" s="13">
        <v>462</v>
      </c>
      <c r="Y29" s="13"/>
      <c r="Z29" s="13">
        <v>404</v>
      </c>
      <c r="AA29" s="13"/>
      <c r="AB29" s="11">
        <v>516</v>
      </c>
    </row>
    <row r="30" spans="1:42" s="12" customFormat="1" ht="11.25" customHeight="1">
      <c r="A30" s="36" t="s">
        <v>52</v>
      </c>
      <c r="B30" s="58">
        <v>794</v>
      </c>
      <c r="C30" s="58"/>
      <c r="D30" s="58">
        <v>746</v>
      </c>
      <c r="E30" s="58"/>
      <c r="F30" s="56">
        <v>799</v>
      </c>
      <c r="G30" s="56"/>
      <c r="H30" s="58">
        <v>6316</v>
      </c>
      <c r="I30" s="58"/>
      <c r="J30" s="58">
        <v>5531</v>
      </c>
      <c r="K30" s="58"/>
      <c r="L30" s="56">
        <v>6373</v>
      </c>
      <c r="M30" s="56"/>
      <c r="N30" s="56"/>
      <c r="O30" s="63" t="s">
        <v>53</v>
      </c>
      <c r="P30" s="64"/>
      <c r="Q30" s="54">
        <v>79</v>
      </c>
      <c r="R30" s="54"/>
      <c r="S30" s="25"/>
      <c r="T30" s="10">
        <v>68</v>
      </c>
      <c r="U30" s="10"/>
      <c r="V30" s="16">
        <v>72</v>
      </c>
      <c r="W30" s="16"/>
      <c r="X30" s="13">
        <v>314</v>
      </c>
      <c r="Y30" s="13"/>
      <c r="Z30" s="13">
        <v>223</v>
      </c>
      <c r="AA30" s="13"/>
      <c r="AB30" s="11">
        <v>571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28" s="15" customFormat="1" ht="11.25" customHeight="1">
      <c r="A31" s="36" t="s">
        <v>54</v>
      </c>
      <c r="B31" s="58">
        <v>188</v>
      </c>
      <c r="C31" s="58"/>
      <c r="D31" s="58">
        <v>175</v>
      </c>
      <c r="E31" s="58"/>
      <c r="F31" s="56">
        <v>192</v>
      </c>
      <c r="G31" s="56"/>
      <c r="H31" s="58">
        <v>2077</v>
      </c>
      <c r="I31" s="58"/>
      <c r="J31" s="58">
        <v>1944</v>
      </c>
      <c r="K31" s="58"/>
      <c r="L31" s="56">
        <v>2401</v>
      </c>
      <c r="M31" s="56"/>
      <c r="N31" s="56"/>
      <c r="O31" s="63" t="s">
        <v>55</v>
      </c>
      <c r="P31" s="64"/>
      <c r="Q31" s="54">
        <v>171</v>
      </c>
      <c r="R31" s="54"/>
      <c r="S31" s="25"/>
      <c r="T31" s="10">
        <v>147</v>
      </c>
      <c r="U31" s="10"/>
      <c r="V31" s="16">
        <v>141</v>
      </c>
      <c r="W31" s="16"/>
      <c r="X31" s="13">
        <v>728</v>
      </c>
      <c r="Y31" s="13"/>
      <c r="Z31" s="13">
        <v>540</v>
      </c>
      <c r="AA31" s="13"/>
      <c r="AB31" s="11">
        <v>585</v>
      </c>
    </row>
    <row r="32" spans="1:28" s="15" customFormat="1" ht="11.25" customHeight="1" thickBot="1">
      <c r="A32" s="37"/>
      <c r="B32" s="70"/>
      <c r="C32" s="70"/>
      <c r="F32" s="24"/>
      <c r="G32" s="24"/>
      <c r="J32" s="24"/>
      <c r="K32" s="24"/>
      <c r="N32" s="14"/>
      <c r="O32" s="72" t="s">
        <v>56</v>
      </c>
      <c r="P32" s="73"/>
      <c r="Q32" s="55">
        <v>161</v>
      </c>
      <c r="R32" s="55"/>
      <c r="S32" s="28"/>
      <c r="T32" s="10">
        <v>145</v>
      </c>
      <c r="U32" s="10"/>
      <c r="V32" s="16">
        <v>144</v>
      </c>
      <c r="W32" s="16"/>
      <c r="X32" s="13">
        <v>660</v>
      </c>
      <c r="Y32" s="13"/>
      <c r="Z32" s="13">
        <v>649</v>
      </c>
      <c r="AA32" s="13"/>
      <c r="AB32" s="11">
        <v>689</v>
      </c>
    </row>
    <row r="33" spans="1:28" s="15" customFormat="1" ht="12" customHeight="1">
      <c r="A33" s="38" t="s">
        <v>57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9" t="s">
        <v>60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14" s="15" customFormat="1" ht="12">
      <c r="A34" s="19" t="s">
        <v>61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5" t="s">
        <v>58</v>
      </c>
    </row>
    <row r="35" ht="12">
      <c r="A35" s="30"/>
    </row>
  </sheetData>
  <sheetProtection/>
  <mergeCells count="212">
    <mergeCell ref="O32:P32"/>
    <mergeCell ref="A3:A5"/>
    <mergeCell ref="Q6:R6"/>
    <mergeCell ref="A2:B2"/>
    <mergeCell ref="O28:P28"/>
    <mergeCell ref="O29:P29"/>
    <mergeCell ref="O30:P30"/>
    <mergeCell ref="O31:P31"/>
    <mergeCell ref="B4:C5"/>
    <mergeCell ref="B6:C6"/>
    <mergeCell ref="L10:N10"/>
    <mergeCell ref="L11:N11"/>
    <mergeCell ref="L12:N12"/>
    <mergeCell ref="L13:N13"/>
    <mergeCell ref="B7:C7"/>
    <mergeCell ref="B8:C8"/>
    <mergeCell ref="B9:C9"/>
    <mergeCell ref="B10:C10"/>
    <mergeCell ref="B11:C11"/>
    <mergeCell ref="B12:C12"/>
    <mergeCell ref="B13:C13"/>
    <mergeCell ref="F10:G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4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9:E29"/>
    <mergeCell ref="D28:E28"/>
    <mergeCell ref="D30:E30"/>
    <mergeCell ref="D31:E31"/>
    <mergeCell ref="D20:E20"/>
    <mergeCell ref="D21:E21"/>
    <mergeCell ref="D23:E23"/>
    <mergeCell ref="D25:E25"/>
    <mergeCell ref="D26:E26"/>
    <mergeCell ref="D27:E27"/>
    <mergeCell ref="F6:G6"/>
    <mergeCell ref="F8:G8"/>
    <mergeCell ref="H4:I5"/>
    <mergeCell ref="H6:I6"/>
    <mergeCell ref="H8:I8"/>
    <mergeCell ref="F4:G5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3:G23"/>
    <mergeCell ref="H16:I16"/>
    <mergeCell ref="H10:I10"/>
    <mergeCell ref="J4:K5"/>
    <mergeCell ref="F31:G31"/>
    <mergeCell ref="F25:G25"/>
    <mergeCell ref="F26:G26"/>
    <mergeCell ref="F27:G27"/>
    <mergeCell ref="F28:G28"/>
    <mergeCell ref="F29:G29"/>
    <mergeCell ref="F30:G30"/>
    <mergeCell ref="H17:I17"/>
    <mergeCell ref="H18:I18"/>
    <mergeCell ref="H19:I19"/>
    <mergeCell ref="H20:I20"/>
    <mergeCell ref="H21:I21"/>
    <mergeCell ref="H11:I11"/>
    <mergeCell ref="H12:I12"/>
    <mergeCell ref="H13:I13"/>
    <mergeCell ref="H14:I14"/>
    <mergeCell ref="H15:I15"/>
    <mergeCell ref="J6:K6"/>
    <mergeCell ref="J8:K8"/>
    <mergeCell ref="J10:K10"/>
    <mergeCell ref="H3:N3"/>
    <mergeCell ref="L4:N5"/>
    <mergeCell ref="L6:N6"/>
    <mergeCell ref="L8:N8"/>
    <mergeCell ref="J11:K11"/>
    <mergeCell ref="J12:K12"/>
    <mergeCell ref="J13:K13"/>
    <mergeCell ref="J14:K14"/>
    <mergeCell ref="J15:K15"/>
    <mergeCell ref="J16:K16"/>
    <mergeCell ref="J30:K30"/>
    <mergeCell ref="J17:K17"/>
    <mergeCell ref="J18:K18"/>
    <mergeCell ref="J19:K19"/>
    <mergeCell ref="J20:K20"/>
    <mergeCell ref="J21:K21"/>
    <mergeCell ref="J23:K23"/>
    <mergeCell ref="O23:P23"/>
    <mergeCell ref="O24:P24"/>
    <mergeCell ref="O25:P25"/>
    <mergeCell ref="O26:P26"/>
    <mergeCell ref="O27:P27"/>
    <mergeCell ref="J31:K31"/>
    <mergeCell ref="J25:K25"/>
    <mergeCell ref="J27:K27"/>
    <mergeCell ref="J28:K28"/>
    <mergeCell ref="J29:K29"/>
    <mergeCell ref="O18:P18"/>
    <mergeCell ref="O19:P19"/>
    <mergeCell ref="O20:P20"/>
    <mergeCell ref="O21:P21"/>
    <mergeCell ref="O22:P22"/>
    <mergeCell ref="O13:P13"/>
    <mergeCell ref="O14:P14"/>
    <mergeCell ref="O15:P15"/>
    <mergeCell ref="O16:P16"/>
    <mergeCell ref="O17:P17"/>
    <mergeCell ref="Q7:R7"/>
    <mergeCell ref="Q8:R8"/>
    <mergeCell ref="L14:N14"/>
    <mergeCell ref="L15:N15"/>
    <mergeCell ref="L16:N16"/>
    <mergeCell ref="L17:N17"/>
    <mergeCell ref="L18:N18"/>
    <mergeCell ref="L19:N19"/>
    <mergeCell ref="L20:N20"/>
    <mergeCell ref="L21:N21"/>
    <mergeCell ref="L23:N23"/>
    <mergeCell ref="H23:I23"/>
    <mergeCell ref="H25:I25"/>
    <mergeCell ref="H26:I26"/>
    <mergeCell ref="J26:K26"/>
    <mergeCell ref="H27:I27"/>
    <mergeCell ref="H28:I28"/>
    <mergeCell ref="H29:I29"/>
    <mergeCell ref="H30:I30"/>
    <mergeCell ref="H31:I31"/>
    <mergeCell ref="L25:N25"/>
    <mergeCell ref="L26:N26"/>
    <mergeCell ref="L27:N27"/>
    <mergeCell ref="L28:N28"/>
    <mergeCell ref="L29:N29"/>
    <mergeCell ref="L30:N30"/>
    <mergeCell ref="L31:N31"/>
    <mergeCell ref="O3:P5"/>
    <mergeCell ref="O6:P6"/>
    <mergeCell ref="O7:P7"/>
    <mergeCell ref="O8:P8"/>
    <mergeCell ref="O9:P9"/>
    <mergeCell ref="O10:P10"/>
    <mergeCell ref="O11:P11"/>
    <mergeCell ref="O12:P12"/>
    <mergeCell ref="Q9:R9"/>
    <mergeCell ref="Q10:R10"/>
    <mergeCell ref="Q11:R11"/>
    <mergeCell ref="Q12:R12"/>
    <mergeCell ref="Q13:R13"/>
    <mergeCell ref="Q14:R14"/>
    <mergeCell ref="Q26:R26"/>
    <mergeCell ref="Q15:R15"/>
    <mergeCell ref="Q16:R16"/>
    <mergeCell ref="Q17:R17"/>
    <mergeCell ref="Q18:R18"/>
    <mergeCell ref="Q19:R19"/>
    <mergeCell ref="Q20:R20"/>
    <mergeCell ref="Q28:R28"/>
    <mergeCell ref="Q29:R29"/>
    <mergeCell ref="Q30:R30"/>
    <mergeCell ref="Q31:R31"/>
    <mergeCell ref="Q32:R32"/>
    <mergeCell ref="Q21:R21"/>
    <mergeCell ref="Q22:R22"/>
    <mergeCell ref="Q23:R23"/>
    <mergeCell ref="Q24:R24"/>
    <mergeCell ref="Q25:R25"/>
    <mergeCell ref="A33:N33"/>
    <mergeCell ref="AA4:AB5"/>
    <mergeCell ref="Q3:V3"/>
    <mergeCell ref="W3:AB3"/>
    <mergeCell ref="Y4:Z5"/>
    <mergeCell ref="W4:X5"/>
    <mergeCell ref="S4:T5"/>
    <mergeCell ref="U4:V5"/>
    <mergeCell ref="Q4:R5"/>
    <mergeCell ref="Q27:R2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ignoredErrors>
    <ignoredError sqref="V6:AB21 B23 B24:N26 C23:N23 F27:N28 B6:N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2023-01-23T00:34:06Z</cp:lastPrinted>
  <dcterms:created xsi:type="dcterms:W3CDTF">2003-01-15T05:20:39Z</dcterms:created>
  <dcterms:modified xsi:type="dcterms:W3CDTF">2023-03-01T05:40:57Z</dcterms:modified>
  <cp:category/>
  <cp:version/>
  <cp:contentType/>
  <cp:contentStatus/>
</cp:coreProperties>
</file>