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F744F600-9565-410D-9BDF-62F598CCAC75}" xr6:coauthVersionLast="47" xr6:coauthVersionMax="47" xr10:uidLastSave="{00000000-0000-0000-0000-000000000000}"/>
  <bookViews>
    <workbookView xWindow="-120" yWindow="-120" windowWidth="29040" windowHeight="1584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c r="BY42" i="7"/>
  <c r="BW42" i="7" s="1"/>
  <c r="BE42" i="7"/>
  <c r="AM42" i="7"/>
  <c r="U42" i="7"/>
  <c r="E42" i="7"/>
  <c r="C42" i="7" s="1"/>
  <c r="DG41" i="7"/>
  <c r="CQ41" i="7"/>
  <c r="CO41" i="7" s="1"/>
  <c r="BY41" i="7"/>
  <c r="BE41" i="7"/>
  <c r="AM41" i="7"/>
  <c r="U41" i="7"/>
  <c r="E41" i="7"/>
  <c r="C41" i="7" s="1"/>
  <c r="DG40" i="7"/>
  <c r="CQ40" i="7"/>
  <c r="CO40" i="7" s="1"/>
  <c r="BY40" i="7"/>
  <c r="BE40" i="7"/>
  <c r="AM40" i="7"/>
  <c r="U40" i="7"/>
  <c r="E40" i="7"/>
  <c r="C40" i="7"/>
  <c r="DG39" i="7"/>
  <c r="CQ39" i="7"/>
  <c r="CO39" i="7" s="1"/>
  <c r="BY39" i="7"/>
  <c r="BE39" i="7"/>
  <c r="AM39" i="7"/>
  <c r="U39" i="7"/>
  <c r="E39" i="7"/>
  <c r="C39" i="7"/>
  <c r="DG38" i="7"/>
  <c r="CQ38" i="7"/>
  <c r="CO38" i="7"/>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CO35" i="7"/>
  <c r="BY35" i="7"/>
  <c r="BE35" i="7"/>
  <c r="AO35" i="7"/>
  <c r="W35" i="7"/>
  <c r="E35" i="7"/>
  <c r="DG34" i="7"/>
  <c r="CQ34" i="7"/>
  <c r="CO34" i="7"/>
  <c r="BY34" i="7"/>
  <c r="BG34" i="7"/>
  <c r="AO34" i="7"/>
  <c r="W34" i="7"/>
  <c r="E34" i="7"/>
  <c r="C34" i="7"/>
  <c r="U34" i="7" l="1"/>
  <c r="U35" i="7" s="1"/>
  <c r="U36" i="7" s="1"/>
  <c r="C35" i="7"/>
  <c r="AM34" i="7" l="1"/>
  <c r="AM35" i="7" s="1"/>
  <c r="BE34" i="7" l="1"/>
  <c r="BW34" i="7" s="1"/>
  <c r="BW35" i="7" s="1"/>
  <c r="BW36" i="7" s="1"/>
  <c r="BW37" i="7" s="1"/>
  <c r="BW38" i="7" s="1"/>
  <c r="BW39" i="7" s="1"/>
  <c r="BW40" i="7" s="1"/>
  <c r="BW41" i="7" s="1"/>
</calcChain>
</file>

<file path=xl/sharedStrings.xml><?xml version="1.0" encoding="utf-8"?>
<sst xmlns="http://schemas.openxmlformats.org/spreadsheetml/2006/main" count="1069" uniqueCount="560">
  <si>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</si>
  <si>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</si>
  <si>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</si>
  <si>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</si>
  <si>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</si>
  <si>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</si>
  <si>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</si>
  <si>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</si>
  <si>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</si>
  <si>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</si>
  <si>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</si>
  <si>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</si>
  <si>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</si>
  <si>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</si>
  <si>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</si>
  <si>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</si>
  <si>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</si>
  <si>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適正な地方債の発行に努めた結果、将来負担比率は低下しているが、一方で、有形固定資産減価償却率は、類似団体よりも高く、上昇傾向にある。主な要因としては、昭和３０年代から４０年代に建設された市庁舎本館や市営住宅、各小中学校や、昭和４０年代から５０年代に建設された保育所・幼稚園等の老朽化割合が９０％以上になっていることが挙げられる。今後は、公共施設等総合管理計画に基づき、老朽化対策に積極的に取り組んでいく。</t>
    <phoneticPr fontId="5"/>
  </si>
  <si>
    <t>将来負担比率及び実質公債費比率においては、類似団体平均と比べ大きく上回っているが、適正な地方債の発行に努めた結果、低下傾向にある。しかし後年度においては、大型事業の実施を複数予定しており、将来負担比率及び実質公債費比率は上昇していくと想定されるため、事業の重点化を図り、平準化に努めていく必要がある。</t>
    <rPh sb="117" eb="119">
      <t>ソウテイ</t>
    </rPh>
    <phoneticPr fontId="5"/>
  </si>
  <si>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</si>
  <si>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</si>
  <si>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</si>
  <si>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</si>
  <si>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</si>
  <si>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</si>
  <si>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</si>
  <si>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</si>
  <si>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</si>
  <si>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</si>
  <si>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</si>
  <si>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</si>
  <si>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</si>
  <si>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</si>
  <si>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</si>
  <si>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</si>
  <si>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</si>
  <si>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</si>
  <si>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</si>
  <si>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御所市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</si>
  <si>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</si>
  <si>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</si>
  <si>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</si>
  <si>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</si>
  <si>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</si>
  <si>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</si>
  <si>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</si>
  <si>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</si>
  <si>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</si>
  <si>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</si>
  <si>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</si>
  <si>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</si>
  <si>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</si>
  <si>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</si>
  <si>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</si>
  <si>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</si>
  <si>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</si>
  <si>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</si>
  <si>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</si>
  <si>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</si>
  <si>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</si>
  <si>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</si>
  <si>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</si>
  <si>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</si>
  <si>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</si>
  <si>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</si>
  <si>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</si>
  <si>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</si>
  <si>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</si>
  <si>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</si>
  <si>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</si>
  <si>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</si>
  <si>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</si>
  <si>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</si>
  <si>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</si>
  <si>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</si>
  <si>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</si>
  <si>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</si>
  <si>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</si>
  <si>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</si>
  <si>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</si>
  <si>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</si>
  <si>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</si>
  <si>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</si>
  <si>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</si>
  <si>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</si>
  <si>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</si>
  <si>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4"/>
  </si>
  <si>
    <t>うち日本人(％)</t>
    <phoneticPr fontId="5"/>
  </si>
  <si>
    <t>-1.9</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</si>
  <si>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</si>
  <si>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</si>
  <si>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</si>
  <si>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</si>
  <si>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</si>
  <si>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</si>
  <si>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</si>
  <si>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</si>
  <si>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</si>
  <si>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</si>
  <si>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</si>
  <si>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</si>
  <si>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</si>
  <si>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</si>
  <si>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</si>
  <si>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</si>
  <si>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</si>
  <si>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</si>
  <si>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</si>
  <si>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</si>
  <si>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</si>
  <si>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</si>
  <si>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</si>
  <si>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</si>
  <si>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</si>
  <si>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</si>
  <si>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</si>
  <si>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</si>
  <si>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</si>
  <si>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</si>
  <si>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</si>
  <si>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</si>
  <si>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</si>
  <si>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</si>
  <si>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</si>
  <si>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</si>
  <si>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</si>
  <si>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</si>
  <si>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</si>
  <si>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</si>
  <si>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</si>
  <si>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</si>
  <si>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</si>
  <si>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</si>
  <si>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</si>
  <si>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</si>
  <si>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</si>
  <si>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</si>
  <si>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</si>
  <si>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</si>
  <si>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</si>
  <si>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</si>
  <si>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</si>
  <si>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</si>
  <si>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</si>
  <si>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</si>
  <si>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</si>
  <si>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</si>
  <si>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奈良県御所市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</si>
  <si>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</si>
  <si>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</si>
  <si>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</si>
  <si>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</si>
  <si>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</si>
  <si>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</si>
  <si>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</si>
  <si>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</si>
  <si>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</si>
  <si>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</si>
  <si>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</si>
  <si>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</si>
  <si>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</si>
  <si>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</si>
  <si>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</si>
  <si>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</si>
  <si>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</si>
  <si>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</si>
  <si>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</si>
  <si>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</si>
  <si>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</si>
  <si>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</si>
  <si>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</si>
  <si>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</si>
  <si>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</si>
  <si>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</si>
  <si>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</si>
  <si>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</si>
  <si>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</si>
  <si>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</si>
  <si>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</si>
  <si>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</si>
  <si>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</si>
  <si>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</si>
  <si>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</si>
  <si>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</si>
  <si>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</si>
  <si>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</si>
  <si>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</si>
  <si>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</si>
  <si>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</si>
  <si>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</si>
  <si>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</si>
  <si>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</si>
  <si>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</si>
  <si>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</si>
  <si>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</si>
  <si>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</si>
  <si>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</si>
  <si>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</si>
  <si>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</si>
  <si>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</si>
  <si>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</si>
  <si>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</si>
  <si>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</si>
  <si>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</si>
  <si>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</si>
  <si>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</si>
  <si>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</si>
  <si>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</si>
  <si>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</si>
  <si>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</si>
  <si>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</si>
  <si>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</si>
  <si>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</si>
  <si>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</si>
  <si>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</si>
  <si>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</si>
  <si>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</si>
  <si>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</si>
  <si>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</si>
  <si>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</si>
  <si>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</si>
  <si>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</si>
  <si>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</si>
  <si>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</si>
  <si>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</si>
  <si>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</si>
  <si>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</si>
  <si>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</si>
  <si>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</si>
  <si>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</si>
  <si>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</si>
  <si>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</si>
  <si>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</si>
  <si>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</si>
  <si>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</si>
  <si>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</si>
  <si>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</si>
  <si>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</si>
  <si>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</si>
  <si>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</si>
  <si>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</si>
  <si>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</si>
  <si>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</si>
  <si>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</si>
  <si>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</si>
  <si>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</si>
  <si>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</si>
  <si>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</si>
  <si>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</si>
  <si>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</si>
  <si>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</si>
  <si>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</si>
  <si>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</si>
  <si>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</si>
  <si>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</si>
  <si>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</si>
  <si>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</si>
  <si>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</si>
  <si>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</si>
  <si>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</si>
  <si>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</si>
  <si>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</si>
  <si>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</si>
  <si>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</si>
  <si>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</si>
  <si>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</si>
  <si>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</si>
  <si>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</si>
  <si>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</si>
  <si>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</si>
  <si>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</si>
  <si>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</si>
  <si>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</si>
  <si>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</si>
  <si>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</si>
  <si>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</si>
  <si>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</si>
  <si>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</si>
  <si>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</si>
  <si>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</si>
  <si>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</si>
  <si>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</si>
  <si>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</si>
  <si>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</si>
  <si>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</si>
  <si>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</si>
  <si>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</si>
  <si>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</si>
  <si>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</si>
  <si>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</si>
  <si>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</si>
  <si>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</si>
  <si>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</si>
  <si>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</si>
  <si>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</si>
  <si>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</si>
  <si>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</si>
  <si>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</si>
  <si>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</si>
  <si>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</si>
  <si>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</si>
  <si>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奈良県御所市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</si>
  <si>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</si>
  <si>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</si>
  <si>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</si>
  <si>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</si>
  <si>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</si>
  <si>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</si>
  <si>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</si>
  <si>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</si>
  <si>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</si>
  <si>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</si>
  <si>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</si>
  <si>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</si>
  <si>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</si>
  <si>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</si>
  <si>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</si>
  <si>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</si>
  <si>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</si>
  <si>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</si>
  <si>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</si>
  <si>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</si>
  <si>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</si>
  <si>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</si>
  <si>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</si>
  <si>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</si>
  <si>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</si>
  <si>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</si>
  <si>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</si>
  <si>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</si>
  <si>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</si>
  <si>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</si>
  <si>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</si>
  <si>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</si>
  <si>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</si>
  <si>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</si>
  <si>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</si>
  <si>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</si>
  <si>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</si>
  <si>
    <t>介護保険事業特別会計</t>
    <phoneticPr fontId="5"/>
  </si>
  <si>
    <t>後期高齢者医療保険事業特別会計</t>
    <phoneticPr fontId="5"/>
  </si>
  <si>
    <t>水道事業会計</t>
    <phoneticPr fontId="5"/>
  </si>
  <si>
    <t>法適用企業</t>
    <phoneticPr fontId="5"/>
  </si>
  <si>
    <t>下水道事業特別会計</t>
    <phoneticPr fontId="5"/>
  </si>
  <si>
    <t>国民宿舎葛城高原ロッジ特別会計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</si>
  <si>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</si>
  <si>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</si>
  <si>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</si>
  <si>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</si>
  <si>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</si>
  <si>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</si>
  <si>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</si>
  <si>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</si>
  <si>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葛城広域行政事務組合</t>
    <rPh sb="0" eb="2">
      <t>カツラギ</t>
    </rPh>
    <rPh sb="2" eb="4">
      <t>コウイキ</t>
    </rPh>
    <rPh sb="4" eb="6">
      <t>ギョウセイ</t>
    </rPh>
    <rPh sb="6" eb="8">
      <t>ジム</t>
    </rPh>
    <rPh sb="8" eb="10">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</si>
  <si>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</si>
  <si>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</si>
  <si>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</si>
  <si>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やまと広域環境衛生事務組合</t>
    <rPh sb="3" eb="5">
      <t>コウイキ</t>
    </rPh>
    <rPh sb="5" eb="7">
      <t>カンキョウ</t>
    </rPh>
    <rPh sb="7" eb="9">
      <t>エイセイ</t>
    </rPh>
    <rPh sb="9" eb="11">
      <t>ジム</t>
    </rPh>
    <rPh sb="11" eb="13">
      <t>クミアイ</t>
    </rPh>
    <phoneticPr fontId="2"/>
  </si>
  <si>
    <t>奈良県広域消防組合</t>
    <rPh sb="0" eb="3">
      <t>ナラケン</t>
    </rPh>
    <rPh sb="3" eb="5">
      <t>コウイキ</t>
    </rPh>
    <rPh sb="5" eb="7">
      <t>ショウボウ</t>
    </rPh>
    <rPh sb="7" eb="9">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</si>
  <si>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</si>
  <si>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</si>
  <si>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</si>
  <si>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</si>
  <si>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</si>
  <si>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</si>
  <si>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</si>
  <si>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</si>
  <si>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</si>
  <si>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</si>
  <si>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</si>
  <si>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</si>
  <si>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</si>
  <si>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</si>
  <si>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</si>
  <si>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</si>
  <si>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</si>
  <si>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</si>
  <si>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</si>
  <si>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</si>
  <si>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</si>
  <si>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</si>
  <si>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</si>
  <si>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</si>
  <si>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</si>
  <si>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</si>
  <si>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</si>
  <si>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</si>
  <si>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</si>
  <si>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</si>
  <si>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</si>
  <si>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</si>
  <si>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</si>
  <si>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</si>
  <si>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</si>
  <si>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</si>
  <si>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</si>
  <si>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</si>
  <si>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</si>
  <si>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</si>
  <si>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</si>
  <si>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</si>
  <si>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</si>
  <si>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</si>
  <si>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</si>
  <si>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</si>
  <si>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</si>
  <si>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</si>
  <si>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</si>
  <si>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</si>
  <si>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</si>
  <si>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</si>
  <si>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</si>
  <si>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</si>
  <si>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</si>
  <si>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</si>
  <si>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</si>
  <si>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</si>
  <si>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</si>
  <si>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</si>
  <si>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</si>
  <si>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</si>
  <si>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</si>
  <si>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</si>
  <si>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</si>
  <si>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</si>
  <si>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</si>
  <si>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</si>
  <si>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</si>
  <si>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</si>
  <si>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</si>
  <si>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</si>
  <si>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</si>
  <si>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</si>
  <si>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</si>
  <si>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</si>
  <si>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</si>
  <si>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</si>
  <si>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</si>
  <si>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</si>
  <si>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</si>
  <si>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</si>
  <si>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</si>
  <si>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</si>
  <si>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</si>
  <si>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</si>
  <si>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</si>
  <si>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</si>
  <si>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</si>
  <si>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</si>
  <si>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</si>
  <si>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</si>
  <si>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</si>
  <si>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</si>
  <si>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</si>
  <si>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</si>
  <si>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</si>
  <si>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</si>
  <si>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</si>
  <si>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</si>
  <si>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</si>
  <si>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</si>
  <si>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</si>
  <si>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</si>
  <si>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</si>
  <si>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</si>
  <si>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</si>
  <si>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</si>
  <si>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</si>
  <si>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</si>
  <si>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</si>
  <si>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</si>
  <si>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</si>
  <si>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</si>
  <si>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</si>
  <si>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</si>
  <si>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</si>
  <si>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</si>
  <si>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</si>
  <si>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</si>
  <si>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</si>
  <si>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</si>
  <si>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</si>
  <si>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</si>
  <si>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</si>
  <si>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</si>
  <si>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</si>
  <si>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</si>
  <si>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</si>
  <si>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</si>
  <si>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0.99</t>
  </si>
  <si>
    <t>会計</t>
    <rPh sb="0" eb="2">
      <t>カイケイ</t>
    </rPh>
    <phoneticPr fontId="5"/>
  </si>
  <si>
    <t>国民健康保険事業特別会計</t>
  </si>
  <si>
    <t>▲ 7.03</t>
  </si>
  <si>
    <t>▲ 6.02</t>
  </si>
  <si>
    <t>▲ 5.27</t>
  </si>
  <si>
    <t>▲ 3.89</t>
  </si>
  <si>
    <t>▲ 2.29</t>
  </si>
  <si>
    <t>学校給食費特別会計</t>
  </si>
  <si>
    <t>▲ 0.00</t>
  </si>
  <si>
    <t>▲ 0.01</t>
  </si>
  <si>
    <t>水道事業会計</t>
  </si>
  <si>
    <t>一般会計</t>
  </si>
  <si>
    <t>下水道事業特別会計</t>
  </si>
  <si>
    <t>介護保険事業特別会計</t>
  </si>
  <si>
    <t>後期高齢者医療保険事業特別会計</t>
  </si>
  <si>
    <t>国民宿舎葛城高原ロッジ特別会計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</si>
  <si>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</si>
  <si>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</si>
  <si>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</si>
  <si>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</si>
  <si>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</si>
  <si>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</si>
  <si>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</si>
  <si>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</si>
  <si>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</si>
  <si>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</si>
  <si>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</si>
  <si>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</si>
  <si>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</si>
  <si>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</si>
  <si>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</si>
  <si>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</si>
  <si>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</si>
  <si>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</si>
  <si>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</si>
  <si>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</si>
  <si>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</si>
  <si>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</si>
  <si>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</si>
  <si>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</si>
  <si>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</si>
  <si>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</si>
  <si>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</si>
  <si>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</si>
  <si>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</si>
  <si>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</si>
  <si>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</si>
  <si>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</si>
  <si>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</si>
  <si>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</si>
  <si>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</si>
  <si>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</si>
  <si>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</si>
  <si>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</si>
  <si>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</si>
  <si>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</si>
  <si>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</si>
  <si>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</si>
  <si>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</si>
  <si>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</si>
  <si>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</si>
  <si>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</si>
  <si>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</si>
  <si>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</si>
  <si>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公共施設整備基金</t>
    <rPh sb="0" eb="4">
      <t>コウキョウシセツ</t>
    </rPh>
    <rPh sb="4" eb="6">
      <t>セイビ</t>
    </rPh>
    <rPh sb="6" eb="8">
      <t>キキン</t>
    </rPh>
    <phoneticPr fontId="5"/>
  </si>
  <si>
    <t>まちづくり推進基金</t>
    <rPh sb="5" eb="7">
      <t>スイシン</t>
    </rPh>
    <rPh sb="7" eb="9">
      <t>キキン</t>
    </rPh>
    <phoneticPr fontId="5"/>
  </si>
  <si>
    <t>ふるさと創生基金</t>
    <rPh sb="4" eb="6">
      <t>ソウセイ</t>
    </rPh>
    <rPh sb="6" eb="8">
      <t>キキン</t>
    </rPh>
    <phoneticPr fontId="5"/>
  </si>
  <si>
    <t>福祉基金</t>
    <rPh sb="0" eb="2">
      <t>フクシ</t>
    </rPh>
    <rPh sb="2" eb="4">
      <t>キキン</t>
    </rPh>
    <phoneticPr fontId="5"/>
  </si>
  <si>
    <t>教育振興基金</t>
    <rPh sb="0" eb="2">
      <t>キョウイク</t>
    </rPh>
    <rPh sb="2" eb="4">
      <t>シンコウ</t>
    </rPh>
    <rPh sb="4" eb="6">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</si>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</sst>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69"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CF53B287-0586-47A8-ABF8-0141FEF31732}"/>
    <cellStyle name="標準 2 3" xfId="10" xr:uid="{974A78A3-C310-445B-A456-1FCE38B20278}"/>
    <cellStyle name="標準 3" xfId="11" xr:uid="{E79579D6-78FC-4F12-A81D-2813CE18219B}"/>
    <cellStyle name="標準 4" xfId="20" xr:uid="{3A751809-3E94-4697-9A43-7AC4A769DA74}"/>
    <cellStyle name="標準 4_APAHO401600" xfId="16" xr:uid="{F35E23DB-073E-4CA9-94E6-216E8EBED522}"/>
    <cellStyle name="標準 4_APAHO4019001" xfId="19" xr:uid="{FE71B37B-1588-4021-9272-795E250F47E4}"/>
    <cellStyle name="標準 4_ZJ08_022012_青森市_2010" xfId="18" xr:uid="{FB7B1472-B501-45CF-8476-319230E66C8E}"/>
    <cellStyle name="標準 6" xfId="7" xr:uid="{512FFD53-C6A9-4DBD-A027-E785D45D7B1A}"/>
    <cellStyle name="標準 6_APAHO401000" xfId="9" xr:uid="{FDB76BC8-78E1-4B3B-B472-B2969657C05E}"/>
    <cellStyle name="標準 6_APAHO401200_O-JJ1016-001-3_財政状況資料集(決算状況カード(各会計・関係団体))(Rev2)2" xfId="15" xr:uid="{CF96B323-3D1E-4524-99AC-B633D7B27780}"/>
    <cellStyle name="標準 6_APAHO402200_O-JJ1016-001-3_財政状況資料集(決算状況カード(各会計・関係団体))(Rev2)2" xfId="12" xr:uid="{EAB0E27F-BE43-49D2-AE61-D3D79446037A}"/>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5FFC4D84-6664-43D2-A400-F11113CF808E}"/>
    <cellStyle name="標準_O-JJ0722-001-3_決算状況カード(各会計・関係団体)_O-JJ1016-001-3_財政状況資料集(決算状況カード(各会計・関係団体))(Rev2)2" xfId="14" xr:uid="{4C113461-76AB-44A9-843E-5F514E782606}"/>
    <cellStyle name="標準_O-JJ0722-001-8_連結実質赤字比率に係る赤字・黒字の構成分析" xfId="17" xr:uid="{8D24D2DF-8B21-47E7-BBD4-26DE2EC071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2E71-43C9-BE74-19881610D35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32026</c:v>
                </c:pt>
                <c:pt idx="1">
                  <c:v>58994</c:v>
                </c:pt>
                <c:pt idx="2">
                  <c:v>61381</c:v>
                </c:pt>
                <c:pt idx="3">
                  <c:v>106219</c:v>
                </c:pt>
                <c:pt idx="4">
                  <c:v>108202</c:v>
                </c:pt>
              </c:numCache>
            </c:numRef>
          </c:val>
          <c:smooth val="0"/>
          <c:extLst>
            <c:ext xmlns:c16="http://schemas.microsoft.com/office/drawing/2014/chart" uri="{C3380CC4-5D6E-409C-BE32-E72D297353CC}">
              <c16:uniqueId val="{00000001-2E71-43C9-BE74-19881610D3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7.92</c:v>
                </c:pt>
                <c:pt idx="1">
                  <c:v>10.119999999999999</c:v>
                </c:pt>
                <c:pt idx="2">
                  <c:v>5.27</c:v>
                </c:pt>
                <c:pt idx="3">
                  <c:v>1.65</c:v>
                </c:pt>
                <c:pt idx="4">
                  <c:v>4.49</c:v>
                </c:pt>
              </c:numCache>
            </c:numRef>
          </c:val>
          <c:extLst>
            <c:ext xmlns:c16="http://schemas.microsoft.com/office/drawing/2014/chart" uri="{C3380CC4-5D6E-409C-BE32-E72D297353CC}">
              <c16:uniqueId val="{00000000-0362-4FA2-BEB2-AF748006BA1E}"/>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17.54</c:v>
                </c:pt>
                <c:pt idx="1">
                  <c:v>21.38</c:v>
                </c:pt>
                <c:pt idx="2">
                  <c:v>26.77</c:v>
                </c:pt>
                <c:pt idx="3">
                  <c:v>29.51</c:v>
                </c:pt>
                <c:pt idx="4">
                  <c:v>31.81</c:v>
                </c:pt>
              </c:numCache>
            </c:numRef>
          </c:val>
          <c:extLst>
            <c:ext xmlns:c16="http://schemas.microsoft.com/office/drawing/2014/chart" uri="{C3380CC4-5D6E-409C-BE32-E72D297353CC}">
              <c16:uniqueId val="{00000001-0362-4FA2-BEB2-AF748006BA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0.43</c:v>
                </c:pt>
                <c:pt idx="1">
                  <c:v>6.19</c:v>
                </c:pt>
                <c:pt idx="2">
                  <c:v>0.15</c:v>
                </c:pt>
                <c:pt idx="3">
                  <c:v>-0.99</c:v>
                </c:pt>
                <c:pt idx="4">
                  <c:v>6.04</c:v>
                </c:pt>
              </c:numCache>
            </c:numRef>
          </c:val>
          <c:smooth val="0"/>
          <c:extLst>
            <c:ext xmlns:c16="http://schemas.microsoft.com/office/drawing/2014/chart" uri="{C3380CC4-5D6E-409C-BE32-E72D297353CC}">
              <c16:uniqueId val="{00000002-0362-4FA2-BEB2-AF748006BA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1DA-4016-ACBB-6DD1B9DFF1B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DA-4016-ACBB-6DD1B9DFF1B2}"/>
            </c:ext>
          </c:extLst>
        </c:ser>
        <c:ser>
          <c:idx val="2"/>
          <c:order val="2"/>
          <c:tx>
            <c:strRef>
              <c:f>[1]データシート!$A$29</c:f>
              <c:strCache>
                <c:ptCount val="1"/>
                <c:pt idx="0">
                  <c:v>国民宿舎葛城高原ロッジ特別会計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1DA-4016-ACBB-6DD1B9DFF1B2}"/>
            </c:ext>
          </c:extLst>
        </c:ser>
        <c:ser>
          <c:idx val="3"/>
          <c:order val="3"/>
          <c:tx>
            <c:strRef>
              <c:f>[1]データシート!$A$30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1DA-4016-ACBB-6DD1B9DFF1B2}"/>
            </c:ext>
          </c:extLst>
        </c:ser>
        <c:ser>
          <c:idx val="4"/>
          <c:order val="4"/>
          <c:tx>
            <c:strRef>
              <c:f>[1]データシート!$A$31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0.53</c:v>
                </c:pt>
                <c:pt idx="2">
                  <c:v>#N/A</c:v>
                </c:pt>
                <c:pt idx="3">
                  <c:v>0.94</c:v>
                </c:pt>
                <c:pt idx="4">
                  <c:v>#N/A</c:v>
                </c:pt>
                <c:pt idx="5">
                  <c:v>0.78</c:v>
                </c:pt>
                <c:pt idx="6">
                  <c:v>#N/A</c:v>
                </c:pt>
                <c:pt idx="7">
                  <c:v>0.93</c:v>
                </c:pt>
                <c:pt idx="8">
                  <c:v>#N/A</c:v>
                </c:pt>
                <c:pt idx="9">
                  <c:v>0.68</c:v>
                </c:pt>
              </c:numCache>
            </c:numRef>
          </c:val>
          <c:extLst>
            <c:ext xmlns:c16="http://schemas.microsoft.com/office/drawing/2014/chart" uri="{C3380CC4-5D6E-409C-BE32-E72D297353CC}">
              <c16:uniqueId val="{00000004-91DA-4016-ACBB-6DD1B9DFF1B2}"/>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0.93</c:v>
                </c:pt>
              </c:numCache>
            </c:numRef>
          </c:val>
          <c:extLst>
            <c:ext xmlns:c16="http://schemas.microsoft.com/office/drawing/2014/chart" uri="{C3380CC4-5D6E-409C-BE32-E72D297353CC}">
              <c16:uniqueId val="{00000005-91DA-4016-ACBB-6DD1B9DFF1B2}"/>
            </c:ext>
          </c:extLst>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7.91</c:v>
                </c:pt>
                <c:pt idx="2">
                  <c:v>#N/A</c:v>
                </c:pt>
                <c:pt idx="3">
                  <c:v>10.119999999999999</c:v>
                </c:pt>
                <c:pt idx="4">
                  <c:v>#N/A</c:v>
                </c:pt>
                <c:pt idx="5">
                  <c:v>5.27</c:v>
                </c:pt>
                <c:pt idx="6">
                  <c:v>#N/A</c:v>
                </c:pt>
                <c:pt idx="7">
                  <c:v>1.65</c:v>
                </c:pt>
                <c:pt idx="8">
                  <c:v>#N/A</c:v>
                </c:pt>
                <c:pt idx="9">
                  <c:v>4.5</c:v>
                </c:pt>
              </c:numCache>
            </c:numRef>
          </c:val>
          <c:extLst>
            <c:ext xmlns:c16="http://schemas.microsoft.com/office/drawing/2014/chart" uri="{C3380CC4-5D6E-409C-BE32-E72D297353CC}">
              <c16:uniqueId val="{00000006-91DA-4016-ACBB-6DD1B9DFF1B2}"/>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9.7799999999999994</c:v>
                </c:pt>
                <c:pt idx="2">
                  <c:v>#N/A</c:v>
                </c:pt>
                <c:pt idx="3">
                  <c:v>9.25</c:v>
                </c:pt>
                <c:pt idx="4">
                  <c:v>#N/A</c:v>
                </c:pt>
                <c:pt idx="5">
                  <c:v>7.99</c:v>
                </c:pt>
                <c:pt idx="6">
                  <c:v>#N/A</c:v>
                </c:pt>
                <c:pt idx="7">
                  <c:v>7.74</c:v>
                </c:pt>
                <c:pt idx="8">
                  <c:v>#N/A</c:v>
                </c:pt>
                <c:pt idx="9">
                  <c:v>6.56</c:v>
                </c:pt>
              </c:numCache>
            </c:numRef>
          </c:val>
          <c:extLst>
            <c:ext xmlns:c16="http://schemas.microsoft.com/office/drawing/2014/chart" uri="{C3380CC4-5D6E-409C-BE32-E72D297353CC}">
              <c16:uniqueId val="{00000007-91DA-4016-ACBB-6DD1B9DFF1B2}"/>
            </c:ext>
          </c:extLst>
        </c:ser>
        <c:ser>
          <c:idx val="8"/>
          <c:order val="8"/>
          <c:tx>
            <c:strRef>
              <c:f>[1]データシート!$A$35</c:f>
              <c:strCache>
                <c:ptCount val="1"/>
                <c:pt idx="0">
                  <c:v>学校給食費特別会計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0</c:v>
                </c:pt>
                <c:pt idx="2">
                  <c:v>#N/A</c:v>
                </c:pt>
                <c:pt idx="3">
                  <c:v>0</c:v>
                </c:pt>
                <c:pt idx="4">
                  <c:v>0.01</c:v>
                </c:pt>
                <c:pt idx="5">
                  <c:v>#N/A</c:v>
                </c:pt>
                <c:pt idx="6">
                  <c:v>0.01</c:v>
                </c:pt>
                <c:pt idx="7">
                  <c:v>#N/A</c:v>
                </c:pt>
                <c:pt idx="8">
                  <c:v>0.01</c:v>
                </c:pt>
                <c:pt idx="9">
                  <c:v>#N/A</c:v>
                </c:pt>
              </c:numCache>
            </c:numRef>
          </c:val>
          <c:extLst>
            <c:ext xmlns:c16="http://schemas.microsoft.com/office/drawing/2014/chart" uri="{C3380CC4-5D6E-409C-BE32-E72D297353CC}">
              <c16:uniqueId val="{00000008-91DA-4016-ACBB-6DD1B9DFF1B2}"/>
            </c:ext>
          </c:extLst>
        </c:ser>
        <c:ser>
          <c:idx val="9"/>
          <c:order val="9"/>
          <c:tx>
            <c:strRef>
              <c:f>[1]データシート!$A$36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7.03</c:v>
                </c:pt>
                <c:pt idx="1">
                  <c:v>#N/A</c:v>
                </c:pt>
                <c:pt idx="2">
                  <c:v>6.02</c:v>
                </c:pt>
                <c:pt idx="3">
                  <c:v>#N/A</c:v>
                </c:pt>
                <c:pt idx="4">
                  <c:v>5.27</c:v>
                </c:pt>
                <c:pt idx="5">
                  <c:v>#N/A</c:v>
                </c:pt>
                <c:pt idx="6">
                  <c:v>3.89</c:v>
                </c:pt>
                <c:pt idx="7">
                  <c:v>#N/A</c:v>
                </c:pt>
                <c:pt idx="8">
                  <c:v>2.29</c:v>
                </c:pt>
                <c:pt idx="9">
                  <c:v>#N/A</c:v>
                </c:pt>
              </c:numCache>
            </c:numRef>
          </c:val>
          <c:extLst>
            <c:ext xmlns:c16="http://schemas.microsoft.com/office/drawing/2014/chart" uri="{C3380CC4-5D6E-409C-BE32-E72D297353CC}">
              <c16:uniqueId val="{00000009-91DA-4016-ACBB-6DD1B9DFF1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1467</c:v>
                </c:pt>
                <c:pt idx="5">
                  <c:v>1454</c:v>
                </c:pt>
                <c:pt idx="8">
                  <c:v>1350</c:v>
                </c:pt>
                <c:pt idx="11">
                  <c:v>1332</c:v>
                </c:pt>
                <c:pt idx="14">
                  <c:v>1329</c:v>
                </c:pt>
              </c:numCache>
            </c:numRef>
          </c:val>
          <c:extLst>
            <c:ext xmlns:c16="http://schemas.microsoft.com/office/drawing/2014/chart" uri="{C3380CC4-5D6E-409C-BE32-E72D297353CC}">
              <c16:uniqueId val="{00000000-05BD-46B8-9BB8-9C28BE7B6827}"/>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5BD-46B8-9BB8-9C28BE7B6827}"/>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5BD-46B8-9BB8-9C28BE7B6827}"/>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96</c:v>
                </c:pt>
                <c:pt idx="3">
                  <c:v>60</c:v>
                </c:pt>
                <c:pt idx="6">
                  <c:v>56</c:v>
                </c:pt>
                <c:pt idx="9">
                  <c:v>26</c:v>
                </c:pt>
                <c:pt idx="12">
                  <c:v>29</c:v>
                </c:pt>
              </c:numCache>
            </c:numRef>
          </c:val>
          <c:extLst>
            <c:ext xmlns:c16="http://schemas.microsoft.com/office/drawing/2014/chart" uri="{C3380CC4-5D6E-409C-BE32-E72D297353CC}">
              <c16:uniqueId val="{00000003-05BD-46B8-9BB8-9C28BE7B6827}"/>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316</c:v>
                </c:pt>
                <c:pt idx="3">
                  <c:v>364</c:v>
                </c:pt>
                <c:pt idx="6">
                  <c:v>353</c:v>
                </c:pt>
                <c:pt idx="9">
                  <c:v>334</c:v>
                </c:pt>
                <c:pt idx="12">
                  <c:v>281</c:v>
                </c:pt>
              </c:numCache>
            </c:numRef>
          </c:val>
          <c:extLst>
            <c:ext xmlns:c16="http://schemas.microsoft.com/office/drawing/2014/chart" uri="{C3380CC4-5D6E-409C-BE32-E72D297353CC}">
              <c16:uniqueId val="{00000004-05BD-46B8-9BB8-9C28BE7B6827}"/>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BD-46B8-9BB8-9C28BE7B6827}"/>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BD-46B8-9BB8-9C28BE7B6827}"/>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1895</c:v>
                </c:pt>
                <c:pt idx="3">
                  <c:v>1890</c:v>
                </c:pt>
                <c:pt idx="6">
                  <c:v>1815</c:v>
                </c:pt>
                <c:pt idx="9">
                  <c:v>1764</c:v>
                </c:pt>
                <c:pt idx="12">
                  <c:v>1742</c:v>
                </c:pt>
              </c:numCache>
            </c:numRef>
          </c:val>
          <c:extLst>
            <c:ext xmlns:c16="http://schemas.microsoft.com/office/drawing/2014/chart" uri="{C3380CC4-5D6E-409C-BE32-E72D297353CC}">
              <c16:uniqueId val="{00000007-05BD-46B8-9BB8-9C28BE7B682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840</c:v>
                </c:pt>
                <c:pt idx="2">
                  <c:v>#N/A</c:v>
                </c:pt>
                <c:pt idx="3">
                  <c:v>#N/A</c:v>
                </c:pt>
                <c:pt idx="4">
                  <c:v>860</c:v>
                </c:pt>
                <c:pt idx="5">
                  <c:v>#N/A</c:v>
                </c:pt>
                <c:pt idx="6">
                  <c:v>#N/A</c:v>
                </c:pt>
                <c:pt idx="7">
                  <c:v>874</c:v>
                </c:pt>
                <c:pt idx="8">
                  <c:v>#N/A</c:v>
                </c:pt>
                <c:pt idx="9">
                  <c:v>#N/A</c:v>
                </c:pt>
                <c:pt idx="10">
                  <c:v>792</c:v>
                </c:pt>
                <c:pt idx="11">
                  <c:v>#N/A</c:v>
                </c:pt>
                <c:pt idx="12">
                  <c:v>#N/A</c:v>
                </c:pt>
                <c:pt idx="13">
                  <c:v>723</c:v>
                </c:pt>
                <c:pt idx="14">
                  <c:v>#N/A</c:v>
                </c:pt>
              </c:numCache>
            </c:numRef>
          </c:val>
          <c:smooth val="0"/>
          <c:extLst>
            <c:ext xmlns:c16="http://schemas.microsoft.com/office/drawing/2014/chart" uri="{C3380CC4-5D6E-409C-BE32-E72D297353CC}">
              <c16:uniqueId val="{00000008-05BD-46B8-9BB8-9C28BE7B682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11896</c:v>
                </c:pt>
                <c:pt idx="5">
                  <c:v>11536</c:v>
                </c:pt>
                <c:pt idx="8">
                  <c:v>12194</c:v>
                </c:pt>
                <c:pt idx="11">
                  <c:v>12997</c:v>
                </c:pt>
                <c:pt idx="14">
                  <c:v>13593</c:v>
                </c:pt>
              </c:numCache>
            </c:numRef>
          </c:val>
          <c:extLst>
            <c:ext xmlns:c16="http://schemas.microsoft.com/office/drawing/2014/chart" uri="{C3380CC4-5D6E-409C-BE32-E72D297353CC}">
              <c16:uniqueId val="{00000000-5301-4C6E-8916-54B2B081A5B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1302</c:v>
                </c:pt>
                <c:pt idx="5">
                  <c:v>1241</c:v>
                </c:pt>
                <c:pt idx="8">
                  <c:v>1214</c:v>
                </c:pt>
                <c:pt idx="11">
                  <c:v>1154</c:v>
                </c:pt>
                <c:pt idx="14">
                  <c:v>1086</c:v>
                </c:pt>
              </c:numCache>
            </c:numRef>
          </c:val>
          <c:extLst>
            <c:ext xmlns:c16="http://schemas.microsoft.com/office/drawing/2014/chart" uri="{C3380CC4-5D6E-409C-BE32-E72D297353CC}">
              <c16:uniqueId val="{00000001-5301-4C6E-8916-54B2B081A5B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3529</c:v>
                </c:pt>
                <c:pt idx="5">
                  <c:v>3929</c:v>
                </c:pt>
                <c:pt idx="8">
                  <c:v>4523</c:v>
                </c:pt>
                <c:pt idx="11">
                  <c:v>4745</c:v>
                </c:pt>
                <c:pt idx="14">
                  <c:v>5016</c:v>
                </c:pt>
              </c:numCache>
            </c:numRef>
          </c:val>
          <c:extLst>
            <c:ext xmlns:c16="http://schemas.microsoft.com/office/drawing/2014/chart" uri="{C3380CC4-5D6E-409C-BE32-E72D297353CC}">
              <c16:uniqueId val="{00000002-5301-4C6E-8916-54B2B081A5B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01-4C6E-8916-54B2B081A5B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01-4C6E-8916-54B2B081A5B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01-4C6E-8916-54B2B081A5B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2734</c:v>
                </c:pt>
                <c:pt idx="3">
                  <c:v>2589</c:v>
                </c:pt>
                <c:pt idx="6">
                  <c:v>2761</c:v>
                </c:pt>
                <c:pt idx="9">
                  <c:v>2627</c:v>
                </c:pt>
                <c:pt idx="12">
                  <c:v>2355</c:v>
                </c:pt>
              </c:numCache>
            </c:numRef>
          </c:val>
          <c:extLst>
            <c:ext xmlns:c16="http://schemas.microsoft.com/office/drawing/2014/chart" uri="{C3380CC4-5D6E-409C-BE32-E72D297353CC}">
              <c16:uniqueId val="{00000006-5301-4C6E-8916-54B2B081A5B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202</c:v>
                </c:pt>
                <c:pt idx="3">
                  <c:v>152</c:v>
                </c:pt>
                <c:pt idx="6">
                  <c:v>134</c:v>
                </c:pt>
                <c:pt idx="9">
                  <c:v>119</c:v>
                </c:pt>
                <c:pt idx="12">
                  <c:v>118</c:v>
                </c:pt>
              </c:numCache>
            </c:numRef>
          </c:val>
          <c:extLst>
            <c:ext xmlns:c16="http://schemas.microsoft.com/office/drawing/2014/chart" uri="{C3380CC4-5D6E-409C-BE32-E72D297353CC}">
              <c16:uniqueId val="{00000007-5301-4C6E-8916-54B2B081A5B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3851</c:v>
                </c:pt>
                <c:pt idx="3">
                  <c:v>4032</c:v>
                </c:pt>
                <c:pt idx="6">
                  <c:v>3976</c:v>
                </c:pt>
                <c:pt idx="9">
                  <c:v>3986</c:v>
                </c:pt>
                <c:pt idx="12">
                  <c:v>3731</c:v>
                </c:pt>
              </c:numCache>
            </c:numRef>
          </c:val>
          <c:extLst>
            <c:ext xmlns:c16="http://schemas.microsoft.com/office/drawing/2014/chart" uri="{C3380CC4-5D6E-409C-BE32-E72D297353CC}">
              <c16:uniqueId val="{00000008-5301-4C6E-8916-54B2B081A5B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301-4C6E-8916-54B2B081A5B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17900</c:v>
                </c:pt>
                <c:pt idx="3">
                  <c:v>18078</c:v>
                </c:pt>
                <c:pt idx="6">
                  <c:v>18242</c:v>
                </c:pt>
                <c:pt idx="9">
                  <c:v>18853</c:v>
                </c:pt>
                <c:pt idx="12">
                  <c:v>19579</c:v>
                </c:pt>
              </c:numCache>
            </c:numRef>
          </c:val>
          <c:extLst>
            <c:ext xmlns:c16="http://schemas.microsoft.com/office/drawing/2014/chart" uri="{C3380CC4-5D6E-409C-BE32-E72D297353CC}">
              <c16:uniqueId val="{0000000A-5301-4C6E-8916-54B2B081A5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7960</c:v>
                </c:pt>
                <c:pt idx="2">
                  <c:v>#N/A</c:v>
                </c:pt>
                <c:pt idx="3">
                  <c:v>#N/A</c:v>
                </c:pt>
                <c:pt idx="4">
                  <c:v>8145</c:v>
                </c:pt>
                <c:pt idx="5">
                  <c:v>#N/A</c:v>
                </c:pt>
                <c:pt idx="6">
                  <c:v>#N/A</c:v>
                </c:pt>
                <c:pt idx="7">
                  <c:v>7181</c:v>
                </c:pt>
                <c:pt idx="8">
                  <c:v>#N/A</c:v>
                </c:pt>
                <c:pt idx="9">
                  <c:v>#N/A</c:v>
                </c:pt>
                <c:pt idx="10">
                  <c:v>6688</c:v>
                </c:pt>
                <c:pt idx="11">
                  <c:v>#N/A</c:v>
                </c:pt>
                <c:pt idx="12">
                  <c:v>#N/A</c:v>
                </c:pt>
                <c:pt idx="13">
                  <c:v>6086</c:v>
                </c:pt>
                <c:pt idx="14">
                  <c:v>#N/A</c:v>
                </c:pt>
              </c:numCache>
            </c:numRef>
          </c:val>
          <c:smooth val="0"/>
          <c:extLst>
            <c:ext xmlns:c16="http://schemas.microsoft.com/office/drawing/2014/chart" uri="{C3380CC4-5D6E-409C-BE32-E72D297353CC}">
              <c16:uniqueId val="{0000000B-5301-4C6E-8916-54B2B081A5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2006</c:v>
                </c:pt>
                <c:pt idx="1">
                  <c:v>2204</c:v>
                </c:pt>
                <c:pt idx="2">
                  <c:v>2446</c:v>
                </c:pt>
              </c:numCache>
            </c:numRef>
          </c:val>
          <c:extLst>
            <c:ext xmlns:c16="http://schemas.microsoft.com/office/drawing/2014/chart" uri="{C3380CC4-5D6E-409C-BE32-E72D297353CC}">
              <c16:uniqueId val="{00000000-CF35-4E11-8854-A96A13F970AB}"/>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1004</c:v>
                </c:pt>
                <c:pt idx="1">
                  <c:v>962</c:v>
                </c:pt>
                <c:pt idx="2">
                  <c:v>922</c:v>
                </c:pt>
              </c:numCache>
            </c:numRef>
          </c:val>
          <c:extLst>
            <c:ext xmlns:c16="http://schemas.microsoft.com/office/drawing/2014/chart" uri="{C3380CC4-5D6E-409C-BE32-E72D297353CC}">
              <c16:uniqueId val="{00000001-CF35-4E11-8854-A96A13F970AB}"/>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1286</c:v>
                </c:pt>
                <c:pt idx="1">
                  <c:v>1300</c:v>
                </c:pt>
                <c:pt idx="2">
                  <c:v>1320</c:v>
                </c:pt>
              </c:numCache>
            </c:numRef>
          </c:val>
          <c:extLst>
            <c:ext xmlns:c16="http://schemas.microsoft.com/office/drawing/2014/chart" uri="{C3380CC4-5D6E-409C-BE32-E72D297353CC}">
              <c16:uniqueId val="{00000002-CF35-4E11-8854-A96A13F970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{CCC053C9-BEBD-4DA5-8CEA-7E2D2F66076B}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913-4239-A32A-F20062D64E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{AFC52BFC-9B28-4B9E-AA35-77FBD1BB1905}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13-4239-A32A-F20062D64E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{65F757A9-1802-4555-BE62-B88A86A15119}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13-4239-A32A-F20062D64E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{2BB8B76A-D1B6-4E26-84D8-5EDF7978F693}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13-4239-A32A-F20062D64E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{C1F0A707-B156-45CF-A445-6091BB63217B}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13-4239-A32A-F20062D64E5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{3212F2A6-C2C7-4E01-8AD1-6C1E5FD0B617}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913-4239-A32A-F20062D64E5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{D596DAB5-AE24-45C2-9EDA-6CF6C5F2780A}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913-4239-A32A-F20062D64E5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{212355AA-5F16-41FD-B060-060E480454FF}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913-4239-A32A-F20062D64E5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{90FC023B-5FB2-4BDD-BB87-550B410639B0}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913-4239-A32A-F20062D64E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63.2</c:v>
                </c:pt>
                <c:pt idx="16">
                  <c:v>63.8</c:v>
                </c:pt>
                <c:pt idx="24">
                  <c:v>64.099999999999994</c:v>
                </c:pt>
                <c:pt idx="32">
                  <c:v>64.8</c:v>
                </c:pt>
              </c:numCache>
            </c:numRef>
          </c:xVal>
          <c:yVal>
            <c:numRef>
              <c:f>公会計指標分析・財政指標組合せ分析表!$BP$51:$DC$51</c:f>
              <c:numCache>
                <c:formatCode>#,##0.0;"▲ "#,##0.0</c:formatCode>
                <c:ptCount val="40"/>
                <c:pt idx="0">
                  <c:v>125.9</c:v>
                </c:pt>
                <c:pt idx="8">
                  <c:v>128.1</c:v>
                </c:pt>
                <c:pt idx="16">
                  <c:v>113.6</c:v>
                </c:pt>
                <c:pt idx="24">
                  <c:v>105.6</c:v>
                </c:pt>
                <c:pt idx="32">
                  <c:v>92.7</c:v>
                </c:pt>
              </c:numCache>
            </c:numRef>
          </c:yVal>
          <c:smooth val="0"/>
          <c:extLst>
            <c:ext xmlns:c16="http://schemas.microsoft.com/office/drawing/2014/chart" uri="{C3380CC4-5D6E-409C-BE32-E72D297353CC}">
              <c16:uniqueId val="{00000009-C913-4239-A32A-F20062D64E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{7DDB3030-7668-4B96-86C4-E69F9ED8CB03}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913-4239-A32A-F20062D64E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{684A1212-9F6A-4248-882A-06EED746F637}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13-4239-A32A-F20062D64E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{B2D38E68-FDD4-48DF-9EB8-7A266201CB93}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13-4239-A32A-F20062D64E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{40AA9667-C556-47C6-A6BE-4179E1D87067}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13-4239-A32A-F20062D64E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{3EAF6D10-34BB-4725-A4B6-D6D6C092A319}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13-4239-A32A-F20062D64E5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{86687D58-AA82-4889-99ED-9D1FD5FD335A}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913-4239-A32A-F20062D64E59}"/>
                </c:ext>
              </c:extLst>
            </c:dLbl>
            <c:dLbl>
              <c:idx val="16"/>
              <c:layout>
                <c:manualLayout>
                  <c:x val="-2.700572229358869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{A121B52A-6D85-4E90-8110-59A3D9411B03}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913-4239-A32A-F20062D64E59}"/>
                </c:ext>
              </c:extLst>
            </c:dLbl>
            <c:dLbl>
              <c:idx val="24"/>
              <c:layout>
                <c:manualLayout>
                  <c:x val="-3.715522882621783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{6EF93280-F04E-46BA-8389-E546056088D9}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913-4239-A32A-F20062D64E5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{C93A25B0-4F36-4311-86A3-FB28CF846F8C}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913-4239-A32A-F20062D64E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C913-4239-A32A-F20062D64E59}"/>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{879324E7-46A1-4FAD-BB09-6AA66BE8FE3F}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E9F-40E0-B029-8643256C86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{E3198491-793F-437C-BC4E-8F7571D6C8FD}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9F-40E0-B029-8643256C86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{1B8518FC-4352-42D0-B351-156ED2668600}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9F-40E0-B029-8643256C86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{7A675A89-878D-4A37-8B44-6E8D22E0074F}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9F-40E0-B029-8643256C86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{2B96B5BE-C02C-4B7A-B4D8-1D3C3FE14C03}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9F-40E0-B029-8643256C862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{1C1223D8-0979-4FE3-9729-D478EADA9F6B}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E9F-40E0-B029-8643256C862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{94CDB919-A769-439C-A463-E9ECB355BA67}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E9F-40E0-B029-8643256C862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{FB052FB3-ADC4-4AAD-A919-A6EE3F92BC37}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E9F-40E0-B029-8643256C862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{B2E87046-EF2B-418A-AC20-20006307CA0A}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E9F-40E0-B029-8643256C86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13.3</c:v>
                </c:pt>
                <c:pt idx="16">
                  <c:v>13.5</c:v>
                </c:pt>
                <c:pt idx="24">
                  <c:v>13.2</c:v>
                </c:pt>
                <c:pt idx="32">
                  <c:v>12.4</c:v>
                </c:pt>
              </c:numCache>
            </c:numRef>
          </c:xVal>
          <c:yVal>
            <c:numRef>
              <c:f>公会計指標分析・財政指標組合せ分析表!$BP$73:$DC$73</c:f>
              <c:numCache>
                <c:formatCode>#,##0.0;"▲ "#,##0.0</c:formatCode>
                <c:ptCount val="40"/>
                <c:pt idx="0">
                  <c:v>125.9</c:v>
                </c:pt>
                <c:pt idx="8">
                  <c:v>128.1</c:v>
                </c:pt>
                <c:pt idx="16">
                  <c:v>113.6</c:v>
                </c:pt>
                <c:pt idx="24">
                  <c:v>105.6</c:v>
                </c:pt>
                <c:pt idx="32">
                  <c:v>92.7</c:v>
                </c:pt>
              </c:numCache>
            </c:numRef>
          </c:yVal>
          <c:smooth val="0"/>
          <c:extLst>
            <c:ext xmlns:c16="http://schemas.microsoft.com/office/drawing/2014/chart" uri="{C3380CC4-5D6E-409C-BE32-E72D297353CC}">
              <c16:uniqueId val="{00000009-8E9F-40E0-B029-8643256C862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{20595534-7311-44BD-9D1E-9A5239616794}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E9F-40E0-B029-8643256C862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{4239D81F-26B6-43A1-BBF7-9BAFE9FC7AC8}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9F-40E0-B029-8643256C86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{F879CB49-1014-47A5-AAA9-E7AD2AD5FEA5}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9F-40E0-B029-8643256C86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{446D9CF5-3AD9-4E64-AEFC-60CDF5A2CCE9}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9F-40E0-B029-8643256C86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{8636F1FC-24D8-45EB-B55A-80C3D2EF12B3}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9F-40E0-B029-8643256C8622}"/>
                </c:ext>
              </c:extLst>
            </c:dLbl>
            <c:dLbl>
              <c:idx val="8"/>
              <c:layout>
                <c:manualLayout>
                  <c:x val="-3.3052663712219377E-2"/>
                  <c:y val="-5.158701889914905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{233712C8-3FA9-47BD-9AC5-260B145C4659}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E9F-40E0-B029-8643256C8622}"/>
                </c:ext>
              </c:extLst>
            </c:dLbl>
            <c:dLbl>
              <c:idx val="16"/>
              <c:layout>
                <c:manualLayout>
                  <c:x val="-3.0343319526002027E-2"/>
                  <c:y val="-7.324627527643888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{10C92181-E7D1-45E3-AD91-3CACB9212417}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E9F-40E0-B029-8643256C862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{639BAD6B-AE9A-4DFF-9054-90890D8F409E}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E9F-40E0-B029-8643256C862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{DF319E19-B9E9-4A9C-ADAA-D61EB6CDBBA2}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E9F-40E0-B029-8643256C86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8E9F-40E0-B029-8643256C8622}"/>
            </c:ext>
          </c:extLst>
        </c:ser>
        <c:dLbls>
          <c:showLegendKey val="0"/>
          <c:showVal val="1"/>
          <c:showCatName val="0"/>
          <c:showSerName val="0"/>
          <c:showPercent val="0"/>
          <c:showBubbleSize val="0"/>
        </c:dLbls>
        <c:axId val="84219776"/>
        <c:axId val="84234240"/>
      </c:scatterChart>
      <c:valAx>
        <c:axId val="84219776"/>
        <c:scaling>
          <c:orientation val="maxMin"/>
          <c:max val="15"/>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B868242-35C8-477A-9309-C1C87DC2344F}"/>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BB6D399-EAF7-4ACB-ACE5-C0B2D1E1E4FE}"/>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4E00414C-3AE0-4A36-BB9B-B57E4766815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1CF3D1B5-AAB6-41F2-97C0-025BAB21C922}"/>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F22FCE86-5FD9-4132-8DF5-EC7BCE69AA2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3AE207E6-AE99-4FF6-9C50-AE9E66C73545}"/>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E2697B2F-A4D8-4BD8-877E-D209A24940B2}"/>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157E5441-6B4C-43FD-901F-7CFBC12C42BE}"/>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4CAEBF99-B965-4344-96A3-6DC3515026F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3BE0A8C1-8FEE-46B4-85CD-315B40718629}"/>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A613CB4D-52D9-4EAE-B177-11EB38BD7B52}"/>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C71E5C28-DCFC-4F99-9759-51A94CE5BC37}"/>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3FD1C548-1ED7-4656-81E7-FDB6A2D91237}"/>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EB897F01-39B2-4917-B08A-5732AB66622D}"/>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854DAC18-FD91-4248-A718-62B5FB805D53}"/>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E0DA8ACD-F9E7-4983-9612-05A6D09E5A74}"/>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12BC138D-9FD1-41FD-8501-25F320DB9818}"/>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5F488D9-695E-4ED6-84C0-FB8D68F2A739}"/>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BA08121C-CBCC-4655-818D-90EF9A375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B3535C6B-666D-4830-92B5-9E08591C0B6C}"/>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79023626-97D3-445D-834C-BE4DC3EE23F7}"/>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普通建設事業の抑制や低利の借り換えをおこなってきたことにより、公債費は減少傾向にある。しかしながら、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においては過疎対策事業債を始めとする地方債の発行が増嵩しており、また、後年度においては大型事業を複数予定しており、地方債の借入及びそれに伴う公債費は増大していくと見込まれる。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地方債の発行を抑制するために、今後も引き続き事業の取捨選択を行い、これまで以上に費用対効果を念頭に置いた財政運営が必要になると考える。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BFF23BB-44D8-4BFD-A790-7D7DA290F0D7}"/>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3169A978-8E21-4959-99A5-B4DEC5D3764E}"/>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BFDE2FEC-1DC0-48F5-882C-6F1433C88A19}"/>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1BBB7E4E-F090-498B-9215-C3DDAE6678E4}"/>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満期一括償還地方債の償還財源として積み立てた当該基金はなし。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8C1862D4-B82D-4BB2-869B-0204FFC139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372567BA-6FE9-4987-8FF0-21FB7A40F9C9}"/>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335E758C-9CE8-4BCF-A8A7-3D4C937AF4F1}"/>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7C913501-D4E0-4052-B8A4-3BEC7BB24D33}"/>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E955B438-E04F-4E09-9081-C094BDED17F2}"/>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7DD92CBC-B09B-4B0C-A3D5-1DEA6997301E}"/>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B6B9CCDE-CC37-4582-AA33-2AC3B92A41AA}"/>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EB6324CB-BE7F-4731-BAEA-55085DC8A376}"/>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55668722-928A-48CA-BA63-BBD31588C996}"/>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CD9CA0EF-C203-44D5-A6EE-A15FD5733DC6}"/>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E06317A-0241-4DF9-BAE5-1C6C6DB366AD}"/>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2C94D80C-FB7E-4D5F-BAA5-FBBE2B51DCD4}"/>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84E0EE98-76D0-4A33-8D9E-339B649F0614}"/>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504F6F88-EF48-4E5C-84CC-82AE025B990C}"/>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7D094-5F02-4BDB-8A38-CF2CC574D4C1}"/>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B8D65846-2DB2-478D-89EA-C5C1C8AE2626}"/>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F107EEE-21CC-4F10-95A8-2B1DF576A3E1}"/>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467F00DD-A2AD-4694-8977-598AD2A3B19C}"/>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2A604BA3-B0E7-4EDD-99F8-6BF564B9483D}"/>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FA1AE257-93B1-41D7-AE15-E77F2F1133B9}"/>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F9043663-A54B-46D1-AF00-151552FE291C}"/>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A629330B-D39F-44D0-B884-511DA4EE6DF8}"/>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将来負担額において、地方債残高は近年減少傾向にあったが、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以降は増加傾向にある。これは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過疎団体に指定され、過疎対策事業債の発行が可能となり、従来よりも高い充当率で借り入れをおこなったこと等により発行額が増大している。また、充当可能財源等は、財政調整基金等の充当可能基金の積立増や基準財政需要額算入見込額の増等により、将来負担比率の分子は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しかし、将来負担比率そのものを類似団体平均と比較した場合、類似団体平均が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％であるのに対し、当市は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大幅に高い比率となっている。後年度には複数の大型事業が控えており、過疎対策事業債を始めとする地方債の発行により地方債残高の増が見込まれ、これまで以上に費用対効果を考慮した財政運営をおこな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8A3F66C-BFDD-4CB2-963C-043C1F35E2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1EC8C7B5-F821-4714-8624-0E930F5C7AEE}"/>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7D67D4DD-224B-4394-8306-1A4AF66F3009}"/>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CAC2EC1D-0D9B-489C-B6A1-615CF50CAC6C}"/>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42386650-2795-4F20-B901-A1521415D265}"/>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904C3DDC-7E45-4970-9598-E9A536C269C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43E3749-22C8-4EDB-8D2A-0D485702AAE3}"/>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奈良県御所市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C097348-B41E-4A9E-BB95-D6FDC0FCBDFE}"/>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E25F93E1-2A99-4571-B2EE-12D4B7A45981}"/>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F2A62A4D-347F-4E76-A2CD-C9CED47D150A}"/>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34637D0C-AD3E-4FC0-99A9-6B98BEE93474}"/>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は、葛城ふるさと市町村圏への出資金の返還金（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百万円）および</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決算における実質収支額の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をそれぞれ財政調整基金に積み立てた一方、特定の地方債の公債費に充当するため減債基金を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百万円を取り崩した等により、基金全体として、約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原則的には定められたルールに則って適宜積み立て及び取り崩しをおこなう。しかしながら後年度に控えている複数の大型事業の実施が見込まれており、その際には適宜取り崩しをおこない、財政負担の軽減を図る可能性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A3AC9B97-FF8C-40CE-B1AF-A6F8606AC0C6}"/>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6D67BA78-3FFF-4FCA-B57D-6B66C63AF3B6}"/>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64B20ED2-FAEA-4FDD-9B02-9ED15766F23F}"/>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公共施設整備基金：公共施設の整備事業に充当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まちづくり推進基金：まちづくりの推進に資する事業に充当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ふるさと創生基金：市が実施するふるさと創生事業に充当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福祉基金：福祉施設整備や社会福祉事業等に充当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教育振興基金：教育、文化及びスポーツの振興事業に充当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推進基金については、市内のミニボートピア企業から本市に支払われる環境整備協力金を原資として積み立てをおこなったことで残高が増大している。しかしふるさと創生基金については、創業支援事業及び新婚世帯家賃補助金等に充当するために取り崩しをおこなったこと等により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定められたルールに則って適切に積み立て及び取り崩しをおこない、適正な基金運営に取り組んでいく。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72386F96-DA4C-41C5-9FAC-2942C5698F9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C9343E4E-6127-4FA6-925C-24447BEA0B63}"/>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86994CDE-70DF-49B6-A0C6-877D7F34CB16}"/>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決算より黒字化を達成してからこれまで黒字決算を計上し続けており、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から毎年度積み立てを適宜おこない、近年取り崩しをおこなっていないことから、基金残高が増大している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については黒字決算となった年度の翌年度に法に基づき積み立てをおこなうこととしており、取り崩しについては現在予定していない。しかしながら後年度においては大型事業を複数実施する予定となっているため、財政状況の悪化が見込まれており、その際には財政調整基金の取り崩しをおこなう可能性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8768595F-FF01-4216-9FE4-0C1A2FD6BD65}"/>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F7ADE5C6-13EA-42F5-8523-39B7AA802475}"/>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FF4D0208-C73A-41DD-B03E-9EFB09C9838D}"/>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においては基金の利子収入等を積み立ててはいるが、定められたルールに則って特定の地方債の公債費に充当するために取り崩しをおこなったため、基金残高は減少した。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については基金の利子収入や毎年度の公債費に充当すべき国や県等からの補助金等を積み立てることとし、取り崩しについては定められたルールに則って適宜取り崩すことを基本的な方針としているが、後年度において大型事業を複数実施する予定となっており、公債費についても増大していくと見込まれ、その際には市債管理基金を取り崩して公債費負担の軽減を図る可能性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E23DC91-0EA8-49BC-9C4E-87EC23495259}"/>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25,067
24,710
60.58
18,346,448
17,968,856
345,251
7,688,136
19,578,642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も高く、特に市営住宅においては、多くの施設が耐用年数に到来し、老朽化が進んでいる。平成２９年３月に策定した御所市公共施設等総合管理計画において、保有量（延床面積）を４割削減するという目標を掲げ、施設の多機能化（複合化）及び除却などを進めており、上昇傾向ではあるが、類似団体平均と比較するとその伸び率は緩やかで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4462</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4445</xdr:rowOff>
    </xdr:from>
    <xdr:to>
      <xdr:col>19</xdr:col>
      <xdr:colOff>187325</xdr:colOff>
      <xdr:row>32</xdr:row>
      <xdr:rowOff>106045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55245</xdr:rowOff>
    </xdr:from>
    <xdr:to>
      <xdr:col>23</xdr:col>
      <xdr:colOff>85725</xdr:colOff>
      <xdr:row>32</xdr:row>
      <xdr:rowOff>76835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31317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166642</xdr:rowOff>
    </xdr:from>
    <xdr:to>
      <xdr:col>15</xdr:col>
      <xdr:colOff>187325</xdr:colOff>
      <xdr:row>32</xdr:row>
      <xdr:rowOff>96792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45992</xdr:rowOff>
    </xdr:from>
    <xdr:to>
      <xdr:col>19</xdr:col>
      <xdr:colOff>136525</xdr:colOff>
      <xdr:row>32</xdr:row>
      <xdr:rowOff>55245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303917"/>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148136</xdr:rowOff>
    </xdr:from>
    <xdr:to>
      <xdr:col>11</xdr:col>
      <xdr:colOff>187325</xdr:colOff>
      <xdr:row>32</xdr:row>
      <xdr:rowOff>78286</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27486</xdr:rowOff>
    </xdr:from>
    <xdr:to>
      <xdr:col>15</xdr:col>
      <xdr:colOff>136525</xdr:colOff>
      <xdr:row>32</xdr:row>
      <xdr:rowOff>45992</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6285411"/>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18597</xdr:rowOff>
    </xdr:from>
    <xdr:to>
      <xdr:col>7</xdr:col>
      <xdr:colOff>187325</xdr:colOff>
      <xdr:row>31</xdr:row>
      <xdr:rowOff>120197</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69397</xdr:rowOff>
    </xdr:from>
    <xdr:to>
      <xdr:col>11</xdr:col>
      <xdr:colOff>136525</xdr:colOff>
      <xdr:row>32</xdr:row>
      <xdr:rowOff>27486</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6155872"/>
          <a:ext cx="762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97172</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87919</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69413</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63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111324</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619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[ 1,120.4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に実施された大型事業はすでに終了しており、また、適正な地方債の発行に努めた結果、地方債残高は減少傾向にあったが、平成２９年度に過疎地域にされたことによる過疎債の活用や、後年度において大型事業を複数予定しているなど、将来負担額は増大する見込である。類似団体に比べ職員数が多く、人件費が高い水準であるため、債務償還比率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減少傾向にあるものの依然として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高い数値となっており、窓口業務等の業務委託による人件費の削減や事業の取捨選択と内容の精査を行い、歳出の減に努めていく。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69850</xdr:rowOff>
    </xdr:from>
    <xdr:to>
      <xdr:col>80</xdr:col>
      <xdr:colOff>9525</xdr:colOff>
      <xdr:row>35</xdr:row>
      <xdr:rowOff>69850</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147499</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7483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49074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4784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122099</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2085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96699</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668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169724</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3989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71299</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129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00000000-0008-0000-0000-00008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77851</xdr:rowOff>
    </xdr:from>
    <xdr:to>
      <xdr:col>76</xdr:col>
      <xdr:colOff>21589</xdr:colOff>
      <xdr:row>33</xdr:row>
      <xdr:rowOff>36409</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flipV="1">
          <a:off x="14793595" y="5307076"/>
          <a:ext cx="1269" cy="1158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40236</xdr:rowOff>
    </xdr:from>
    <xdr:ext cx="560923" cy="259045"/>
    <xdr:sp macro="" textlink="">
      <xdr:nvSpPr>
        <xdr:cNvPr id="135" name="債務償還比率最小値テキスト">
          <a:extLst>
            <a:ext uri="{FF2B5EF4-FFF2-40B4-BE49-F238E27FC236}">
              <a16:creationId xmlns:a16="http://schemas.microsoft.com/office/drawing/2014/main" id="{00000000-0008-0000-0000-000087000000}"/>
            </a:ext>
          </a:extLst>
        </xdr:cNvPr>
        <xdr:cNvSpPr txBox="1"/>
      </xdr:nvSpPr>
      <xdr:spPr>
        <a:xfrm>
          <a:off x="14846300" y="64696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36409</xdr:rowOff>
    </xdr:from>
    <xdr:to>
      <xdr:col>76</xdr:col>
      <xdr:colOff>111125</xdr:colOff>
      <xdr:row>33</xdr:row>
      <xdr:rowOff>36409</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4706600" y="6465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24528</xdr:rowOff>
    </xdr:from>
    <xdr:ext cx="469744" cy="259045"/>
    <xdr:sp macro="" textlink="">
      <xdr:nvSpPr>
        <xdr:cNvPr id="137" name="債務償還比率最大値テキスト">
          <a:extLst>
            <a:ext uri="{FF2B5EF4-FFF2-40B4-BE49-F238E27FC236}">
              <a16:creationId xmlns:a16="http://schemas.microsoft.com/office/drawing/2014/main" id="{00000000-0008-0000-0000-000089000000}"/>
            </a:ext>
          </a:extLst>
        </xdr:cNvPr>
        <xdr:cNvSpPr txBox="1"/>
      </xdr:nvSpPr>
      <xdr:spPr>
        <a:xfrm>
          <a:off x="14846300" y="50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77851</xdr:rowOff>
    </xdr:from>
    <xdr:to>
      <xdr:col>76</xdr:col>
      <xdr:colOff>111125</xdr:colOff>
      <xdr:row>26</xdr:row>
      <xdr:rowOff>77851</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a:off x="14706600" y="5307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57921</xdr:rowOff>
    </xdr:from>
    <xdr:ext cx="469744" cy="259045"/>
    <xdr:sp macro="" textlink="">
      <xdr:nvSpPr>
        <xdr:cNvPr id="139" name="債務償還比率平均値テキスト">
          <a:extLst>
            <a:ext uri="{FF2B5EF4-FFF2-40B4-BE49-F238E27FC236}">
              <a16:creationId xmlns:a16="http://schemas.microsoft.com/office/drawing/2014/main" id="{00000000-0008-0000-0000-00008B000000}"/>
            </a:ext>
          </a:extLst>
        </xdr:cNvPr>
        <xdr:cNvSpPr txBox="1"/>
      </xdr:nvSpPr>
      <xdr:spPr>
        <a:xfrm>
          <a:off x="14846300" y="563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35044</xdr:rowOff>
    </xdr:from>
    <xdr:to>
      <xdr:col>76</xdr:col>
      <xdr:colOff>73025</xdr:colOff>
      <xdr:row>29</xdr:row>
      <xdr:rowOff>136644</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744700" y="577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115197</xdr:rowOff>
    </xdr:from>
    <xdr:to>
      <xdr:col>72</xdr:col>
      <xdr:colOff>123825</xdr:colOff>
      <xdr:row>30</xdr:row>
      <xdr:rowOff>45347</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033500" y="585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111014</xdr:rowOff>
    </xdr:from>
    <xdr:to>
      <xdr:col>68</xdr:col>
      <xdr:colOff>123825</xdr:colOff>
      <xdr:row>30</xdr:row>
      <xdr:rowOff>41164</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3271500" y="585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117491</xdr:rowOff>
    </xdr:from>
    <xdr:to>
      <xdr:col>64</xdr:col>
      <xdr:colOff>123825</xdr:colOff>
      <xdr:row>30</xdr:row>
      <xdr:rowOff>47641</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2509500" y="586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78224</xdr:rowOff>
    </xdr:from>
    <xdr:to>
      <xdr:col>60</xdr:col>
      <xdr:colOff>123825</xdr:colOff>
      <xdr:row>30</xdr:row>
      <xdr:rowOff>8374</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1747500" y="582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156115</xdr:rowOff>
    </xdr:from>
    <xdr:to>
      <xdr:col>76</xdr:col>
      <xdr:colOff>73025</xdr:colOff>
      <xdr:row>33</xdr:row>
      <xdr:rowOff>86265</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4744700" y="64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71042</xdr:rowOff>
    </xdr:from>
    <xdr:ext cx="560923" cy="259045"/>
    <xdr:sp macro="" textlink="">
      <xdr:nvSpPr>
        <xdr:cNvPr id="151" name="債務償還比率該当値テキスト">
          <a:extLst>
            <a:ext uri="{FF2B5EF4-FFF2-40B4-BE49-F238E27FC236}">
              <a16:creationId xmlns:a16="http://schemas.microsoft.com/office/drawing/2014/main" id="{00000000-0008-0000-0000-000097000000}"/>
            </a:ext>
          </a:extLst>
        </xdr:cNvPr>
        <xdr:cNvSpPr txBox="1"/>
      </xdr:nvSpPr>
      <xdr:spPr>
        <a:xfrm>
          <a:off x="14846300" y="63289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158599</xdr:rowOff>
    </xdr:from>
    <xdr:to>
      <xdr:col>72</xdr:col>
      <xdr:colOff>123825</xdr:colOff>
      <xdr:row>34</xdr:row>
      <xdr:rowOff>88749</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4033500" y="658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35465</xdr:rowOff>
    </xdr:from>
    <xdr:to>
      <xdr:col>76</xdr:col>
      <xdr:colOff>22225</xdr:colOff>
      <xdr:row>34</xdr:row>
      <xdr:rowOff>37949</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flipV="1">
          <a:off x="14084300" y="6464840"/>
          <a:ext cx="711200" cy="17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159948</xdr:rowOff>
    </xdr:from>
    <xdr:to>
      <xdr:col>68</xdr:col>
      <xdr:colOff>123825</xdr:colOff>
      <xdr:row>34</xdr:row>
      <xdr:rowOff>90098</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3271500" y="65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37949</xdr:rowOff>
    </xdr:from>
    <xdr:to>
      <xdr:col>72</xdr:col>
      <xdr:colOff>73025</xdr:colOff>
      <xdr:row>34</xdr:row>
      <xdr:rowOff>39298</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flipV="1">
          <a:off x="13322300" y="6638774"/>
          <a:ext cx="762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10978</xdr:rowOff>
    </xdr:from>
    <xdr:to>
      <xdr:col>64</xdr:col>
      <xdr:colOff>123825</xdr:colOff>
      <xdr:row>33</xdr:row>
      <xdr:rowOff>112578</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2509500" y="644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61778</xdr:rowOff>
    </xdr:from>
    <xdr:to>
      <xdr:col>68</xdr:col>
      <xdr:colOff>73025</xdr:colOff>
      <xdr:row>34</xdr:row>
      <xdr:rowOff>39298</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a:off x="12560300" y="6491153"/>
          <a:ext cx="762000" cy="14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119737</xdr:rowOff>
    </xdr:from>
    <xdr:to>
      <xdr:col>60</xdr:col>
      <xdr:colOff>123825</xdr:colOff>
      <xdr:row>34</xdr:row>
      <xdr:rowOff>49887</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1747500" y="654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61778</xdr:rowOff>
    </xdr:from>
    <xdr:to>
      <xdr:col>64</xdr:col>
      <xdr:colOff>73025</xdr:colOff>
      <xdr:row>33</xdr:row>
      <xdr:rowOff>170537</xdr:rowOff>
    </xdr:to>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flipV="1">
          <a:off x="11798300" y="6491153"/>
          <a:ext cx="762000" cy="10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61874</xdr:rowOff>
    </xdr:from>
    <xdr:ext cx="469744" cy="259045"/>
    <xdr:sp macro="" textlink="">
      <xdr:nvSpPr>
        <xdr:cNvPr id="160" name="n_1aveValue債務償還比率">
          <a:extLst>
            <a:ext uri="{FF2B5EF4-FFF2-40B4-BE49-F238E27FC236}">
              <a16:creationId xmlns:a16="http://schemas.microsoft.com/office/drawing/2014/main" id="{00000000-0008-0000-0000-0000A0000000}"/>
            </a:ext>
          </a:extLst>
        </xdr:cNvPr>
        <xdr:cNvSpPr txBox="1"/>
      </xdr:nvSpPr>
      <xdr:spPr>
        <a:xfrm>
          <a:off x="13836727" y="563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57691</xdr:rowOff>
    </xdr:from>
    <xdr:ext cx="469744" cy="259045"/>
    <xdr:sp macro="" textlink="">
      <xdr:nvSpPr>
        <xdr:cNvPr id="161" name="n_2aveValue債務償還比率">
          <a:extLst>
            <a:ext uri="{FF2B5EF4-FFF2-40B4-BE49-F238E27FC236}">
              <a16:creationId xmlns:a16="http://schemas.microsoft.com/office/drawing/2014/main" id="{00000000-0008-0000-0000-0000A1000000}"/>
            </a:ext>
          </a:extLst>
        </xdr:cNvPr>
        <xdr:cNvSpPr txBox="1"/>
      </xdr:nvSpPr>
      <xdr:spPr>
        <a:xfrm>
          <a:off x="13087427" y="562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64168</xdr:rowOff>
    </xdr:from>
    <xdr:ext cx="469744" cy="259045"/>
    <xdr:sp macro="" textlink="">
      <xdr:nvSpPr>
        <xdr:cNvPr id="162" name="n_3aveValue債務償還比率">
          <a:extLst>
            <a:ext uri="{FF2B5EF4-FFF2-40B4-BE49-F238E27FC236}">
              <a16:creationId xmlns:a16="http://schemas.microsoft.com/office/drawing/2014/main" id="{00000000-0008-0000-0000-0000A2000000}"/>
            </a:ext>
          </a:extLst>
        </xdr:cNvPr>
        <xdr:cNvSpPr txBox="1"/>
      </xdr:nvSpPr>
      <xdr:spPr>
        <a:xfrm>
          <a:off x="12325427" y="563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24901</xdr:rowOff>
    </xdr:from>
    <xdr:ext cx="469744" cy="259045"/>
    <xdr:sp macro="" textlink="">
      <xdr:nvSpPr>
        <xdr:cNvPr id="163" name="n_4aveValue債務償還比率">
          <a:extLst>
            <a:ext uri="{FF2B5EF4-FFF2-40B4-BE49-F238E27FC236}">
              <a16:creationId xmlns:a16="http://schemas.microsoft.com/office/drawing/2014/main" id="{00000000-0008-0000-0000-0000A3000000}"/>
            </a:ext>
          </a:extLst>
        </xdr:cNvPr>
        <xdr:cNvSpPr txBox="1"/>
      </xdr:nvSpPr>
      <xdr:spPr>
        <a:xfrm>
          <a:off x="11563427" y="559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79876</xdr:rowOff>
    </xdr:from>
    <xdr:ext cx="560923" cy="259045"/>
    <xdr:sp macro="" textlink="">
      <xdr:nvSpPr>
        <xdr:cNvPr id="164" name="n_1mainValue債務償還比率">
          <a:extLst>
            <a:ext uri="{FF2B5EF4-FFF2-40B4-BE49-F238E27FC236}">
              <a16:creationId xmlns:a16="http://schemas.microsoft.com/office/drawing/2014/main" id="{00000000-0008-0000-0000-0000A4000000}"/>
            </a:ext>
          </a:extLst>
        </xdr:cNvPr>
        <xdr:cNvSpPr txBox="1"/>
      </xdr:nvSpPr>
      <xdr:spPr>
        <a:xfrm>
          <a:off x="13791138" y="668070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81225</xdr:rowOff>
    </xdr:from>
    <xdr:ext cx="560923" cy="259045"/>
    <xdr:sp macro="" textlink="">
      <xdr:nvSpPr>
        <xdr:cNvPr id="165" name="n_2mainValue債務償還比率">
          <a:extLst>
            <a:ext uri="{FF2B5EF4-FFF2-40B4-BE49-F238E27FC236}">
              <a16:creationId xmlns:a16="http://schemas.microsoft.com/office/drawing/2014/main" id="{00000000-0008-0000-0000-0000A5000000}"/>
            </a:ext>
          </a:extLst>
        </xdr:cNvPr>
        <xdr:cNvSpPr txBox="1"/>
      </xdr:nvSpPr>
      <xdr:spPr>
        <a:xfrm>
          <a:off x="13041838" y="66820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103705</xdr:rowOff>
    </xdr:from>
    <xdr:ext cx="560923" cy="259045"/>
    <xdr:sp macro="" textlink="">
      <xdr:nvSpPr>
        <xdr:cNvPr id="166" name="n_3mainValue債務償還比率">
          <a:extLst>
            <a:ext uri="{FF2B5EF4-FFF2-40B4-BE49-F238E27FC236}">
              <a16:creationId xmlns:a16="http://schemas.microsoft.com/office/drawing/2014/main" id="{00000000-0008-0000-0000-0000A6000000}"/>
            </a:ext>
          </a:extLst>
        </xdr:cNvPr>
        <xdr:cNvSpPr txBox="1"/>
      </xdr:nvSpPr>
      <xdr:spPr>
        <a:xfrm>
          <a:off x="12279838" y="653308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41014</xdr:rowOff>
    </xdr:from>
    <xdr:ext cx="560923" cy="259045"/>
    <xdr:sp macro="" textlink="">
      <xdr:nvSpPr>
        <xdr:cNvPr id="167" name="n_4mainValue債務償還比率">
          <a:extLst>
            <a:ext uri="{FF2B5EF4-FFF2-40B4-BE49-F238E27FC236}">
              <a16:creationId xmlns:a16="http://schemas.microsoft.com/office/drawing/2014/main" id="{00000000-0008-0000-0000-0000A7000000}"/>
            </a:ext>
          </a:extLst>
        </xdr:cNvPr>
        <xdr:cNvSpPr txBox="1"/>
      </xdr:nvSpPr>
      <xdr:spPr>
        <a:xfrm>
          <a:off x="11517838" y="66418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25,067
24,710
60.58
18,346,448
17,968,856
345,251
7,688,136
19,578,642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69215</xdr:rowOff>
    </xdr:from>
    <xdr:to>
      <xdr:col>24</xdr:col>
      <xdr:colOff>114300</xdr:colOff>
      <xdr:row>37</xdr:row>
      <xdr:rowOff>170815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92092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29210</xdr:rowOff>
    </xdr:from>
    <xdr:to>
      <xdr:col>20</xdr:col>
      <xdr:colOff>38100</xdr:colOff>
      <xdr:row>37</xdr:row>
      <xdr:rowOff>130810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80010</xdr:rowOff>
    </xdr:from>
    <xdr:to>
      <xdr:col>24</xdr:col>
      <xdr:colOff>63500</xdr:colOff>
      <xdr:row>37</xdr:row>
      <xdr:rowOff>120015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236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80010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85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124460</xdr:rowOff>
    </xdr:from>
    <xdr:to>
      <xdr:col>10</xdr:col>
      <xdr:colOff>165100</xdr:colOff>
      <xdr:row>37</xdr:row>
      <xdr:rowOff>54610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3810</xdr:rowOff>
    </xdr:from>
    <xdr:to>
      <xdr:col>15</xdr:col>
      <xdr:colOff>50800</xdr:colOff>
      <xdr:row>37</xdr:row>
      <xdr:rowOff>41910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347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99695</xdr:rowOff>
    </xdr:from>
    <xdr:to>
      <xdr:col>6</xdr:col>
      <xdr:colOff>38100</xdr:colOff>
      <xdr:row>37</xdr:row>
      <xdr:rowOff>29845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150495</xdr:rowOff>
    </xdr:from>
    <xdr:to>
      <xdr:col>10</xdr:col>
      <xdr:colOff>114300</xdr:colOff>
      <xdr:row>37</xdr:row>
      <xdr:rowOff>3810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226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147337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71137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6807</xdr:rowOff>
    </xdr:from>
    <xdr:to>
      <xdr:col>55</xdr:col>
      <xdr:colOff>50800</xdr:colOff>
      <xdr:row>38</xdr:row>
      <xdr:rowOff>108407</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5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29684</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37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18732</xdr:rowOff>
    </xdr:from>
    <xdr:to>
      <xdr:col>50</xdr:col>
      <xdr:colOff>165100</xdr:colOff>
      <xdr:row>38</xdr:row>
      <xdr:rowOff>120332</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5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57607</xdr:rowOff>
    </xdr:from>
    <xdr:to>
      <xdr:col>55</xdr:col>
      <xdr:colOff>0</xdr:colOff>
      <xdr:row>38</xdr:row>
      <xdr:rowOff>69532</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572707"/>
          <a:ext cx="8382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32715</xdr:rowOff>
    </xdr:from>
    <xdr:to>
      <xdr:col>46</xdr:col>
      <xdr:colOff>38100</xdr:colOff>
      <xdr:row>38</xdr:row>
      <xdr:rowOff>134315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5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69532</xdr:rowOff>
    </xdr:from>
    <xdr:to>
      <xdr:col>50</xdr:col>
      <xdr:colOff>114300</xdr:colOff>
      <xdr:row>38</xdr:row>
      <xdr:rowOff>83515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584632"/>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44603</xdr:rowOff>
    </xdr:from>
    <xdr:to>
      <xdr:col>41</xdr:col>
      <xdr:colOff>101600</xdr:colOff>
      <xdr:row>38</xdr:row>
      <xdr:rowOff>146203</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55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83515</xdr:rowOff>
    </xdr:from>
    <xdr:to>
      <xdr:col>45</xdr:col>
      <xdr:colOff>177800</xdr:colOff>
      <xdr:row>38</xdr:row>
      <xdr:rowOff>95403</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598615"/>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57976</xdr:rowOff>
    </xdr:from>
    <xdr:to>
      <xdr:col>36</xdr:col>
      <xdr:colOff>165100</xdr:colOff>
      <xdr:row>38</xdr:row>
      <xdr:rowOff>159576</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5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95403</xdr:rowOff>
    </xdr:from>
    <xdr:to>
      <xdr:col>41</xdr:col>
      <xdr:colOff>50800</xdr:colOff>
      <xdr:row>38</xdr:row>
      <xdr:rowOff>108776</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610503"/>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136860</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3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150842</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32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162729</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33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150703</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66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154940</xdr:rowOff>
    </xdr:from>
    <xdr:to>
      <xdr:col>24</xdr:col>
      <xdr:colOff>114300</xdr:colOff>
      <xdr:row>63</xdr:row>
      <xdr:rowOff>85090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133367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125549</xdr:rowOff>
    </xdr:from>
    <xdr:to>
      <xdr:col>20</xdr:col>
      <xdr:colOff>38100</xdr:colOff>
      <xdr:row>63</xdr:row>
      <xdr:rowOff>55699</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4899</xdr:rowOff>
    </xdr:from>
    <xdr:to>
      <xdr:col>24</xdr:col>
      <xdr:colOff>63500</xdr:colOff>
      <xdr:row>63</xdr:row>
      <xdr:rowOff>34290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80624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94524</xdr:rowOff>
    </xdr:from>
    <xdr:to>
      <xdr:col>15</xdr:col>
      <xdr:colOff>101600</xdr:colOff>
      <xdr:row>63</xdr:row>
      <xdr:rowOff>24674</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145324</xdr:rowOff>
    </xdr:from>
    <xdr:to>
      <xdr:col>19</xdr:col>
      <xdr:colOff>177800</xdr:colOff>
      <xdr:row>63</xdr:row>
      <xdr:rowOff>4899</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7752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63500</xdr:rowOff>
    </xdr:from>
    <xdr:to>
      <xdr:col>10</xdr:col>
      <xdr:colOff>165100</xdr:colOff>
      <xdr:row>62</xdr:row>
      <xdr:rowOff>165100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114300</xdr:rowOff>
    </xdr:from>
    <xdr:to>
      <xdr:col>15</xdr:col>
      <xdr:colOff>50800</xdr:colOff>
      <xdr:row>62</xdr:row>
      <xdr:rowOff>145324</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7442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30843</xdr:rowOff>
    </xdr:from>
    <xdr:to>
      <xdr:col>6</xdr:col>
      <xdr:colOff>38100</xdr:colOff>
      <xdr:row>62</xdr:row>
      <xdr:rowOff>132443</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81643</xdr:rowOff>
    </xdr:from>
    <xdr:to>
      <xdr:col>10</xdr:col>
      <xdr:colOff>114300</xdr:colOff>
      <xdr:row>62</xdr:row>
      <xdr:rowOff>114300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71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46826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15801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156227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123570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7044</xdr:rowOff>
    </xdr:from>
    <xdr:to>
      <xdr:col>55</xdr:col>
      <xdr:colOff>50800</xdr:colOff>
      <xdr:row>64</xdr:row>
      <xdr:rowOff>108644</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09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93421</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1089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8350</xdr:rowOff>
    </xdr:from>
    <xdr:to>
      <xdr:col>50</xdr:col>
      <xdr:colOff>165100</xdr:colOff>
      <xdr:row>64</xdr:row>
      <xdr:rowOff>109950</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098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57844</xdr:rowOff>
    </xdr:from>
    <xdr:to>
      <xdr:col>55</xdr:col>
      <xdr:colOff>0</xdr:colOff>
      <xdr:row>64</xdr:row>
      <xdr:rowOff>59150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1030644"/>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9648</xdr:rowOff>
    </xdr:from>
    <xdr:to>
      <xdr:col>46</xdr:col>
      <xdr:colOff>38100</xdr:colOff>
      <xdr:row>64</xdr:row>
      <xdr:rowOff>111248</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09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59150</xdr:rowOff>
    </xdr:from>
    <xdr:to>
      <xdr:col>50</xdr:col>
      <xdr:colOff>114300</xdr:colOff>
      <xdr:row>64</xdr:row>
      <xdr:rowOff>60448</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11031950"/>
          <a:ext cx="8890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10954</xdr:rowOff>
    </xdr:from>
    <xdr:to>
      <xdr:col>41</xdr:col>
      <xdr:colOff>101600</xdr:colOff>
      <xdr:row>64</xdr:row>
      <xdr:rowOff>112554</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09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60448</xdr:rowOff>
    </xdr:from>
    <xdr:to>
      <xdr:col>45</xdr:col>
      <xdr:colOff>177800</xdr:colOff>
      <xdr:row>64</xdr:row>
      <xdr:rowOff>61754</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861300" y="11033248"/>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12418</xdr:rowOff>
    </xdr:from>
    <xdr:to>
      <xdr:col>36</xdr:col>
      <xdr:colOff>165100</xdr:colOff>
      <xdr:row>64</xdr:row>
      <xdr:rowOff>114018</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098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61754</xdr:rowOff>
    </xdr:from>
    <xdr:to>
      <xdr:col>41</xdr:col>
      <xdr:colOff>50800</xdr:colOff>
      <xdr:row>64</xdr:row>
      <xdr:rowOff>63218</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72300" y="11034554"/>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101077</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59411" y="1107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102375</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83111" y="1107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103681</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94111" y="1107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105145</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705111" y="1107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36213</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17780</xdr:rowOff>
    </xdr:from>
    <xdr:to>
      <xdr:col>20</xdr:col>
      <xdr:colOff>38100</xdr:colOff>
      <xdr:row>83</xdr:row>
      <xdr:rowOff>119380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68580</xdr:rowOff>
    </xdr:from>
    <xdr:to>
      <xdr:col>24</xdr:col>
      <xdr:colOff>63500</xdr:colOff>
      <xdr:row>83</xdr:row>
      <xdr:rowOff>108586</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42989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153036</xdr:rowOff>
    </xdr:from>
    <xdr:to>
      <xdr:col>15</xdr:col>
      <xdr:colOff>101600</xdr:colOff>
      <xdr:row>83</xdr:row>
      <xdr:rowOff>83186</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32386</xdr:rowOff>
    </xdr:from>
    <xdr:to>
      <xdr:col>19</xdr:col>
      <xdr:colOff>177800</xdr:colOff>
      <xdr:row>83</xdr:row>
      <xdr:rowOff>68580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2627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154939</xdr:rowOff>
    </xdr:from>
    <xdr:to>
      <xdr:col>10</xdr:col>
      <xdr:colOff>165100</xdr:colOff>
      <xdr:row>83</xdr:row>
      <xdr:rowOff>85089</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32386</xdr:rowOff>
    </xdr:from>
    <xdr:to>
      <xdr:col>15</xdr:col>
      <xdr:colOff>50800</xdr:colOff>
      <xdr:row>83</xdr:row>
      <xdr:rowOff>34289</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2019300" y="142627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128270</xdr:rowOff>
    </xdr:from>
    <xdr:to>
      <xdr:col>6</xdr:col>
      <xdr:colOff>38100</xdr:colOff>
      <xdr:row>83</xdr:row>
      <xdr:rowOff>58420</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7620</xdr:rowOff>
    </xdr:from>
    <xdr:to>
      <xdr:col>10</xdr:col>
      <xdr:colOff>114300</xdr:colOff>
      <xdr:row>83</xdr:row>
      <xdr:rowOff>34289</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2379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110507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76216</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49547</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114173</xdr:rowOff>
    </xdr:from>
    <xdr:to>
      <xdr:col>55</xdr:col>
      <xdr:colOff>50800</xdr:colOff>
      <xdr:row>78</xdr:row>
      <xdr:rowOff>44323</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33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67200</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32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136271</xdr:rowOff>
    </xdr:from>
    <xdr:to>
      <xdr:col>50</xdr:col>
      <xdr:colOff>165100</xdr:colOff>
      <xdr:row>78</xdr:row>
      <xdr:rowOff>66421</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33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164973</xdr:rowOff>
    </xdr:from>
    <xdr:to>
      <xdr:col>55</xdr:col>
      <xdr:colOff>0</xdr:colOff>
      <xdr:row>78</xdr:row>
      <xdr:rowOff>15621</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3366623"/>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150749</xdr:rowOff>
    </xdr:from>
    <xdr:to>
      <xdr:col>46</xdr:col>
      <xdr:colOff>38100</xdr:colOff>
      <xdr:row>78</xdr:row>
      <xdr:rowOff>80899</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33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15621</xdr:rowOff>
    </xdr:from>
    <xdr:to>
      <xdr:col>50</xdr:col>
      <xdr:colOff>114300</xdr:colOff>
      <xdr:row>78</xdr:row>
      <xdr:rowOff>30099</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338872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42545</xdr:rowOff>
    </xdr:from>
    <xdr:to>
      <xdr:col>41</xdr:col>
      <xdr:colOff>101600</xdr:colOff>
      <xdr:row>78</xdr:row>
      <xdr:rowOff>144145</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30099</xdr:rowOff>
    </xdr:from>
    <xdr:to>
      <xdr:col>45</xdr:col>
      <xdr:colOff>177800</xdr:colOff>
      <xdr:row>78</xdr:row>
      <xdr:rowOff>93345</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3403199"/>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168656</xdr:rowOff>
    </xdr:from>
    <xdr:to>
      <xdr:col>36</xdr:col>
      <xdr:colOff>165100</xdr:colOff>
      <xdr:row>78</xdr:row>
      <xdr:rowOff>98806</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33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48006</xdr:rowOff>
    </xdr:from>
    <xdr:to>
      <xdr:col>41</xdr:col>
      <xdr:colOff>50800</xdr:colOff>
      <xdr:row>78</xdr:row>
      <xdr:rowOff>93345</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6972300" y="13421106"/>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82948</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311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97426</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312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160672</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31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115333</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314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20972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31115</xdr:rowOff>
    </xdr:from>
    <xdr:to>
      <xdr:col>81</xdr:col>
      <xdr:colOff>101600</xdr:colOff>
      <xdr:row>38</xdr:row>
      <xdr:rowOff>132715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81915</xdr:rowOff>
    </xdr:from>
    <xdr:to>
      <xdr:col>85</xdr:col>
      <xdr:colOff>127000</xdr:colOff>
      <xdr:row>38</xdr:row>
      <xdr:rowOff>93345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5481300" y="65970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90170</xdr:rowOff>
    </xdr:from>
    <xdr:to>
      <xdr:col>76</xdr:col>
      <xdr:colOff>165100</xdr:colOff>
      <xdr:row>39</xdr:row>
      <xdr:rowOff>20320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81915</xdr:rowOff>
    </xdr:from>
    <xdr:to>
      <xdr:col>81</xdr:col>
      <xdr:colOff>50800</xdr:colOff>
      <xdr:row>38</xdr:row>
      <xdr:rowOff>140970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14592300" y="659701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84455</xdr:rowOff>
    </xdr:from>
    <xdr:to>
      <xdr:col>72</xdr:col>
      <xdr:colOff>38100</xdr:colOff>
      <xdr:row>39</xdr:row>
      <xdr:rowOff>14605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135255</xdr:rowOff>
    </xdr:from>
    <xdr:to>
      <xdr:col>76</xdr:col>
      <xdr:colOff>114300</xdr:colOff>
      <xdr:row>38</xdr:row>
      <xdr:rowOff>140970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3703300" y="66503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52070</xdr:rowOff>
    </xdr:from>
    <xdr:to>
      <xdr:col>67</xdr:col>
      <xdr:colOff>101600</xdr:colOff>
      <xdr:row>38</xdr:row>
      <xdr:rowOff>153670</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102870</xdr:rowOff>
    </xdr:from>
    <xdr:to>
      <xdr:col>71</xdr:col>
      <xdr:colOff>177800</xdr:colOff>
      <xdr:row>38</xdr:row>
      <xdr:rowOff>135255</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814300" y="66179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123842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11447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5732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144797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7112</xdr:rowOff>
    </xdr:from>
    <xdr:to>
      <xdr:col>116</xdr:col>
      <xdr:colOff>114300</xdr:colOff>
      <xdr:row>37</xdr:row>
      <xdr:rowOff>108712</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29989</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62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114554</xdr:rowOff>
    </xdr:from>
    <xdr:to>
      <xdr:col>112</xdr:col>
      <xdr:colOff>38100</xdr:colOff>
      <xdr:row>37</xdr:row>
      <xdr:rowOff>44704</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165354</xdr:rowOff>
    </xdr:from>
    <xdr:to>
      <xdr:col>116</xdr:col>
      <xdr:colOff>63500</xdr:colOff>
      <xdr:row>37</xdr:row>
      <xdr:rowOff>57912</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21323300" y="633755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164846</xdr:rowOff>
    </xdr:from>
    <xdr:to>
      <xdr:col>107</xdr:col>
      <xdr:colOff>101600</xdr:colOff>
      <xdr:row>36</xdr:row>
      <xdr:rowOff>94996</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44196</xdr:rowOff>
    </xdr:from>
    <xdr:to>
      <xdr:col>111</xdr:col>
      <xdr:colOff>177800</xdr:colOff>
      <xdr:row>36</xdr:row>
      <xdr:rowOff>165354</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20434300" y="621639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11684</xdr:rowOff>
    </xdr:from>
    <xdr:to>
      <xdr:col>102</xdr:col>
      <xdr:colOff>165100</xdr:colOff>
      <xdr:row>36</xdr:row>
      <xdr:rowOff>113284</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44196</xdr:rowOff>
    </xdr:from>
    <xdr:to>
      <xdr:col>107</xdr:col>
      <xdr:colOff>50800</xdr:colOff>
      <xdr:row>36</xdr:row>
      <xdr:rowOff>62484</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9545300" y="62163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29972</xdr:rowOff>
    </xdr:from>
    <xdr:to>
      <xdr:col>98</xdr:col>
      <xdr:colOff>38100</xdr:colOff>
      <xdr:row>36</xdr:row>
      <xdr:rowOff>131572</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62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62484</xdr:rowOff>
    </xdr:from>
    <xdr:to>
      <xdr:col>102</xdr:col>
      <xdr:colOff>114300</xdr:colOff>
      <xdr:row>36</xdr:row>
      <xdr:rowOff>80772</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8656300" y="62346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61231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111523</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59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129811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595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148099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1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100-000017020000}"/>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100-000019020000}"/>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100-00001B020000}"/>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31115</xdr:rowOff>
    </xdr:from>
    <xdr:to>
      <xdr:col>85</xdr:col>
      <xdr:colOff>177800</xdr:colOff>
      <xdr:row>61</xdr:row>
      <xdr:rowOff>132715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6268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9542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100-000027020000}"/>
            </a:ext>
          </a:extLst>
        </xdr:cNvPr>
        <xdr:cNvSpPr txBox="1"/>
      </xdr:nvSpPr>
      <xdr:spPr>
        <a:xfrm>
          <a:off x="16357600"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53975</xdr:rowOff>
    </xdr:from>
    <xdr:to>
      <xdr:col>81</xdr:col>
      <xdr:colOff>101600</xdr:colOff>
      <xdr:row>61</xdr:row>
      <xdr:rowOff>155575</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5430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81915</xdr:rowOff>
    </xdr:from>
    <xdr:to>
      <xdr:col>85</xdr:col>
      <xdr:colOff>127000</xdr:colOff>
      <xdr:row>61</xdr:row>
      <xdr:rowOff>104775</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flipV="1">
          <a:off x="15481300" y="105403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63500</xdr:rowOff>
    </xdr:from>
    <xdr:to>
      <xdr:col>76</xdr:col>
      <xdr:colOff>165100</xdr:colOff>
      <xdr:row>61</xdr:row>
      <xdr:rowOff>165100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4541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104775</xdr:rowOff>
    </xdr:from>
    <xdr:to>
      <xdr:col>81</xdr:col>
      <xdr:colOff>50800</xdr:colOff>
      <xdr:row>61</xdr:row>
      <xdr:rowOff>114300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flipV="1">
          <a:off x="14592300" y="10563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44450</xdr:rowOff>
    </xdr:from>
    <xdr:to>
      <xdr:col>72</xdr:col>
      <xdr:colOff>38100</xdr:colOff>
      <xdr:row>61</xdr:row>
      <xdr:rowOff>146050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3652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95250</xdr:rowOff>
    </xdr:from>
    <xdr:to>
      <xdr:col>76</xdr:col>
      <xdr:colOff>114300</xdr:colOff>
      <xdr:row>61</xdr:row>
      <xdr:rowOff>114300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3703300" y="10553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59690</xdr:rowOff>
    </xdr:from>
    <xdr:to>
      <xdr:col>67</xdr:col>
      <xdr:colOff>101600</xdr:colOff>
      <xdr:row>61</xdr:row>
      <xdr:rowOff>161290</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2763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95250</xdr:rowOff>
    </xdr:from>
    <xdr:to>
      <xdr:col>71</xdr:col>
      <xdr:colOff>177800</xdr:colOff>
      <xdr:row>61</xdr:row>
      <xdr:rowOff>110490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flipV="1">
          <a:off x="12814300" y="10553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146702</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100-000034020000}"/>
            </a:ext>
          </a:extLst>
        </xdr:cNvPr>
        <xdr:cNvSpPr txBox="1"/>
      </xdr:nvSpPr>
      <xdr:spPr>
        <a:xfrm>
          <a:off x="152660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156227</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100-000035020000}"/>
            </a:ext>
          </a:extLst>
        </xdr:cNvPr>
        <xdr:cNvSpPr txBox="1"/>
      </xdr:nvSpPr>
      <xdr:spPr>
        <a:xfrm>
          <a:off x="14389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137177</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100-000036020000}"/>
            </a:ext>
          </a:extLst>
        </xdr:cNvPr>
        <xdr:cNvSpPr txBox="1"/>
      </xdr:nvSpPr>
      <xdr:spPr>
        <a:xfrm>
          <a:off x="13500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152417</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100-000037020000}"/>
            </a:ext>
          </a:extLst>
        </xdr:cNvPr>
        <xdr:cNvSpPr txBox="1"/>
      </xdr:nvSpPr>
      <xdr:spPr>
        <a:xfrm>
          <a:off x="12611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1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100-000050020000}"/>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a:extLst>
            <a:ext uri="{FF2B5EF4-FFF2-40B4-BE49-F238E27FC236}">
              <a16:creationId xmlns:a16="http://schemas.microsoft.com/office/drawing/2014/main" id="{00000000-0008-0000-0100-000052020000}"/>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100-000054020000}"/>
            </a:ext>
          </a:extLst>
        </xdr:cNvPr>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103378</xdr:rowOff>
    </xdr:from>
    <xdr:to>
      <xdr:col>116</xdr:col>
      <xdr:colOff>114300</xdr:colOff>
      <xdr:row>63</xdr:row>
      <xdr:rowOff>33528</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2110700" y="107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126255</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100-000060020000}"/>
            </a:ext>
          </a:extLst>
        </xdr:cNvPr>
        <xdr:cNvSpPr txBox="1"/>
      </xdr:nvSpPr>
      <xdr:spPr>
        <a:xfrm>
          <a:off x="22199600" y="1058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108077</xdr:rowOff>
    </xdr:from>
    <xdr:to>
      <xdr:col>112</xdr:col>
      <xdr:colOff>38100</xdr:colOff>
      <xdr:row>63</xdr:row>
      <xdr:rowOff>38227</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1272500" y="1073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154178</xdr:rowOff>
    </xdr:from>
    <xdr:to>
      <xdr:col>116</xdr:col>
      <xdr:colOff>63500</xdr:colOff>
      <xdr:row>62</xdr:row>
      <xdr:rowOff>158877</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1323300" y="10784078"/>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98806</xdr:rowOff>
    </xdr:from>
    <xdr:to>
      <xdr:col>107</xdr:col>
      <xdr:colOff>101600</xdr:colOff>
      <xdr:row>63</xdr:row>
      <xdr:rowOff>28956</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0383500" y="107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149606</xdr:rowOff>
    </xdr:from>
    <xdr:to>
      <xdr:col>111</xdr:col>
      <xdr:colOff>177800</xdr:colOff>
      <xdr:row>62</xdr:row>
      <xdr:rowOff>158877</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20434300" y="10779506"/>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103759</xdr:rowOff>
    </xdr:from>
    <xdr:to>
      <xdr:col>102</xdr:col>
      <xdr:colOff>165100</xdr:colOff>
      <xdr:row>63</xdr:row>
      <xdr:rowOff>33909</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9494500" y="1073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149606</xdr:rowOff>
    </xdr:from>
    <xdr:to>
      <xdr:col>107</xdr:col>
      <xdr:colOff>50800</xdr:colOff>
      <xdr:row>62</xdr:row>
      <xdr:rowOff>154559</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9545300" y="1077950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109474</xdr:rowOff>
    </xdr:from>
    <xdr:to>
      <xdr:col>98</xdr:col>
      <xdr:colOff>38100</xdr:colOff>
      <xdr:row>63</xdr:row>
      <xdr:rowOff>39624</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86055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154559</xdr:rowOff>
    </xdr:from>
    <xdr:to>
      <xdr:col>102</xdr:col>
      <xdr:colOff>114300</xdr:colOff>
      <xdr:row>62</xdr:row>
      <xdr:rowOff>160274</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8656300" y="1078445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17" name="n_1aveValue【学校施設】&#10;一人当たり面積">
          <a:extLst>
            <a:ext uri="{FF2B5EF4-FFF2-40B4-BE49-F238E27FC236}">
              <a16:creationId xmlns:a16="http://schemas.microsoft.com/office/drawing/2014/main" id="{00000000-0008-0000-0100-000069020000}"/>
            </a:ext>
          </a:extLst>
        </xdr:cNvPr>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18" name="n_2aveValue【学校施設】&#10;一人当たり面積">
          <a:extLst>
            <a:ext uri="{FF2B5EF4-FFF2-40B4-BE49-F238E27FC236}">
              <a16:creationId xmlns:a16="http://schemas.microsoft.com/office/drawing/2014/main" id="{00000000-0008-0000-0100-00006A020000}"/>
            </a:ext>
          </a:extLst>
        </xdr:cNvPr>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19" name="n_3aveValue【学校施設】&#10;一人当たり面積">
          <a:extLst>
            <a:ext uri="{FF2B5EF4-FFF2-40B4-BE49-F238E27FC236}">
              <a16:creationId xmlns:a16="http://schemas.microsoft.com/office/drawing/2014/main" id="{00000000-0008-0000-0100-00006B020000}"/>
            </a:ext>
          </a:extLst>
        </xdr:cNvPr>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20" name="n_4aveValue【学校施設】&#10;一人当たり面積">
          <a:extLst>
            <a:ext uri="{FF2B5EF4-FFF2-40B4-BE49-F238E27FC236}">
              <a16:creationId xmlns:a16="http://schemas.microsoft.com/office/drawing/2014/main" id="{00000000-0008-0000-0100-00006C020000}"/>
            </a:ext>
          </a:extLst>
        </xdr:cNvPr>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54754</xdr:rowOff>
    </xdr:from>
    <xdr:ext cx="469744" cy="259045"/>
    <xdr:sp macro="" textlink="">
      <xdr:nvSpPr>
        <xdr:cNvPr id="621" name="n_1mainValue【学校施設】&#10;一人当たり面積">
          <a:extLst>
            <a:ext uri="{FF2B5EF4-FFF2-40B4-BE49-F238E27FC236}">
              <a16:creationId xmlns:a16="http://schemas.microsoft.com/office/drawing/2014/main" id="{00000000-0008-0000-0100-00006D020000}"/>
            </a:ext>
          </a:extLst>
        </xdr:cNvPr>
        <xdr:cNvSpPr txBox="1"/>
      </xdr:nvSpPr>
      <xdr:spPr>
        <a:xfrm>
          <a:off x="21075727" y="1051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45483</xdr:rowOff>
    </xdr:from>
    <xdr:ext cx="469744" cy="259045"/>
    <xdr:sp macro="" textlink="">
      <xdr:nvSpPr>
        <xdr:cNvPr id="622" name="n_2mainValue【学校施設】&#10;一人当たり面積">
          <a:extLst>
            <a:ext uri="{FF2B5EF4-FFF2-40B4-BE49-F238E27FC236}">
              <a16:creationId xmlns:a16="http://schemas.microsoft.com/office/drawing/2014/main" id="{00000000-0008-0000-0100-00006E020000}"/>
            </a:ext>
          </a:extLst>
        </xdr:cNvPr>
        <xdr:cNvSpPr txBox="1"/>
      </xdr:nvSpPr>
      <xdr:spPr>
        <a:xfrm>
          <a:off x="20199427" y="1050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50436</xdr:rowOff>
    </xdr:from>
    <xdr:ext cx="469744" cy="259045"/>
    <xdr:sp macro="" textlink="">
      <xdr:nvSpPr>
        <xdr:cNvPr id="623" name="n_3mainValue【学校施設】&#10;一人当たり面積">
          <a:extLst>
            <a:ext uri="{FF2B5EF4-FFF2-40B4-BE49-F238E27FC236}">
              <a16:creationId xmlns:a16="http://schemas.microsoft.com/office/drawing/2014/main" id="{00000000-0008-0000-0100-00006F020000}"/>
            </a:ext>
          </a:extLst>
        </xdr:cNvPr>
        <xdr:cNvSpPr txBox="1"/>
      </xdr:nvSpPr>
      <xdr:spPr>
        <a:xfrm>
          <a:off x="19310427" y="1050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56151</xdr:rowOff>
    </xdr:from>
    <xdr:ext cx="469744" cy="259045"/>
    <xdr:sp macro="" textlink="">
      <xdr:nvSpPr>
        <xdr:cNvPr id="624" name="n_4mainValue【学校施設】&#10;一人当たり面積">
          <a:extLst>
            <a:ext uri="{FF2B5EF4-FFF2-40B4-BE49-F238E27FC236}">
              <a16:creationId xmlns:a16="http://schemas.microsoft.com/office/drawing/2014/main" id="{00000000-0008-0000-0100-000070020000}"/>
            </a:ext>
          </a:extLst>
        </xdr:cNvPr>
        <xdr:cNvSpPr txBox="1"/>
      </xdr:nvSpPr>
      <xdr:spPr>
        <a:xfrm>
          <a:off x="18421427" y="1051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1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66" name="【公民館】&#10;有形固定資産減価償却率最小値テキスト">
          <a:extLst>
            <a:ext uri="{FF2B5EF4-FFF2-40B4-BE49-F238E27FC236}">
              <a16:creationId xmlns:a16="http://schemas.microsoft.com/office/drawing/2014/main" id="{00000000-0008-0000-0100-00009A020000}"/>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668" name="【公民館】&#10;有形固定資産減価償却率最大値テキスト">
          <a:extLst>
            <a:ext uri="{FF2B5EF4-FFF2-40B4-BE49-F238E27FC236}">
              <a16:creationId xmlns:a16="http://schemas.microsoft.com/office/drawing/2014/main" id="{00000000-0008-0000-0100-00009C020000}"/>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100-00009E020000}"/>
            </a:ext>
          </a:extLst>
        </xdr:cNvPr>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151130</xdr:rowOff>
    </xdr:from>
    <xdr:to>
      <xdr:col>85</xdr:col>
      <xdr:colOff>177800</xdr:colOff>
      <xdr:row>103</xdr:row>
      <xdr:rowOff>81280</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6268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2557</xdr:rowOff>
    </xdr:from>
    <xdr:ext cx="405111" cy="259045"/>
    <xdr:sp macro="" textlink="">
      <xdr:nvSpPr>
        <xdr:cNvPr id="682" name="【公民館】&#10;有形固定資産減価償却率該当値テキスト">
          <a:extLst>
            <a:ext uri="{FF2B5EF4-FFF2-40B4-BE49-F238E27FC236}">
              <a16:creationId xmlns:a16="http://schemas.microsoft.com/office/drawing/2014/main" id="{00000000-0008-0000-0100-0000AA020000}"/>
            </a:ext>
          </a:extLst>
        </xdr:cNvPr>
        <xdr:cNvSpPr txBox="1"/>
      </xdr:nvSpPr>
      <xdr:spPr>
        <a:xfrm>
          <a:off x="16357600"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114936</xdr:rowOff>
    </xdr:from>
    <xdr:to>
      <xdr:col>81</xdr:col>
      <xdr:colOff>101600</xdr:colOff>
      <xdr:row>103</xdr:row>
      <xdr:rowOff>45086</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5430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165736</xdr:rowOff>
    </xdr:from>
    <xdr:to>
      <xdr:col>85</xdr:col>
      <xdr:colOff>127000</xdr:colOff>
      <xdr:row>103</xdr:row>
      <xdr:rowOff>30480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5481300" y="176536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153036</xdr:rowOff>
    </xdr:from>
    <xdr:to>
      <xdr:col>76</xdr:col>
      <xdr:colOff>165100</xdr:colOff>
      <xdr:row>103</xdr:row>
      <xdr:rowOff>83186</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4541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165736</xdr:rowOff>
    </xdr:from>
    <xdr:to>
      <xdr:col>81</xdr:col>
      <xdr:colOff>50800</xdr:colOff>
      <xdr:row>103</xdr:row>
      <xdr:rowOff>32386</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flipV="1">
          <a:off x="14592300" y="176536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21589</xdr:rowOff>
    </xdr:from>
    <xdr:to>
      <xdr:col>72</xdr:col>
      <xdr:colOff>38100</xdr:colOff>
      <xdr:row>104</xdr:row>
      <xdr:rowOff>123189</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3652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32386</xdr:rowOff>
    </xdr:from>
    <xdr:to>
      <xdr:col>76</xdr:col>
      <xdr:colOff>114300</xdr:colOff>
      <xdr:row>104</xdr:row>
      <xdr:rowOff>72389</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flipV="1">
          <a:off x="13703300" y="17691736"/>
          <a:ext cx="889000" cy="2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636</xdr:rowOff>
    </xdr:from>
    <xdr:to>
      <xdr:col>67</xdr:col>
      <xdr:colOff>101600</xdr:colOff>
      <xdr:row>104</xdr:row>
      <xdr:rowOff>102236</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2763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51436</xdr:rowOff>
    </xdr:from>
    <xdr:to>
      <xdr:col>71</xdr:col>
      <xdr:colOff>177800</xdr:colOff>
      <xdr:row>104</xdr:row>
      <xdr:rowOff>72389</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2814300" y="178822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691" name="n_1aveValue【公民館】&#10;有形固定資産減価償却率">
          <a:extLst>
            <a:ext uri="{FF2B5EF4-FFF2-40B4-BE49-F238E27FC236}">
              <a16:creationId xmlns:a16="http://schemas.microsoft.com/office/drawing/2014/main" id="{00000000-0008-0000-0100-0000B3020000}"/>
            </a:ext>
          </a:extLst>
        </xdr:cNvPr>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692" name="n_2aveValue【公民館】&#10;有形固定資産減価償却率">
          <a:extLst>
            <a:ext uri="{FF2B5EF4-FFF2-40B4-BE49-F238E27FC236}">
              <a16:creationId xmlns:a16="http://schemas.microsoft.com/office/drawing/2014/main" id="{00000000-0008-0000-0100-0000B4020000}"/>
            </a:ext>
          </a:extLst>
        </xdr:cNvPr>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693" name="n_3aveValue【公民館】&#10;有形固定資産減価償却率">
          <a:extLst>
            <a:ext uri="{FF2B5EF4-FFF2-40B4-BE49-F238E27FC236}">
              <a16:creationId xmlns:a16="http://schemas.microsoft.com/office/drawing/2014/main" id="{00000000-0008-0000-0100-0000B5020000}"/>
            </a:ext>
          </a:extLst>
        </xdr:cNvPr>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694" name="n_4aveValue【公民館】&#10;有形固定資産減価償却率">
          <a:extLst>
            <a:ext uri="{FF2B5EF4-FFF2-40B4-BE49-F238E27FC236}">
              <a16:creationId xmlns:a16="http://schemas.microsoft.com/office/drawing/2014/main" id="{00000000-0008-0000-0100-0000B6020000}"/>
            </a:ext>
          </a:extLst>
        </xdr:cNvPr>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61613</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100-0000B7020000}"/>
            </a:ext>
          </a:extLst>
        </xdr:cNvPr>
        <xdr:cNvSpPr txBox="1"/>
      </xdr:nvSpPr>
      <xdr:spPr>
        <a:xfrm>
          <a:off x="152660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99713</xdr:rowOff>
    </xdr:from>
    <xdr:ext cx="405111" cy="259045"/>
    <xdr:sp macro="" textlink="">
      <xdr:nvSpPr>
        <xdr:cNvPr id="696" name="n_2mainValue【公民館】&#10;有形固定資産減価償却率">
          <a:extLst>
            <a:ext uri="{FF2B5EF4-FFF2-40B4-BE49-F238E27FC236}">
              <a16:creationId xmlns:a16="http://schemas.microsoft.com/office/drawing/2014/main" id="{00000000-0008-0000-0100-0000B8020000}"/>
            </a:ext>
          </a:extLst>
        </xdr:cNvPr>
        <xdr:cNvSpPr txBox="1"/>
      </xdr:nvSpPr>
      <xdr:spPr>
        <a:xfrm>
          <a:off x="14389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139716</xdr:rowOff>
    </xdr:from>
    <xdr:ext cx="405111" cy="259045"/>
    <xdr:sp macro="" textlink="">
      <xdr:nvSpPr>
        <xdr:cNvPr id="697" name="n_3mainValue【公民館】&#10;有形固定資産減価償却率">
          <a:extLst>
            <a:ext uri="{FF2B5EF4-FFF2-40B4-BE49-F238E27FC236}">
              <a16:creationId xmlns:a16="http://schemas.microsoft.com/office/drawing/2014/main" id="{00000000-0008-0000-0100-0000B9020000}"/>
            </a:ext>
          </a:extLst>
        </xdr:cNvPr>
        <xdr:cNvSpPr txBox="1"/>
      </xdr:nvSpPr>
      <xdr:spPr>
        <a:xfrm>
          <a:off x="13500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118763</xdr:rowOff>
    </xdr:from>
    <xdr:ext cx="405111" cy="259045"/>
    <xdr:sp macro="" textlink="">
      <xdr:nvSpPr>
        <xdr:cNvPr id="698" name="n_4mainValue【公民館】&#10;有形固定資産減価償却率">
          <a:extLst>
            <a:ext uri="{FF2B5EF4-FFF2-40B4-BE49-F238E27FC236}">
              <a16:creationId xmlns:a16="http://schemas.microsoft.com/office/drawing/2014/main" id="{00000000-0008-0000-0100-0000BA020000}"/>
            </a:ext>
          </a:extLst>
        </xdr:cNvPr>
        <xdr:cNvSpPr txBox="1"/>
      </xdr:nvSpPr>
      <xdr:spPr>
        <a:xfrm>
          <a:off x="126117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00000000-0008-0000-0100-0000C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21" name="【公民館】&#10;一人当たり面積最小値テキスト">
          <a:extLst>
            <a:ext uri="{FF2B5EF4-FFF2-40B4-BE49-F238E27FC236}">
              <a16:creationId xmlns:a16="http://schemas.microsoft.com/office/drawing/2014/main" id="{00000000-0008-0000-0100-0000D1020000}"/>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3" name="【公民館】&#10;一人当たり面積最大値テキスト">
          <a:extLst>
            <a:ext uri="{FF2B5EF4-FFF2-40B4-BE49-F238E27FC236}">
              <a16:creationId xmlns:a16="http://schemas.microsoft.com/office/drawing/2014/main" id="{00000000-0008-0000-0100-0000D302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725" name="【公民館】&#10;一人当たり面積平均値テキスト">
          <a:extLst>
            <a:ext uri="{FF2B5EF4-FFF2-40B4-BE49-F238E27FC236}">
              <a16:creationId xmlns:a16="http://schemas.microsoft.com/office/drawing/2014/main" id="{00000000-0008-0000-0100-0000D5020000}"/>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11685</xdr:rowOff>
    </xdr:from>
    <xdr:to>
      <xdr:col>116</xdr:col>
      <xdr:colOff>114300</xdr:colOff>
      <xdr:row>107</xdr:row>
      <xdr:rowOff>113285</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221107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161562</xdr:rowOff>
    </xdr:from>
    <xdr:ext cx="469744" cy="259045"/>
    <xdr:sp macro="" textlink="">
      <xdr:nvSpPr>
        <xdr:cNvPr id="737" name="【公民館】&#10;一人当たり面積該当値テキスト">
          <a:extLst>
            <a:ext uri="{FF2B5EF4-FFF2-40B4-BE49-F238E27FC236}">
              <a16:creationId xmlns:a16="http://schemas.microsoft.com/office/drawing/2014/main" id="{00000000-0008-0000-0100-0000E1020000}"/>
            </a:ext>
          </a:extLst>
        </xdr:cNvPr>
        <xdr:cNvSpPr txBox="1"/>
      </xdr:nvSpPr>
      <xdr:spPr>
        <a:xfrm>
          <a:off x="22199600"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16256</xdr:rowOff>
    </xdr:from>
    <xdr:to>
      <xdr:col>112</xdr:col>
      <xdr:colOff>38100</xdr:colOff>
      <xdr:row>107</xdr:row>
      <xdr:rowOff>117856</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1272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62485</xdr:rowOff>
    </xdr:from>
    <xdr:to>
      <xdr:col>116</xdr:col>
      <xdr:colOff>63500</xdr:colOff>
      <xdr:row>107</xdr:row>
      <xdr:rowOff>67056</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21323300" y="1840763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18542</xdr:rowOff>
    </xdr:from>
    <xdr:to>
      <xdr:col>107</xdr:col>
      <xdr:colOff>101600</xdr:colOff>
      <xdr:row>107</xdr:row>
      <xdr:rowOff>120142</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20383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67056</xdr:rowOff>
    </xdr:from>
    <xdr:to>
      <xdr:col>111</xdr:col>
      <xdr:colOff>177800</xdr:colOff>
      <xdr:row>107</xdr:row>
      <xdr:rowOff>69342</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flipV="1">
          <a:off x="20434300" y="184122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34544</xdr:rowOff>
    </xdr:from>
    <xdr:to>
      <xdr:col>102</xdr:col>
      <xdr:colOff>165100</xdr:colOff>
      <xdr:row>106</xdr:row>
      <xdr:rowOff>136144</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19494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85344</xdr:rowOff>
    </xdr:from>
    <xdr:to>
      <xdr:col>107</xdr:col>
      <xdr:colOff>50800</xdr:colOff>
      <xdr:row>107</xdr:row>
      <xdr:rowOff>69342</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9545300" y="1825904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41402</xdr:rowOff>
    </xdr:from>
    <xdr:to>
      <xdr:col>98</xdr:col>
      <xdr:colOff>38100</xdr:colOff>
      <xdr:row>106</xdr:row>
      <xdr:rowOff>143002</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18605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85344</xdr:rowOff>
    </xdr:from>
    <xdr:to>
      <xdr:col>102</xdr:col>
      <xdr:colOff>114300</xdr:colOff>
      <xdr:row>106</xdr:row>
      <xdr:rowOff>92202</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flipV="1">
          <a:off x="18656300" y="182590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746" name="n_1aveValue【公民館】&#10;一人当たり面積">
          <a:extLst>
            <a:ext uri="{FF2B5EF4-FFF2-40B4-BE49-F238E27FC236}">
              <a16:creationId xmlns:a16="http://schemas.microsoft.com/office/drawing/2014/main" id="{00000000-0008-0000-0100-0000EA020000}"/>
            </a:ext>
          </a:extLst>
        </xdr:cNvPr>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747" name="n_2aveValue【公民館】&#10;一人当たり面積">
          <a:extLst>
            <a:ext uri="{FF2B5EF4-FFF2-40B4-BE49-F238E27FC236}">
              <a16:creationId xmlns:a16="http://schemas.microsoft.com/office/drawing/2014/main" id="{00000000-0008-0000-0100-0000EB020000}"/>
            </a:ext>
          </a:extLst>
        </xdr:cNvPr>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748" name="n_3aveValue【公民館】&#10;一人当たり面積">
          <a:extLst>
            <a:ext uri="{FF2B5EF4-FFF2-40B4-BE49-F238E27FC236}">
              <a16:creationId xmlns:a16="http://schemas.microsoft.com/office/drawing/2014/main" id="{00000000-0008-0000-0100-0000EC020000}"/>
            </a:ext>
          </a:extLst>
        </xdr:cNvPr>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749" name="n_4aveValue【公民館】&#10;一人当たり面積">
          <a:extLst>
            <a:ext uri="{FF2B5EF4-FFF2-40B4-BE49-F238E27FC236}">
              <a16:creationId xmlns:a16="http://schemas.microsoft.com/office/drawing/2014/main" id="{00000000-0008-0000-0100-0000ED020000}"/>
            </a:ext>
          </a:extLst>
        </xdr:cNvPr>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108983</xdr:rowOff>
    </xdr:from>
    <xdr:ext cx="469744" cy="259045"/>
    <xdr:sp macro="" textlink="">
      <xdr:nvSpPr>
        <xdr:cNvPr id="750" name="n_1mainValue【公民館】&#10;一人当たり面積">
          <a:extLst>
            <a:ext uri="{FF2B5EF4-FFF2-40B4-BE49-F238E27FC236}">
              <a16:creationId xmlns:a16="http://schemas.microsoft.com/office/drawing/2014/main" id="{00000000-0008-0000-0100-0000EE020000}"/>
            </a:ext>
          </a:extLst>
        </xdr:cNvPr>
        <xdr:cNvSpPr txBox="1"/>
      </xdr:nvSpPr>
      <xdr:spPr>
        <a:xfrm>
          <a:off x="21075727" y="1845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111269</xdr:rowOff>
    </xdr:from>
    <xdr:ext cx="469744" cy="259045"/>
    <xdr:sp macro="" textlink="">
      <xdr:nvSpPr>
        <xdr:cNvPr id="751" name="n_2mainValue【公民館】&#10;一人当たり面積">
          <a:extLst>
            <a:ext uri="{FF2B5EF4-FFF2-40B4-BE49-F238E27FC236}">
              <a16:creationId xmlns:a16="http://schemas.microsoft.com/office/drawing/2014/main" id="{00000000-0008-0000-0100-0000EF020000}"/>
            </a:ext>
          </a:extLst>
        </xdr:cNvPr>
        <xdr:cNvSpPr txBox="1"/>
      </xdr:nvSpPr>
      <xdr:spPr>
        <a:xfrm>
          <a:off x="20199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127271</xdr:rowOff>
    </xdr:from>
    <xdr:ext cx="469744" cy="259045"/>
    <xdr:sp macro="" textlink="">
      <xdr:nvSpPr>
        <xdr:cNvPr id="752" name="n_3mainValue【公民館】&#10;一人当たり面積">
          <a:extLst>
            <a:ext uri="{FF2B5EF4-FFF2-40B4-BE49-F238E27FC236}">
              <a16:creationId xmlns:a16="http://schemas.microsoft.com/office/drawing/2014/main" id="{00000000-0008-0000-0100-0000F0020000}"/>
            </a:ext>
          </a:extLst>
        </xdr:cNvPr>
        <xdr:cNvSpPr txBox="1"/>
      </xdr:nvSpPr>
      <xdr:spPr>
        <a:xfrm>
          <a:off x="19310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134129</xdr:rowOff>
    </xdr:from>
    <xdr:ext cx="469744" cy="259045"/>
    <xdr:sp macro="" textlink="">
      <xdr:nvSpPr>
        <xdr:cNvPr id="753" name="n_4mainValue【公民館】&#10;一人当たり面積">
          <a:extLst>
            <a:ext uri="{FF2B5EF4-FFF2-40B4-BE49-F238E27FC236}">
              <a16:creationId xmlns:a16="http://schemas.microsoft.com/office/drawing/2014/main" id="{00000000-0008-0000-0100-0000F1020000}"/>
            </a:ext>
          </a:extLst>
        </xdr:cNvPr>
        <xdr:cNvSpPr txBox="1"/>
      </xdr:nvSpPr>
      <xdr:spPr>
        <a:xfrm>
          <a:off x="18421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類似団体と比較して特に有形固定資産減価償却率が高くなっている施設は、橋梁・トンネル、学校施設、公営住宅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公民館である。橋りょうについては長寿命化を順次実施し、学校施設については今後施設の統廃合を検討している状況である。また、本市は、公営住宅が多く、一人当たりの面積が類似団体平均を大きく上回っており、施設も非常に老朽化が進んでいることから、除却し整理を行っているところ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加えて公営住宅と同様に、認定こども園・幼稚園・保育所の数も多く、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一人当たりの面積が類似団体平均を大きく上回っており、施設も非常に老朽化が進んでいることから、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市全体の就学前児童数のバランス等を考慮し、市を２地域に分けて幼保一体化としての認定こども園の整備を行っていくこととしている。施設整備にかかる経費の増加に留意しつつ、引き続き、子育て環境の整備に取り組んで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公民館においては、老朽化した旧中央公民館を除却したことにより、有形固定資産減価償却率及び一人当たりの面積は減少している。今後は各施設の現況を把握し、長寿命化等に努め、施設の維持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25,067
24,710
60.58
18,346,448
17,968,856
345,251
7,688,136
19,578,642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154396</xdr:rowOff>
    </xdr:from>
    <xdr:to>
      <xdr:col>24</xdr:col>
      <xdr:colOff>114300</xdr:colOff>
      <xdr:row>36</xdr:row>
      <xdr:rowOff>84546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5823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102144</xdr:rowOff>
    </xdr:from>
    <xdr:to>
      <xdr:col>20</xdr:col>
      <xdr:colOff>38100</xdr:colOff>
      <xdr:row>38</xdr:row>
      <xdr:rowOff>32294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33746</xdr:rowOff>
    </xdr:from>
    <xdr:to>
      <xdr:col>24</xdr:col>
      <xdr:colOff>63500</xdr:colOff>
      <xdr:row>37</xdr:row>
      <xdr:rowOff>152944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3797300" y="6205946"/>
          <a:ext cx="838200" cy="29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69487</xdr:rowOff>
    </xdr:from>
    <xdr:to>
      <xdr:col>15</xdr:col>
      <xdr:colOff>101600</xdr:colOff>
      <xdr:row>37</xdr:row>
      <xdr:rowOff>171087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120287</xdr:rowOff>
    </xdr:from>
    <xdr:to>
      <xdr:col>19</xdr:col>
      <xdr:colOff>177800</xdr:colOff>
      <xdr:row>37</xdr:row>
      <xdr:rowOff>152944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4639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36830</xdr:rowOff>
    </xdr:from>
    <xdr:to>
      <xdr:col>10</xdr:col>
      <xdr:colOff>165100</xdr:colOff>
      <xdr:row>37</xdr:row>
      <xdr:rowOff>138430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87630</xdr:rowOff>
    </xdr:from>
    <xdr:to>
      <xdr:col>15</xdr:col>
      <xdr:colOff>50800</xdr:colOff>
      <xdr:row>37</xdr:row>
      <xdr:rowOff>120287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4312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4173</xdr:rowOff>
    </xdr:from>
    <xdr:to>
      <xdr:col>6</xdr:col>
      <xdr:colOff>38100</xdr:colOff>
      <xdr:row>37</xdr:row>
      <xdr:rowOff>105773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54973</xdr:rowOff>
    </xdr:from>
    <xdr:to>
      <xdr:col>10</xdr:col>
      <xdr:colOff>114300</xdr:colOff>
      <xdr:row>37</xdr:row>
      <xdr:rowOff>87630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3986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23421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16164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107696</xdr:rowOff>
    </xdr:from>
    <xdr:to>
      <xdr:col>55</xdr:col>
      <xdr:colOff>50800</xdr:colOff>
      <xdr:row>37</xdr:row>
      <xdr:rowOff>37846</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130573</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13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116840</xdr:rowOff>
    </xdr:from>
    <xdr:to>
      <xdr:col>50</xdr:col>
      <xdr:colOff>165100</xdr:colOff>
      <xdr:row>37</xdr:row>
      <xdr:rowOff>46990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158496</xdr:rowOff>
    </xdr:from>
    <xdr:to>
      <xdr:col>55</xdr:col>
      <xdr:colOff>0</xdr:colOff>
      <xdr:row>36</xdr:row>
      <xdr:rowOff>167640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63306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135128</xdr:rowOff>
    </xdr:from>
    <xdr:to>
      <xdr:col>46</xdr:col>
      <xdr:colOff>38100</xdr:colOff>
      <xdr:row>37</xdr:row>
      <xdr:rowOff>65278</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167640</xdr:rowOff>
    </xdr:from>
    <xdr:to>
      <xdr:col>50</xdr:col>
      <xdr:colOff>114300</xdr:colOff>
      <xdr:row>37</xdr:row>
      <xdr:rowOff>14478</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750300" y="63398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153416</xdr:rowOff>
    </xdr:from>
    <xdr:to>
      <xdr:col>41</xdr:col>
      <xdr:colOff>101600</xdr:colOff>
      <xdr:row>37</xdr:row>
      <xdr:rowOff>83566</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14478</xdr:rowOff>
    </xdr:from>
    <xdr:to>
      <xdr:col>45</xdr:col>
      <xdr:colOff>177800</xdr:colOff>
      <xdr:row>37</xdr:row>
      <xdr:rowOff>32766</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861300" y="63581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162560</xdr:rowOff>
    </xdr:from>
    <xdr:to>
      <xdr:col>36</xdr:col>
      <xdr:colOff>165100</xdr:colOff>
      <xdr:row>37</xdr:row>
      <xdr:rowOff>92710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32766</xdr:rowOff>
    </xdr:from>
    <xdr:to>
      <xdr:col>41</xdr:col>
      <xdr:colOff>50800</xdr:colOff>
      <xdr:row>37</xdr:row>
      <xdr:rowOff>41910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72300" y="63764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140987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63517</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81805</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100093</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109237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00000000-0008-0000-0200-0000B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188" name="【福祉施設】&#10;有形固定資産減価償却率最小値テキスト">
          <a:extLst>
            <a:ext uri="{FF2B5EF4-FFF2-40B4-BE49-F238E27FC236}">
              <a16:creationId xmlns:a16="http://schemas.microsoft.com/office/drawing/2014/main" id="{00000000-0008-0000-0200-0000BC00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190" name="【福祉施設】&#10;有形固定資産減価償却率最大値テキスト">
          <a:extLst>
            <a:ext uri="{FF2B5EF4-FFF2-40B4-BE49-F238E27FC236}">
              <a16:creationId xmlns:a16="http://schemas.microsoft.com/office/drawing/2014/main" id="{00000000-0008-0000-0200-0000BE000000}"/>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00000000-0008-0000-0200-0000C0000000}"/>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148607</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00000000-0008-0000-0200-0000CC000000}"/>
            </a:ext>
          </a:extLst>
        </xdr:cNvPr>
        <xdr:cNvSpPr txBox="1"/>
      </xdr:nvSpPr>
      <xdr:spPr>
        <a:xfrm>
          <a:off x="4673600"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3746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83</xdr:row>
      <xdr:rowOff>72389</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flipV="1">
          <a:off x="3797300" y="14108430"/>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126364</xdr:rowOff>
    </xdr:from>
    <xdr:to>
      <xdr:col>15</xdr:col>
      <xdr:colOff>101600</xdr:colOff>
      <xdr:row>83</xdr:row>
      <xdr:rowOff>56514</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2857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5714</xdr:rowOff>
    </xdr:from>
    <xdr:to>
      <xdr:col>19</xdr:col>
      <xdr:colOff>177800</xdr:colOff>
      <xdr:row>83</xdr:row>
      <xdr:rowOff>72389</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2908300" y="14236064"/>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1968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5714</xdr:rowOff>
    </xdr:from>
    <xdr:to>
      <xdr:col>15</xdr:col>
      <xdr:colOff>50800</xdr:colOff>
      <xdr:row>83</xdr:row>
      <xdr:rowOff>102870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flipV="1">
          <a:off x="2019300" y="1423606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153036</xdr:rowOff>
    </xdr:from>
    <xdr:to>
      <xdr:col>6</xdr:col>
      <xdr:colOff>38100</xdr:colOff>
      <xdr:row>83</xdr:row>
      <xdr:rowOff>83186</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1079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32386</xdr:rowOff>
    </xdr:from>
    <xdr:to>
      <xdr:col>10</xdr:col>
      <xdr:colOff>114300</xdr:colOff>
      <xdr:row>83</xdr:row>
      <xdr:rowOff>102870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130300" y="14262736"/>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213" name="n_1aveValue【福祉施設】&#10;有形固定資産減価償却率">
          <a:extLst>
            <a:ext uri="{FF2B5EF4-FFF2-40B4-BE49-F238E27FC236}">
              <a16:creationId xmlns:a16="http://schemas.microsoft.com/office/drawing/2014/main" id="{00000000-0008-0000-0200-0000D5000000}"/>
            </a:ext>
          </a:extLst>
        </xdr:cNvPr>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14" name="n_2aveValue【福祉施設】&#10;有形固定資産減価償却率">
          <a:extLst>
            <a:ext uri="{FF2B5EF4-FFF2-40B4-BE49-F238E27FC236}">
              <a16:creationId xmlns:a16="http://schemas.microsoft.com/office/drawing/2014/main" id="{00000000-0008-0000-0200-0000D6000000}"/>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215" name="n_3aveValue【福祉施設】&#10;有形固定資産減価償却率">
          <a:extLst>
            <a:ext uri="{FF2B5EF4-FFF2-40B4-BE49-F238E27FC236}">
              <a16:creationId xmlns:a16="http://schemas.microsoft.com/office/drawing/2014/main" id="{00000000-0008-0000-0200-0000D7000000}"/>
            </a:ext>
          </a:extLst>
        </xdr:cNvPr>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216" name="n_4aveValue【福祉施設】&#10;有形固定資産減価償却率">
          <a:extLst>
            <a:ext uri="{FF2B5EF4-FFF2-40B4-BE49-F238E27FC236}">
              <a16:creationId xmlns:a16="http://schemas.microsoft.com/office/drawing/2014/main" id="{00000000-0008-0000-0200-0000D8000000}"/>
            </a:ext>
          </a:extLst>
        </xdr:cNvPr>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114316</xdr:rowOff>
    </xdr:from>
    <xdr:ext cx="405111" cy="259045"/>
    <xdr:sp macro="" textlink="">
      <xdr:nvSpPr>
        <xdr:cNvPr id="217" name="n_1mainValue【福祉施設】&#10;有形固定資産減価償却率">
          <a:extLst>
            <a:ext uri="{FF2B5EF4-FFF2-40B4-BE49-F238E27FC236}">
              <a16:creationId xmlns:a16="http://schemas.microsoft.com/office/drawing/2014/main" id="{00000000-0008-0000-0200-0000D9000000}"/>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218" name="n_2mainValue【福祉施設】&#10;有形固定資産減価償却率">
          <a:extLst>
            <a:ext uri="{FF2B5EF4-FFF2-40B4-BE49-F238E27FC236}">
              <a16:creationId xmlns:a16="http://schemas.microsoft.com/office/drawing/2014/main" id="{00000000-0008-0000-0200-0000DA000000}"/>
            </a:ext>
          </a:extLst>
        </xdr:cNvPr>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144797</xdr:rowOff>
    </xdr:from>
    <xdr:ext cx="405111" cy="259045"/>
    <xdr:sp macro="" textlink="">
      <xdr:nvSpPr>
        <xdr:cNvPr id="219" name="n_3mainValue【福祉施設】&#10;有形固定資産減価償却率">
          <a:extLst>
            <a:ext uri="{FF2B5EF4-FFF2-40B4-BE49-F238E27FC236}">
              <a16:creationId xmlns:a16="http://schemas.microsoft.com/office/drawing/2014/main" id="{00000000-0008-0000-0200-0000DB000000}"/>
            </a:ext>
          </a:extLst>
        </xdr:cNvPr>
        <xdr:cNvSpPr txBox="1"/>
      </xdr:nvSpPr>
      <xdr:spPr>
        <a:xfrm>
          <a:off x="1816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74313</xdr:rowOff>
    </xdr:from>
    <xdr:ext cx="405111" cy="259045"/>
    <xdr:sp macro="" textlink="">
      <xdr:nvSpPr>
        <xdr:cNvPr id="220" name="n_4mainValue【福祉施設】&#10;有形固定資産減価償却率">
          <a:extLst>
            <a:ext uri="{FF2B5EF4-FFF2-40B4-BE49-F238E27FC236}">
              <a16:creationId xmlns:a16="http://schemas.microsoft.com/office/drawing/2014/main" id="{00000000-0008-0000-0200-0000DC000000}"/>
            </a:ext>
          </a:extLst>
        </xdr:cNvPr>
        <xdr:cNvSpPr txBox="1"/>
      </xdr:nvSpPr>
      <xdr:spPr>
        <a:xfrm>
          <a:off x="927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00000000-0008-0000-0200-0000F1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243" name="【福祉施設】&#10;一人当たり面積最小値テキスト">
          <a:extLst>
            <a:ext uri="{FF2B5EF4-FFF2-40B4-BE49-F238E27FC236}">
              <a16:creationId xmlns:a16="http://schemas.microsoft.com/office/drawing/2014/main" id="{00000000-0008-0000-0200-0000F3000000}"/>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245" name="【福祉施設】&#10;一人当たり面積最大値テキスト">
          <a:extLst>
            <a:ext uri="{FF2B5EF4-FFF2-40B4-BE49-F238E27FC236}">
              <a16:creationId xmlns:a16="http://schemas.microsoft.com/office/drawing/2014/main" id="{00000000-0008-0000-0200-0000F5000000}"/>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247" name="【福祉施設】&#10;一人当たり面積平均値テキスト">
          <a:extLst>
            <a:ext uri="{FF2B5EF4-FFF2-40B4-BE49-F238E27FC236}">
              <a16:creationId xmlns:a16="http://schemas.microsoft.com/office/drawing/2014/main" id="{00000000-0008-0000-0200-0000F7000000}"/>
            </a:ext>
          </a:extLst>
        </xdr:cNvPr>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120345</xdr:rowOff>
    </xdr:from>
    <xdr:to>
      <xdr:col>55</xdr:col>
      <xdr:colOff>50800</xdr:colOff>
      <xdr:row>86</xdr:row>
      <xdr:rowOff>50495</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10426700" y="14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51223</xdr:rowOff>
    </xdr:from>
    <xdr:ext cx="469744" cy="259045"/>
    <xdr:sp macro="" textlink="">
      <xdr:nvSpPr>
        <xdr:cNvPr id="259" name="【福祉施設】&#10;一人当たり面積該当値テキスト">
          <a:extLst>
            <a:ext uri="{FF2B5EF4-FFF2-40B4-BE49-F238E27FC236}">
              <a16:creationId xmlns:a16="http://schemas.microsoft.com/office/drawing/2014/main" id="{00000000-0008-0000-0200-000003010000}"/>
            </a:ext>
          </a:extLst>
        </xdr:cNvPr>
        <xdr:cNvSpPr txBox="1"/>
      </xdr:nvSpPr>
      <xdr:spPr>
        <a:xfrm>
          <a:off x="10515600" y="146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120802</xdr:rowOff>
    </xdr:from>
    <xdr:to>
      <xdr:col>50</xdr:col>
      <xdr:colOff>165100</xdr:colOff>
      <xdr:row>86</xdr:row>
      <xdr:rowOff>50952</xdr:rowOff>
    </xdr:to>
    <xdr:sp macro="" textlink="">
      <xdr:nvSpPr>
        <xdr:cNvPr id="260" name="楕円 259">
          <a:extLst>
            <a:ext uri="{FF2B5EF4-FFF2-40B4-BE49-F238E27FC236}">
              <a16:creationId xmlns:a16="http://schemas.microsoft.com/office/drawing/2014/main" id="{00000000-0008-0000-0200-000004010000}"/>
            </a:ext>
          </a:extLst>
        </xdr:cNvPr>
        <xdr:cNvSpPr/>
      </xdr:nvSpPr>
      <xdr:spPr>
        <a:xfrm>
          <a:off x="9588500" y="14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171145</xdr:rowOff>
    </xdr:from>
    <xdr:to>
      <xdr:col>55</xdr:col>
      <xdr:colOff>0</xdr:colOff>
      <xdr:row>86</xdr:row>
      <xdr:rowOff>152</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flipV="1">
          <a:off x="9639300" y="1474439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121717</xdr:rowOff>
    </xdr:from>
    <xdr:to>
      <xdr:col>46</xdr:col>
      <xdr:colOff>38100</xdr:colOff>
      <xdr:row>86</xdr:row>
      <xdr:rowOff>51867</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8699500" y="146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xdr:rowOff>
    </xdr:from>
    <xdr:to>
      <xdr:col>50</xdr:col>
      <xdr:colOff>114300</xdr:colOff>
      <xdr:row>86</xdr:row>
      <xdr:rowOff>1067</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flipV="1">
          <a:off x="8750300" y="1474485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122174</xdr:rowOff>
    </xdr:from>
    <xdr:to>
      <xdr:col>41</xdr:col>
      <xdr:colOff>101600</xdr:colOff>
      <xdr:row>86</xdr:row>
      <xdr:rowOff>52324</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7810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1067</xdr:rowOff>
    </xdr:from>
    <xdr:to>
      <xdr:col>45</xdr:col>
      <xdr:colOff>177800</xdr:colOff>
      <xdr:row>86</xdr:row>
      <xdr:rowOff>1524</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7861300" y="1474576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129032</xdr:rowOff>
    </xdr:from>
    <xdr:to>
      <xdr:col>36</xdr:col>
      <xdr:colOff>165100</xdr:colOff>
      <xdr:row>86</xdr:row>
      <xdr:rowOff>59182</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6921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1524</xdr:rowOff>
    </xdr:from>
    <xdr:to>
      <xdr:col>41</xdr:col>
      <xdr:colOff>50800</xdr:colOff>
      <xdr:row>86</xdr:row>
      <xdr:rowOff>8382</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6972300" y="147462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268" name="n_1aveValue【福祉施設】&#10;一人当たり面積">
          <a:extLst>
            <a:ext uri="{FF2B5EF4-FFF2-40B4-BE49-F238E27FC236}">
              <a16:creationId xmlns:a16="http://schemas.microsoft.com/office/drawing/2014/main" id="{00000000-0008-0000-0200-00000C010000}"/>
            </a:ext>
          </a:extLst>
        </xdr:cNvPr>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269" name="n_2aveValue【福祉施設】&#10;一人当たり面積">
          <a:extLst>
            <a:ext uri="{FF2B5EF4-FFF2-40B4-BE49-F238E27FC236}">
              <a16:creationId xmlns:a16="http://schemas.microsoft.com/office/drawing/2014/main" id="{00000000-0008-0000-0200-00000D010000}"/>
            </a:ext>
          </a:extLst>
        </xdr:cNvPr>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270" name="n_3aveValue【福祉施設】&#10;一人当たり面積">
          <a:extLst>
            <a:ext uri="{FF2B5EF4-FFF2-40B4-BE49-F238E27FC236}">
              <a16:creationId xmlns:a16="http://schemas.microsoft.com/office/drawing/2014/main" id="{00000000-0008-0000-0200-00000E010000}"/>
            </a:ext>
          </a:extLst>
        </xdr:cNvPr>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271" name="n_4aveValue【福祉施設】&#10;一人当たり面積">
          <a:extLst>
            <a:ext uri="{FF2B5EF4-FFF2-40B4-BE49-F238E27FC236}">
              <a16:creationId xmlns:a16="http://schemas.microsoft.com/office/drawing/2014/main" id="{00000000-0008-0000-0200-00000F010000}"/>
            </a:ext>
          </a:extLst>
        </xdr:cNvPr>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42079</xdr:rowOff>
    </xdr:from>
    <xdr:ext cx="469744" cy="259045"/>
    <xdr:sp macro="" textlink="">
      <xdr:nvSpPr>
        <xdr:cNvPr id="272" name="n_1mainValue【福祉施設】&#10;一人当たり面積">
          <a:extLst>
            <a:ext uri="{FF2B5EF4-FFF2-40B4-BE49-F238E27FC236}">
              <a16:creationId xmlns:a16="http://schemas.microsoft.com/office/drawing/2014/main" id="{00000000-0008-0000-0200-000010010000}"/>
            </a:ext>
          </a:extLst>
        </xdr:cNvPr>
        <xdr:cNvSpPr txBox="1"/>
      </xdr:nvSpPr>
      <xdr:spPr>
        <a:xfrm>
          <a:off x="9391727" y="147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42994</xdr:rowOff>
    </xdr:from>
    <xdr:ext cx="469744" cy="259045"/>
    <xdr:sp macro="" textlink="">
      <xdr:nvSpPr>
        <xdr:cNvPr id="273" name="n_2mainValue【福祉施設】&#10;一人当たり面積">
          <a:extLst>
            <a:ext uri="{FF2B5EF4-FFF2-40B4-BE49-F238E27FC236}">
              <a16:creationId xmlns:a16="http://schemas.microsoft.com/office/drawing/2014/main" id="{00000000-0008-0000-0200-000011010000}"/>
            </a:ext>
          </a:extLst>
        </xdr:cNvPr>
        <xdr:cNvSpPr txBox="1"/>
      </xdr:nvSpPr>
      <xdr:spPr>
        <a:xfrm>
          <a:off x="8515427" y="1478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43451</xdr:rowOff>
    </xdr:from>
    <xdr:ext cx="469744" cy="259045"/>
    <xdr:sp macro="" textlink="">
      <xdr:nvSpPr>
        <xdr:cNvPr id="274" name="n_3mainValue【福祉施設】&#10;一人当たり面積">
          <a:extLst>
            <a:ext uri="{FF2B5EF4-FFF2-40B4-BE49-F238E27FC236}">
              <a16:creationId xmlns:a16="http://schemas.microsoft.com/office/drawing/2014/main" id="{00000000-0008-0000-0200-000012010000}"/>
            </a:ext>
          </a:extLst>
        </xdr:cNvPr>
        <xdr:cNvSpPr txBox="1"/>
      </xdr:nvSpPr>
      <xdr:spPr>
        <a:xfrm>
          <a:off x="7626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50309</xdr:rowOff>
    </xdr:from>
    <xdr:ext cx="469744" cy="259045"/>
    <xdr:sp macro="" textlink="">
      <xdr:nvSpPr>
        <xdr:cNvPr id="275" name="n_4mainValue【福祉施設】&#10;一人当たり面積">
          <a:extLst>
            <a:ext uri="{FF2B5EF4-FFF2-40B4-BE49-F238E27FC236}">
              <a16:creationId xmlns:a16="http://schemas.microsoft.com/office/drawing/2014/main" id="{00000000-0008-0000-0200-000013010000}"/>
            </a:ext>
          </a:extLst>
        </xdr:cNvPr>
        <xdr:cNvSpPr txBox="1"/>
      </xdr:nvSpPr>
      <xdr:spPr>
        <a:xfrm>
          <a:off x="6737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00000000-0008-0000-0200-00002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302" name="【市民会館】&#10;有形固定資産減価償却率最小値テキスト">
          <a:extLst>
            <a:ext uri="{FF2B5EF4-FFF2-40B4-BE49-F238E27FC236}">
              <a16:creationId xmlns:a16="http://schemas.microsoft.com/office/drawing/2014/main" id="{00000000-0008-0000-0200-00002E010000}"/>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304" name="【市民会館】&#10;有形固定資産減価償却率最大値テキスト">
          <a:extLst>
            <a:ext uri="{FF2B5EF4-FFF2-40B4-BE49-F238E27FC236}">
              <a16:creationId xmlns:a16="http://schemas.microsoft.com/office/drawing/2014/main" id="{00000000-0008-0000-0200-000030010000}"/>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00000000-0008-0000-0200-000032010000}"/>
            </a:ext>
          </a:extLst>
        </xdr:cNvPr>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79284</xdr:rowOff>
    </xdr:from>
    <xdr:to>
      <xdr:col>24</xdr:col>
      <xdr:colOff>114300</xdr:colOff>
      <xdr:row>105</xdr:row>
      <xdr:rowOff>9434</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45847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102161</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00000000-0008-0000-0200-00003E010000}"/>
            </a:ext>
          </a:extLst>
        </xdr:cNvPr>
        <xdr:cNvSpPr txBox="1"/>
      </xdr:nvSpPr>
      <xdr:spPr>
        <a:xfrm>
          <a:off x="4673600" y="1776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48261</xdr:rowOff>
    </xdr:from>
    <xdr:to>
      <xdr:col>20</xdr:col>
      <xdr:colOff>38100</xdr:colOff>
      <xdr:row>104</xdr:row>
      <xdr:rowOff>149861</xdr:rowOff>
    </xdr:to>
    <xdr:sp macro="" textlink="">
      <xdr:nvSpPr>
        <xdr:cNvPr id="319" name="楕円 318">
          <a:extLst>
            <a:ext uri="{FF2B5EF4-FFF2-40B4-BE49-F238E27FC236}">
              <a16:creationId xmlns:a16="http://schemas.microsoft.com/office/drawing/2014/main" id="{00000000-0008-0000-0200-00003F010000}"/>
            </a:ext>
          </a:extLst>
        </xdr:cNvPr>
        <xdr:cNvSpPr/>
      </xdr:nvSpPr>
      <xdr:spPr>
        <a:xfrm>
          <a:off x="3746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99061</xdr:rowOff>
    </xdr:from>
    <xdr:to>
      <xdr:col>24</xdr:col>
      <xdr:colOff>63500</xdr:colOff>
      <xdr:row>104</xdr:row>
      <xdr:rowOff>130084</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3797300" y="17929861"/>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xdr:rowOff>
    </xdr:from>
    <xdr:to>
      <xdr:col>15</xdr:col>
      <xdr:colOff>101600</xdr:colOff>
      <xdr:row>104</xdr:row>
      <xdr:rowOff>115570</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2857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64770</xdr:rowOff>
    </xdr:from>
    <xdr:to>
      <xdr:col>19</xdr:col>
      <xdr:colOff>177800</xdr:colOff>
      <xdr:row>104</xdr:row>
      <xdr:rowOff>99061</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2908300" y="178955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111942</xdr:rowOff>
    </xdr:from>
    <xdr:to>
      <xdr:col>10</xdr:col>
      <xdr:colOff>165100</xdr:colOff>
      <xdr:row>105</xdr:row>
      <xdr:rowOff>42092</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1968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64770</xdr:rowOff>
    </xdr:from>
    <xdr:to>
      <xdr:col>15</xdr:col>
      <xdr:colOff>50800</xdr:colOff>
      <xdr:row>104</xdr:row>
      <xdr:rowOff>162742</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flipV="1">
          <a:off x="2019300" y="1789557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85816</xdr:rowOff>
    </xdr:from>
    <xdr:to>
      <xdr:col>6</xdr:col>
      <xdr:colOff>38100</xdr:colOff>
      <xdr:row>105</xdr:row>
      <xdr:rowOff>15966</xdr:rowOff>
    </xdr:to>
    <xdr:sp macro="" textlink="">
      <xdr:nvSpPr>
        <xdr:cNvPr id="325" name="楕円 324">
          <a:extLst>
            <a:ext uri="{FF2B5EF4-FFF2-40B4-BE49-F238E27FC236}">
              <a16:creationId xmlns:a16="http://schemas.microsoft.com/office/drawing/2014/main" id="{00000000-0008-0000-0200-000045010000}"/>
            </a:ext>
          </a:extLst>
        </xdr:cNvPr>
        <xdr:cNvSpPr/>
      </xdr:nvSpPr>
      <xdr:spPr>
        <a:xfrm>
          <a:off x="1079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136616</xdr:rowOff>
    </xdr:from>
    <xdr:to>
      <xdr:col>10</xdr:col>
      <xdr:colOff>114300</xdr:colOff>
      <xdr:row>104</xdr:row>
      <xdr:rowOff>162742</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130300" y="1796741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33219</xdr:rowOff>
    </xdr:from>
    <xdr:ext cx="405111" cy="259045"/>
    <xdr:sp macro="" textlink="">
      <xdr:nvSpPr>
        <xdr:cNvPr id="327" name="n_1aveValue【市民会館】&#10;有形固定資産減価償却率">
          <a:extLst>
            <a:ext uri="{FF2B5EF4-FFF2-40B4-BE49-F238E27FC236}">
              <a16:creationId xmlns:a16="http://schemas.microsoft.com/office/drawing/2014/main" id="{00000000-0008-0000-0200-000047010000}"/>
            </a:ext>
          </a:extLst>
        </xdr:cNvPr>
        <xdr:cNvSpPr txBox="1"/>
      </xdr:nvSpPr>
      <xdr:spPr>
        <a:xfrm>
          <a:off x="3582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328" name="n_2aveValue【市民会館】&#10;有形固定資産減価償却率">
          <a:extLst>
            <a:ext uri="{FF2B5EF4-FFF2-40B4-BE49-F238E27FC236}">
              <a16:creationId xmlns:a16="http://schemas.microsoft.com/office/drawing/2014/main" id="{00000000-0008-0000-0200-000048010000}"/>
            </a:ext>
          </a:extLst>
        </xdr:cNvPr>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329" name="n_3aveValue【市民会館】&#10;有形固定資産減価償却率">
          <a:extLst>
            <a:ext uri="{FF2B5EF4-FFF2-40B4-BE49-F238E27FC236}">
              <a16:creationId xmlns:a16="http://schemas.microsoft.com/office/drawing/2014/main" id="{00000000-0008-0000-0200-000049010000}"/>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330" name="n_4aveValue【市民会館】&#10;有形固定資産減価償却率">
          <a:extLst>
            <a:ext uri="{FF2B5EF4-FFF2-40B4-BE49-F238E27FC236}">
              <a16:creationId xmlns:a16="http://schemas.microsoft.com/office/drawing/2014/main" id="{00000000-0008-0000-0200-00004A010000}"/>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166388</xdr:rowOff>
    </xdr:from>
    <xdr:ext cx="405111" cy="259045"/>
    <xdr:sp macro="" textlink="">
      <xdr:nvSpPr>
        <xdr:cNvPr id="331" name="n_1mainValue【市民会館】&#10;有形固定資産減価償却率">
          <a:extLst>
            <a:ext uri="{FF2B5EF4-FFF2-40B4-BE49-F238E27FC236}">
              <a16:creationId xmlns:a16="http://schemas.microsoft.com/office/drawing/2014/main" id="{00000000-0008-0000-0200-00004B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132097</xdr:rowOff>
    </xdr:from>
    <xdr:ext cx="405111" cy="259045"/>
    <xdr:sp macro="" textlink="">
      <xdr:nvSpPr>
        <xdr:cNvPr id="332" name="n_2mainValue【市民会館】&#10;有形固定資産減価償却率">
          <a:extLst>
            <a:ext uri="{FF2B5EF4-FFF2-40B4-BE49-F238E27FC236}">
              <a16:creationId xmlns:a16="http://schemas.microsoft.com/office/drawing/2014/main" id="{00000000-0008-0000-0200-00004C010000}"/>
            </a:ext>
          </a:extLst>
        </xdr:cNvPr>
        <xdr:cNvSpPr txBox="1"/>
      </xdr:nvSpPr>
      <xdr:spPr>
        <a:xfrm>
          <a:off x="2705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33219</xdr:rowOff>
    </xdr:from>
    <xdr:ext cx="405111" cy="259045"/>
    <xdr:sp macro="" textlink="">
      <xdr:nvSpPr>
        <xdr:cNvPr id="333" name="n_3mainValue【市民会館】&#10;有形固定資産減価償却率">
          <a:extLst>
            <a:ext uri="{FF2B5EF4-FFF2-40B4-BE49-F238E27FC236}">
              <a16:creationId xmlns:a16="http://schemas.microsoft.com/office/drawing/2014/main" id="{00000000-0008-0000-0200-00004D010000}"/>
            </a:ext>
          </a:extLst>
        </xdr:cNvPr>
        <xdr:cNvSpPr txBox="1"/>
      </xdr:nvSpPr>
      <xdr:spPr>
        <a:xfrm>
          <a:off x="1816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7093</xdr:rowOff>
    </xdr:from>
    <xdr:ext cx="405111" cy="259045"/>
    <xdr:sp macro="" textlink="">
      <xdr:nvSpPr>
        <xdr:cNvPr id="334" name="n_4mainValue【市民会館】&#10;有形固定資産減価償却率">
          <a:extLst>
            <a:ext uri="{FF2B5EF4-FFF2-40B4-BE49-F238E27FC236}">
              <a16:creationId xmlns:a16="http://schemas.microsoft.com/office/drawing/2014/main" id="{00000000-0008-0000-0200-00004E010000}"/>
            </a:ext>
          </a:extLst>
        </xdr:cNvPr>
        <xdr:cNvSpPr txBox="1"/>
      </xdr:nvSpPr>
      <xdr:spPr>
        <a:xfrm>
          <a:off x="9277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a:extLst>
            <a:ext uri="{FF2B5EF4-FFF2-40B4-BE49-F238E27FC236}">
              <a16:creationId xmlns:a16="http://schemas.microsoft.com/office/drawing/2014/main" id="{00000000-0008-0000-0200-00006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357" name="【市民会館】&#10;一人当たり面積最小値テキスト">
          <a:extLst>
            <a:ext uri="{FF2B5EF4-FFF2-40B4-BE49-F238E27FC236}">
              <a16:creationId xmlns:a16="http://schemas.microsoft.com/office/drawing/2014/main" id="{00000000-0008-0000-0200-000065010000}"/>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359" name="【市民会館】&#10;一人当たり面積最大値テキスト">
          <a:extLst>
            <a:ext uri="{FF2B5EF4-FFF2-40B4-BE49-F238E27FC236}">
              <a16:creationId xmlns:a16="http://schemas.microsoft.com/office/drawing/2014/main" id="{00000000-0008-0000-0200-000067010000}"/>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361" name="【市民会館】&#10;一人当たり面積平均値テキスト">
          <a:extLst>
            <a:ext uri="{FF2B5EF4-FFF2-40B4-BE49-F238E27FC236}">
              <a16:creationId xmlns:a16="http://schemas.microsoft.com/office/drawing/2014/main" id="{00000000-0008-0000-0200-000069010000}"/>
            </a:ext>
          </a:extLst>
        </xdr:cNvPr>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171247</xdr:rowOff>
    </xdr:from>
    <xdr:to>
      <xdr:col>55</xdr:col>
      <xdr:colOff>50800</xdr:colOff>
      <xdr:row>108</xdr:row>
      <xdr:rowOff>101397</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10426700" y="1851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86174</xdr:rowOff>
    </xdr:from>
    <xdr:ext cx="469744" cy="259045"/>
    <xdr:sp macro="" textlink="">
      <xdr:nvSpPr>
        <xdr:cNvPr id="373" name="【市民会館】&#10;一人当たり面積該当値テキスト">
          <a:extLst>
            <a:ext uri="{FF2B5EF4-FFF2-40B4-BE49-F238E27FC236}">
              <a16:creationId xmlns:a16="http://schemas.microsoft.com/office/drawing/2014/main" id="{00000000-0008-0000-0200-000075010000}"/>
            </a:ext>
          </a:extLst>
        </xdr:cNvPr>
        <xdr:cNvSpPr txBox="1"/>
      </xdr:nvSpPr>
      <xdr:spPr>
        <a:xfrm>
          <a:off x="10515600" y="1843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254</xdr:rowOff>
    </xdr:from>
    <xdr:to>
      <xdr:col>50</xdr:col>
      <xdr:colOff>165100</xdr:colOff>
      <xdr:row>108</xdr:row>
      <xdr:rowOff>101854</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9588500" y="185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50597</xdr:rowOff>
    </xdr:from>
    <xdr:to>
      <xdr:col>55</xdr:col>
      <xdr:colOff>0</xdr:colOff>
      <xdr:row>108</xdr:row>
      <xdr:rowOff>51054</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9639300" y="1856719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712</xdr:rowOff>
    </xdr:from>
    <xdr:to>
      <xdr:col>46</xdr:col>
      <xdr:colOff>38100</xdr:colOff>
      <xdr:row>108</xdr:row>
      <xdr:rowOff>102312</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8699500" y="1851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51054</xdr:rowOff>
    </xdr:from>
    <xdr:to>
      <xdr:col>50</xdr:col>
      <xdr:colOff>114300</xdr:colOff>
      <xdr:row>108</xdr:row>
      <xdr:rowOff>51512</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8750300" y="1856765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122326</xdr:rowOff>
    </xdr:from>
    <xdr:to>
      <xdr:col>41</xdr:col>
      <xdr:colOff>101600</xdr:colOff>
      <xdr:row>108</xdr:row>
      <xdr:rowOff>52476</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7810500" y="1846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1676</xdr:rowOff>
    </xdr:from>
    <xdr:to>
      <xdr:col>45</xdr:col>
      <xdr:colOff>177800</xdr:colOff>
      <xdr:row>108</xdr:row>
      <xdr:rowOff>51512</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7861300" y="18518276"/>
          <a:ext cx="8890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123698</xdr:rowOff>
    </xdr:from>
    <xdr:to>
      <xdr:col>36</xdr:col>
      <xdr:colOff>165100</xdr:colOff>
      <xdr:row>108</xdr:row>
      <xdr:rowOff>53848</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6921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1676</xdr:rowOff>
    </xdr:from>
    <xdr:to>
      <xdr:col>41</xdr:col>
      <xdr:colOff>50800</xdr:colOff>
      <xdr:row>108</xdr:row>
      <xdr:rowOff>3048</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6972300" y="1851827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382" name="n_1aveValue【市民会館】&#10;一人当たり面積">
          <a:extLst>
            <a:ext uri="{FF2B5EF4-FFF2-40B4-BE49-F238E27FC236}">
              <a16:creationId xmlns:a16="http://schemas.microsoft.com/office/drawing/2014/main" id="{00000000-0008-0000-0200-00007E010000}"/>
            </a:ext>
          </a:extLst>
        </xdr:cNvPr>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383" name="n_2aveValue【市民会館】&#10;一人当たり面積">
          <a:extLst>
            <a:ext uri="{FF2B5EF4-FFF2-40B4-BE49-F238E27FC236}">
              <a16:creationId xmlns:a16="http://schemas.microsoft.com/office/drawing/2014/main" id="{00000000-0008-0000-0200-00007F010000}"/>
            </a:ext>
          </a:extLst>
        </xdr:cNvPr>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384" name="n_3aveValue【市民会館】&#10;一人当たり面積">
          <a:extLst>
            <a:ext uri="{FF2B5EF4-FFF2-40B4-BE49-F238E27FC236}">
              <a16:creationId xmlns:a16="http://schemas.microsoft.com/office/drawing/2014/main" id="{00000000-0008-0000-0200-000080010000}"/>
            </a:ext>
          </a:extLst>
        </xdr:cNvPr>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385" name="n_4aveValue【市民会館】&#10;一人当たり面積">
          <a:extLst>
            <a:ext uri="{FF2B5EF4-FFF2-40B4-BE49-F238E27FC236}">
              <a16:creationId xmlns:a16="http://schemas.microsoft.com/office/drawing/2014/main" id="{00000000-0008-0000-0200-000081010000}"/>
            </a:ext>
          </a:extLst>
        </xdr:cNvPr>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92981</xdr:rowOff>
    </xdr:from>
    <xdr:ext cx="469744" cy="259045"/>
    <xdr:sp macro="" textlink="">
      <xdr:nvSpPr>
        <xdr:cNvPr id="386" name="n_1mainValue【市民会館】&#10;一人当たり面積">
          <a:extLst>
            <a:ext uri="{FF2B5EF4-FFF2-40B4-BE49-F238E27FC236}">
              <a16:creationId xmlns:a16="http://schemas.microsoft.com/office/drawing/2014/main" id="{00000000-0008-0000-0200-000082010000}"/>
            </a:ext>
          </a:extLst>
        </xdr:cNvPr>
        <xdr:cNvSpPr txBox="1"/>
      </xdr:nvSpPr>
      <xdr:spPr>
        <a:xfrm>
          <a:off x="9391727"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93439</xdr:rowOff>
    </xdr:from>
    <xdr:ext cx="469744" cy="259045"/>
    <xdr:sp macro="" textlink="">
      <xdr:nvSpPr>
        <xdr:cNvPr id="387" name="n_2mainValue【市民会館】&#10;一人当たり面積">
          <a:extLst>
            <a:ext uri="{FF2B5EF4-FFF2-40B4-BE49-F238E27FC236}">
              <a16:creationId xmlns:a16="http://schemas.microsoft.com/office/drawing/2014/main" id="{00000000-0008-0000-0200-000083010000}"/>
            </a:ext>
          </a:extLst>
        </xdr:cNvPr>
        <xdr:cNvSpPr txBox="1"/>
      </xdr:nvSpPr>
      <xdr:spPr>
        <a:xfrm>
          <a:off x="8515427" y="1861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43603</xdr:rowOff>
    </xdr:from>
    <xdr:ext cx="469744" cy="259045"/>
    <xdr:sp macro="" textlink="">
      <xdr:nvSpPr>
        <xdr:cNvPr id="388" name="n_3mainValue【市民会館】&#10;一人当たり面積">
          <a:extLst>
            <a:ext uri="{FF2B5EF4-FFF2-40B4-BE49-F238E27FC236}">
              <a16:creationId xmlns:a16="http://schemas.microsoft.com/office/drawing/2014/main" id="{00000000-0008-0000-0200-000084010000}"/>
            </a:ext>
          </a:extLst>
        </xdr:cNvPr>
        <xdr:cNvSpPr txBox="1"/>
      </xdr:nvSpPr>
      <xdr:spPr>
        <a:xfrm>
          <a:off x="7626427" y="1856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44975</xdr:rowOff>
    </xdr:from>
    <xdr:ext cx="469744" cy="259045"/>
    <xdr:sp macro="" textlink="">
      <xdr:nvSpPr>
        <xdr:cNvPr id="389" name="n_4mainValue【市民会館】&#10;一人当たり面積">
          <a:extLst>
            <a:ext uri="{FF2B5EF4-FFF2-40B4-BE49-F238E27FC236}">
              <a16:creationId xmlns:a16="http://schemas.microsoft.com/office/drawing/2014/main" id="{00000000-0008-0000-0200-000085010000}"/>
            </a:ext>
          </a:extLst>
        </xdr:cNvPr>
        <xdr:cNvSpPr txBox="1"/>
      </xdr:nvSpPr>
      <xdr:spPr>
        <a:xfrm>
          <a:off x="6737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00000000-0008-0000-02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6" name="【一般廃棄物処理施設】&#10;有形固定資産減価償却率最小値テキスト">
          <a:extLst>
            <a:ext uri="{FF2B5EF4-FFF2-40B4-BE49-F238E27FC236}">
              <a16:creationId xmlns:a16="http://schemas.microsoft.com/office/drawing/2014/main" id="{00000000-0008-0000-0200-0000A001000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00000000-0008-0000-0200-0000A2010000}"/>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00000000-0008-0000-0200-0000A4010000}"/>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82550</xdr:rowOff>
    </xdr:from>
    <xdr:to>
      <xdr:col>85</xdr:col>
      <xdr:colOff>177800</xdr:colOff>
      <xdr:row>36</xdr:row>
      <xdr:rowOff>12700</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6268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105427</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00000000-0008-0000-0200-0000B0010000}"/>
            </a:ext>
          </a:extLst>
        </xdr:cNvPr>
        <xdr:cNvSpPr txBox="1"/>
      </xdr:nvSpPr>
      <xdr:spPr>
        <a:xfrm>
          <a:off x="16357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9072</xdr:rowOff>
    </xdr:from>
    <xdr:to>
      <xdr:col>81</xdr:col>
      <xdr:colOff>101600</xdr:colOff>
      <xdr:row>35</xdr:row>
      <xdr:rowOff>110672</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5430500" y="60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59872</xdr:rowOff>
    </xdr:from>
    <xdr:to>
      <xdr:col>85</xdr:col>
      <xdr:colOff>127000</xdr:colOff>
      <xdr:row>35</xdr:row>
      <xdr:rowOff>133350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5481300" y="6060622"/>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108676</xdr:rowOff>
    </xdr:from>
    <xdr:to>
      <xdr:col>76</xdr:col>
      <xdr:colOff>165100</xdr:colOff>
      <xdr:row>35</xdr:row>
      <xdr:rowOff>38826</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4541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159476</xdr:rowOff>
    </xdr:from>
    <xdr:to>
      <xdr:col>81</xdr:col>
      <xdr:colOff>50800</xdr:colOff>
      <xdr:row>35</xdr:row>
      <xdr:rowOff>59872</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4592300" y="598877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35197</xdr:rowOff>
    </xdr:from>
    <xdr:to>
      <xdr:col>72</xdr:col>
      <xdr:colOff>38100</xdr:colOff>
      <xdr:row>34</xdr:row>
      <xdr:rowOff>136797</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3652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85997</xdr:rowOff>
    </xdr:from>
    <xdr:to>
      <xdr:col>76</xdr:col>
      <xdr:colOff>114300</xdr:colOff>
      <xdr:row>34</xdr:row>
      <xdr:rowOff>159476</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3703300" y="591529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76019</xdr:rowOff>
    </xdr:from>
    <xdr:to>
      <xdr:col>67</xdr:col>
      <xdr:colOff>101600</xdr:colOff>
      <xdr:row>34</xdr:row>
      <xdr:rowOff>6169</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2763500" y="57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126819</xdr:rowOff>
    </xdr:from>
    <xdr:to>
      <xdr:col>71</xdr:col>
      <xdr:colOff>177800</xdr:colOff>
      <xdr:row>34</xdr:row>
      <xdr:rowOff>85997</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814300" y="578466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59344</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00000000-0008-0000-0200-0000B9010000}"/>
            </a:ext>
          </a:extLst>
        </xdr:cNvPr>
        <xdr:cNvSpPr txBox="1"/>
      </xdr:nvSpPr>
      <xdr:spPr>
        <a:xfrm>
          <a:off x="15266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00000000-0008-0000-0200-0000BA010000}"/>
            </a:ext>
          </a:extLst>
        </xdr:cNvPr>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127199</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5266044" y="578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55353</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43897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153324</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3500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22696</xdr:rowOff>
    </xdr:from>
    <xdr:ext cx="340478" cy="259045"/>
    <xdr:sp macro="" textlink="">
      <xdr:nvSpPr>
        <xdr:cNvPr id="448" name="n_4main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2644061" y="5509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00000000-0008-0000-02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475" name="【一般廃棄物処理施設】&#10;一人当たり有形固定資産（償却資産）額最小値テキスト">
          <a:extLst>
            <a:ext uri="{FF2B5EF4-FFF2-40B4-BE49-F238E27FC236}">
              <a16:creationId xmlns:a16="http://schemas.microsoft.com/office/drawing/2014/main" id="{00000000-0008-0000-0200-0000DB010000}"/>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00000000-0008-0000-0200-0000DD010000}"/>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479" name="【一般廃棄物処理施設】&#10;一人当たり有形固定資産（償却資産）額平均値テキスト">
          <a:extLst>
            <a:ext uri="{FF2B5EF4-FFF2-40B4-BE49-F238E27FC236}">
              <a16:creationId xmlns:a16="http://schemas.microsoft.com/office/drawing/2014/main" id="{00000000-0008-0000-0200-0000DF010000}"/>
            </a:ext>
          </a:extLst>
        </xdr:cNvPr>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11788</xdr:rowOff>
    </xdr:from>
    <xdr:to>
      <xdr:col>116</xdr:col>
      <xdr:colOff>114300</xdr:colOff>
      <xdr:row>42</xdr:row>
      <xdr:rowOff>113388</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22110700" y="72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98165</xdr:rowOff>
    </xdr:from>
    <xdr:ext cx="469744" cy="259045"/>
    <xdr:sp macro="" textlink="">
      <xdr:nvSpPr>
        <xdr:cNvPr id="491" name="【一般廃棄物処理施設】&#10;一人当たり有形固定資産（償却資産）額該当値テキスト">
          <a:extLst>
            <a:ext uri="{FF2B5EF4-FFF2-40B4-BE49-F238E27FC236}">
              <a16:creationId xmlns:a16="http://schemas.microsoft.com/office/drawing/2014/main" id="{00000000-0008-0000-0200-0000EB010000}"/>
            </a:ext>
          </a:extLst>
        </xdr:cNvPr>
        <xdr:cNvSpPr txBox="1"/>
      </xdr:nvSpPr>
      <xdr:spPr>
        <a:xfrm>
          <a:off x="22199600" y="712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12324</xdr:rowOff>
    </xdr:from>
    <xdr:to>
      <xdr:col>112</xdr:col>
      <xdr:colOff>38100</xdr:colOff>
      <xdr:row>42</xdr:row>
      <xdr:rowOff>113924</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21272500" y="72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62588</xdr:rowOff>
    </xdr:from>
    <xdr:to>
      <xdr:col>116</xdr:col>
      <xdr:colOff>63500</xdr:colOff>
      <xdr:row>42</xdr:row>
      <xdr:rowOff>63124</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21323300" y="7263488"/>
          <a:ext cx="8382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12860</xdr:rowOff>
    </xdr:from>
    <xdr:to>
      <xdr:col>107</xdr:col>
      <xdr:colOff>101600</xdr:colOff>
      <xdr:row>42</xdr:row>
      <xdr:rowOff>114460</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20383500" y="72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63124</xdr:rowOff>
    </xdr:from>
    <xdr:to>
      <xdr:col>111</xdr:col>
      <xdr:colOff>177800</xdr:colOff>
      <xdr:row>42</xdr:row>
      <xdr:rowOff>63660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20434300" y="7264024"/>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13395</xdr:rowOff>
    </xdr:from>
    <xdr:to>
      <xdr:col>102</xdr:col>
      <xdr:colOff>165100</xdr:colOff>
      <xdr:row>42</xdr:row>
      <xdr:rowOff>114995</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9494500" y="721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63660</xdr:rowOff>
    </xdr:from>
    <xdr:to>
      <xdr:col>107</xdr:col>
      <xdr:colOff>50800</xdr:colOff>
      <xdr:row>42</xdr:row>
      <xdr:rowOff>64195</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9545300" y="7264560"/>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24156</xdr:rowOff>
    </xdr:from>
    <xdr:to>
      <xdr:col>98</xdr:col>
      <xdr:colOff>38100</xdr:colOff>
      <xdr:row>42</xdr:row>
      <xdr:rowOff>125756</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18605500" y="72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64195</xdr:rowOff>
    </xdr:from>
    <xdr:to>
      <xdr:col>102</xdr:col>
      <xdr:colOff>114300</xdr:colOff>
      <xdr:row>42</xdr:row>
      <xdr:rowOff>74956</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18656300" y="7265095"/>
          <a:ext cx="889000" cy="1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00" name="n_1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501" name="n_2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502" name="n_3ave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503" name="n_4ave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105051</xdr:rowOff>
    </xdr:from>
    <xdr:ext cx="469744" cy="259045"/>
    <xdr:sp macro="" textlink="">
      <xdr:nvSpPr>
        <xdr:cNvPr id="504" name="n_1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1075728" y="730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105587</xdr:rowOff>
    </xdr:from>
    <xdr:ext cx="469744" cy="259045"/>
    <xdr:sp macro="" textlink="">
      <xdr:nvSpPr>
        <xdr:cNvPr id="505" name="n_2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20199428" y="730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106122</xdr:rowOff>
    </xdr:from>
    <xdr:ext cx="469744" cy="259045"/>
    <xdr:sp macro="" textlink="">
      <xdr:nvSpPr>
        <xdr:cNvPr id="506" name="n_3main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9310428" y="730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116883</xdr:rowOff>
    </xdr:from>
    <xdr:ext cx="469744" cy="259045"/>
    <xdr:sp macro="" textlink="">
      <xdr:nvSpPr>
        <xdr:cNvPr id="507" name="n_4main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18421428" y="731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00000000-0008-0000-02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id="{00000000-0008-0000-0200-000016020000}"/>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6" name="【保健センター・保健所】&#10;有形固定資産減価償却率最大値テキスト">
          <a:extLst>
            <a:ext uri="{FF2B5EF4-FFF2-40B4-BE49-F238E27FC236}">
              <a16:creationId xmlns:a16="http://schemas.microsoft.com/office/drawing/2014/main" id="{00000000-0008-0000-0200-000018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00000000-0008-0000-0200-00001A020000}"/>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107587</xdr:rowOff>
    </xdr:from>
    <xdr:to>
      <xdr:col>85</xdr:col>
      <xdr:colOff>177800</xdr:colOff>
      <xdr:row>61</xdr:row>
      <xdr:rowOff>37737</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62687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86014</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00000000-0008-0000-0200-000026020000}"/>
            </a:ext>
          </a:extLst>
        </xdr:cNvPr>
        <xdr:cNvSpPr txBox="1"/>
      </xdr:nvSpPr>
      <xdr:spPr>
        <a:xfrm>
          <a:off x="16357600"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60</xdr:row>
      <xdr:rowOff>158387</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5481300" y="104127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125730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4592300" y="103784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xdr:rowOff>
    </xdr:from>
    <xdr:to>
      <xdr:col>72</xdr:col>
      <xdr:colOff>38100</xdr:colOff>
      <xdr:row>60</xdr:row>
      <xdr:rowOff>106317</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13652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55517</xdr:rowOff>
    </xdr:from>
    <xdr:to>
      <xdr:col>76</xdr:col>
      <xdr:colOff>114300</xdr:colOff>
      <xdr:row>60</xdr:row>
      <xdr:rowOff>91440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3703300" y="103425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140244</xdr:rowOff>
    </xdr:from>
    <xdr:to>
      <xdr:col>67</xdr:col>
      <xdr:colOff>101600</xdr:colOff>
      <xdr:row>60</xdr:row>
      <xdr:rowOff>70394</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12763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19594</xdr:rowOff>
    </xdr:from>
    <xdr:to>
      <xdr:col>71</xdr:col>
      <xdr:colOff>177800</xdr:colOff>
      <xdr:row>60</xdr:row>
      <xdr:rowOff>55517</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2814300" y="103065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97444</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3500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61521</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2611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a16="http://schemas.microsoft.com/office/drawing/2014/main" id="{00000000-0008-0000-02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91" name="【保健センター・保健所】&#10;一人当たり面積最小値テキスト">
          <a:extLst>
            <a:ext uri="{FF2B5EF4-FFF2-40B4-BE49-F238E27FC236}">
              <a16:creationId xmlns:a16="http://schemas.microsoft.com/office/drawing/2014/main" id="{00000000-0008-0000-0200-00004F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593" name="【保健センター・保健所】&#10;一人当たり面積最大値テキスト">
          <a:extLst>
            <a:ext uri="{FF2B5EF4-FFF2-40B4-BE49-F238E27FC236}">
              <a16:creationId xmlns:a16="http://schemas.microsoft.com/office/drawing/2014/main" id="{00000000-0008-0000-0200-000051020000}"/>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595" name="【保健センター・保健所】&#10;一人当たり面積平均値テキスト">
          <a:extLst>
            <a:ext uri="{FF2B5EF4-FFF2-40B4-BE49-F238E27FC236}">
              <a16:creationId xmlns:a16="http://schemas.microsoft.com/office/drawing/2014/main" id="{00000000-0008-0000-0200-000053020000}"/>
            </a:ext>
          </a:extLst>
        </xdr:cNvPr>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06" name="楕円 605">
          <a:extLst>
            <a:ext uri="{FF2B5EF4-FFF2-40B4-BE49-F238E27FC236}">
              <a16:creationId xmlns:a16="http://schemas.microsoft.com/office/drawing/2014/main" id="{00000000-0008-0000-0200-00005E020000}"/>
            </a:ext>
          </a:extLst>
        </xdr:cNvPr>
        <xdr:cNvSpPr/>
      </xdr:nvSpPr>
      <xdr:spPr>
        <a:xfrm>
          <a:off x="22110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129557</xdr:rowOff>
    </xdr:from>
    <xdr:ext cx="469744" cy="259045"/>
    <xdr:sp macro="" textlink="">
      <xdr:nvSpPr>
        <xdr:cNvPr id="607" name="【保健センター・保健所】&#10;一人当たり面積該当値テキスト">
          <a:extLst>
            <a:ext uri="{FF2B5EF4-FFF2-40B4-BE49-F238E27FC236}">
              <a16:creationId xmlns:a16="http://schemas.microsoft.com/office/drawing/2014/main" id="{00000000-0008-0000-0200-00005F020000}"/>
            </a:ext>
          </a:extLst>
        </xdr:cNvPr>
        <xdr:cNvSpPr txBox="1"/>
      </xdr:nvSpPr>
      <xdr:spPr>
        <a:xfrm>
          <a:off x="22199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30480</xdr:rowOff>
    </xdr:from>
    <xdr:to>
      <xdr:col>116</xdr:col>
      <xdr:colOff>63500</xdr:colOff>
      <xdr:row>63</xdr:row>
      <xdr:rowOff>34290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flipV="1">
          <a:off x="21323300" y="108318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38100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flipV="1">
          <a:off x="20434300" y="1083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19494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41910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flipV="1">
          <a:off x="19545300" y="1083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166370</xdr:rowOff>
    </xdr:from>
    <xdr:to>
      <xdr:col>98</xdr:col>
      <xdr:colOff>38100</xdr:colOff>
      <xdr:row>63</xdr:row>
      <xdr:rowOff>96520</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18605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41910</xdr:rowOff>
    </xdr:from>
    <xdr:to>
      <xdr:col>102</xdr:col>
      <xdr:colOff>114300</xdr:colOff>
      <xdr:row>63</xdr:row>
      <xdr:rowOff>45720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flipV="1">
          <a:off x="18656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616" name="n_1aveValue【保健センター・保健所】&#10;一人当たり面積">
          <a:extLst>
            <a:ext uri="{FF2B5EF4-FFF2-40B4-BE49-F238E27FC236}">
              <a16:creationId xmlns:a16="http://schemas.microsoft.com/office/drawing/2014/main" id="{00000000-0008-0000-0200-000068020000}"/>
            </a:ext>
          </a:extLst>
        </xdr:cNvPr>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617" name="n_2aveValue【保健センター・保健所】&#10;一人当たり面積">
          <a:extLst>
            <a:ext uri="{FF2B5EF4-FFF2-40B4-BE49-F238E27FC236}">
              <a16:creationId xmlns:a16="http://schemas.microsoft.com/office/drawing/2014/main" id="{00000000-0008-0000-0200-000069020000}"/>
            </a:ext>
          </a:extLst>
        </xdr:cNvPr>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618" name="n_3aveValue【保健センター・保健所】&#10;一人当たり面積">
          <a:extLst>
            <a:ext uri="{FF2B5EF4-FFF2-40B4-BE49-F238E27FC236}">
              <a16:creationId xmlns:a16="http://schemas.microsoft.com/office/drawing/2014/main" id="{00000000-0008-0000-0200-00006A020000}"/>
            </a:ext>
          </a:extLst>
        </xdr:cNvPr>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619" name="n_4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101617</xdr:rowOff>
    </xdr:from>
    <xdr:ext cx="469744" cy="259045"/>
    <xdr:sp macro="" textlink="">
      <xdr:nvSpPr>
        <xdr:cNvPr id="620" name="n_1mainValue【保健センター・保健所】&#10;一人当たり面積">
          <a:extLst>
            <a:ext uri="{FF2B5EF4-FFF2-40B4-BE49-F238E27FC236}">
              <a16:creationId xmlns:a16="http://schemas.microsoft.com/office/drawing/2014/main" id="{00000000-0008-0000-0200-00006C020000}"/>
            </a:ext>
          </a:extLst>
        </xdr:cNvPr>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105427</xdr:rowOff>
    </xdr:from>
    <xdr:ext cx="469744" cy="259045"/>
    <xdr:sp macro="" textlink="">
      <xdr:nvSpPr>
        <xdr:cNvPr id="621" name="n_2mainValue【保健センター・保健所】&#10;一人当たり面積">
          <a:extLst>
            <a:ext uri="{FF2B5EF4-FFF2-40B4-BE49-F238E27FC236}">
              <a16:creationId xmlns:a16="http://schemas.microsoft.com/office/drawing/2014/main" id="{00000000-0008-0000-0200-00006D020000}"/>
            </a:ext>
          </a:extLst>
        </xdr:cNvPr>
        <xdr:cNvSpPr txBox="1"/>
      </xdr:nvSpPr>
      <xdr:spPr>
        <a:xfrm>
          <a:off x="201994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22" name="n_3mainValue【保健センター・保健所】&#10;一人当たり面積">
          <a:extLst>
            <a:ext uri="{FF2B5EF4-FFF2-40B4-BE49-F238E27FC236}">
              <a16:creationId xmlns:a16="http://schemas.microsoft.com/office/drawing/2014/main" id="{00000000-0008-0000-0200-00006E020000}"/>
            </a:ext>
          </a:extLst>
        </xdr:cNvPr>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113047</xdr:rowOff>
    </xdr:from>
    <xdr:ext cx="469744" cy="259045"/>
    <xdr:sp macro="" textlink="">
      <xdr:nvSpPr>
        <xdr:cNvPr id="623" name="n_4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18421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00000000-0008-0000-02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49" name="【消防施設】&#10;有形固定資産減価償却率最小値テキスト">
          <a:extLst>
            <a:ext uri="{FF2B5EF4-FFF2-40B4-BE49-F238E27FC236}">
              <a16:creationId xmlns:a16="http://schemas.microsoft.com/office/drawing/2014/main" id="{00000000-0008-0000-0200-000089020000}"/>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51" name="【消防施設】&#10;有形固定資産減価償却率最大値テキスト">
          <a:extLst>
            <a:ext uri="{FF2B5EF4-FFF2-40B4-BE49-F238E27FC236}">
              <a16:creationId xmlns:a16="http://schemas.microsoft.com/office/drawing/2014/main" id="{00000000-0008-0000-0200-00008B02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00000000-0008-0000-0200-00008D020000}"/>
            </a:ext>
          </a:extLst>
        </xdr:cNvPr>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137795</xdr:rowOff>
    </xdr:from>
    <xdr:to>
      <xdr:col>85</xdr:col>
      <xdr:colOff>177800</xdr:colOff>
      <xdr:row>85</xdr:row>
      <xdr:rowOff>67945</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62687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116222</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00000000-0008-0000-0200-000099020000}"/>
            </a:ext>
          </a:extLst>
        </xdr:cNvPr>
        <xdr:cNvSpPr txBox="1"/>
      </xdr:nvSpPr>
      <xdr:spPr>
        <a:xfrm>
          <a:off x="16357600"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114936</xdr:rowOff>
    </xdr:from>
    <xdr:to>
      <xdr:col>81</xdr:col>
      <xdr:colOff>101600</xdr:colOff>
      <xdr:row>85</xdr:row>
      <xdr:rowOff>45086</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5430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165736</xdr:rowOff>
    </xdr:from>
    <xdr:to>
      <xdr:col>85</xdr:col>
      <xdr:colOff>127000</xdr:colOff>
      <xdr:row>85</xdr:row>
      <xdr:rowOff>17145</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5481300" y="1456753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71120</xdr:rowOff>
    </xdr:from>
    <xdr:to>
      <xdr:col>76</xdr:col>
      <xdr:colOff>165100</xdr:colOff>
      <xdr:row>85</xdr:row>
      <xdr:rowOff>1270</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4541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121920</xdr:rowOff>
    </xdr:from>
    <xdr:to>
      <xdr:col>81</xdr:col>
      <xdr:colOff>50800</xdr:colOff>
      <xdr:row>84</xdr:row>
      <xdr:rowOff>165736</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4592300" y="145237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27305</xdr:rowOff>
    </xdr:from>
    <xdr:to>
      <xdr:col>72</xdr:col>
      <xdr:colOff>38100</xdr:colOff>
      <xdr:row>84</xdr:row>
      <xdr:rowOff>128905</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13652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78105</xdr:rowOff>
    </xdr:from>
    <xdr:to>
      <xdr:col>76</xdr:col>
      <xdr:colOff>114300</xdr:colOff>
      <xdr:row>84</xdr:row>
      <xdr:rowOff>121920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3703300" y="144799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97789</xdr:rowOff>
    </xdr:from>
    <xdr:to>
      <xdr:col>67</xdr:col>
      <xdr:colOff>101600</xdr:colOff>
      <xdr:row>79</xdr:row>
      <xdr:rowOff>27939</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27635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148589</xdr:rowOff>
    </xdr:from>
    <xdr:to>
      <xdr:col>71</xdr:col>
      <xdr:colOff>177800</xdr:colOff>
      <xdr:row>84</xdr:row>
      <xdr:rowOff>78105</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2814300" y="13521689"/>
          <a:ext cx="889000" cy="95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674" name="n_1aveValue【消防施設】&#10;有形固定資産減価償却率">
          <a:extLst>
            <a:ext uri="{FF2B5EF4-FFF2-40B4-BE49-F238E27FC236}">
              <a16:creationId xmlns:a16="http://schemas.microsoft.com/office/drawing/2014/main" id="{00000000-0008-0000-0200-0000A2020000}"/>
            </a:ext>
          </a:extLst>
        </xdr:cNvPr>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5" name="n_2aveValue【消防施設】&#10;有形固定資産減価償却率">
          <a:extLst>
            <a:ext uri="{FF2B5EF4-FFF2-40B4-BE49-F238E27FC236}">
              <a16:creationId xmlns:a16="http://schemas.microsoft.com/office/drawing/2014/main" id="{00000000-0008-0000-0200-0000A3020000}"/>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6" name="n_3aveValue【消防施設】&#10;有形固定資産減価償却率">
          <a:extLst>
            <a:ext uri="{FF2B5EF4-FFF2-40B4-BE49-F238E27FC236}">
              <a16:creationId xmlns:a16="http://schemas.microsoft.com/office/drawing/2014/main" id="{00000000-0008-0000-0200-0000A4020000}"/>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677" name="n_4aveValue【消防施設】&#10;有形固定資産減価償却率">
          <a:extLst>
            <a:ext uri="{FF2B5EF4-FFF2-40B4-BE49-F238E27FC236}">
              <a16:creationId xmlns:a16="http://schemas.microsoft.com/office/drawing/2014/main" id="{00000000-0008-0000-0200-0000A5020000}"/>
            </a:ext>
          </a:extLst>
        </xdr:cNvPr>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36213</xdr:rowOff>
    </xdr:from>
    <xdr:ext cx="405111" cy="259045"/>
    <xdr:sp macro="" textlink="">
      <xdr:nvSpPr>
        <xdr:cNvPr id="678" name="n_1mainValue【消防施設】&#10;有形固定資産減価償却率">
          <a:extLst>
            <a:ext uri="{FF2B5EF4-FFF2-40B4-BE49-F238E27FC236}">
              <a16:creationId xmlns:a16="http://schemas.microsoft.com/office/drawing/2014/main" id="{00000000-0008-0000-0200-0000A6020000}"/>
            </a:ext>
          </a:extLst>
        </xdr:cNvPr>
        <xdr:cNvSpPr txBox="1"/>
      </xdr:nvSpPr>
      <xdr:spPr>
        <a:xfrm>
          <a:off x="152660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163847</xdr:rowOff>
    </xdr:from>
    <xdr:ext cx="405111" cy="259045"/>
    <xdr:sp macro="" textlink="">
      <xdr:nvSpPr>
        <xdr:cNvPr id="679" name="n_2mainValue【消防施設】&#10;有形固定資産減価償却率">
          <a:extLst>
            <a:ext uri="{FF2B5EF4-FFF2-40B4-BE49-F238E27FC236}">
              <a16:creationId xmlns:a16="http://schemas.microsoft.com/office/drawing/2014/main" id="{00000000-0008-0000-0200-0000A7020000}"/>
            </a:ext>
          </a:extLst>
        </xdr:cNvPr>
        <xdr:cNvSpPr txBox="1"/>
      </xdr:nvSpPr>
      <xdr:spPr>
        <a:xfrm>
          <a:off x="143897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120032</xdr:rowOff>
    </xdr:from>
    <xdr:ext cx="405111" cy="259045"/>
    <xdr:sp macro="" textlink="">
      <xdr:nvSpPr>
        <xdr:cNvPr id="680" name="n_3mainValue【消防施設】&#10;有形固定資産減価償却率">
          <a:extLst>
            <a:ext uri="{FF2B5EF4-FFF2-40B4-BE49-F238E27FC236}">
              <a16:creationId xmlns:a16="http://schemas.microsoft.com/office/drawing/2014/main" id="{00000000-0008-0000-0200-0000A8020000}"/>
            </a:ext>
          </a:extLst>
        </xdr:cNvPr>
        <xdr:cNvSpPr txBox="1"/>
      </xdr:nvSpPr>
      <xdr:spPr>
        <a:xfrm>
          <a:off x="135007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44466</xdr:rowOff>
    </xdr:from>
    <xdr:ext cx="405111" cy="259045"/>
    <xdr:sp macro="" textlink="">
      <xdr:nvSpPr>
        <xdr:cNvPr id="681" name="n_4mainValue【消防施設】&#10;有形固定資産減価償却率">
          <a:extLst>
            <a:ext uri="{FF2B5EF4-FFF2-40B4-BE49-F238E27FC236}">
              <a16:creationId xmlns:a16="http://schemas.microsoft.com/office/drawing/2014/main" id="{00000000-0008-0000-0200-0000A9020000}"/>
            </a:ext>
          </a:extLst>
        </xdr:cNvPr>
        <xdr:cNvSpPr txBox="1"/>
      </xdr:nvSpPr>
      <xdr:spPr>
        <a:xfrm>
          <a:off x="12611744"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00000000-0008-0000-0200-0000C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08" name="【消防施設】&#10;一人当たり面積最小値テキスト">
          <a:extLst>
            <a:ext uri="{FF2B5EF4-FFF2-40B4-BE49-F238E27FC236}">
              <a16:creationId xmlns:a16="http://schemas.microsoft.com/office/drawing/2014/main" id="{00000000-0008-0000-0200-0000C4020000}"/>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10" name="【消防施設】&#10;一人当たり面積最大値テキスト">
          <a:extLst>
            <a:ext uri="{FF2B5EF4-FFF2-40B4-BE49-F238E27FC236}">
              <a16:creationId xmlns:a16="http://schemas.microsoft.com/office/drawing/2014/main" id="{00000000-0008-0000-0200-0000C6020000}"/>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712" name="【消防施設】&#10;一人当たり面積平均値テキスト">
          <a:extLst>
            <a:ext uri="{FF2B5EF4-FFF2-40B4-BE49-F238E27FC236}">
              <a16:creationId xmlns:a16="http://schemas.microsoft.com/office/drawing/2014/main" id="{00000000-0008-0000-0200-0000C8020000}"/>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74386</xdr:rowOff>
    </xdr:from>
    <xdr:to>
      <xdr:col>116</xdr:col>
      <xdr:colOff>114300</xdr:colOff>
      <xdr:row>87</xdr:row>
      <xdr:rowOff>4536</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221107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160763</xdr:rowOff>
    </xdr:from>
    <xdr:ext cx="469744" cy="259045"/>
    <xdr:sp macro="" textlink="">
      <xdr:nvSpPr>
        <xdr:cNvPr id="724" name="【消防施設】&#10;一人当たり面積該当値テキスト">
          <a:extLst>
            <a:ext uri="{FF2B5EF4-FFF2-40B4-BE49-F238E27FC236}">
              <a16:creationId xmlns:a16="http://schemas.microsoft.com/office/drawing/2014/main" id="{00000000-0008-0000-0200-0000D4020000}"/>
            </a:ext>
          </a:extLst>
        </xdr:cNvPr>
        <xdr:cNvSpPr txBox="1"/>
      </xdr:nvSpPr>
      <xdr:spPr>
        <a:xfrm>
          <a:off x="22199600" y="1473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75474</xdr:rowOff>
    </xdr:from>
    <xdr:to>
      <xdr:col>112</xdr:col>
      <xdr:colOff>38100</xdr:colOff>
      <xdr:row>87</xdr:row>
      <xdr:rowOff>5624</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21272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125186</xdr:rowOff>
    </xdr:from>
    <xdr:to>
      <xdr:col>116</xdr:col>
      <xdr:colOff>63500</xdr:colOff>
      <xdr:row>86</xdr:row>
      <xdr:rowOff>126274</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flipV="1">
          <a:off x="21323300" y="1486988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75474</xdr:rowOff>
    </xdr:from>
    <xdr:to>
      <xdr:col>107</xdr:col>
      <xdr:colOff>101600</xdr:colOff>
      <xdr:row>87</xdr:row>
      <xdr:rowOff>5624</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20383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126274</xdr:rowOff>
    </xdr:from>
    <xdr:to>
      <xdr:col>111</xdr:col>
      <xdr:colOff>177800</xdr:colOff>
      <xdr:row>86</xdr:row>
      <xdr:rowOff>126274</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20434300" y="1487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76563</xdr:rowOff>
    </xdr:from>
    <xdr:to>
      <xdr:col>102</xdr:col>
      <xdr:colOff>165100</xdr:colOff>
      <xdr:row>87</xdr:row>
      <xdr:rowOff>6713</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19494500" y="148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126274</xdr:rowOff>
    </xdr:from>
    <xdr:to>
      <xdr:col>107</xdr:col>
      <xdr:colOff>50800</xdr:colOff>
      <xdr:row>86</xdr:row>
      <xdr:rowOff>127363</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flipV="1">
          <a:off x="19545300" y="148709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37374</xdr:rowOff>
    </xdr:from>
    <xdr:to>
      <xdr:col>98</xdr:col>
      <xdr:colOff>38100</xdr:colOff>
      <xdr:row>86</xdr:row>
      <xdr:rowOff>138974</xdr:rowOff>
    </xdr:to>
    <xdr:sp macro="" textlink="">
      <xdr:nvSpPr>
        <xdr:cNvPr id="731" name="楕円 730">
          <a:extLst>
            <a:ext uri="{FF2B5EF4-FFF2-40B4-BE49-F238E27FC236}">
              <a16:creationId xmlns:a16="http://schemas.microsoft.com/office/drawing/2014/main" id="{00000000-0008-0000-0200-0000DB020000}"/>
            </a:ext>
          </a:extLst>
        </xdr:cNvPr>
        <xdr:cNvSpPr/>
      </xdr:nvSpPr>
      <xdr:spPr>
        <a:xfrm>
          <a:off x="18605500" y="147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88174</xdr:rowOff>
    </xdr:from>
    <xdr:to>
      <xdr:col>102</xdr:col>
      <xdr:colOff>114300</xdr:colOff>
      <xdr:row>86</xdr:row>
      <xdr:rowOff>127363</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8656300" y="148328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733" name="n_1aveValue【消防施設】&#10;一人当たり面積">
          <a:extLst>
            <a:ext uri="{FF2B5EF4-FFF2-40B4-BE49-F238E27FC236}">
              <a16:creationId xmlns:a16="http://schemas.microsoft.com/office/drawing/2014/main" id="{00000000-0008-0000-0200-0000DD020000}"/>
            </a:ext>
          </a:extLst>
        </xdr:cNvPr>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734" name="n_2aveValue【消防施設】&#10;一人当たり面積">
          <a:extLst>
            <a:ext uri="{FF2B5EF4-FFF2-40B4-BE49-F238E27FC236}">
              <a16:creationId xmlns:a16="http://schemas.microsoft.com/office/drawing/2014/main" id="{00000000-0008-0000-0200-0000DE020000}"/>
            </a:ext>
          </a:extLst>
        </xdr:cNvPr>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735" name="n_3aveValue【消防施設】&#10;一人当たり面積">
          <a:extLst>
            <a:ext uri="{FF2B5EF4-FFF2-40B4-BE49-F238E27FC236}">
              <a16:creationId xmlns:a16="http://schemas.microsoft.com/office/drawing/2014/main" id="{00000000-0008-0000-0200-0000DF020000}"/>
            </a:ext>
          </a:extLst>
        </xdr:cNvPr>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736" name="n_4aveValue【消防施設】&#10;一人当たり面積">
          <a:extLst>
            <a:ext uri="{FF2B5EF4-FFF2-40B4-BE49-F238E27FC236}">
              <a16:creationId xmlns:a16="http://schemas.microsoft.com/office/drawing/2014/main" id="{00000000-0008-0000-0200-0000E0020000}"/>
            </a:ext>
          </a:extLst>
        </xdr:cNvPr>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168201</xdr:rowOff>
    </xdr:from>
    <xdr:ext cx="469744" cy="259045"/>
    <xdr:sp macro="" textlink="">
      <xdr:nvSpPr>
        <xdr:cNvPr id="737" name="n_1mainValue【消防施設】&#10;一人当たり面積">
          <a:extLst>
            <a:ext uri="{FF2B5EF4-FFF2-40B4-BE49-F238E27FC236}">
              <a16:creationId xmlns:a16="http://schemas.microsoft.com/office/drawing/2014/main" id="{00000000-0008-0000-0200-0000E1020000}"/>
            </a:ext>
          </a:extLst>
        </xdr:cNvPr>
        <xdr:cNvSpPr txBox="1"/>
      </xdr:nvSpPr>
      <xdr:spPr>
        <a:xfrm>
          <a:off x="210757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168201</xdr:rowOff>
    </xdr:from>
    <xdr:ext cx="469744" cy="259045"/>
    <xdr:sp macro="" textlink="">
      <xdr:nvSpPr>
        <xdr:cNvPr id="738" name="n_2mainValue【消防施設】&#10;一人当たり面積">
          <a:extLst>
            <a:ext uri="{FF2B5EF4-FFF2-40B4-BE49-F238E27FC236}">
              <a16:creationId xmlns:a16="http://schemas.microsoft.com/office/drawing/2014/main" id="{00000000-0008-0000-0200-0000E2020000}"/>
            </a:ext>
          </a:extLst>
        </xdr:cNvPr>
        <xdr:cNvSpPr txBox="1"/>
      </xdr:nvSpPr>
      <xdr:spPr>
        <a:xfrm>
          <a:off x="20199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169290</xdr:rowOff>
    </xdr:from>
    <xdr:ext cx="469744" cy="259045"/>
    <xdr:sp macro="" textlink="">
      <xdr:nvSpPr>
        <xdr:cNvPr id="739" name="n_3mainValue【消防施設】&#10;一人当たり面積">
          <a:extLst>
            <a:ext uri="{FF2B5EF4-FFF2-40B4-BE49-F238E27FC236}">
              <a16:creationId xmlns:a16="http://schemas.microsoft.com/office/drawing/2014/main" id="{00000000-0008-0000-0200-0000E3020000}"/>
            </a:ext>
          </a:extLst>
        </xdr:cNvPr>
        <xdr:cNvSpPr txBox="1"/>
      </xdr:nvSpPr>
      <xdr:spPr>
        <a:xfrm>
          <a:off x="19310427"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130101</xdr:rowOff>
    </xdr:from>
    <xdr:ext cx="469744" cy="259045"/>
    <xdr:sp macro="" textlink="">
      <xdr:nvSpPr>
        <xdr:cNvPr id="740" name="n_4mainValue【消防施設】&#10;一人当たり面積">
          <a:extLst>
            <a:ext uri="{FF2B5EF4-FFF2-40B4-BE49-F238E27FC236}">
              <a16:creationId xmlns:a16="http://schemas.microsoft.com/office/drawing/2014/main" id="{00000000-0008-0000-0200-0000E4020000}"/>
            </a:ext>
          </a:extLst>
        </xdr:cNvPr>
        <xdr:cNvSpPr txBox="1"/>
      </xdr:nvSpPr>
      <xdr:spPr>
        <a:xfrm>
          <a:off x="18421427" y="1487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00000000-0008-0000-02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67" name="【庁舎】&#10;有形固定資産減価償却率最小値テキスト">
          <a:extLst>
            <a:ext uri="{FF2B5EF4-FFF2-40B4-BE49-F238E27FC236}">
              <a16:creationId xmlns:a16="http://schemas.microsoft.com/office/drawing/2014/main" id="{00000000-0008-0000-0200-0000FF02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9" name="【庁舎】&#10;有形固定資産減価償却率最大値テキスト">
          <a:extLst>
            <a:ext uri="{FF2B5EF4-FFF2-40B4-BE49-F238E27FC236}">
              <a16:creationId xmlns:a16="http://schemas.microsoft.com/office/drawing/2014/main" id="{00000000-0008-0000-0200-000001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71" name="【庁舎】&#10;有形固定資産減価償却率平均値テキスト">
          <a:extLst>
            <a:ext uri="{FF2B5EF4-FFF2-40B4-BE49-F238E27FC236}">
              <a16:creationId xmlns:a16="http://schemas.microsoft.com/office/drawing/2014/main" id="{00000000-0008-0000-0200-000003030000}"/>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76" name="フローチャート: 判断 775">
          <a:extLst>
            <a:ext uri="{FF2B5EF4-FFF2-40B4-BE49-F238E27FC236}">
              <a16:creationId xmlns:a16="http://schemas.microsoft.com/office/drawing/2014/main" id="{00000000-0008-0000-0200-000008030000}"/>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56424</xdr:rowOff>
    </xdr:from>
    <xdr:to>
      <xdr:col>85</xdr:col>
      <xdr:colOff>177800</xdr:colOff>
      <xdr:row>105</xdr:row>
      <xdr:rowOff>158024</xdr:rowOff>
    </xdr:to>
    <xdr:sp macro="" textlink="">
      <xdr:nvSpPr>
        <xdr:cNvPr id="782" name="楕円 781">
          <a:extLst>
            <a:ext uri="{FF2B5EF4-FFF2-40B4-BE49-F238E27FC236}">
              <a16:creationId xmlns:a16="http://schemas.microsoft.com/office/drawing/2014/main" id="{00000000-0008-0000-0200-00000E030000}"/>
            </a:ext>
          </a:extLst>
        </xdr:cNvPr>
        <xdr:cNvSpPr/>
      </xdr:nvSpPr>
      <xdr:spPr>
        <a:xfrm>
          <a:off x="162687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34851</xdr:rowOff>
    </xdr:from>
    <xdr:ext cx="405111" cy="259045"/>
    <xdr:sp macro="" textlink="">
      <xdr:nvSpPr>
        <xdr:cNvPr id="783" name="【庁舎】&#10;有形固定資産減価償却率該当値テキスト">
          <a:extLst>
            <a:ext uri="{FF2B5EF4-FFF2-40B4-BE49-F238E27FC236}">
              <a16:creationId xmlns:a16="http://schemas.microsoft.com/office/drawing/2014/main" id="{00000000-0008-0000-0200-00000F030000}"/>
            </a:ext>
          </a:extLst>
        </xdr:cNvPr>
        <xdr:cNvSpPr txBox="1"/>
      </xdr:nvSpPr>
      <xdr:spPr>
        <a:xfrm>
          <a:off x="16357600"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115207</xdr:rowOff>
    </xdr:from>
    <xdr:to>
      <xdr:col>81</xdr:col>
      <xdr:colOff>101600</xdr:colOff>
      <xdr:row>106</xdr:row>
      <xdr:rowOff>45357</xdr:rowOff>
    </xdr:to>
    <xdr:sp macro="" textlink="">
      <xdr:nvSpPr>
        <xdr:cNvPr id="784" name="楕円 783">
          <a:extLst>
            <a:ext uri="{FF2B5EF4-FFF2-40B4-BE49-F238E27FC236}">
              <a16:creationId xmlns:a16="http://schemas.microsoft.com/office/drawing/2014/main" id="{00000000-0008-0000-0200-000010030000}"/>
            </a:ext>
          </a:extLst>
        </xdr:cNvPr>
        <xdr:cNvSpPr/>
      </xdr:nvSpPr>
      <xdr:spPr>
        <a:xfrm>
          <a:off x="15430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107224</xdr:rowOff>
    </xdr:from>
    <xdr:to>
      <xdr:col>85</xdr:col>
      <xdr:colOff>127000</xdr:colOff>
      <xdr:row>105</xdr:row>
      <xdr:rowOff>166007</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flipV="1">
          <a:off x="15481300" y="1810947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92348</xdr:rowOff>
    </xdr:from>
    <xdr:to>
      <xdr:col>76</xdr:col>
      <xdr:colOff>165100</xdr:colOff>
      <xdr:row>106</xdr:row>
      <xdr:rowOff>22498</xdr:rowOff>
    </xdr:to>
    <xdr:sp macro="" textlink="">
      <xdr:nvSpPr>
        <xdr:cNvPr id="786" name="楕円 785">
          <a:extLst>
            <a:ext uri="{FF2B5EF4-FFF2-40B4-BE49-F238E27FC236}">
              <a16:creationId xmlns:a16="http://schemas.microsoft.com/office/drawing/2014/main" id="{00000000-0008-0000-0200-000012030000}"/>
            </a:ext>
          </a:extLst>
        </xdr:cNvPr>
        <xdr:cNvSpPr/>
      </xdr:nvSpPr>
      <xdr:spPr>
        <a:xfrm>
          <a:off x="14541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143148</xdr:rowOff>
    </xdr:from>
    <xdr:to>
      <xdr:col>81</xdr:col>
      <xdr:colOff>50800</xdr:colOff>
      <xdr:row>105</xdr:row>
      <xdr:rowOff>166007</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4592300" y="1814539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788" name="楕円 787">
          <a:extLst>
            <a:ext uri="{FF2B5EF4-FFF2-40B4-BE49-F238E27FC236}">
              <a16:creationId xmlns:a16="http://schemas.microsoft.com/office/drawing/2014/main" id="{00000000-0008-0000-0200-000014030000}"/>
            </a:ext>
          </a:extLst>
        </xdr:cNvPr>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105</xdr:row>
      <xdr:rowOff>143148</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3703300" y="181356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62956</xdr:rowOff>
    </xdr:from>
    <xdr:to>
      <xdr:col>67</xdr:col>
      <xdr:colOff>101600</xdr:colOff>
      <xdr:row>105</xdr:row>
      <xdr:rowOff>164556</xdr:rowOff>
    </xdr:to>
    <xdr:sp macro="" textlink="">
      <xdr:nvSpPr>
        <xdr:cNvPr id="790" name="楕円 789">
          <a:extLst>
            <a:ext uri="{FF2B5EF4-FFF2-40B4-BE49-F238E27FC236}">
              <a16:creationId xmlns:a16="http://schemas.microsoft.com/office/drawing/2014/main" id="{00000000-0008-0000-0200-000016030000}"/>
            </a:ext>
          </a:extLst>
        </xdr:cNvPr>
        <xdr:cNvSpPr/>
      </xdr:nvSpPr>
      <xdr:spPr>
        <a:xfrm>
          <a:off x="12763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113756</xdr:rowOff>
    </xdr:from>
    <xdr:to>
      <xdr:col>71</xdr:col>
      <xdr:colOff>177800</xdr:colOff>
      <xdr:row>105</xdr:row>
      <xdr:rowOff>133350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2814300" y="181160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792" name="n_1aveValue【庁舎】&#10;有形固定資産減価償却率">
          <a:extLst>
            <a:ext uri="{FF2B5EF4-FFF2-40B4-BE49-F238E27FC236}">
              <a16:creationId xmlns:a16="http://schemas.microsoft.com/office/drawing/2014/main" id="{00000000-0008-0000-0200-000018030000}"/>
            </a:ext>
          </a:extLst>
        </xdr:cNvPr>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93" name="n_2aveValue【庁舎】&#10;有形固定資産減価償却率">
          <a:extLst>
            <a:ext uri="{FF2B5EF4-FFF2-40B4-BE49-F238E27FC236}">
              <a16:creationId xmlns:a16="http://schemas.microsoft.com/office/drawing/2014/main" id="{00000000-0008-0000-0200-000019030000}"/>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94" name="n_3aveValue【庁舎】&#10;有形固定資産減価償却率">
          <a:extLst>
            <a:ext uri="{FF2B5EF4-FFF2-40B4-BE49-F238E27FC236}">
              <a16:creationId xmlns:a16="http://schemas.microsoft.com/office/drawing/2014/main" id="{00000000-0008-0000-0200-00001A030000}"/>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795" name="n_4aveValue【庁舎】&#10;有形固定資産減価償却率">
          <a:extLst>
            <a:ext uri="{FF2B5EF4-FFF2-40B4-BE49-F238E27FC236}">
              <a16:creationId xmlns:a16="http://schemas.microsoft.com/office/drawing/2014/main" id="{00000000-0008-0000-0200-00001B030000}"/>
            </a:ext>
          </a:extLst>
        </xdr:cNvPr>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36484</xdr:rowOff>
    </xdr:from>
    <xdr:ext cx="405111" cy="259045"/>
    <xdr:sp macro="" textlink="">
      <xdr:nvSpPr>
        <xdr:cNvPr id="796" name="n_1mainValue【庁舎】&#10;有形固定資産減価償却率">
          <a:extLst>
            <a:ext uri="{FF2B5EF4-FFF2-40B4-BE49-F238E27FC236}">
              <a16:creationId xmlns:a16="http://schemas.microsoft.com/office/drawing/2014/main" id="{00000000-0008-0000-0200-00001C030000}"/>
            </a:ext>
          </a:extLst>
        </xdr:cNvPr>
        <xdr:cNvSpPr txBox="1"/>
      </xdr:nvSpPr>
      <xdr:spPr>
        <a:xfrm>
          <a:off x="15266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13625</xdr:rowOff>
    </xdr:from>
    <xdr:ext cx="405111" cy="259045"/>
    <xdr:sp macro="" textlink="">
      <xdr:nvSpPr>
        <xdr:cNvPr id="797" name="n_2mainValue【庁舎】&#10;有形固定資産減価償却率">
          <a:extLst>
            <a:ext uri="{FF2B5EF4-FFF2-40B4-BE49-F238E27FC236}">
              <a16:creationId xmlns:a16="http://schemas.microsoft.com/office/drawing/2014/main" id="{00000000-0008-0000-0200-00001D030000}"/>
            </a:ext>
          </a:extLst>
        </xdr:cNvPr>
        <xdr:cNvSpPr txBox="1"/>
      </xdr:nvSpPr>
      <xdr:spPr>
        <a:xfrm>
          <a:off x="14389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798" name="n_3mainValue【庁舎】&#10;有形固定資産減価償却率">
          <a:extLst>
            <a:ext uri="{FF2B5EF4-FFF2-40B4-BE49-F238E27FC236}">
              <a16:creationId xmlns:a16="http://schemas.microsoft.com/office/drawing/2014/main" id="{00000000-0008-0000-0200-00001E030000}"/>
            </a:ext>
          </a:extLst>
        </xdr:cNvPr>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155683</xdr:rowOff>
    </xdr:from>
    <xdr:ext cx="405111" cy="259045"/>
    <xdr:sp macro="" textlink="">
      <xdr:nvSpPr>
        <xdr:cNvPr id="799" name="n_4mainValue【庁舎】&#10;有形固定資産減価償却率">
          <a:extLst>
            <a:ext uri="{FF2B5EF4-FFF2-40B4-BE49-F238E27FC236}">
              <a16:creationId xmlns:a16="http://schemas.microsoft.com/office/drawing/2014/main" id="{00000000-0008-0000-0200-00001F030000}"/>
            </a:ext>
          </a:extLst>
        </xdr:cNvPr>
        <xdr:cNvSpPr txBox="1"/>
      </xdr:nvSpPr>
      <xdr:spPr>
        <a:xfrm>
          <a:off x="12611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00000000-0008-0000-02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24" name="【庁舎】&#10;一人当たり面積最小値テキスト">
          <a:extLst>
            <a:ext uri="{FF2B5EF4-FFF2-40B4-BE49-F238E27FC236}">
              <a16:creationId xmlns:a16="http://schemas.microsoft.com/office/drawing/2014/main" id="{00000000-0008-0000-0200-000038030000}"/>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26" name="【庁舎】&#10;一人当たり面積最大値テキスト">
          <a:extLst>
            <a:ext uri="{FF2B5EF4-FFF2-40B4-BE49-F238E27FC236}">
              <a16:creationId xmlns:a16="http://schemas.microsoft.com/office/drawing/2014/main" id="{00000000-0008-0000-0200-00003A030000}"/>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828" name="【庁舎】&#10;一人当たり面積平均値テキスト">
          <a:extLst>
            <a:ext uri="{FF2B5EF4-FFF2-40B4-BE49-F238E27FC236}">
              <a16:creationId xmlns:a16="http://schemas.microsoft.com/office/drawing/2014/main" id="{00000000-0008-0000-0200-00003C030000}"/>
            </a:ext>
          </a:extLst>
        </xdr:cNvPr>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29" name="フローチャート: 判断 828">
          <a:extLst>
            <a:ext uri="{FF2B5EF4-FFF2-40B4-BE49-F238E27FC236}">
              <a16:creationId xmlns:a16="http://schemas.microsoft.com/office/drawing/2014/main" id="{00000000-0008-0000-0200-00003D030000}"/>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103124</xdr:rowOff>
    </xdr:from>
    <xdr:to>
      <xdr:col>116</xdr:col>
      <xdr:colOff>114300</xdr:colOff>
      <xdr:row>108</xdr:row>
      <xdr:rowOff>33274</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221107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81551</xdr:rowOff>
    </xdr:from>
    <xdr:ext cx="469744" cy="259045"/>
    <xdr:sp macro="" textlink="">
      <xdr:nvSpPr>
        <xdr:cNvPr id="840" name="【庁舎】&#10;一人当たり面積該当値テキスト">
          <a:extLst>
            <a:ext uri="{FF2B5EF4-FFF2-40B4-BE49-F238E27FC236}">
              <a16:creationId xmlns:a16="http://schemas.microsoft.com/office/drawing/2014/main" id="{00000000-0008-0000-0200-000048030000}"/>
            </a:ext>
          </a:extLst>
        </xdr:cNvPr>
        <xdr:cNvSpPr txBox="1"/>
      </xdr:nvSpPr>
      <xdr:spPr>
        <a:xfrm>
          <a:off x="22199600"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106172</xdr:rowOff>
    </xdr:from>
    <xdr:to>
      <xdr:col>112</xdr:col>
      <xdr:colOff>38100</xdr:colOff>
      <xdr:row>108</xdr:row>
      <xdr:rowOff>36322</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21272500" y="184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153924</xdr:rowOff>
    </xdr:from>
    <xdr:to>
      <xdr:col>116</xdr:col>
      <xdr:colOff>63500</xdr:colOff>
      <xdr:row>107</xdr:row>
      <xdr:rowOff>156972</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flipV="1">
          <a:off x="21323300" y="1849907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109220</xdr:rowOff>
    </xdr:from>
    <xdr:to>
      <xdr:col>107</xdr:col>
      <xdr:colOff>101600</xdr:colOff>
      <xdr:row>108</xdr:row>
      <xdr:rowOff>39370</xdr:rowOff>
    </xdr:to>
    <xdr:sp macro="" textlink="">
      <xdr:nvSpPr>
        <xdr:cNvPr id="843" name="楕円 842">
          <a:extLst>
            <a:ext uri="{FF2B5EF4-FFF2-40B4-BE49-F238E27FC236}">
              <a16:creationId xmlns:a16="http://schemas.microsoft.com/office/drawing/2014/main" id="{00000000-0008-0000-0200-00004B030000}"/>
            </a:ext>
          </a:extLst>
        </xdr:cNvPr>
        <xdr:cNvSpPr/>
      </xdr:nvSpPr>
      <xdr:spPr>
        <a:xfrm>
          <a:off x="20383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156972</xdr:rowOff>
    </xdr:from>
    <xdr:to>
      <xdr:col>111</xdr:col>
      <xdr:colOff>177800</xdr:colOff>
      <xdr:row>107</xdr:row>
      <xdr:rowOff>160020</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flipV="1">
          <a:off x="20434300" y="1850212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112268</xdr:rowOff>
    </xdr:from>
    <xdr:to>
      <xdr:col>102</xdr:col>
      <xdr:colOff>165100</xdr:colOff>
      <xdr:row>108</xdr:row>
      <xdr:rowOff>42418</xdr:rowOff>
    </xdr:to>
    <xdr:sp macro="" textlink="">
      <xdr:nvSpPr>
        <xdr:cNvPr id="845" name="楕円 844">
          <a:extLst>
            <a:ext uri="{FF2B5EF4-FFF2-40B4-BE49-F238E27FC236}">
              <a16:creationId xmlns:a16="http://schemas.microsoft.com/office/drawing/2014/main" id="{00000000-0008-0000-0200-00004D030000}"/>
            </a:ext>
          </a:extLst>
        </xdr:cNvPr>
        <xdr:cNvSpPr/>
      </xdr:nvSpPr>
      <xdr:spPr>
        <a:xfrm>
          <a:off x="19494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160020</xdr:rowOff>
    </xdr:from>
    <xdr:to>
      <xdr:col>107</xdr:col>
      <xdr:colOff>50800</xdr:colOff>
      <xdr:row>107</xdr:row>
      <xdr:rowOff>163068</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flipV="1">
          <a:off x="19545300" y="1850517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138176</xdr:rowOff>
    </xdr:from>
    <xdr:to>
      <xdr:col>98</xdr:col>
      <xdr:colOff>38100</xdr:colOff>
      <xdr:row>108</xdr:row>
      <xdr:rowOff>68326</xdr:rowOff>
    </xdr:to>
    <xdr:sp macro="" textlink="">
      <xdr:nvSpPr>
        <xdr:cNvPr id="847" name="楕円 846">
          <a:extLst>
            <a:ext uri="{FF2B5EF4-FFF2-40B4-BE49-F238E27FC236}">
              <a16:creationId xmlns:a16="http://schemas.microsoft.com/office/drawing/2014/main" id="{00000000-0008-0000-0200-00004F030000}"/>
            </a:ext>
          </a:extLst>
        </xdr:cNvPr>
        <xdr:cNvSpPr/>
      </xdr:nvSpPr>
      <xdr:spPr>
        <a:xfrm>
          <a:off x="18605500" y="184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163068</xdr:rowOff>
    </xdr:from>
    <xdr:to>
      <xdr:col>102</xdr:col>
      <xdr:colOff>114300</xdr:colOff>
      <xdr:row>108</xdr:row>
      <xdr:rowOff>17526</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flipV="1">
          <a:off x="18656300" y="18508218"/>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849" name="n_1aveValue【庁舎】&#10;一人当たり面積">
          <a:extLst>
            <a:ext uri="{FF2B5EF4-FFF2-40B4-BE49-F238E27FC236}">
              <a16:creationId xmlns:a16="http://schemas.microsoft.com/office/drawing/2014/main" id="{00000000-0008-0000-0200-000051030000}"/>
            </a:ext>
          </a:extLst>
        </xdr:cNvPr>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850" name="n_2aveValue【庁舎】&#10;一人当たり面積">
          <a:extLst>
            <a:ext uri="{FF2B5EF4-FFF2-40B4-BE49-F238E27FC236}">
              <a16:creationId xmlns:a16="http://schemas.microsoft.com/office/drawing/2014/main" id="{00000000-0008-0000-0200-000052030000}"/>
            </a:ext>
          </a:extLst>
        </xdr:cNvPr>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851" name="n_3aveValue【庁舎】&#10;一人当たり面積">
          <a:extLst>
            <a:ext uri="{FF2B5EF4-FFF2-40B4-BE49-F238E27FC236}">
              <a16:creationId xmlns:a16="http://schemas.microsoft.com/office/drawing/2014/main" id="{00000000-0008-0000-0200-000053030000}"/>
            </a:ext>
          </a:extLst>
        </xdr:cNvPr>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852" name="n_4aveValue【庁舎】&#10;一人当たり面積">
          <a:extLst>
            <a:ext uri="{FF2B5EF4-FFF2-40B4-BE49-F238E27FC236}">
              <a16:creationId xmlns:a16="http://schemas.microsoft.com/office/drawing/2014/main" id="{00000000-0008-0000-0200-000054030000}"/>
            </a:ext>
          </a:extLst>
        </xdr:cNvPr>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27449</xdr:rowOff>
    </xdr:from>
    <xdr:ext cx="469744" cy="259045"/>
    <xdr:sp macro="" textlink="">
      <xdr:nvSpPr>
        <xdr:cNvPr id="853" name="n_1mainValue【庁舎】&#10;一人当たり面積">
          <a:extLst>
            <a:ext uri="{FF2B5EF4-FFF2-40B4-BE49-F238E27FC236}">
              <a16:creationId xmlns:a16="http://schemas.microsoft.com/office/drawing/2014/main" id="{00000000-0008-0000-0200-000055030000}"/>
            </a:ext>
          </a:extLst>
        </xdr:cNvPr>
        <xdr:cNvSpPr txBox="1"/>
      </xdr:nvSpPr>
      <xdr:spPr>
        <a:xfrm>
          <a:off x="21075727" y="185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30497</xdr:rowOff>
    </xdr:from>
    <xdr:ext cx="469744" cy="259045"/>
    <xdr:sp macro="" textlink="">
      <xdr:nvSpPr>
        <xdr:cNvPr id="854" name="n_2mainValue【庁舎】&#10;一人当たり面積">
          <a:extLst>
            <a:ext uri="{FF2B5EF4-FFF2-40B4-BE49-F238E27FC236}">
              <a16:creationId xmlns:a16="http://schemas.microsoft.com/office/drawing/2014/main" id="{00000000-0008-0000-0200-000056030000}"/>
            </a:ext>
          </a:extLst>
        </xdr:cNvPr>
        <xdr:cNvSpPr txBox="1"/>
      </xdr:nvSpPr>
      <xdr:spPr>
        <a:xfrm>
          <a:off x="201994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33545</xdr:rowOff>
    </xdr:from>
    <xdr:ext cx="469744" cy="259045"/>
    <xdr:sp macro="" textlink="">
      <xdr:nvSpPr>
        <xdr:cNvPr id="855" name="n_3mainValue【庁舎】&#10;一人当たり面積">
          <a:extLst>
            <a:ext uri="{FF2B5EF4-FFF2-40B4-BE49-F238E27FC236}">
              <a16:creationId xmlns:a16="http://schemas.microsoft.com/office/drawing/2014/main" id="{00000000-0008-0000-0200-000057030000}"/>
            </a:ext>
          </a:extLst>
        </xdr:cNvPr>
        <xdr:cNvSpPr txBox="1"/>
      </xdr:nvSpPr>
      <xdr:spPr>
        <a:xfrm>
          <a:off x="19310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59453</xdr:rowOff>
    </xdr:from>
    <xdr:ext cx="469744" cy="259045"/>
    <xdr:sp macro="" textlink="">
      <xdr:nvSpPr>
        <xdr:cNvPr id="856" name="n_4mainValue【庁舎】&#10;一人当たり面積">
          <a:extLst>
            <a:ext uri="{FF2B5EF4-FFF2-40B4-BE49-F238E27FC236}">
              <a16:creationId xmlns:a16="http://schemas.microsoft.com/office/drawing/2014/main" id="{00000000-0008-0000-0200-000058030000}"/>
            </a:ext>
          </a:extLst>
        </xdr:cNvPr>
        <xdr:cNvSpPr txBox="1"/>
      </xdr:nvSpPr>
      <xdr:spPr>
        <a:xfrm>
          <a:off x="18421427"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2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2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消防施設、保健センター・保健所であり、特に低くなっている施設は、一般廃棄物処理施設である。保健センター・保健所については、平成５年度に建設した福祉関係施設の老朽化割合が６割程度になっていることが挙げられ、消防施設については、昭和５０年代に建設した消防団車庫及び防火水槽の老朽化割合が８０％を超えており、今後、集約化を図りながらそれぞれ計画的に施設を更新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また、一般廃棄物処理施設については、平成２０年代に二市一町による一部事務組合を設立し、中間処理施設としての施設整備を行ったため、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が低くなっている。なお、市民会館においては、老朽化した市民会館を除却したことにより、一人当たりの面積は減少している。今後は各施設の現況を把握し、長寿命化等に努め、施設の維持を行っていく。</a:t>
          </a: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C1EAA0B-8067-4D04-BE4B-34AF741E52D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146F41-B9CF-4F96-838F-9375F7177BA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09D7437-B8B9-45E6-84CE-2CD3A11DAB9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79F0C46-D7A1-4708-A7C6-DDA9F872922D}"/>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9EE498C-9967-42F8-86ED-79D18804BF0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B7042F6-BFE2-4731-8F22-02982231D31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5C59D06-76FD-47F4-8F0C-404E8E25FCAF}"/>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ECCF070-4953-41A8-AA41-A0B525C2ADF3}"/>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605347B-C53B-475E-BE57-F16398A4D1BD}"/>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633096B-390A-4EAB-9BC9-31C704B27AD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25,067
24,710
60.58
18,346,448
17,968,856
345,251
7,688,136
19,578,642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9E9DA9D-C227-49EA-B377-9189EDD400F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237670F-38FF-475B-8C15-A16204A8D12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7313A17-E4CB-4F50-A9E7-0DFBE1CF755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F49C4B9-C853-422F-9772-E3303D070A3A}"/>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6EA9697-4A5D-4DAF-8CDA-5529B12C8DD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0A0CEA6-F213-41D2-80B6-F4B99B34C99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307D90C-95D8-4CDD-A1AB-3BD4099D3BB4}"/>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C452B33-1A4A-4653-A2F7-19DC2EEE145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DE4D3B6-D26E-4AEF-B204-E0687049E1A3}"/>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71ABFCD-A9F8-49B2-A894-096EA83E3B9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8E6A8B4-5882-465B-98F2-310A624D4161}"/>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681D8FC-FBFB-41FE-A13D-F08934C0A65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FF80C00-1A74-42BB-A118-767A71CE867C}"/>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E79758B-5205-4665-95D6-92BA5ED19515}"/>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00CF50B-6EF5-4142-B47D-5B407852CB38}"/>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C4605D2-2C44-46AE-B5B1-AB50526D20F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8DD372E-E729-4A0F-8B17-D25FC1206C2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DA2C84D-FC29-4BC7-AD11-DFD3878AB12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8917E29-9EEE-41D0-A43C-282FDC704BD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21A2291-9BDD-43AA-97CE-4AD93873C58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1596F14-A66A-45A6-8C66-FB692772ECC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7037BE1-1661-428B-A3EF-DE02F18075A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C170E0A-C469-4EF0-ADA1-9E6775AA575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D3D7F40E-AA40-48C6-A23F-A3F1894CC2BC}"/>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51A3614-653E-49C8-AC9C-C46AC67A5E1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72884AF-816D-4287-A964-3B70BA7F68EF}"/>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9C3B517-7200-47CF-A945-CA416404714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C3480F1-B9E2-4261-9530-95F6930FC2F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E540CB4-FB08-4C31-A8DA-441F71E4122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8C8C62F-AF5C-4417-8E34-8D526F3A5EB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3F77295-7009-4501-BEF3-0FD768C37B2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E6DF188-6D5D-4F13-9C26-0A38FDDED52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DDAC7AB-5A7F-4470-9AF4-4B85D1990EB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232D04A-F486-4A91-9DAB-2BEAE054FFE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83C8D01-B1B7-434B-8C10-8F585384EE2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EAE646F-FAE5-4DB9-BCAB-2CAB9B26158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3F9C729-3196-40D8-B4F9-D572AF094A78}"/>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ほぼ横ばいで推移しているが、</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より類似団体区分が変更されたことにより類似団体平均を大きく下回っている。例年低い水準で推移している主な要因としては、少子高齢化が進んでおり、また、市内に大規模な事業所が存在しないこと等により、財政基盤が弱いこと等が挙げられる。これまでに引き続き、今後も市税の徴収強化等による歳入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6DC1D6E-1668-406F-8919-93562D84E59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285CD8A-61FE-45E5-82A7-D9553D55980E}"/>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86376F25-958F-44CA-B691-258E078207B6}"/>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B8A92AEB-4CB7-4236-A619-B3BA16AC97F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BDB9E3C8-A9AF-4244-AF29-D084D26314D5}"/>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80BFC23-E97E-44D9-A864-050757A22868}"/>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51A06703-1D81-4756-923F-4B1FA5F47B0C}"/>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9BE56B35-FA36-41D8-954F-2DA5CC92428A}"/>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146CBFD7-E32E-41E1-A069-E82B9A2B0B8F}"/>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A53546B0-60FE-4086-8C60-3077D82E8CBC}"/>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F94239AE-D246-48AB-A674-9DA1809B940C}"/>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93FCA85F-7725-4E4F-B056-A2E17F451C26}"/>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EE5F3B4B-8F5D-4EDD-BFE4-35DF1195D13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AC25740C-C384-46AD-84CD-7D42B0C9850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B7BD3D43-282A-4730-A677-EA4923DBF8A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B682BA07-719F-4C23-B5EE-087EAF41EA43}"/>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E714A841-85F6-4798-9997-F8147CAFB655}"/>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4BD64BE5-F47B-4FA2-A2C0-278CFDB9800E}"/>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57A22959-6C69-4B47-B1F3-0C4BF0D3360A}"/>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E01884C9-52F1-433F-ADA4-04DA1A488C7A}"/>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42</xdr:row>
      <xdr:rowOff>166158</xdr:rowOff>
    </xdr:to>
    <xdr:cxnSp macro="">
      <xdr:nvCxnSpPr>
        <xdr:cNvPr id="69" name="直線コネクタ 68">
          <a:extLst>
            <a:ext uri="{FF2B5EF4-FFF2-40B4-BE49-F238E27FC236}">
              <a16:creationId xmlns:a16="http://schemas.microsoft.com/office/drawing/2014/main" id="{9C7F4849-5339-4F73-9AB4-6887BE3408B6}"/>
            </a:ext>
          </a:extLst>
        </xdr:cNvPr>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423EC505-2B46-4E97-AFF0-D39390A46F54}"/>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AB08245-4397-47E3-B633-CDFEE99830AF}"/>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42</xdr:row>
      <xdr:rowOff>166158</xdr:rowOff>
    </xdr:to>
    <xdr:cxnSp macro="">
      <xdr:nvCxnSpPr>
        <xdr:cNvPr id="72" name="直線コネクタ 71">
          <a:extLst>
            <a:ext uri="{FF2B5EF4-FFF2-40B4-BE49-F238E27FC236}">
              <a16:creationId xmlns:a16="http://schemas.microsoft.com/office/drawing/2014/main" id="{BFDF2775-9EDC-49F5-A5CB-84E7A27FC070}"/>
            </a:ext>
          </a:extLst>
        </xdr:cNvPr>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E116BE47-B780-4930-A453-D707824FE15B}"/>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2C7BB3DE-FA2D-4A7D-A0D1-09BFFB602E5A}"/>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0FB5D670-AA9F-48B7-8E5D-1F1652C4FFF8}"/>
            </a:ext>
          </a:extLst>
        </xdr:cNvPr>
        <xdr:cNvCxnSpPr/>
      </xdr:nvCxnSpPr>
      <xdr:spPr>
        <a:xfrm flipV="1">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3FE27159-27FE-4D12-B7E4-9FD0E2D5E4AA}"/>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34AFD6D0-632E-4D23-AE51-1E1327E94023}"/>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91A96778-34FB-4958-932B-41C784DBD6D4}"/>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25923A53-53BF-450F-8559-AC8A0F234821}"/>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B26AFE13-7FC3-45C9-A7B1-D8DE47F00518}"/>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BDF477B6-E98A-4CDF-A356-7F9A04C9C40C}"/>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a:extLst>
            <a:ext uri="{FF2B5EF4-FFF2-40B4-BE49-F238E27FC236}">
              <a16:creationId xmlns:a16="http://schemas.microsoft.com/office/drawing/2014/main" id="{1808B65E-BA81-4819-AADF-757DDA8A082C}"/>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6B78DCE-D60E-41B1-B121-CDEEA46C566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836DB36-8C87-460E-AE0A-8A79F41835F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467DB38-029C-4401-A635-37D6C894E95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8AD8369-6EB2-44C2-8592-11296FE8249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A685550B-08BE-459A-9270-2958079A598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a:extLst>
            <a:ext uri="{FF2B5EF4-FFF2-40B4-BE49-F238E27FC236}">
              <a16:creationId xmlns:a16="http://schemas.microsoft.com/office/drawing/2014/main" id="{B6976A9F-9E52-4053-A4A2-D96363B66CD6}"/>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a:extLst>
            <a:ext uri="{FF2B5EF4-FFF2-40B4-BE49-F238E27FC236}">
              <a16:creationId xmlns:a16="http://schemas.microsoft.com/office/drawing/2014/main" id="{BBF7AA74-D61B-42B9-92EB-0F929B8B7C31}"/>
            </a:ext>
          </a:extLst>
        </xdr:cNvPr>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a:extLst>
            <a:ext uri="{FF2B5EF4-FFF2-40B4-BE49-F238E27FC236}">
              <a16:creationId xmlns:a16="http://schemas.microsoft.com/office/drawing/2014/main" id="{D53748A8-DCE2-44F4-AD1D-6ABE22DAFDD9}"/>
            </a:ext>
          </a:extLst>
        </xdr:cNvPr>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a:extLst>
            <a:ext uri="{FF2B5EF4-FFF2-40B4-BE49-F238E27FC236}">
              <a16:creationId xmlns:a16="http://schemas.microsoft.com/office/drawing/2014/main" id="{FDBA5DD9-9F34-4778-9B92-1C1CE00CA355}"/>
            </a:ext>
          </a:extLst>
        </xdr:cNvPr>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a:extLst>
            <a:ext uri="{FF2B5EF4-FFF2-40B4-BE49-F238E27FC236}">
              <a16:creationId xmlns:a16="http://schemas.microsoft.com/office/drawing/2014/main" id="{44937B89-22AE-450D-B1CC-EC2E4AC879DE}"/>
            </a:ext>
          </a:extLst>
        </xdr:cNvPr>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a:extLst>
            <a:ext uri="{FF2B5EF4-FFF2-40B4-BE49-F238E27FC236}">
              <a16:creationId xmlns:a16="http://schemas.microsoft.com/office/drawing/2014/main" id="{801591E2-654B-44E2-AA06-F54B25D7B11B}"/>
            </a:ext>
          </a:extLst>
        </xdr:cNvPr>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67CF131D-6B7B-4275-82D0-7050D69999AB}"/>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C75AFF34-3E79-494E-BE2C-522D80816C7E}"/>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a:extLst>
            <a:ext uri="{FF2B5EF4-FFF2-40B4-BE49-F238E27FC236}">
              <a16:creationId xmlns:a16="http://schemas.microsoft.com/office/drawing/2014/main" id="{ED4DD471-74B0-4376-AF2D-DC497A3FEBD4}"/>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a:extLst>
            <a:ext uri="{FF2B5EF4-FFF2-40B4-BE49-F238E27FC236}">
              <a16:creationId xmlns:a16="http://schemas.microsoft.com/office/drawing/2014/main" id="{D93755D5-1D5E-477C-9E3D-DFE69A878AD6}"/>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FB33BDF-21FD-4FE0-ABB9-68B1A68B7FD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3FB967D4-FFBA-44E1-9901-3F7C3B73064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957A4F55-D45D-42B9-8DAD-4518738D4E6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33F6A892-D5DF-4A29-8140-4243F605049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EBDD0B70-B93C-4DBB-86AC-37578A7A9F5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6908CF5-ACE8-4D13-9E33-B378A9E1771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1037AE99-BB65-4AE7-825A-AEA85E09BFB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A9771ACA-D022-4BCE-8F8B-E00D9E5DDF8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9C5C6FBD-7031-461E-9E02-BED11243195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6830AEAB-7F32-46D0-BC2F-788E17788B6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18488CE9-535B-46AE-B16B-19AC6E06961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38718E4F-157C-4888-AF27-AF8BA6F17CA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A031CD6F-7712-48C6-A0EE-04B35498586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基盤が脆弱であり、社会的・地理的要因から、施設数やそれに伴う職員数が多く、財政の硬直化が続いている。前年度に比べ、普通交付税や地方消費税交付金の増等により経常一般財源が増加し、経常収支比率は３．２％改善したものの、依然として低い水準となっており、税収等の更なる徴収強化による収入の増、ノー残業デーの徹底による時間外勤務の縮減、窓口業務等の業務委託による人件費の削減や事業の取捨選択と内容の精査による歳出の減に努め、経常収支比率の低下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31AE5D79-4FDD-44E0-B63D-296E6B37653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BA5506E5-F064-4B2D-9009-9AF6AEFE87E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E1AAB342-35E9-4333-8085-AD511395A08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890C2460-E51B-47EC-8D0E-840367957E0E}"/>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39B972B0-4D8E-4A61-9998-2D03C2F1F1A5}"/>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2E728D87-366D-461D-8C66-139119178A1A}"/>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165E24DB-31AB-4DBE-AC23-0E626A13AFB8}"/>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E06F4D8D-55CE-424A-84F8-2A01D480453C}"/>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B114A848-39F6-4E8F-9DCB-9B1A3ACFC815}"/>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FD961A5F-1A5C-4CC7-8286-5EA8D636B3ED}"/>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A609FCC9-B4CA-4B54-8031-DF33E0A5FFD3}"/>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F65B716B-E367-4DF1-838F-384F6A76CD2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D2732EB4-4DAB-486C-8C6F-ED8139FFE9F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457D7CD5-A1F9-4D90-B0D1-4331F976FF7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64</xdr:row>
      <xdr:rowOff>116586</xdr:rowOff>
    </xdr:to>
    <xdr:cxnSp macro="">
      <xdr:nvCxnSpPr>
        <xdr:cNvPr id="125" name="直線コネクタ 124">
          <a:extLst>
            <a:ext uri="{FF2B5EF4-FFF2-40B4-BE49-F238E27FC236}">
              <a16:creationId xmlns:a16="http://schemas.microsoft.com/office/drawing/2014/main" id="{A8CE21DF-592B-4D60-BBDA-5C219D9A705E}"/>
            </a:ext>
          </a:extLst>
        </xdr:cNvPr>
        <xdr:cNvCxnSpPr/>
      </xdr:nvCxnSpPr>
      <xdr:spPr>
        <a:xfrm flipV="1">
          <a:off x="4953000" y="10061448"/>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88663</xdr:rowOff>
    </xdr:from>
    <xdr:ext cx="762000" cy="259045"/>
    <xdr:sp macro="" textlink="">
      <xdr:nvSpPr>
        <xdr:cNvPr id="126" name="財政構造の弾力性最小値テキスト">
          <a:extLst>
            <a:ext uri="{FF2B5EF4-FFF2-40B4-BE49-F238E27FC236}">
              <a16:creationId xmlns:a16="http://schemas.microsoft.com/office/drawing/2014/main" id="{CAEDD50B-6900-4EE8-853A-53DB3CB324F1}"/>
            </a:ext>
          </a:extLst>
        </xdr:cNvPr>
        <xdr:cNvSpPr txBox="1"/>
      </xdr:nvSpPr>
      <xdr:spPr>
        <a:xfrm>
          <a:off x="5041900" y="110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116586</xdr:rowOff>
    </xdr:from>
    <xdr:to>
      <xdr:col>24</xdr:col>
      <xdr:colOff>12700</xdr:colOff>
      <xdr:row>64</xdr:row>
      <xdr:rowOff>116586</xdr:rowOff>
    </xdr:to>
    <xdr:cxnSp macro="">
      <xdr:nvCxnSpPr>
        <xdr:cNvPr id="127" name="直線コネクタ 126">
          <a:extLst>
            <a:ext uri="{FF2B5EF4-FFF2-40B4-BE49-F238E27FC236}">
              <a16:creationId xmlns:a16="http://schemas.microsoft.com/office/drawing/2014/main" id="{0F87DFB3-27BC-4AC0-ACD2-5EBCE50128D6}"/>
            </a:ext>
          </a:extLst>
        </xdr:cNvPr>
        <xdr:cNvCxnSpPr/>
      </xdr:nvCxnSpPr>
      <xdr:spPr>
        <a:xfrm>
          <a:off x="48641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8" name="財政構造の弾力性最大値テキスト">
          <a:extLst>
            <a:ext uri="{FF2B5EF4-FFF2-40B4-BE49-F238E27FC236}">
              <a16:creationId xmlns:a16="http://schemas.microsoft.com/office/drawing/2014/main" id="{B797CC42-B2BF-4F7E-96D8-C08A5E93F02E}"/>
            </a:ext>
          </a:extLst>
        </xdr:cNvPr>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29" name="直線コネクタ 128">
          <a:extLst>
            <a:ext uri="{FF2B5EF4-FFF2-40B4-BE49-F238E27FC236}">
              <a16:creationId xmlns:a16="http://schemas.microsoft.com/office/drawing/2014/main" id="{23718DDE-68CC-4ACB-B8A2-B61F1B51D61B}"/>
            </a:ext>
          </a:extLst>
        </xdr:cNvPr>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116586</xdr:rowOff>
    </xdr:from>
    <xdr:to>
      <xdr:col>23</xdr:col>
      <xdr:colOff>133350</xdr:colOff>
      <xdr:row>65</xdr:row>
      <xdr:rowOff>99568</xdr:rowOff>
    </xdr:to>
    <xdr:cxnSp macro="">
      <xdr:nvCxnSpPr>
        <xdr:cNvPr id="130" name="直線コネクタ 129">
          <a:extLst>
            <a:ext uri="{FF2B5EF4-FFF2-40B4-BE49-F238E27FC236}">
              <a16:creationId xmlns:a16="http://schemas.microsoft.com/office/drawing/2014/main" id="{34F03C5B-3664-46D9-AD49-79E40DDF1B03}"/>
            </a:ext>
          </a:extLst>
        </xdr:cNvPr>
        <xdr:cNvCxnSpPr/>
      </xdr:nvCxnSpPr>
      <xdr:spPr>
        <a:xfrm flipV="1">
          <a:off x="4114800" y="11089386"/>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123715</xdr:rowOff>
    </xdr:from>
    <xdr:ext cx="762000" cy="259045"/>
    <xdr:sp macro="" textlink="">
      <xdr:nvSpPr>
        <xdr:cNvPr id="131" name="財政構造の弾力性平均値テキスト">
          <a:extLst>
            <a:ext uri="{FF2B5EF4-FFF2-40B4-BE49-F238E27FC236}">
              <a16:creationId xmlns:a16="http://schemas.microsoft.com/office/drawing/2014/main" id="{29416228-5B65-4B9E-94B2-62B2E0C64353}"/>
            </a:ext>
          </a:extLst>
        </xdr:cNvPr>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107188</xdr:rowOff>
    </xdr:from>
    <xdr:to>
      <xdr:col>23</xdr:col>
      <xdr:colOff>184150</xdr:colOff>
      <xdr:row>62</xdr:row>
      <xdr:rowOff>37338</xdr:rowOff>
    </xdr:to>
    <xdr:sp macro="" textlink="">
      <xdr:nvSpPr>
        <xdr:cNvPr id="132" name="フローチャート: 判断 131">
          <a:extLst>
            <a:ext uri="{FF2B5EF4-FFF2-40B4-BE49-F238E27FC236}">
              <a16:creationId xmlns:a16="http://schemas.microsoft.com/office/drawing/2014/main" id="{2567E07E-9365-47F9-BA41-3CF4561A7B2D}"/>
            </a:ext>
          </a:extLst>
        </xdr:cNvPr>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99568</xdr:rowOff>
    </xdr:from>
    <xdr:to>
      <xdr:col>19</xdr:col>
      <xdr:colOff>133350</xdr:colOff>
      <xdr:row>66</xdr:row>
      <xdr:rowOff>5334</xdr:rowOff>
    </xdr:to>
    <xdr:cxnSp macro="">
      <xdr:nvCxnSpPr>
        <xdr:cNvPr id="133" name="直線コネクタ 132">
          <a:extLst>
            <a:ext uri="{FF2B5EF4-FFF2-40B4-BE49-F238E27FC236}">
              <a16:creationId xmlns:a16="http://schemas.microsoft.com/office/drawing/2014/main" id="{E983D09E-4582-4F1E-8A4A-33C35DE68155}"/>
            </a:ext>
          </a:extLst>
        </xdr:cNvPr>
        <xdr:cNvCxnSpPr/>
      </xdr:nvCxnSpPr>
      <xdr:spPr>
        <a:xfrm flipV="1">
          <a:off x="3225800" y="1124381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160274</xdr:rowOff>
    </xdr:from>
    <xdr:to>
      <xdr:col>19</xdr:col>
      <xdr:colOff>184150</xdr:colOff>
      <xdr:row>62</xdr:row>
      <xdr:rowOff>90424</xdr:rowOff>
    </xdr:to>
    <xdr:sp macro="" textlink="">
      <xdr:nvSpPr>
        <xdr:cNvPr id="134" name="フローチャート: 判断 133">
          <a:extLst>
            <a:ext uri="{FF2B5EF4-FFF2-40B4-BE49-F238E27FC236}">
              <a16:creationId xmlns:a16="http://schemas.microsoft.com/office/drawing/2014/main" id="{F771B2B4-E136-4A1E-A980-FC4107043F97}"/>
            </a:ext>
          </a:extLst>
        </xdr:cNvPr>
        <xdr:cNvSpPr/>
      </xdr:nvSpPr>
      <xdr:spPr>
        <a:xfrm>
          <a:off x="4064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100601</xdr:rowOff>
    </xdr:from>
    <xdr:ext cx="736600" cy="259045"/>
    <xdr:sp macro="" textlink="">
      <xdr:nvSpPr>
        <xdr:cNvPr id="135" name="テキスト ボックス 134">
          <a:extLst>
            <a:ext uri="{FF2B5EF4-FFF2-40B4-BE49-F238E27FC236}">
              <a16:creationId xmlns:a16="http://schemas.microsoft.com/office/drawing/2014/main" id="{FA204A09-4C13-4046-8C38-82331B488A19}"/>
            </a:ext>
          </a:extLst>
        </xdr:cNvPr>
        <xdr:cNvSpPr txBox="1"/>
      </xdr:nvSpPr>
      <xdr:spPr>
        <a:xfrm>
          <a:off x="3733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65786</xdr:rowOff>
    </xdr:from>
    <xdr:to>
      <xdr:col>15</xdr:col>
      <xdr:colOff>82550</xdr:colOff>
      <xdr:row>66</xdr:row>
      <xdr:rowOff>5334</xdr:rowOff>
    </xdr:to>
    <xdr:cxnSp macro="">
      <xdr:nvCxnSpPr>
        <xdr:cNvPr id="136" name="直線コネクタ 135">
          <a:extLst>
            <a:ext uri="{FF2B5EF4-FFF2-40B4-BE49-F238E27FC236}">
              <a16:creationId xmlns:a16="http://schemas.microsoft.com/office/drawing/2014/main" id="{7075EAAE-3F24-4735-8EE4-7F29EDB17BDC}"/>
            </a:ext>
          </a:extLst>
        </xdr:cNvPr>
        <xdr:cNvCxnSpPr/>
      </xdr:nvCxnSpPr>
      <xdr:spPr>
        <a:xfrm>
          <a:off x="2336800" y="1121003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126492</xdr:rowOff>
    </xdr:from>
    <xdr:to>
      <xdr:col>15</xdr:col>
      <xdr:colOff>133350</xdr:colOff>
      <xdr:row>62</xdr:row>
      <xdr:rowOff>56642</xdr:rowOff>
    </xdr:to>
    <xdr:sp macro="" textlink="">
      <xdr:nvSpPr>
        <xdr:cNvPr id="137" name="フローチャート: 判断 136">
          <a:extLst>
            <a:ext uri="{FF2B5EF4-FFF2-40B4-BE49-F238E27FC236}">
              <a16:creationId xmlns:a16="http://schemas.microsoft.com/office/drawing/2014/main" id="{FB3AA847-B8FF-4482-8199-74C570D3038B}"/>
            </a:ext>
          </a:extLst>
        </xdr:cNvPr>
        <xdr:cNvSpPr/>
      </xdr:nvSpPr>
      <xdr:spPr>
        <a:xfrm>
          <a:off x="3175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66819</xdr:rowOff>
    </xdr:from>
    <xdr:ext cx="762000" cy="259045"/>
    <xdr:sp macro="" textlink="">
      <xdr:nvSpPr>
        <xdr:cNvPr id="138" name="テキスト ボックス 137">
          <a:extLst>
            <a:ext uri="{FF2B5EF4-FFF2-40B4-BE49-F238E27FC236}">
              <a16:creationId xmlns:a16="http://schemas.microsoft.com/office/drawing/2014/main" id="{2C1F1E69-7430-4383-A977-CDD798C2ADB3}"/>
            </a:ext>
          </a:extLst>
        </xdr:cNvPr>
        <xdr:cNvSpPr txBox="1"/>
      </xdr:nvSpPr>
      <xdr:spPr>
        <a:xfrm>
          <a:off x="2844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65786</xdr:rowOff>
    </xdr:from>
    <xdr:to>
      <xdr:col>11</xdr:col>
      <xdr:colOff>31750</xdr:colOff>
      <xdr:row>65</xdr:row>
      <xdr:rowOff>85090</xdr:rowOff>
    </xdr:to>
    <xdr:cxnSp macro="">
      <xdr:nvCxnSpPr>
        <xdr:cNvPr id="139" name="直線コネクタ 138">
          <a:extLst>
            <a:ext uri="{FF2B5EF4-FFF2-40B4-BE49-F238E27FC236}">
              <a16:creationId xmlns:a16="http://schemas.microsoft.com/office/drawing/2014/main" id="{DE332D75-6B75-40F7-BE81-BA188CE0A470}"/>
            </a:ext>
          </a:extLst>
        </xdr:cNvPr>
        <xdr:cNvCxnSpPr/>
      </xdr:nvCxnSpPr>
      <xdr:spPr>
        <a:xfrm flipV="1">
          <a:off x="1447800" y="112100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131318</xdr:rowOff>
    </xdr:from>
    <xdr:to>
      <xdr:col>11</xdr:col>
      <xdr:colOff>82550</xdr:colOff>
      <xdr:row>62</xdr:row>
      <xdr:rowOff>61468</xdr:rowOff>
    </xdr:to>
    <xdr:sp macro="" textlink="">
      <xdr:nvSpPr>
        <xdr:cNvPr id="140" name="フローチャート: 判断 139">
          <a:extLst>
            <a:ext uri="{FF2B5EF4-FFF2-40B4-BE49-F238E27FC236}">
              <a16:creationId xmlns:a16="http://schemas.microsoft.com/office/drawing/2014/main" id="{7FB38B9C-D831-497F-9173-1B690FA09E38}"/>
            </a:ext>
          </a:extLst>
        </xdr:cNvPr>
        <xdr:cNvSpPr/>
      </xdr:nvSpPr>
      <xdr:spPr>
        <a:xfrm>
          <a:off x="2286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71645</xdr:rowOff>
    </xdr:from>
    <xdr:ext cx="762000" cy="259045"/>
    <xdr:sp macro="" textlink="">
      <xdr:nvSpPr>
        <xdr:cNvPr id="141" name="テキスト ボックス 140">
          <a:extLst>
            <a:ext uri="{FF2B5EF4-FFF2-40B4-BE49-F238E27FC236}">
              <a16:creationId xmlns:a16="http://schemas.microsoft.com/office/drawing/2014/main" id="{96B8C6F5-95DE-4ADB-9BA2-9B80C62D829D}"/>
            </a:ext>
          </a:extLst>
        </xdr:cNvPr>
        <xdr:cNvSpPr txBox="1"/>
      </xdr:nvSpPr>
      <xdr:spPr>
        <a:xfrm>
          <a:off x="1955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FEDE460C-D2B0-491B-BCDF-A87932915F96}"/>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a:extLst>
            <a:ext uri="{FF2B5EF4-FFF2-40B4-BE49-F238E27FC236}">
              <a16:creationId xmlns:a16="http://schemas.microsoft.com/office/drawing/2014/main" id="{67E55035-5491-4EB3-9864-13870016C182}"/>
            </a:ext>
          </a:extLst>
        </xdr:cNvPr>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A5C88EAC-56E6-4316-AB78-0FEA8DB33CD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52E1576-76A3-4913-A161-D9AC5D420B2B}"/>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B915CA-41D4-4894-BF44-304879FAEAF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7E7707B-837A-4752-BD54-8F40EBF773C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47B49D1-5A06-48D9-AF9F-FD440411D65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65786</xdr:rowOff>
    </xdr:from>
    <xdr:to>
      <xdr:col>23</xdr:col>
      <xdr:colOff>184150</xdr:colOff>
      <xdr:row>64</xdr:row>
      <xdr:rowOff>167386</xdr:rowOff>
    </xdr:to>
    <xdr:sp macro="" textlink="">
      <xdr:nvSpPr>
        <xdr:cNvPr id="149" name="楕円 148">
          <a:extLst>
            <a:ext uri="{FF2B5EF4-FFF2-40B4-BE49-F238E27FC236}">
              <a16:creationId xmlns:a16="http://schemas.microsoft.com/office/drawing/2014/main" id="{D0B41F36-A932-4E8F-A926-FF79533FCFE2}"/>
            </a:ext>
          </a:extLst>
        </xdr:cNvPr>
        <xdr:cNvSpPr/>
      </xdr:nvSpPr>
      <xdr:spPr>
        <a:xfrm>
          <a:off x="4902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133113</xdr:rowOff>
    </xdr:from>
    <xdr:ext cx="762000" cy="259045"/>
    <xdr:sp macro="" textlink="">
      <xdr:nvSpPr>
        <xdr:cNvPr id="150" name="財政構造の弾力性該当値テキスト">
          <a:extLst>
            <a:ext uri="{FF2B5EF4-FFF2-40B4-BE49-F238E27FC236}">
              <a16:creationId xmlns:a16="http://schemas.microsoft.com/office/drawing/2014/main" id="{FC987599-E01D-43CA-9130-F322C7C355CC}"/>
            </a:ext>
          </a:extLst>
        </xdr:cNvPr>
        <xdr:cNvSpPr txBox="1"/>
      </xdr:nvSpPr>
      <xdr:spPr>
        <a:xfrm>
          <a:off x="5041900" y="1093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48768</xdr:rowOff>
    </xdr:from>
    <xdr:to>
      <xdr:col>19</xdr:col>
      <xdr:colOff>184150</xdr:colOff>
      <xdr:row>65</xdr:row>
      <xdr:rowOff>150368</xdr:rowOff>
    </xdr:to>
    <xdr:sp macro="" textlink="">
      <xdr:nvSpPr>
        <xdr:cNvPr id="151" name="楕円 150">
          <a:extLst>
            <a:ext uri="{FF2B5EF4-FFF2-40B4-BE49-F238E27FC236}">
              <a16:creationId xmlns:a16="http://schemas.microsoft.com/office/drawing/2014/main" id="{2D7E403C-45BC-4625-8C94-696E2BDD6016}"/>
            </a:ext>
          </a:extLst>
        </xdr:cNvPr>
        <xdr:cNvSpPr/>
      </xdr:nvSpPr>
      <xdr:spPr>
        <a:xfrm>
          <a:off x="4064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135145</xdr:rowOff>
    </xdr:from>
    <xdr:ext cx="736600" cy="259045"/>
    <xdr:sp macro="" textlink="">
      <xdr:nvSpPr>
        <xdr:cNvPr id="152" name="テキスト ボックス 151">
          <a:extLst>
            <a:ext uri="{FF2B5EF4-FFF2-40B4-BE49-F238E27FC236}">
              <a16:creationId xmlns:a16="http://schemas.microsoft.com/office/drawing/2014/main" id="{2451B114-426F-40C4-B317-7F759E034A4C}"/>
            </a:ext>
          </a:extLst>
        </xdr:cNvPr>
        <xdr:cNvSpPr txBox="1"/>
      </xdr:nvSpPr>
      <xdr:spPr>
        <a:xfrm>
          <a:off x="3733800" y="1127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125984</xdr:rowOff>
    </xdr:from>
    <xdr:to>
      <xdr:col>15</xdr:col>
      <xdr:colOff>133350</xdr:colOff>
      <xdr:row>66</xdr:row>
      <xdr:rowOff>56134</xdr:rowOff>
    </xdr:to>
    <xdr:sp macro="" textlink="">
      <xdr:nvSpPr>
        <xdr:cNvPr id="153" name="楕円 152">
          <a:extLst>
            <a:ext uri="{FF2B5EF4-FFF2-40B4-BE49-F238E27FC236}">
              <a16:creationId xmlns:a16="http://schemas.microsoft.com/office/drawing/2014/main" id="{FF6B9756-DDD4-43D3-9658-A397CA896EC7}"/>
            </a:ext>
          </a:extLst>
        </xdr:cNvPr>
        <xdr:cNvSpPr/>
      </xdr:nvSpPr>
      <xdr:spPr>
        <a:xfrm>
          <a:off x="3175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40911</xdr:rowOff>
    </xdr:from>
    <xdr:ext cx="762000" cy="259045"/>
    <xdr:sp macro="" textlink="">
      <xdr:nvSpPr>
        <xdr:cNvPr id="154" name="テキスト ボックス 153">
          <a:extLst>
            <a:ext uri="{FF2B5EF4-FFF2-40B4-BE49-F238E27FC236}">
              <a16:creationId xmlns:a16="http://schemas.microsoft.com/office/drawing/2014/main" id="{0915DD98-8CA9-4466-9DAA-A2B07306CA13}"/>
            </a:ext>
          </a:extLst>
        </xdr:cNvPr>
        <xdr:cNvSpPr txBox="1"/>
      </xdr:nvSpPr>
      <xdr:spPr>
        <a:xfrm>
          <a:off x="2844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14986</xdr:rowOff>
    </xdr:from>
    <xdr:to>
      <xdr:col>11</xdr:col>
      <xdr:colOff>82550</xdr:colOff>
      <xdr:row>65</xdr:row>
      <xdr:rowOff>116586</xdr:rowOff>
    </xdr:to>
    <xdr:sp macro="" textlink="">
      <xdr:nvSpPr>
        <xdr:cNvPr id="155" name="楕円 154">
          <a:extLst>
            <a:ext uri="{FF2B5EF4-FFF2-40B4-BE49-F238E27FC236}">
              <a16:creationId xmlns:a16="http://schemas.microsoft.com/office/drawing/2014/main" id="{08E141F0-FF15-41AF-9BD1-ED449ABD1970}"/>
            </a:ext>
          </a:extLst>
        </xdr:cNvPr>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101363</xdr:rowOff>
    </xdr:from>
    <xdr:ext cx="762000" cy="259045"/>
    <xdr:sp macro="" textlink="">
      <xdr:nvSpPr>
        <xdr:cNvPr id="156" name="テキスト ボックス 155">
          <a:extLst>
            <a:ext uri="{FF2B5EF4-FFF2-40B4-BE49-F238E27FC236}">
              <a16:creationId xmlns:a16="http://schemas.microsoft.com/office/drawing/2014/main" id="{197E297F-B75E-41B9-8EAA-1986BEEFEAD8}"/>
            </a:ext>
          </a:extLst>
        </xdr:cNvPr>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7" name="楕円 156">
          <a:extLst>
            <a:ext uri="{FF2B5EF4-FFF2-40B4-BE49-F238E27FC236}">
              <a16:creationId xmlns:a16="http://schemas.microsoft.com/office/drawing/2014/main" id="{C72C3BD6-28E3-448C-9D27-3EEAAC53E59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58" name="テキスト ボックス 157">
          <a:extLst>
            <a:ext uri="{FF2B5EF4-FFF2-40B4-BE49-F238E27FC236}">
              <a16:creationId xmlns:a16="http://schemas.microsoft.com/office/drawing/2014/main" id="{DAA1EAD3-3B4D-4A84-B8D1-6C2B3D8732B7}"/>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3742CEC8-DFF0-4F83-A7AD-72412A04AA0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DD5C199F-11E5-47FF-A56A-6E644C221864}"/>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B40A9DB3-1453-42F1-93D5-0335D92AD1D6}"/>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36CD505F-6820-4145-8FC7-EA0AFFD31F8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D68685A5-B7B3-478C-A9E1-F6E824D54EAC}"/>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CD9E0249-CD84-43F9-8C7F-585ECB25A1C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4DACE8F-A9D4-452E-94E4-19F46457CD98}"/>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7E06E316-0EC6-40C0-9C61-BAB8D7237AC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ACB17DC-9601-4BD5-B8C3-1B1BB84EA34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68C4C265-530A-4E04-9A0C-40448207FAD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4BCDC577-8B3A-430F-B3D4-78C40CAA719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8D0712F7-03D7-405D-B2DD-6F9518D365D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8ECD6552-ACA2-4F1A-8F0B-54552736384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人件費、物件費及び維持補修費の合計額の人口１人当たりの金額が類似団体平均を上回っているのは、主に人件費が要因となっており、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職員退職手当の増や会計年度任用職員制度の導入に伴い人件費が大きく増加している。今後も人口の減少が見込まれ、民間委託や指定管理制度の導入等により人件費の抑制を図るなど、コストの低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B9DB8EDA-E19E-4F0C-B102-784F36433B6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A14AA9F-48D5-47B9-8B56-A1C9CB724765}"/>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9FA4407C-73BD-406C-997B-06A427A629D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D8FB9171-BE6F-421E-A664-EFDF31F322D1}"/>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C92A836F-C5B1-42F2-84D9-9358F71D2ED9}"/>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F9CA0179-96B5-493E-8BCE-8D433F464FEB}"/>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DFF3D3A2-8C1A-41E9-941E-48947617323A}"/>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CCA51B11-6196-4755-89C2-AE15FF306BCD}"/>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18F8D7DB-3183-4AE5-B810-95135CF81283}"/>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DD82351E-87C9-408B-A5DD-1B5F8468E1D1}"/>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C059E9FD-CD01-471B-9C8C-4F01CF5684CC}"/>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F6EF53E0-8CAC-4F66-ADB9-8083EEC69315}"/>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12326B87-608E-4B0A-8A11-4EB4283EC53C}"/>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C3F404E4-7EC8-4634-A1D7-8E1640BB8F9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F7C32D7C-B513-43DB-9789-83FF7098F85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7E30E0BF-B4AE-4C8F-8138-6D98B975714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8" name="直線コネクタ 187">
          <a:extLst>
            <a:ext uri="{FF2B5EF4-FFF2-40B4-BE49-F238E27FC236}">
              <a16:creationId xmlns:a16="http://schemas.microsoft.com/office/drawing/2014/main" id="{96856E8F-FF78-43C1-95AE-2AAF3BFB27CB}"/>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9" name="人件費・物件費等の状況最小値テキスト">
          <a:extLst>
            <a:ext uri="{FF2B5EF4-FFF2-40B4-BE49-F238E27FC236}">
              <a16:creationId xmlns:a16="http://schemas.microsoft.com/office/drawing/2014/main" id="{42CE8E54-E160-433B-B534-8DF59FD03211}"/>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90" name="直線コネクタ 189">
          <a:extLst>
            <a:ext uri="{FF2B5EF4-FFF2-40B4-BE49-F238E27FC236}">
              <a16:creationId xmlns:a16="http://schemas.microsoft.com/office/drawing/2014/main" id="{201BDD0C-A57C-46D4-BCB2-C684A7AFCD14}"/>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91" name="人件費・物件費等の状況最大値テキスト">
          <a:extLst>
            <a:ext uri="{FF2B5EF4-FFF2-40B4-BE49-F238E27FC236}">
              <a16:creationId xmlns:a16="http://schemas.microsoft.com/office/drawing/2014/main" id="{CF70E3B9-DD10-48D1-AEDA-A47A46AFD1D3}"/>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2" name="直線コネクタ 191">
          <a:extLst>
            <a:ext uri="{FF2B5EF4-FFF2-40B4-BE49-F238E27FC236}">
              <a16:creationId xmlns:a16="http://schemas.microsoft.com/office/drawing/2014/main" id="{60041A1E-8680-40CD-8EDB-1E6FE54F078E}"/>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163359</xdr:rowOff>
    </xdr:from>
    <xdr:to>
      <xdr:col>23</xdr:col>
      <xdr:colOff>133350</xdr:colOff>
      <xdr:row>84</xdr:row>
      <xdr:rowOff>151377</xdr:rowOff>
    </xdr:to>
    <xdr:cxnSp macro="">
      <xdr:nvCxnSpPr>
        <xdr:cNvPr id="193" name="直線コネクタ 192">
          <a:extLst>
            <a:ext uri="{FF2B5EF4-FFF2-40B4-BE49-F238E27FC236}">
              <a16:creationId xmlns:a16="http://schemas.microsoft.com/office/drawing/2014/main" id="{17A27437-C46D-443B-8CBA-310BB60C0393}"/>
            </a:ext>
          </a:extLst>
        </xdr:cNvPr>
        <xdr:cNvCxnSpPr/>
      </xdr:nvCxnSpPr>
      <xdr:spPr>
        <a:xfrm>
          <a:off x="4114800" y="14393709"/>
          <a:ext cx="838200" cy="15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4" name="人件費・物件費等の状況平均値テキスト">
          <a:extLst>
            <a:ext uri="{FF2B5EF4-FFF2-40B4-BE49-F238E27FC236}">
              <a16:creationId xmlns:a16="http://schemas.microsoft.com/office/drawing/2014/main" id="{645493ED-12B2-482D-BBF8-08DF026EEFA7}"/>
            </a:ext>
          </a:extLst>
        </xdr:cNvPr>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5" name="フローチャート: 判断 194">
          <a:extLst>
            <a:ext uri="{FF2B5EF4-FFF2-40B4-BE49-F238E27FC236}">
              <a16:creationId xmlns:a16="http://schemas.microsoft.com/office/drawing/2014/main" id="{9CE6E7C1-AE47-4377-A9E8-EBB010F462B1}"/>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81502</xdr:rowOff>
    </xdr:from>
    <xdr:to>
      <xdr:col>19</xdr:col>
      <xdr:colOff>133350</xdr:colOff>
      <xdr:row>83</xdr:row>
      <xdr:rowOff>163359</xdr:rowOff>
    </xdr:to>
    <xdr:cxnSp macro="">
      <xdr:nvCxnSpPr>
        <xdr:cNvPr id="196" name="直線コネクタ 195">
          <a:extLst>
            <a:ext uri="{FF2B5EF4-FFF2-40B4-BE49-F238E27FC236}">
              <a16:creationId xmlns:a16="http://schemas.microsoft.com/office/drawing/2014/main" id="{8679E4D1-D439-47D0-A0E4-E491A42ACCEE}"/>
            </a:ext>
          </a:extLst>
        </xdr:cNvPr>
        <xdr:cNvCxnSpPr/>
      </xdr:nvCxnSpPr>
      <xdr:spPr>
        <a:xfrm>
          <a:off x="3225800" y="14311852"/>
          <a:ext cx="889000" cy="8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7" name="フローチャート: 判断 196">
          <a:extLst>
            <a:ext uri="{FF2B5EF4-FFF2-40B4-BE49-F238E27FC236}">
              <a16:creationId xmlns:a16="http://schemas.microsoft.com/office/drawing/2014/main" id="{A2D55E63-241C-44F2-A9F4-9B9A600FE137}"/>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8" name="テキスト ボックス 197">
          <a:extLst>
            <a:ext uri="{FF2B5EF4-FFF2-40B4-BE49-F238E27FC236}">
              <a16:creationId xmlns:a16="http://schemas.microsoft.com/office/drawing/2014/main" id="{AD91737D-994B-4B5C-B9C6-1347150E69D4}"/>
            </a:ext>
          </a:extLst>
        </xdr:cNvPr>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160085</xdr:rowOff>
    </xdr:from>
    <xdr:to>
      <xdr:col>15</xdr:col>
      <xdr:colOff>82550</xdr:colOff>
      <xdr:row>83</xdr:row>
      <xdr:rowOff>81502</xdr:rowOff>
    </xdr:to>
    <xdr:cxnSp macro="">
      <xdr:nvCxnSpPr>
        <xdr:cNvPr id="199" name="直線コネクタ 198">
          <a:extLst>
            <a:ext uri="{FF2B5EF4-FFF2-40B4-BE49-F238E27FC236}">
              <a16:creationId xmlns:a16="http://schemas.microsoft.com/office/drawing/2014/main" id="{E03FEF82-81C0-4822-85DD-6DE2D40E8AE6}"/>
            </a:ext>
          </a:extLst>
        </xdr:cNvPr>
        <xdr:cNvCxnSpPr/>
      </xdr:nvCxnSpPr>
      <xdr:spPr>
        <a:xfrm>
          <a:off x="2336800" y="14218985"/>
          <a:ext cx="889000" cy="9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200" name="フローチャート: 判断 199">
          <a:extLst>
            <a:ext uri="{FF2B5EF4-FFF2-40B4-BE49-F238E27FC236}">
              <a16:creationId xmlns:a16="http://schemas.microsoft.com/office/drawing/2014/main" id="{6980DA95-AB3A-4065-83AF-A4E42F5ED60B}"/>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201" name="テキスト ボックス 200">
          <a:extLst>
            <a:ext uri="{FF2B5EF4-FFF2-40B4-BE49-F238E27FC236}">
              <a16:creationId xmlns:a16="http://schemas.microsoft.com/office/drawing/2014/main" id="{D65B2FD7-A160-4393-9FB9-A1C2A6582855}"/>
            </a:ext>
          </a:extLst>
        </xdr:cNvPr>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160085</xdr:rowOff>
    </xdr:from>
    <xdr:to>
      <xdr:col>11</xdr:col>
      <xdr:colOff>31750</xdr:colOff>
      <xdr:row>83</xdr:row>
      <xdr:rowOff>12354</xdr:rowOff>
    </xdr:to>
    <xdr:cxnSp macro="">
      <xdr:nvCxnSpPr>
        <xdr:cNvPr id="202" name="直線コネクタ 201">
          <a:extLst>
            <a:ext uri="{FF2B5EF4-FFF2-40B4-BE49-F238E27FC236}">
              <a16:creationId xmlns:a16="http://schemas.microsoft.com/office/drawing/2014/main" id="{38D722F6-A3FD-41A6-90AF-E0396225D530}"/>
            </a:ext>
          </a:extLst>
        </xdr:cNvPr>
        <xdr:cNvCxnSpPr/>
      </xdr:nvCxnSpPr>
      <xdr:spPr>
        <a:xfrm flipV="1">
          <a:off x="1447800" y="14218985"/>
          <a:ext cx="889000" cy="2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3" name="フローチャート: 判断 202">
          <a:extLst>
            <a:ext uri="{FF2B5EF4-FFF2-40B4-BE49-F238E27FC236}">
              <a16:creationId xmlns:a16="http://schemas.microsoft.com/office/drawing/2014/main" id="{93B3B4C4-D5CB-4F7B-9753-8152D3B57F22}"/>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4" name="テキスト ボックス 203">
          <a:extLst>
            <a:ext uri="{FF2B5EF4-FFF2-40B4-BE49-F238E27FC236}">
              <a16:creationId xmlns:a16="http://schemas.microsoft.com/office/drawing/2014/main" id="{517079A4-25C8-4781-A975-83ABB21080A2}"/>
            </a:ext>
          </a:extLst>
        </xdr:cNvPr>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5" name="フローチャート: 判断 204">
          <a:extLst>
            <a:ext uri="{FF2B5EF4-FFF2-40B4-BE49-F238E27FC236}">
              <a16:creationId xmlns:a16="http://schemas.microsoft.com/office/drawing/2014/main" id="{B09332A1-1AD7-4FF5-9C75-B9255D7D3D48}"/>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6" name="テキスト ボックス 205">
          <a:extLst>
            <a:ext uri="{FF2B5EF4-FFF2-40B4-BE49-F238E27FC236}">
              <a16:creationId xmlns:a16="http://schemas.microsoft.com/office/drawing/2014/main" id="{9800AE9F-7F0F-46EC-9705-6A3A5571B882}"/>
            </a:ext>
          </a:extLst>
        </xdr:cNvPr>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E36C372-CA18-445C-B05E-20ED62807BD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1127DDED-4CBF-408A-9F1D-BADF0A49F1F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0A5670A-D197-4DF2-8F9E-57751F461C6B}"/>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DA5D8C9E-57B8-4918-8DFC-64DFC5DB210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F0FBF027-7021-409F-89D9-C019E6C84E92}"/>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100577</xdr:rowOff>
    </xdr:from>
    <xdr:to>
      <xdr:col>23</xdr:col>
      <xdr:colOff>184150</xdr:colOff>
      <xdr:row>85</xdr:row>
      <xdr:rowOff>30727</xdr:rowOff>
    </xdr:to>
    <xdr:sp macro="" textlink="">
      <xdr:nvSpPr>
        <xdr:cNvPr id="212" name="楕円 211">
          <a:extLst>
            <a:ext uri="{FF2B5EF4-FFF2-40B4-BE49-F238E27FC236}">
              <a16:creationId xmlns:a16="http://schemas.microsoft.com/office/drawing/2014/main" id="{7D24A9A5-831B-4067-AF71-B969FF126A94}"/>
            </a:ext>
          </a:extLst>
        </xdr:cNvPr>
        <xdr:cNvSpPr/>
      </xdr:nvSpPr>
      <xdr:spPr>
        <a:xfrm>
          <a:off x="4902200" y="1450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72654</xdr:rowOff>
    </xdr:from>
    <xdr:ext cx="762000" cy="259045"/>
    <xdr:sp macro="" textlink="">
      <xdr:nvSpPr>
        <xdr:cNvPr id="213" name="人件費・物件費等の状況該当値テキスト">
          <a:extLst>
            <a:ext uri="{FF2B5EF4-FFF2-40B4-BE49-F238E27FC236}">
              <a16:creationId xmlns:a16="http://schemas.microsoft.com/office/drawing/2014/main" id="{B8F82C4B-475C-4E7C-B02B-D400E4DC4B2E}"/>
            </a:ext>
          </a:extLst>
        </xdr:cNvPr>
        <xdr:cNvSpPr txBox="1"/>
      </xdr:nvSpPr>
      <xdr:spPr>
        <a:xfrm>
          <a:off x="5041900" y="1447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112559</xdr:rowOff>
    </xdr:from>
    <xdr:to>
      <xdr:col>19</xdr:col>
      <xdr:colOff>184150</xdr:colOff>
      <xdr:row>84</xdr:row>
      <xdr:rowOff>42709</xdr:rowOff>
    </xdr:to>
    <xdr:sp macro="" textlink="">
      <xdr:nvSpPr>
        <xdr:cNvPr id="214" name="楕円 213">
          <a:extLst>
            <a:ext uri="{FF2B5EF4-FFF2-40B4-BE49-F238E27FC236}">
              <a16:creationId xmlns:a16="http://schemas.microsoft.com/office/drawing/2014/main" id="{33278961-F9CA-4CAB-92DC-CF2A8F0104C8}"/>
            </a:ext>
          </a:extLst>
        </xdr:cNvPr>
        <xdr:cNvSpPr/>
      </xdr:nvSpPr>
      <xdr:spPr>
        <a:xfrm>
          <a:off x="4064000" y="1434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27486</xdr:rowOff>
    </xdr:from>
    <xdr:ext cx="736600" cy="259045"/>
    <xdr:sp macro="" textlink="">
      <xdr:nvSpPr>
        <xdr:cNvPr id="215" name="テキスト ボックス 214">
          <a:extLst>
            <a:ext uri="{FF2B5EF4-FFF2-40B4-BE49-F238E27FC236}">
              <a16:creationId xmlns:a16="http://schemas.microsoft.com/office/drawing/2014/main" id="{BFA47216-6CD1-4B11-A142-8B5F1DF9E9A4}"/>
            </a:ext>
          </a:extLst>
        </xdr:cNvPr>
        <xdr:cNvSpPr txBox="1"/>
      </xdr:nvSpPr>
      <xdr:spPr>
        <a:xfrm>
          <a:off x="3733800" y="14429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30702</xdr:rowOff>
    </xdr:from>
    <xdr:to>
      <xdr:col>15</xdr:col>
      <xdr:colOff>133350</xdr:colOff>
      <xdr:row>83</xdr:row>
      <xdr:rowOff>132302</xdr:rowOff>
    </xdr:to>
    <xdr:sp macro="" textlink="">
      <xdr:nvSpPr>
        <xdr:cNvPr id="216" name="楕円 215">
          <a:extLst>
            <a:ext uri="{FF2B5EF4-FFF2-40B4-BE49-F238E27FC236}">
              <a16:creationId xmlns:a16="http://schemas.microsoft.com/office/drawing/2014/main" id="{C0EB87B7-048C-403C-9BB2-E0499AFA56EB}"/>
            </a:ext>
          </a:extLst>
        </xdr:cNvPr>
        <xdr:cNvSpPr/>
      </xdr:nvSpPr>
      <xdr:spPr>
        <a:xfrm>
          <a:off x="3175000" y="1426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117079</xdr:rowOff>
    </xdr:from>
    <xdr:ext cx="762000" cy="259045"/>
    <xdr:sp macro="" textlink="">
      <xdr:nvSpPr>
        <xdr:cNvPr id="217" name="テキスト ボックス 216">
          <a:extLst>
            <a:ext uri="{FF2B5EF4-FFF2-40B4-BE49-F238E27FC236}">
              <a16:creationId xmlns:a16="http://schemas.microsoft.com/office/drawing/2014/main" id="{47F16F3D-B3E1-4CF8-B49F-C8E6355E1DAE}"/>
            </a:ext>
          </a:extLst>
        </xdr:cNvPr>
        <xdr:cNvSpPr txBox="1"/>
      </xdr:nvSpPr>
      <xdr:spPr>
        <a:xfrm>
          <a:off x="2844800" y="1434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109285</xdr:rowOff>
    </xdr:from>
    <xdr:to>
      <xdr:col>11</xdr:col>
      <xdr:colOff>82550</xdr:colOff>
      <xdr:row>83</xdr:row>
      <xdr:rowOff>39435</xdr:rowOff>
    </xdr:to>
    <xdr:sp macro="" textlink="">
      <xdr:nvSpPr>
        <xdr:cNvPr id="218" name="楕円 217">
          <a:extLst>
            <a:ext uri="{FF2B5EF4-FFF2-40B4-BE49-F238E27FC236}">
              <a16:creationId xmlns:a16="http://schemas.microsoft.com/office/drawing/2014/main" id="{1C694EAD-C96C-4292-B8F5-A0D8FEF83452}"/>
            </a:ext>
          </a:extLst>
        </xdr:cNvPr>
        <xdr:cNvSpPr/>
      </xdr:nvSpPr>
      <xdr:spPr>
        <a:xfrm>
          <a:off x="2286000" y="141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24212</xdr:rowOff>
    </xdr:from>
    <xdr:ext cx="762000" cy="259045"/>
    <xdr:sp macro="" textlink="">
      <xdr:nvSpPr>
        <xdr:cNvPr id="219" name="テキスト ボックス 218">
          <a:extLst>
            <a:ext uri="{FF2B5EF4-FFF2-40B4-BE49-F238E27FC236}">
              <a16:creationId xmlns:a16="http://schemas.microsoft.com/office/drawing/2014/main" id="{18C86ABC-C582-4F6B-8F73-99A91E6116AC}"/>
            </a:ext>
          </a:extLst>
        </xdr:cNvPr>
        <xdr:cNvSpPr txBox="1"/>
      </xdr:nvSpPr>
      <xdr:spPr>
        <a:xfrm>
          <a:off x="1955800" y="1425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133004</xdr:rowOff>
    </xdr:from>
    <xdr:to>
      <xdr:col>7</xdr:col>
      <xdr:colOff>31750</xdr:colOff>
      <xdr:row>83</xdr:row>
      <xdr:rowOff>63154</xdr:rowOff>
    </xdr:to>
    <xdr:sp macro="" textlink="">
      <xdr:nvSpPr>
        <xdr:cNvPr id="220" name="楕円 219">
          <a:extLst>
            <a:ext uri="{FF2B5EF4-FFF2-40B4-BE49-F238E27FC236}">
              <a16:creationId xmlns:a16="http://schemas.microsoft.com/office/drawing/2014/main" id="{FBF95BE9-75A3-487F-8E86-0F8E76282358}"/>
            </a:ext>
          </a:extLst>
        </xdr:cNvPr>
        <xdr:cNvSpPr/>
      </xdr:nvSpPr>
      <xdr:spPr>
        <a:xfrm>
          <a:off x="1397000" y="1419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47931</xdr:rowOff>
    </xdr:from>
    <xdr:ext cx="762000" cy="259045"/>
    <xdr:sp macro="" textlink="">
      <xdr:nvSpPr>
        <xdr:cNvPr id="221" name="テキスト ボックス 220">
          <a:extLst>
            <a:ext uri="{FF2B5EF4-FFF2-40B4-BE49-F238E27FC236}">
              <a16:creationId xmlns:a16="http://schemas.microsoft.com/office/drawing/2014/main" id="{92490C2F-2E21-4E51-8264-B95B932FC749}"/>
            </a:ext>
          </a:extLst>
        </xdr:cNvPr>
        <xdr:cNvSpPr txBox="1"/>
      </xdr:nvSpPr>
      <xdr:spPr>
        <a:xfrm>
          <a:off x="1066800" y="142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A44C6C74-CC9C-4E62-BEB8-4E066F8A61E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7F41DEF-581E-49A7-9598-FAE5043DEA7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D747CB4D-0A85-4F63-A19F-880BC9D906B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6CCBAA8F-7F18-4FCF-8B6C-B8A44F41F69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7BD5F49E-334A-42B9-A20C-F8F62630656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460F1A12-7115-45D4-AA1F-EAB37945BCC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6351220F-58F6-4560-82E5-EA95A49BD7E8}"/>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E7305861-D03B-48F2-B678-9B9A20FC32E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2C5BDD6E-9810-4988-A57E-318457CC01E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4D0D6B87-2988-4560-B1B1-BEF171629FB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53E636E1-4F35-4CE9-B71C-1938D81E808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DECEAB70-6345-4F65-AE37-451B5357555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BAB21403-EC07-4F81-B83F-CC8BBA61004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年度に財政健全化計画が終了したことに伴い、計画の一環として実施していた職員給与の１０％カット分を復活させた。その結果近年では類似団体を上回っており、給与の適正化に努めていく必要がある。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C0CA7C3F-3D92-435D-ADC7-406386C3D03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959D6705-6E25-4834-B9DC-8A41996F4F8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333D4AAA-399C-4591-A0FC-B0061ECC6FC8}"/>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4CF46E9C-85BF-482D-9228-405A37989526}"/>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E1632D59-F2DE-4B08-8BD8-F61E67E310AD}"/>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97D671EF-34E6-4F9F-9BBF-1593F0A9B84C}"/>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9DB9DEBF-A0AA-4CD2-8462-D2C070A97C49}"/>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11FD1F90-AF53-4478-872A-2154CE88B181}"/>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1522A39E-5F50-4C51-9CA7-9B644D202F2C}"/>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9B2B4258-A919-4563-B0FC-512C5B4FF979}"/>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1FA461B5-CEC2-4DC8-8BBF-D118A3DE126B}"/>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A18DBF08-ACEB-45B6-B7ED-9206F886ABD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D74DAF3D-7390-44D4-BB78-4FB1E298B43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D676B93D-4C6D-49B0-8469-5FBB8327417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9E85AEF-FF56-42B8-9AAD-0C112305C3E9}"/>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0" name="直線コネクタ 249">
          <a:extLst>
            <a:ext uri="{FF2B5EF4-FFF2-40B4-BE49-F238E27FC236}">
              <a16:creationId xmlns:a16="http://schemas.microsoft.com/office/drawing/2014/main" id="{1F0D1DAC-C1F5-45E8-93D3-4156AC61A098}"/>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a:extLst>
            <a:ext uri="{FF2B5EF4-FFF2-40B4-BE49-F238E27FC236}">
              <a16:creationId xmlns:a16="http://schemas.microsoft.com/office/drawing/2014/main" id="{E6CFC485-BD3D-44F8-9CE2-A040DB1BAB0E}"/>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a:extLst>
            <a:ext uri="{FF2B5EF4-FFF2-40B4-BE49-F238E27FC236}">
              <a16:creationId xmlns:a16="http://schemas.microsoft.com/office/drawing/2014/main" id="{86FA74F3-2F0A-483A-A6E2-E72A8015E494}"/>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3" name="給与水準   （国との比較）最大値テキスト">
          <a:extLst>
            <a:ext uri="{FF2B5EF4-FFF2-40B4-BE49-F238E27FC236}">
              <a16:creationId xmlns:a16="http://schemas.microsoft.com/office/drawing/2014/main" id="{9620A2AA-F731-49FE-AD19-01F14E22C1F5}"/>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4" name="直線コネクタ 253">
          <a:extLst>
            <a:ext uri="{FF2B5EF4-FFF2-40B4-BE49-F238E27FC236}">
              <a16:creationId xmlns:a16="http://schemas.microsoft.com/office/drawing/2014/main" id="{CBCD8F93-02D7-43E8-B30E-0781FB70C673}"/>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18345</xdr:rowOff>
    </xdr:to>
    <xdr:cxnSp macro="">
      <xdr:nvCxnSpPr>
        <xdr:cNvPr id="255" name="直線コネクタ 254">
          <a:extLst>
            <a:ext uri="{FF2B5EF4-FFF2-40B4-BE49-F238E27FC236}">
              <a16:creationId xmlns:a16="http://schemas.microsoft.com/office/drawing/2014/main" id="{6A999E4E-AB46-4F15-970B-3AB14CDDA21D}"/>
            </a:ext>
          </a:extLst>
        </xdr:cNvPr>
        <xdr:cNvCxnSpPr/>
      </xdr:nvCxnSpPr>
      <xdr:spPr>
        <a:xfrm flipV="1">
          <a:off x="16179800" y="14524566"/>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6" name="給与水準   （国との比較）平均値テキスト">
          <a:extLst>
            <a:ext uri="{FF2B5EF4-FFF2-40B4-BE49-F238E27FC236}">
              <a16:creationId xmlns:a16="http://schemas.microsoft.com/office/drawing/2014/main" id="{8425CB01-1B2B-4817-8788-3E49EF8A5726}"/>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7" name="フローチャート: 判断 256">
          <a:extLst>
            <a:ext uri="{FF2B5EF4-FFF2-40B4-BE49-F238E27FC236}">
              <a16:creationId xmlns:a16="http://schemas.microsoft.com/office/drawing/2014/main" id="{ECCA285B-8648-42D6-9129-E9121B763E28}"/>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18345</xdr:rowOff>
    </xdr:to>
    <xdr:cxnSp macro="">
      <xdr:nvCxnSpPr>
        <xdr:cNvPr id="258" name="直線コネクタ 257">
          <a:extLst>
            <a:ext uri="{FF2B5EF4-FFF2-40B4-BE49-F238E27FC236}">
              <a16:creationId xmlns:a16="http://schemas.microsoft.com/office/drawing/2014/main" id="{6617FEFA-FAA7-48A9-A19E-4B694283AD16}"/>
            </a:ext>
          </a:extLst>
        </xdr:cNvPr>
        <xdr:cNvCxnSpPr/>
      </xdr:nvCxnSpPr>
      <xdr:spPr>
        <a:xfrm>
          <a:off x="15290800" y="145647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9" name="フローチャート: 判断 258">
          <a:extLst>
            <a:ext uri="{FF2B5EF4-FFF2-40B4-BE49-F238E27FC236}">
              <a16:creationId xmlns:a16="http://schemas.microsoft.com/office/drawing/2014/main" id="{7885B6AE-730E-4E41-A3BD-ABE41D230E36}"/>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60" name="テキスト ボックス 259">
          <a:extLst>
            <a:ext uri="{FF2B5EF4-FFF2-40B4-BE49-F238E27FC236}">
              <a16:creationId xmlns:a16="http://schemas.microsoft.com/office/drawing/2014/main" id="{57553F5A-6904-4042-8D42-D593FC776D7C}"/>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85372</xdr:rowOff>
    </xdr:to>
    <xdr:cxnSp macro="">
      <xdr:nvCxnSpPr>
        <xdr:cNvPr id="261" name="直線コネクタ 260">
          <a:extLst>
            <a:ext uri="{FF2B5EF4-FFF2-40B4-BE49-F238E27FC236}">
              <a16:creationId xmlns:a16="http://schemas.microsoft.com/office/drawing/2014/main" id="{0D0AAAD4-A42A-4F1B-BA31-0ABADBB680C1}"/>
            </a:ext>
          </a:extLst>
        </xdr:cNvPr>
        <xdr:cNvCxnSpPr/>
      </xdr:nvCxnSpPr>
      <xdr:spPr>
        <a:xfrm flipV="1">
          <a:off x="14401800" y="1456478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2" name="フローチャート: 判断 261">
          <a:extLst>
            <a:ext uri="{FF2B5EF4-FFF2-40B4-BE49-F238E27FC236}">
              <a16:creationId xmlns:a16="http://schemas.microsoft.com/office/drawing/2014/main" id="{01C0F6F4-6929-4699-B2C1-6943CC743C9E}"/>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3" name="テキスト ボックス 262">
          <a:extLst>
            <a:ext uri="{FF2B5EF4-FFF2-40B4-BE49-F238E27FC236}">
              <a16:creationId xmlns:a16="http://schemas.microsoft.com/office/drawing/2014/main" id="{74D395E7-2ACE-4ACC-8C02-CC16DF23F779}"/>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85</xdr:row>
      <xdr:rowOff>85372</xdr:rowOff>
    </xdr:to>
    <xdr:cxnSp macro="">
      <xdr:nvCxnSpPr>
        <xdr:cNvPr id="264" name="直線コネクタ 263">
          <a:extLst>
            <a:ext uri="{FF2B5EF4-FFF2-40B4-BE49-F238E27FC236}">
              <a16:creationId xmlns:a16="http://schemas.microsoft.com/office/drawing/2014/main" id="{ACAD7A40-FC64-49F7-8424-B84A4D96D6BC}"/>
            </a:ext>
          </a:extLst>
        </xdr:cNvPr>
        <xdr:cNvCxnSpPr/>
      </xdr:nvCxnSpPr>
      <xdr:spPr>
        <a:xfrm>
          <a:off x="13512800" y="145379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5" name="フローチャート: 判断 264">
          <a:extLst>
            <a:ext uri="{FF2B5EF4-FFF2-40B4-BE49-F238E27FC236}">
              <a16:creationId xmlns:a16="http://schemas.microsoft.com/office/drawing/2014/main" id="{D1F58D5A-2A51-4977-A9C0-26C47F08DB85}"/>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6" name="テキスト ボックス 265">
          <a:extLst>
            <a:ext uri="{FF2B5EF4-FFF2-40B4-BE49-F238E27FC236}">
              <a16:creationId xmlns:a16="http://schemas.microsoft.com/office/drawing/2014/main" id="{11131CF6-D3DE-4E76-BB5A-C784A2247DA8}"/>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7" name="フローチャート: 判断 266">
          <a:extLst>
            <a:ext uri="{FF2B5EF4-FFF2-40B4-BE49-F238E27FC236}">
              <a16:creationId xmlns:a16="http://schemas.microsoft.com/office/drawing/2014/main" id="{20CACA1B-C410-4A45-AB5D-30DF606CCA1A}"/>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8" name="テキスト ボックス 267">
          <a:extLst>
            <a:ext uri="{FF2B5EF4-FFF2-40B4-BE49-F238E27FC236}">
              <a16:creationId xmlns:a16="http://schemas.microsoft.com/office/drawing/2014/main" id="{094F0BD1-F0A1-4F18-8B00-B7FB94DB1583}"/>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E4405673-691F-45FF-931E-33219E923EE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9713C16A-002E-49B4-BF9E-04861FC9955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8612090-5DEB-4974-B090-E8FEE6E5C53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EB2297A7-3EE7-4106-8573-D137649AD34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283F2CB-6493-4AB6-96A9-DA7B8C0A138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4" name="楕円 273">
          <a:extLst>
            <a:ext uri="{FF2B5EF4-FFF2-40B4-BE49-F238E27FC236}">
              <a16:creationId xmlns:a16="http://schemas.microsoft.com/office/drawing/2014/main" id="{E82E3515-988E-442C-9F68-6AD78EB2310F}"/>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44043</xdr:rowOff>
    </xdr:from>
    <xdr:ext cx="762000" cy="259045"/>
    <xdr:sp macro="" textlink="">
      <xdr:nvSpPr>
        <xdr:cNvPr id="275" name="給与水準   （国との比較）該当値テキスト">
          <a:extLst>
            <a:ext uri="{FF2B5EF4-FFF2-40B4-BE49-F238E27FC236}">
              <a16:creationId xmlns:a16="http://schemas.microsoft.com/office/drawing/2014/main" id="{FD36D5F1-65C5-4418-83A4-DD2DF1C8578E}"/>
            </a:ext>
          </a:extLst>
        </xdr:cNvPr>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76" name="楕円 275">
          <a:extLst>
            <a:ext uri="{FF2B5EF4-FFF2-40B4-BE49-F238E27FC236}">
              <a16:creationId xmlns:a16="http://schemas.microsoft.com/office/drawing/2014/main" id="{39B680D6-D99B-4349-B811-E51AA457B528}"/>
            </a:ext>
          </a:extLst>
        </xdr:cNvPr>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53922</xdr:rowOff>
    </xdr:from>
    <xdr:ext cx="736600" cy="259045"/>
    <xdr:sp macro="" textlink="">
      <xdr:nvSpPr>
        <xdr:cNvPr id="277" name="テキスト ボックス 276">
          <a:extLst>
            <a:ext uri="{FF2B5EF4-FFF2-40B4-BE49-F238E27FC236}">
              <a16:creationId xmlns:a16="http://schemas.microsoft.com/office/drawing/2014/main" id="{FA0DC123-B0D0-4C9F-A319-02B159E668FC}"/>
            </a:ext>
          </a:extLst>
        </xdr:cNvPr>
        <xdr:cNvSpPr txBox="1"/>
      </xdr:nvSpPr>
      <xdr:spPr>
        <a:xfrm>
          <a:off x="15798800" y="1462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8" name="楕円 277">
          <a:extLst>
            <a:ext uri="{FF2B5EF4-FFF2-40B4-BE49-F238E27FC236}">
              <a16:creationId xmlns:a16="http://schemas.microsoft.com/office/drawing/2014/main" id="{0DA94F00-12AA-483C-8715-6B9E48EE180D}"/>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79" name="テキスト ボックス 278">
          <a:extLst>
            <a:ext uri="{FF2B5EF4-FFF2-40B4-BE49-F238E27FC236}">
              <a16:creationId xmlns:a16="http://schemas.microsoft.com/office/drawing/2014/main" id="{0B024E9F-25FD-4819-A72E-B62527EF093B}"/>
            </a:ext>
          </a:extLst>
        </xdr:cNvPr>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0" name="楕円 279">
          <a:extLst>
            <a:ext uri="{FF2B5EF4-FFF2-40B4-BE49-F238E27FC236}">
              <a16:creationId xmlns:a16="http://schemas.microsoft.com/office/drawing/2014/main" id="{E12428A9-0EA6-4F6A-ACAB-039A1A73533E}"/>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120949</xdr:rowOff>
    </xdr:from>
    <xdr:ext cx="762000" cy="259045"/>
    <xdr:sp macro="" textlink="">
      <xdr:nvSpPr>
        <xdr:cNvPr id="281" name="テキスト ボックス 280">
          <a:extLst>
            <a:ext uri="{FF2B5EF4-FFF2-40B4-BE49-F238E27FC236}">
              <a16:creationId xmlns:a16="http://schemas.microsoft.com/office/drawing/2014/main" id="{3E3E7FE8-D9EA-4CC6-9721-45F6A0977AA6}"/>
            </a:ext>
          </a:extLst>
        </xdr:cNvPr>
        <xdr:cNvSpPr txBox="1"/>
      </xdr:nvSpPr>
      <xdr:spPr>
        <a:xfrm>
          <a:off x="14020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85372</xdr:rowOff>
    </xdr:from>
    <xdr:to>
      <xdr:col>64</xdr:col>
      <xdr:colOff>152400</xdr:colOff>
      <xdr:row>85</xdr:row>
      <xdr:rowOff>15522</xdr:rowOff>
    </xdr:to>
    <xdr:sp macro="" textlink="">
      <xdr:nvSpPr>
        <xdr:cNvPr id="282" name="楕円 281">
          <a:extLst>
            <a:ext uri="{FF2B5EF4-FFF2-40B4-BE49-F238E27FC236}">
              <a16:creationId xmlns:a16="http://schemas.microsoft.com/office/drawing/2014/main" id="{41C3A3C7-41A8-467C-8FFB-057B13F9D052}"/>
            </a:ext>
          </a:extLst>
        </xdr:cNvPr>
        <xdr:cNvSpPr/>
      </xdr:nvSpPr>
      <xdr:spPr>
        <a:xfrm>
          <a:off x="13462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299</xdr:rowOff>
    </xdr:from>
    <xdr:ext cx="762000" cy="259045"/>
    <xdr:sp macro="" textlink="">
      <xdr:nvSpPr>
        <xdr:cNvPr id="283" name="テキスト ボックス 282">
          <a:extLst>
            <a:ext uri="{FF2B5EF4-FFF2-40B4-BE49-F238E27FC236}">
              <a16:creationId xmlns:a16="http://schemas.microsoft.com/office/drawing/2014/main" id="{6E60E161-B00D-44A6-9F70-25CBEBA90BCB}"/>
            </a:ext>
          </a:extLst>
        </xdr:cNvPr>
        <xdr:cNvSpPr txBox="1"/>
      </xdr:nvSpPr>
      <xdr:spPr>
        <a:xfrm>
          <a:off x="13131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8CD76A8C-1837-408A-9B2E-720352B9B76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F2075904-8D37-4AA4-97AB-AB345B7BDB2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C4C1D1CD-35CA-4797-9D27-3DF144D2088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2732A115-FB06-46A2-81F2-376D0830115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65C17C59-60C3-4F11-9AD3-CB65C708A83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AAEDEC8F-7848-4A7C-A938-F27C7AFC5D1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362AEDA8-3E88-4A80-847F-D62E493DED8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4E710EB9-4D59-4470-B5E7-D3A56C1DFD6A}"/>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F7A89AA1-DF0F-418E-9BCE-77B5269F6E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BB7011B0-A750-4828-826D-EAA7C18ED85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18705FF5-BA9A-4426-A832-D952F8634D0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3C8EC505-838F-43D7-99D8-AF2513FE9D5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8E0F788B-A23C-4C0B-82C2-30C2595164C9}"/>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は財政健全化計画に基づき、人件費の抑制を図るために職員数の削減を実施し、計画終了後も適正な職員数となるように努めてきている。しかしながら、地理的・社会的要因等から公共施設が現在も数多く存在しており、類似団体と比較した際にはそれらの平均を大きく上回っている状況である。また近年の人口減少も職員数割合の増大に拍車をかけている。新規採用の抑制や民間委託の導入、施設の統廃合等も視野に入れ、今後も引き続き職員数の適正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FEA140E5-EFDB-4411-910C-C4AD9BC9564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661110A6-9AE5-4791-9A9C-FA6183B54DA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68B62DEE-A4B1-4008-A36B-337EEF3B1C5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2B14A6FC-2315-40E5-8D70-766C4F40F74E}"/>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7910CAF4-9FD7-408A-89AB-772374F3E26A}"/>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6027DBC0-C906-4A84-8080-3D28E51495FD}"/>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8AB9B2D6-3248-42E3-8501-71FD3A886FDC}"/>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DA4868A0-1F97-4722-A945-7D4BCEB55CF1}"/>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FA3589A5-5BFC-4378-A294-D8213440165B}"/>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AC09EBA5-3F39-4151-8D43-4CC73A4F942E}"/>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EE547C6D-08E9-4DE9-B0BD-482A07D3C0DF}"/>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C8FFDFA7-D832-41FD-99B7-FF13D9449AF1}"/>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A1B193AB-AAC0-4033-9D9C-F0DF4832769A}"/>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9BDC2D7E-30A3-4D05-ADB5-082C5E8B978E}"/>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FDA532C7-DD29-4969-94F9-F10EAEB22249}"/>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D25D4856-A13A-4780-97CA-DAA34A1D12A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9AC692C2-A5FE-41D2-80F2-D9FA40399E3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3C8958F6-3257-4467-A512-A836C5B73306}"/>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5" name="直線コネクタ 314">
          <a:extLst>
            <a:ext uri="{FF2B5EF4-FFF2-40B4-BE49-F238E27FC236}">
              <a16:creationId xmlns:a16="http://schemas.microsoft.com/office/drawing/2014/main" id="{7B175654-CDA3-4387-AFF6-4D249F9920DB}"/>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6" name="定員管理の状況最小値テキスト">
          <a:extLst>
            <a:ext uri="{FF2B5EF4-FFF2-40B4-BE49-F238E27FC236}">
              <a16:creationId xmlns:a16="http://schemas.microsoft.com/office/drawing/2014/main" id="{B2DF4E30-B191-49DB-865C-3936095232DA}"/>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7" name="直線コネクタ 316">
          <a:extLst>
            <a:ext uri="{FF2B5EF4-FFF2-40B4-BE49-F238E27FC236}">
              <a16:creationId xmlns:a16="http://schemas.microsoft.com/office/drawing/2014/main" id="{C6A66C38-50D7-4D39-BDE2-D7E0F48DD5EA}"/>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8" name="定員管理の状況最大値テキスト">
          <a:extLst>
            <a:ext uri="{FF2B5EF4-FFF2-40B4-BE49-F238E27FC236}">
              <a16:creationId xmlns:a16="http://schemas.microsoft.com/office/drawing/2014/main" id="{BF185AB3-3C46-4193-B620-E126C94C6A07}"/>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9" name="直線コネクタ 318">
          <a:extLst>
            <a:ext uri="{FF2B5EF4-FFF2-40B4-BE49-F238E27FC236}">
              <a16:creationId xmlns:a16="http://schemas.microsoft.com/office/drawing/2014/main" id="{A935ED10-C276-4E1B-81D7-4411E97FF659}"/>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148862</xdr:rowOff>
    </xdr:from>
    <xdr:to>
      <xdr:col>81</xdr:col>
      <xdr:colOff>44450</xdr:colOff>
      <xdr:row>65</xdr:row>
      <xdr:rowOff>166098</xdr:rowOff>
    </xdr:to>
    <xdr:cxnSp macro="">
      <xdr:nvCxnSpPr>
        <xdr:cNvPr id="320" name="直線コネクタ 319">
          <a:extLst>
            <a:ext uri="{FF2B5EF4-FFF2-40B4-BE49-F238E27FC236}">
              <a16:creationId xmlns:a16="http://schemas.microsoft.com/office/drawing/2014/main" id="{014980DD-2FDC-44A0-9948-057F38CABE38}"/>
            </a:ext>
          </a:extLst>
        </xdr:cNvPr>
        <xdr:cNvCxnSpPr/>
      </xdr:nvCxnSpPr>
      <xdr:spPr>
        <a:xfrm flipV="1">
          <a:off x="16179800" y="11293112"/>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21" name="定員管理の状況平均値テキスト">
          <a:extLst>
            <a:ext uri="{FF2B5EF4-FFF2-40B4-BE49-F238E27FC236}">
              <a16:creationId xmlns:a16="http://schemas.microsoft.com/office/drawing/2014/main" id="{42FC7488-E008-4E7B-B9F5-40FCB9169BA3}"/>
            </a:ext>
          </a:extLst>
        </xdr:cNvPr>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2" name="フローチャート: 判断 321">
          <a:extLst>
            <a:ext uri="{FF2B5EF4-FFF2-40B4-BE49-F238E27FC236}">
              <a16:creationId xmlns:a16="http://schemas.microsoft.com/office/drawing/2014/main" id="{EC98DC3D-57A5-42E3-B3EC-0988138BFE3D}"/>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16147</xdr:rowOff>
    </xdr:from>
    <xdr:to>
      <xdr:col>77</xdr:col>
      <xdr:colOff>44450</xdr:colOff>
      <xdr:row>65</xdr:row>
      <xdr:rowOff>166098</xdr:rowOff>
    </xdr:to>
    <xdr:cxnSp macro="">
      <xdr:nvCxnSpPr>
        <xdr:cNvPr id="323" name="直線コネクタ 322">
          <a:extLst>
            <a:ext uri="{FF2B5EF4-FFF2-40B4-BE49-F238E27FC236}">
              <a16:creationId xmlns:a16="http://schemas.microsoft.com/office/drawing/2014/main" id="{3C8CB730-D64B-42BB-9702-539A12DEE13A}"/>
            </a:ext>
          </a:extLst>
        </xdr:cNvPr>
        <xdr:cNvCxnSpPr/>
      </xdr:nvCxnSpPr>
      <xdr:spPr>
        <a:xfrm>
          <a:off x="15290800" y="11160397"/>
          <a:ext cx="889000" cy="14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4" name="フローチャート: 判断 323">
          <a:extLst>
            <a:ext uri="{FF2B5EF4-FFF2-40B4-BE49-F238E27FC236}">
              <a16:creationId xmlns:a16="http://schemas.microsoft.com/office/drawing/2014/main" id="{BB97520C-C6FD-4652-9F31-9A452EFEC51B}"/>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5" name="テキスト ボックス 324">
          <a:extLst>
            <a:ext uri="{FF2B5EF4-FFF2-40B4-BE49-F238E27FC236}">
              <a16:creationId xmlns:a16="http://schemas.microsoft.com/office/drawing/2014/main" id="{B882018A-26F7-4F05-8962-C8C2AD17A0B7}"/>
            </a:ext>
          </a:extLst>
        </xdr:cNvPr>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151402</xdr:rowOff>
    </xdr:from>
    <xdr:to>
      <xdr:col>72</xdr:col>
      <xdr:colOff>203200</xdr:colOff>
      <xdr:row>65</xdr:row>
      <xdr:rowOff>16147</xdr:rowOff>
    </xdr:to>
    <xdr:cxnSp macro="">
      <xdr:nvCxnSpPr>
        <xdr:cNvPr id="326" name="直線コネクタ 325">
          <a:extLst>
            <a:ext uri="{FF2B5EF4-FFF2-40B4-BE49-F238E27FC236}">
              <a16:creationId xmlns:a16="http://schemas.microsoft.com/office/drawing/2014/main" id="{53BA23BA-8BD7-47C4-B874-92F63495C918}"/>
            </a:ext>
          </a:extLst>
        </xdr:cNvPr>
        <xdr:cNvCxnSpPr/>
      </xdr:nvCxnSpPr>
      <xdr:spPr>
        <a:xfrm>
          <a:off x="14401800" y="1112420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7" name="フローチャート: 判断 326">
          <a:extLst>
            <a:ext uri="{FF2B5EF4-FFF2-40B4-BE49-F238E27FC236}">
              <a16:creationId xmlns:a16="http://schemas.microsoft.com/office/drawing/2014/main" id="{99421101-0BC3-4214-8120-6B4C10BF4522}"/>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8" name="テキスト ボックス 327">
          <a:extLst>
            <a:ext uri="{FF2B5EF4-FFF2-40B4-BE49-F238E27FC236}">
              <a16:creationId xmlns:a16="http://schemas.microsoft.com/office/drawing/2014/main" id="{9120A591-92F2-43FA-B878-E5E0E49B9135}"/>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60053</xdr:rowOff>
    </xdr:from>
    <xdr:to>
      <xdr:col>68</xdr:col>
      <xdr:colOff>152400</xdr:colOff>
      <xdr:row>64</xdr:row>
      <xdr:rowOff>151402</xdr:rowOff>
    </xdr:to>
    <xdr:cxnSp macro="">
      <xdr:nvCxnSpPr>
        <xdr:cNvPr id="329" name="直線コネクタ 328">
          <a:extLst>
            <a:ext uri="{FF2B5EF4-FFF2-40B4-BE49-F238E27FC236}">
              <a16:creationId xmlns:a16="http://schemas.microsoft.com/office/drawing/2014/main" id="{D4FEBF38-F7B8-451C-AE36-2518658B3330}"/>
            </a:ext>
          </a:extLst>
        </xdr:cNvPr>
        <xdr:cNvCxnSpPr/>
      </xdr:nvCxnSpPr>
      <xdr:spPr>
        <a:xfrm>
          <a:off x="13512800" y="11032853"/>
          <a:ext cx="8890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id="{1F57AA29-76BD-4834-A6BB-E1210A378B68}"/>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id="{C31016DB-1477-4E10-8BC4-55AB42DFBA6B}"/>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2" name="フローチャート: 判断 331">
          <a:extLst>
            <a:ext uri="{FF2B5EF4-FFF2-40B4-BE49-F238E27FC236}">
              <a16:creationId xmlns:a16="http://schemas.microsoft.com/office/drawing/2014/main" id="{7C78AC76-51BF-4CD6-B2FE-3F87D3F427F6}"/>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3" name="テキスト ボックス 332">
          <a:extLst>
            <a:ext uri="{FF2B5EF4-FFF2-40B4-BE49-F238E27FC236}">
              <a16:creationId xmlns:a16="http://schemas.microsoft.com/office/drawing/2014/main" id="{95038A35-A577-4B26-B13D-C32768E74D34}"/>
            </a:ext>
          </a:extLst>
        </xdr:cNvPr>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13907874-730A-4262-AEAB-BAE36C553BC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CEE0EF7-3C4E-4B75-AA0D-23EDEA78BBA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1A54EAD-ACBE-422F-A2EB-F5483AF0BCE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8C1566E-7251-49CA-963A-0CDC0081FF1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DC76E1FC-F0F8-41D7-B47B-CE280921BE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98062</xdr:rowOff>
    </xdr:from>
    <xdr:to>
      <xdr:col>81</xdr:col>
      <xdr:colOff>95250</xdr:colOff>
      <xdr:row>66</xdr:row>
      <xdr:rowOff>28212</xdr:rowOff>
    </xdr:to>
    <xdr:sp macro="" textlink="">
      <xdr:nvSpPr>
        <xdr:cNvPr id="339" name="楕円 338">
          <a:extLst>
            <a:ext uri="{FF2B5EF4-FFF2-40B4-BE49-F238E27FC236}">
              <a16:creationId xmlns:a16="http://schemas.microsoft.com/office/drawing/2014/main" id="{B75416CB-040F-4846-967B-F0357ADDF8ED}"/>
            </a:ext>
          </a:extLst>
        </xdr:cNvPr>
        <xdr:cNvSpPr/>
      </xdr:nvSpPr>
      <xdr:spPr>
        <a:xfrm>
          <a:off x="16967200" y="1124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70139</xdr:rowOff>
    </xdr:from>
    <xdr:ext cx="762000" cy="259045"/>
    <xdr:sp macro="" textlink="">
      <xdr:nvSpPr>
        <xdr:cNvPr id="340" name="定員管理の状況該当値テキスト">
          <a:extLst>
            <a:ext uri="{FF2B5EF4-FFF2-40B4-BE49-F238E27FC236}">
              <a16:creationId xmlns:a16="http://schemas.microsoft.com/office/drawing/2014/main" id="{1653631F-EB41-4D25-BB40-77599E7FD77A}"/>
            </a:ext>
          </a:extLst>
        </xdr:cNvPr>
        <xdr:cNvSpPr txBox="1"/>
      </xdr:nvSpPr>
      <xdr:spPr>
        <a:xfrm>
          <a:off x="17106900" y="1121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115298</xdr:rowOff>
    </xdr:from>
    <xdr:to>
      <xdr:col>77</xdr:col>
      <xdr:colOff>95250</xdr:colOff>
      <xdr:row>66</xdr:row>
      <xdr:rowOff>45448</xdr:rowOff>
    </xdr:to>
    <xdr:sp macro="" textlink="">
      <xdr:nvSpPr>
        <xdr:cNvPr id="341" name="楕円 340">
          <a:extLst>
            <a:ext uri="{FF2B5EF4-FFF2-40B4-BE49-F238E27FC236}">
              <a16:creationId xmlns:a16="http://schemas.microsoft.com/office/drawing/2014/main" id="{A00E7E74-395C-4F93-90BF-0A9053890818}"/>
            </a:ext>
          </a:extLst>
        </xdr:cNvPr>
        <xdr:cNvSpPr/>
      </xdr:nvSpPr>
      <xdr:spPr>
        <a:xfrm>
          <a:off x="16129000" y="112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30225</xdr:rowOff>
    </xdr:from>
    <xdr:ext cx="736600" cy="259045"/>
    <xdr:sp macro="" textlink="">
      <xdr:nvSpPr>
        <xdr:cNvPr id="342" name="テキスト ボックス 341">
          <a:extLst>
            <a:ext uri="{FF2B5EF4-FFF2-40B4-BE49-F238E27FC236}">
              <a16:creationId xmlns:a16="http://schemas.microsoft.com/office/drawing/2014/main" id="{135E5EF6-9C9E-44D8-8933-15F848DC2A59}"/>
            </a:ext>
          </a:extLst>
        </xdr:cNvPr>
        <xdr:cNvSpPr txBox="1"/>
      </xdr:nvSpPr>
      <xdr:spPr>
        <a:xfrm>
          <a:off x="15798800" y="1134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136797</xdr:rowOff>
    </xdr:from>
    <xdr:to>
      <xdr:col>73</xdr:col>
      <xdr:colOff>44450</xdr:colOff>
      <xdr:row>65</xdr:row>
      <xdr:rowOff>66947</xdr:rowOff>
    </xdr:to>
    <xdr:sp macro="" textlink="">
      <xdr:nvSpPr>
        <xdr:cNvPr id="343" name="楕円 342">
          <a:extLst>
            <a:ext uri="{FF2B5EF4-FFF2-40B4-BE49-F238E27FC236}">
              <a16:creationId xmlns:a16="http://schemas.microsoft.com/office/drawing/2014/main" id="{CE31B1B6-5F31-4FBB-BDFD-9C2BE6DD77A0}"/>
            </a:ext>
          </a:extLst>
        </xdr:cNvPr>
        <xdr:cNvSpPr/>
      </xdr:nvSpPr>
      <xdr:spPr>
        <a:xfrm>
          <a:off x="15240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51724</xdr:rowOff>
    </xdr:from>
    <xdr:ext cx="762000" cy="259045"/>
    <xdr:sp macro="" textlink="">
      <xdr:nvSpPr>
        <xdr:cNvPr id="344" name="テキスト ボックス 343">
          <a:extLst>
            <a:ext uri="{FF2B5EF4-FFF2-40B4-BE49-F238E27FC236}">
              <a16:creationId xmlns:a16="http://schemas.microsoft.com/office/drawing/2014/main" id="{47ACCD46-23D7-4F15-AA17-EB2BC45DCB61}"/>
            </a:ext>
          </a:extLst>
        </xdr:cNvPr>
        <xdr:cNvSpPr txBox="1"/>
      </xdr:nvSpPr>
      <xdr:spPr>
        <a:xfrm>
          <a:off x="14909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100602</xdr:rowOff>
    </xdr:from>
    <xdr:to>
      <xdr:col>68</xdr:col>
      <xdr:colOff>203200</xdr:colOff>
      <xdr:row>65</xdr:row>
      <xdr:rowOff>30752</xdr:rowOff>
    </xdr:to>
    <xdr:sp macro="" textlink="">
      <xdr:nvSpPr>
        <xdr:cNvPr id="345" name="楕円 344">
          <a:extLst>
            <a:ext uri="{FF2B5EF4-FFF2-40B4-BE49-F238E27FC236}">
              <a16:creationId xmlns:a16="http://schemas.microsoft.com/office/drawing/2014/main" id="{B6587EF8-8836-4A0E-9C72-C31BCED2734F}"/>
            </a:ext>
          </a:extLst>
        </xdr:cNvPr>
        <xdr:cNvSpPr/>
      </xdr:nvSpPr>
      <xdr:spPr>
        <a:xfrm>
          <a:off x="14351000" y="110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15529</xdr:rowOff>
    </xdr:from>
    <xdr:ext cx="762000" cy="259045"/>
    <xdr:sp macro="" textlink="">
      <xdr:nvSpPr>
        <xdr:cNvPr id="346" name="テキスト ボックス 345">
          <a:extLst>
            <a:ext uri="{FF2B5EF4-FFF2-40B4-BE49-F238E27FC236}">
              <a16:creationId xmlns:a16="http://schemas.microsoft.com/office/drawing/2014/main" id="{BA42817F-9F3E-49AF-9C0E-C2C32BA5E82A}"/>
            </a:ext>
          </a:extLst>
        </xdr:cNvPr>
        <xdr:cNvSpPr txBox="1"/>
      </xdr:nvSpPr>
      <xdr:spPr>
        <a:xfrm>
          <a:off x="14020800" y="1115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9253</xdr:rowOff>
    </xdr:from>
    <xdr:to>
      <xdr:col>64</xdr:col>
      <xdr:colOff>152400</xdr:colOff>
      <xdr:row>64</xdr:row>
      <xdr:rowOff>110853</xdr:rowOff>
    </xdr:to>
    <xdr:sp macro="" textlink="">
      <xdr:nvSpPr>
        <xdr:cNvPr id="347" name="楕円 346">
          <a:extLst>
            <a:ext uri="{FF2B5EF4-FFF2-40B4-BE49-F238E27FC236}">
              <a16:creationId xmlns:a16="http://schemas.microsoft.com/office/drawing/2014/main" id="{44C15A5C-7D1D-419F-A4AA-9119BA8DC189}"/>
            </a:ext>
          </a:extLst>
        </xdr:cNvPr>
        <xdr:cNvSpPr/>
      </xdr:nvSpPr>
      <xdr:spPr>
        <a:xfrm>
          <a:off x="13462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95630</xdr:rowOff>
    </xdr:from>
    <xdr:ext cx="762000" cy="259045"/>
    <xdr:sp macro="" textlink="">
      <xdr:nvSpPr>
        <xdr:cNvPr id="348" name="テキスト ボックス 347">
          <a:extLst>
            <a:ext uri="{FF2B5EF4-FFF2-40B4-BE49-F238E27FC236}">
              <a16:creationId xmlns:a16="http://schemas.microsoft.com/office/drawing/2014/main" id="{69D5A3C6-2C48-481A-8169-725BFBE46393}"/>
            </a:ext>
          </a:extLst>
        </xdr:cNvPr>
        <xdr:cNvSpPr txBox="1"/>
      </xdr:nvSpPr>
      <xdr:spPr>
        <a:xfrm>
          <a:off x="13131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EA54D812-3F81-4957-B358-B91052BCEF2F}"/>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A4DB8BA3-705F-4229-9A86-C570B1F91AA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22B77CD3-2DDB-4C3E-9972-D60C5925F8D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31CB2898-4CFA-4D4B-8BBA-7D5BC72F667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B295196A-751C-455C-A465-E944A6EA675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C5DB69C8-36FC-4E39-A823-398494A9E1B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18331D76-63DA-415D-8199-30A13816ACA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89A0402E-6A1A-4AF6-A729-FF52CB745E5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3F5F117-E84A-4549-BBB9-D655C8241A9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D09DE64F-F2D7-4142-A097-C9A94FF5713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DE9C199F-470A-43A3-A5F1-163954EBDC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2108A238-1EFB-4FEB-BF6D-748BD4632328}"/>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72518CA9-17BD-4777-B771-18EA49197FA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の抑制や低利の借り換えをおこなってきたことにより、公債費については年々減少傾向にある。しかし、平成２９年度に過疎団体に指定され、過疎脱却に向けた事業のための起債の償還が今後始まり、実質公債費比率は上昇していくと見込まれる。実質公債費比率の上昇を抑えるために普通建設事業の優先順位を取り決め、これまで以上に費用対効果を念頭に置いた財政運営が必要になると考え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E03D1850-A522-4493-85A0-483465C871E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C1846E83-4A2C-47CA-917F-D68F48DD009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A770BC4B-6D61-468F-8BA5-E920B3B35C08}"/>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15494D9-43CF-4EE2-A051-480841BE16E7}"/>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744373C-59E8-441E-899E-C7537950E72F}"/>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8934FEB8-FE5A-4969-9D64-5C2D251EB92F}"/>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FD28EDA3-A959-4B62-BFE8-28F8ED09E761}"/>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36A8504A-5AE1-4D54-9D66-21A9DE61B98D}"/>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DEBBA50B-84BD-4FDB-BD13-2DE1BE64D30B}"/>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63B4781C-69B9-45F8-A280-AD07E7BEF667}"/>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844F2A4F-CC38-4359-9EEB-D607F4601881}"/>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DC3CE17C-2EFE-4BEA-A7BE-68B53C15F8B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7999598A-3229-42C0-8E9E-263E1FDD38C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5" name="直線コネクタ 374">
          <a:extLst>
            <a:ext uri="{FF2B5EF4-FFF2-40B4-BE49-F238E27FC236}">
              <a16:creationId xmlns:a16="http://schemas.microsoft.com/office/drawing/2014/main" id="{9560FFF2-A7D2-46BE-ADA0-3419B01843AA}"/>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6" name="公債費負担の状況最小値テキスト">
          <a:extLst>
            <a:ext uri="{FF2B5EF4-FFF2-40B4-BE49-F238E27FC236}">
              <a16:creationId xmlns:a16="http://schemas.microsoft.com/office/drawing/2014/main" id="{BA332AFB-C157-4045-AA5C-51169A8FD162}"/>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7" name="直線コネクタ 376">
          <a:extLst>
            <a:ext uri="{FF2B5EF4-FFF2-40B4-BE49-F238E27FC236}">
              <a16:creationId xmlns:a16="http://schemas.microsoft.com/office/drawing/2014/main" id="{FA04DAFD-2DE5-445B-A4A4-2533737FAA9E}"/>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8" name="公債費負担の状況最大値テキスト">
          <a:extLst>
            <a:ext uri="{FF2B5EF4-FFF2-40B4-BE49-F238E27FC236}">
              <a16:creationId xmlns:a16="http://schemas.microsoft.com/office/drawing/2014/main" id="{8ED237DC-CA13-4E88-9E2F-C9CDCE41BE54}"/>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9" name="直線コネクタ 378">
          <a:extLst>
            <a:ext uri="{FF2B5EF4-FFF2-40B4-BE49-F238E27FC236}">
              <a16:creationId xmlns:a16="http://schemas.microsoft.com/office/drawing/2014/main" id="{F0EDC137-6B77-45B3-8566-09132F429C2F}"/>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85598</xdr:rowOff>
    </xdr:from>
    <xdr:to>
      <xdr:col>81</xdr:col>
      <xdr:colOff>44450</xdr:colOff>
      <xdr:row>43</xdr:row>
      <xdr:rowOff>162814</xdr:rowOff>
    </xdr:to>
    <xdr:cxnSp macro="">
      <xdr:nvCxnSpPr>
        <xdr:cNvPr id="380" name="直線コネクタ 379">
          <a:extLst>
            <a:ext uri="{FF2B5EF4-FFF2-40B4-BE49-F238E27FC236}">
              <a16:creationId xmlns:a16="http://schemas.microsoft.com/office/drawing/2014/main" id="{7C569423-FEE9-4EE8-80AE-147D9BAB696E}"/>
            </a:ext>
          </a:extLst>
        </xdr:cNvPr>
        <xdr:cNvCxnSpPr/>
      </xdr:nvCxnSpPr>
      <xdr:spPr>
        <a:xfrm flipV="1">
          <a:off x="16179800" y="745794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81" name="公債費負担の状況平均値テキスト">
          <a:extLst>
            <a:ext uri="{FF2B5EF4-FFF2-40B4-BE49-F238E27FC236}">
              <a16:creationId xmlns:a16="http://schemas.microsoft.com/office/drawing/2014/main" id="{8456457F-89AF-4D7C-94B4-A38F7DE4B0DF}"/>
            </a:ext>
          </a:extLst>
        </xdr:cNvPr>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2" name="フローチャート: 判断 381">
          <a:extLst>
            <a:ext uri="{FF2B5EF4-FFF2-40B4-BE49-F238E27FC236}">
              <a16:creationId xmlns:a16="http://schemas.microsoft.com/office/drawing/2014/main" id="{D2F0DDA5-F779-4269-A143-3459C68B8794}"/>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162814</xdr:rowOff>
    </xdr:from>
    <xdr:to>
      <xdr:col>77</xdr:col>
      <xdr:colOff>44450</xdr:colOff>
      <xdr:row>44</xdr:row>
      <xdr:rowOff>20320</xdr:rowOff>
    </xdr:to>
    <xdr:cxnSp macro="">
      <xdr:nvCxnSpPr>
        <xdr:cNvPr id="383" name="直線コネクタ 382">
          <a:extLst>
            <a:ext uri="{FF2B5EF4-FFF2-40B4-BE49-F238E27FC236}">
              <a16:creationId xmlns:a16="http://schemas.microsoft.com/office/drawing/2014/main" id="{99FBEE85-B0E8-4FFD-AFEB-9E821F0FEFAA}"/>
            </a:ext>
          </a:extLst>
        </xdr:cNvPr>
        <xdr:cNvCxnSpPr/>
      </xdr:nvCxnSpPr>
      <xdr:spPr>
        <a:xfrm flipV="1">
          <a:off x="15290800" y="75351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4" name="フローチャート: 判断 383">
          <a:extLst>
            <a:ext uri="{FF2B5EF4-FFF2-40B4-BE49-F238E27FC236}">
              <a16:creationId xmlns:a16="http://schemas.microsoft.com/office/drawing/2014/main" id="{28D7D504-227B-4EC4-9754-9BEDC2F51915}"/>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5" name="テキスト ボックス 384">
          <a:extLst>
            <a:ext uri="{FF2B5EF4-FFF2-40B4-BE49-F238E27FC236}">
              <a16:creationId xmlns:a16="http://schemas.microsoft.com/office/drawing/2014/main" id="{32199E93-CD5C-4D8E-BF9C-57013ADA94EE}"/>
            </a:ext>
          </a:extLst>
        </xdr:cNvPr>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1016</xdr:rowOff>
    </xdr:from>
    <xdr:to>
      <xdr:col>72</xdr:col>
      <xdr:colOff>203200</xdr:colOff>
      <xdr:row>44</xdr:row>
      <xdr:rowOff>20320</xdr:rowOff>
    </xdr:to>
    <xdr:cxnSp macro="">
      <xdr:nvCxnSpPr>
        <xdr:cNvPr id="386" name="直線コネクタ 385">
          <a:extLst>
            <a:ext uri="{FF2B5EF4-FFF2-40B4-BE49-F238E27FC236}">
              <a16:creationId xmlns:a16="http://schemas.microsoft.com/office/drawing/2014/main" id="{AA8A0A18-82C6-4B2F-BE03-26968BB9D007}"/>
            </a:ext>
          </a:extLst>
        </xdr:cNvPr>
        <xdr:cNvCxnSpPr/>
      </xdr:nvCxnSpPr>
      <xdr:spPr>
        <a:xfrm>
          <a:off x="14401800" y="75448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2DAADD0C-FA38-43F3-8DF7-AF3226EE347D}"/>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8" name="テキスト ボックス 387">
          <a:extLst>
            <a:ext uri="{FF2B5EF4-FFF2-40B4-BE49-F238E27FC236}">
              <a16:creationId xmlns:a16="http://schemas.microsoft.com/office/drawing/2014/main" id="{CF590D0B-3A1C-445B-8BF7-0CE2F184C189}"/>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1016</xdr:rowOff>
    </xdr:from>
    <xdr:to>
      <xdr:col>68</xdr:col>
      <xdr:colOff>152400</xdr:colOff>
      <xdr:row>44</xdr:row>
      <xdr:rowOff>68580</xdr:rowOff>
    </xdr:to>
    <xdr:cxnSp macro="">
      <xdr:nvCxnSpPr>
        <xdr:cNvPr id="389" name="直線コネクタ 388">
          <a:extLst>
            <a:ext uri="{FF2B5EF4-FFF2-40B4-BE49-F238E27FC236}">
              <a16:creationId xmlns:a16="http://schemas.microsoft.com/office/drawing/2014/main" id="{C3E85D4C-6191-456E-8938-D0E62A0E3AE9}"/>
            </a:ext>
          </a:extLst>
        </xdr:cNvPr>
        <xdr:cNvCxnSpPr/>
      </xdr:nvCxnSpPr>
      <xdr:spPr>
        <a:xfrm flipV="1">
          <a:off x="13512800" y="75448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90" name="フローチャート: 判断 389">
          <a:extLst>
            <a:ext uri="{FF2B5EF4-FFF2-40B4-BE49-F238E27FC236}">
              <a16:creationId xmlns:a16="http://schemas.microsoft.com/office/drawing/2014/main" id="{D2AC8740-DF73-47F8-8F8F-733E345AABCC}"/>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91" name="テキスト ボックス 390">
          <a:extLst>
            <a:ext uri="{FF2B5EF4-FFF2-40B4-BE49-F238E27FC236}">
              <a16:creationId xmlns:a16="http://schemas.microsoft.com/office/drawing/2014/main" id="{AF7A73E2-A842-4B35-A573-F376D182059E}"/>
            </a:ext>
          </a:extLst>
        </xdr:cNvPr>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2" name="フローチャート: 判断 391">
          <a:extLst>
            <a:ext uri="{FF2B5EF4-FFF2-40B4-BE49-F238E27FC236}">
              <a16:creationId xmlns:a16="http://schemas.microsoft.com/office/drawing/2014/main" id="{27580731-E7C7-4C40-832F-B7BAE8BB5509}"/>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3" name="テキスト ボックス 392">
          <a:extLst>
            <a:ext uri="{FF2B5EF4-FFF2-40B4-BE49-F238E27FC236}">
              <a16:creationId xmlns:a16="http://schemas.microsoft.com/office/drawing/2014/main" id="{B5EB968D-2B19-4D74-8211-F1E890C01D9D}"/>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D046C73-34C6-4422-850B-B86C32C546F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5F4A72AA-9B49-4FD8-B261-C1136646BF0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072A580-E476-4C48-8634-D1678BD1412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B3C65CE3-CE68-4650-AD3A-0FF2261C024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68A620C7-5989-48F6-BAE8-D522662DCAD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34798</xdr:rowOff>
    </xdr:from>
    <xdr:to>
      <xdr:col>81</xdr:col>
      <xdr:colOff>95250</xdr:colOff>
      <xdr:row>43</xdr:row>
      <xdr:rowOff>136398</xdr:rowOff>
    </xdr:to>
    <xdr:sp macro="" textlink="">
      <xdr:nvSpPr>
        <xdr:cNvPr id="399" name="楕円 398">
          <a:extLst>
            <a:ext uri="{FF2B5EF4-FFF2-40B4-BE49-F238E27FC236}">
              <a16:creationId xmlns:a16="http://schemas.microsoft.com/office/drawing/2014/main" id="{80C68E9F-0390-4F53-9913-65A01E7BD1C5}"/>
            </a:ext>
          </a:extLst>
        </xdr:cNvPr>
        <xdr:cNvSpPr/>
      </xdr:nvSpPr>
      <xdr:spPr>
        <a:xfrm>
          <a:off x="16967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6875</xdr:rowOff>
    </xdr:from>
    <xdr:ext cx="762000" cy="259045"/>
    <xdr:sp macro="" textlink="">
      <xdr:nvSpPr>
        <xdr:cNvPr id="400" name="公債費負担の状況該当値テキスト">
          <a:extLst>
            <a:ext uri="{FF2B5EF4-FFF2-40B4-BE49-F238E27FC236}">
              <a16:creationId xmlns:a16="http://schemas.microsoft.com/office/drawing/2014/main" id="{5DF84F05-16DD-4188-8421-78C5A59FF511}"/>
            </a:ext>
          </a:extLst>
        </xdr:cNvPr>
        <xdr:cNvSpPr txBox="1"/>
      </xdr:nvSpPr>
      <xdr:spPr>
        <a:xfrm>
          <a:off x="17106900" y="737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112014</xdr:rowOff>
    </xdr:from>
    <xdr:to>
      <xdr:col>77</xdr:col>
      <xdr:colOff>95250</xdr:colOff>
      <xdr:row>44</xdr:row>
      <xdr:rowOff>42164</xdr:rowOff>
    </xdr:to>
    <xdr:sp macro="" textlink="">
      <xdr:nvSpPr>
        <xdr:cNvPr id="401" name="楕円 400">
          <a:extLst>
            <a:ext uri="{FF2B5EF4-FFF2-40B4-BE49-F238E27FC236}">
              <a16:creationId xmlns:a16="http://schemas.microsoft.com/office/drawing/2014/main" id="{9443C5BC-7F23-4A9B-B0C0-2604800D8500}"/>
            </a:ext>
          </a:extLst>
        </xdr:cNvPr>
        <xdr:cNvSpPr/>
      </xdr:nvSpPr>
      <xdr:spPr>
        <a:xfrm>
          <a:off x="16129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26941</xdr:rowOff>
    </xdr:from>
    <xdr:ext cx="736600" cy="259045"/>
    <xdr:sp macro="" textlink="">
      <xdr:nvSpPr>
        <xdr:cNvPr id="402" name="テキスト ボックス 401">
          <a:extLst>
            <a:ext uri="{FF2B5EF4-FFF2-40B4-BE49-F238E27FC236}">
              <a16:creationId xmlns:a16="http://schemas.microsoft.com/office/drawing/2014/main" id="{0C28F088-6738-498E-8EB5-E17A3468C692}"/>
            </a:ext>
          </a:extLst>
        </xdr:cNvPr>
        <xdr:cNvSpPr txBox="1"/>
      </xdr:nvSpPr>
      <xdr:spPr>
        <a:xfrm>
          <a:off x="15798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3" name="楕円 402">
          <a:extLst>
            <a:ext uri="{FF2B5EF4-FFF2-40B4-BE49-F238E27FC236}">
              <a16:creationId xmlns:a16="http://schemas.microsoft.com/office/drawing/2014/main" id="{6FA3053B-3ABF-4571-8186-ECB3E5E72497}"/>
            </a:ext>
          </a:extLst>
        </xdr:cNvPr>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4" name="テキスト ボックス 403">
          <a:extLst>
            <a:ext uri="{FF2B5EF4-FFF2-40B4-BE49-F238E27FC236}">
              <a16:creationId xmlns:a16="http://schemas.microsoft.com/office/drawing/2014/main" id="{85E33A77-F15E-47ED-9732-702301ABBF62}"/>
            </a:ext>
          </a:extLst>
        </xdr:cNvPr>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121666</xdr:rowOff>
    </xdr:from>
    <xdr:to>
      <xdr:col>68</xdr:col>
      <xdr:colOff>203200</xdr:colOff>
      <xdr:row>44</xdr:row>
      <xdr:rowOff>51816</xdr:rowOff>
    </xdr:to>
    <xdr:sp macro="" textlink="">
      <xdr:nvSpPr>
        <xdr:cNvPr id="405" name="楕円 404">
          <a:extLst>
            <a:ext uri="{FF2B5EF4-FFF2-40B4-BE49-F238E27FC236}">
              <a16:creationId xmlns:a16="http://schemas.microsoft.com/office/drawing/2014/main" id="{D84EDF98-A08C-4CFA-9008-791D5094F979}"/>
            </a:ext>
          </a:extLst>
        </xdr:cNvPr>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36593</xdr:rowOff>
    </xdr:from>
    <xdr:ext cx="762000" cy="259045"/>
    <xdr:sp macro="" textlink="">
      <xdr:nvSpPr>
        <xdr:cNvPr id="406" name="テキスト ボックス 405">
          <a:extLst>
            <a:ext uri="{FF2B5EF4-FFF2-40B4-BE49-F238E27FC236}">
              <a16:creationId xmlns:a16="http://schemas.microsoft.com/office/drawing/2014/main" id="{B3DF46F4-0A9F-40B3-84FD-B1E4F93C765E}"/>
            </a:ext>
          </a:extLst>
        </xdr:cNvPr>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07" name="楕円 406">
          <a:extLst>
            <a:ext uri="{FF2B5EF4-FFF2-40B4-BE49-F238E27FC236}">
              <a16:creationId xmlns:a16="http://schemas.microsoft.com/office/drawing/2014/main" id="{C44C769A-0301-4B32-8FDF-2406C48E3259}"/>
            </a:ext>
          </a:extLst>
        </xdr:cNvPr>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08" name="テキスト ボックス 407">
          <a:extLst>
            <a:ext uri="{FF2B5EF4-FFF2-40B4-BE49-F238E27FC236}">
              <a16:creationId xmlns:a16="http://schemas.microsoft.com/office/drawing/2014/main" id="{2E1D4FDC-2B12-49CB-AFE2-1BA0C0210DB7}"/>
            </a:ext>
          </a:extLst>
        </xdr:cNvPr>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80D17B79-09DA-43B6-8F24-4499FF3785C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DCC6DE2A-3DB1-4C2C-8D86-8B635A342A2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FD3D490E-A6CA-495E-9540-FAB022F781D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43C3C635-D35B-4535-B16E-88D99FCD901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3ECBB402-FD77-49E7-83DC-E8F84DECB55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43E2BCEF-11C6-4D35-82BA-2DD83820A43C}"/>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C6DFA7A8-478A-4A52-9BB1-725C7BB9B3D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EF11DFCD-A33E-4E20-BB20-2D101F85DE0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F0572EB2-0B82-4E07-AF35-E97FF625E42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33E89AAB-589A-451D-96A5-1DFE37A95AD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4A12590F-4271-4075-A254-0096C9019DD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7485E5D1-C8A5-4F19-BE21-FCED4EF25A0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5E9D79A3-E3C4-4E1B-9387-E1AA6338C78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においては、財政調整基金の積み立て等による充当可能基金の増や、交付税算入の高い過疎対策事業債の借入等により基準財政需要額算入見込額が大幅に増加したことから将来負担比率は改善している。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後年度には複数の大型事業が控えており、過疎対策事業債を始めとした地方債の発行による地方債残高の増が見込まれることから、将来負担比率の上昇を抑えるために、より一層費用対効果を念頭に置いた財政運営が必要になると考え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A1F7E688-2C61-4814-9ADC-A0AF509BF3B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6AA00D8B-82F0-4280-AA03-BC605FED57E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A0186BDE-5B44-477D-8109-022B6132D8F5}"/>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59691435-FB35-4693-AD9B-247F3ADF2916}"/>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1662D13F-AF49-4B1E-BF0C-4458B951277E}"/>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7DE54A2B-2E5C-49C9-A5F9-75DB5EB5482A}"/>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DB2909B-C1CF-4714-88A4-3F12D03293B9}"/>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917A922F-150D-4F94-81DC-4AFB0FB7C426}"/>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F199F17E-999A-49B0-9AB7-7CA5834B57E9}"/>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F46CF811-00C4-43FF-BE2D-BDF0DEA6C44E}"/>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126A6C7A-EAC3-4E21-AE10-439416C2342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C270C4A3-D3F5-4F44-832C-B5AFC715A18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5D32F110-B706-493F-9811-A6DB79BC135C}"/>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5" name="直線コネクタ 434">
          <a:extLst>
            <a:ext uri="{FF2B5EF4-FFF2-40B4-BE49-F238E27FC236}">
              <a16:creationId xmlns:a16="http://schemas.microsoft.com/office/drawing/2014/main" id="{3E6DE4C1-124B-4C55-A67E-7D8F4C99DF5A}"/>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6" name="将来負担の状況最小値テキスト">
          <a:extLst>
            <a:ext uri="{FF2B5EF4-FFF2-40B4-BE49-F238E27FC236}">
              <a16:creationId xmlns:a16="http://schemas.microsoft.com/office/drawing/2014/main" id="{DD572886-BE2D-4964-8588-D5ED11D51FE4}"/>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7" name="直線コネクタ 436">
          <a:extLst>
            <a:ext uri="{FF2B5EF4-FFF2-40B4-BE49-F238E27FC236}">
              <a16:creationId xmlns:a16="http://schemas.microsoft.com/office/drawing/2014/main" id="{EEE8CBCE-FA8E-4BD9-A284-151EA498A616}"/>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9216EF06-401E-4BF7-8260-DF46E1204EA5}"/>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55E374A8-574D-476B-9AB1-65B82390329D}"/>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155270</xdr:rowOff>
    </xdr:from>
    <xdr:to>
      <xdr:col>81</xdr:col>
      <xdr:colOff>44450</xdr:colOff>
      <xdr:row>17</xdr:row>
      <xdr:rowOff>46076</xdr:rowOff>
    </xdr:to>
    <xdr:cxnSp macro="">
      <xdr:nvCxnSpPr>
        <xdr:cNvPr id="440" name="直線コネクタ 439">
          <a:extLst>
            <a:ext uri="{FF2B5EF4-FFF2-40B4-BE49-F238E27FC236}">
              <a16:creationId xmlns:a16="http://schemas.microsoft.com/office/drawing/2014/main" id="{5F50F06F-0D28-4E40-A23D-F9D0CFC51428}"/>
            </a:ext>
          </a:extLst>
        </xdr:cNvPr>
        <xdr:cNvCxnSpPr/>
      </xdr:nvCxnSpPr>
      <xdr:spPr>
        <a:xfrm flipV="1">
          <a:off x="16179800" y="2898470"/>
          <a:ext cx="838200" cy="6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41" name="将来負担の状況平均値テキスト">
          <a:extLst>
            <a:ext uri="{FF2B5EF4-FFF2-40B4-BE49-F238E27FC236}">
              <a16:creationId xmlns:a16="http://schemas.microsoft.com/office/drawing/2014/main" id="{258075E4-1FCE-419C-817A-9C0E3FB636F7}"/>
            </a:ext>
          </a:extLst>
        </xdr:cNvPr>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2" name="フローチャート: 判断 441">
          <a:extLst>
            <a:ext uri="{FF2B5EF4-FFF2-40B4-BE49-F238E27FC236}">
              <a16:creationId xmlns:a16="http://schemas.microsoft.com/office/drawing/2014/main" id="{5F04E8A9-4853-4104-AF74-1E73799BD8D3}"/>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46076</xdr:rowOff>
    </xdr:from>
    <xdr:to>
      <xdr:col>77</xdr:col>
      <xdr:colOff>44450</xdr:colOff>
      <xdr:row>17</xdr:row>
      <xdr:rowOff>84684</xdr:rowOff>
    </xdr:to>
    <xdr:cxnSp macro="">
      <xdr:nvCxnSpPr>
        <xdr:cNvPr id="443" name="直線コネクタ 442">
          <a:extLst>
            <a:ext uri="{FF2B5EF4-FFF2-40B4-BE49-F238E27FC236}">
              <a16:creationId xmlns:a16="http://schemas.microsoft.com/office/drawing/2014/main" id="{CEF08DBA-AC82-4981-883B-2F1FC8A31A42}"/>
            </a:ext>
          </a:extLst>
        </xdr:cNvPr>
        <xdr:cNvCxnSpPr/>
      </xdr:nvCxnSpPr>
      <xdr:spPr>
        <a:xfrm flipV="1">
          <a:off x="15290800" y="296072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4" name="フローチャート: 判断 443">
          <a:extLst>
            <a:ext uri="{FF2B5EF4-FFF2-40B4-BE49-F238E27FC236}">
              <a16:creationId xmlns:a16="http://schemas.microsoft.com/office/drawing/2014/main" id="{58DB69E5-C78E-467E-A521-0496318B736E}"/>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5" name="テキスト ボックス 444">
          <a:extLst>
            <a:ext uri="{FF2B5EF4-FFF2-40B4-BE49-F238E27FC236}">
              <a16:creationId xmlns:a16="http://schemas.microsoft.com/office/drawing/2014/main" id="{0066701A-3472-4210-BC5C-D3C4CC4310CE}"/>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84684</xdr:rowOff>
    </xdr:from>
    <xdr:to>
      <xdr:col>72</xdr:col>
      <xdr:colOff>203200</xdr:colOff>
      <xdr:row>17</xdr:row>
      <xdr:rowOff>154661</xdr:rowOff>
    </xdr:to>
    <xdr:cxnSp macro="">
      <xdr:nvCxnSpPr>
        <xdr:cNvPr id="446" name="直線コネクタ 445">
          <a:extLst>
            <a:ext uri="{FF2B5EF4-FFF2-40B4-BE49-F238E27FC236}">
              <a16:creationId xmlns:a16="http://schemas.microsoft.com/office/drawing/2014/main" id="{035709D3-85F1-4021-B4B9-3119F455B435}"/>
            </a:ext>
          </a:extLst>
        </xdr:cNvPr>
        <xdr:cNvCxnSpPr/>
      </xdr:nvCxnSpPr>
      <xdr:spPr>
        <a:xfrm flipV="1">
          <a:off x="14401800" y="2999334"/>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7" name="フローチャート: 判断 446">
          <a:extLst>
            <a:ext uri="{FF2B5EF4-FFF2-40B4-BE49-F238E27FC236}">
              <a16:creationId xmlns:a16="http://schemas.microsoft.com/office/drawing/2014/main" id="{89026B0E-17BF-4025-A4E5-5D41FE8A2C5D}"/>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8" name="テキスト ボックス 447">
          <a:extLst>
            <a:ext uri="{FF2B5EF4-FFF2-40B4-BE49-F238E27FC236}">
              <a16:creationId xmlns:a16="http://schemas.microsoft.com/office/drawing/2014/main" id="{B706120E-5862-4C08-A5E4-235D79797A08}"/>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144043</xdr:rowOff>
    </xdr:from>
    <xdr:to>
      <xdr:col>68</xdr:col>
      <xdr:colOff>152400</xdr:colOff>
      <xdr:row>17</xdr:row>
      <xdr:rowOff>154661</xdr:rowOff>
    </xdr:to>
    <xdr:cxnSp macro="">
      <xdr:nvCxnSpPr>
        <xdr:cNvPr id="449" name="直線コネクタ 448">
          <a:extLst>
            <a:ext uri="{FF2B5EF4-FFF2-40B4-BE49-F238E27FC236}">
              <a16:creationId xmlns:a16="http://schemas.microsoft.com/office/drawing/2014/main" id="{50295269-DA47-4BA7-9813-31E5D4BD2FCD}"/>
            </a:ext>
          </a:extLst>
        </xdr:cNvPr>
        <xdr:cNvCxnSpPr/>
      </xdr:nvCxnSpPr>
      <xdr:spPr>
        <a:xfrm>
          <a:off x="13512800" y="3058693"/>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50" name="フローチャート: 判断 449">
          <a:extLst>
            <a:ext uri="{FF2B5EF4-FFF2-40B4-BE49-F238E27FC236}">
              <a16:creationId xmlns:a16="http://schemas.microsoft.com/office/drawing/2014/main" id="{6EB9F4F8-9AC7-473F-932B-DFD6958A7C7B}"/>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51" name="テキスト ボックス 450">
          <a:extLst>
            <a:ext uri="{FF2B5EF4-FFF2-40B4-BE49-F238E27FC236}">
              <a16:creationId xmlns:a16="http://schemas.microsoft.com/office/drawing/2014/main" id="{05FAA852-497D-4D64-91C7-BE6A7C09B203}"/>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2" name="フローチャート: 判断 451">
          <a:extLst>
            <a:ext uri="{FF2B5EF4-FFF2-40B4-BE49-F238E27FC236}">
              <a16:creationId xmlns:a16="http://schemas.microsoft.com/office/drawing/2014/main" id="{6D38EC2B-F3D1-4F02-B98A-2B0EACEB3BEF}"/>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3" name="テキスト ボックス 452">
          <a:extLst>
            <a:ext uri="{FF2B5EF4-FFF2-40B4-BE49-F238E27FC236}">
              <a16:creationId xmlns:a16="http://schemas.microsoft.com/office/drawing/2014/main" id="{AE7770F7-3B81-494C-8471-13ADFD2B237F}"/>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E83ED40E-0056-4816-9BCB-15ACDE00F8A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D652D266-0828-451E-B37C-7EC86B2AB96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A3E99F7D-9220-47D1-93D0-A2292DE8CBD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BA5997B-04B0-400E-9530-CD4060B43C9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46421F7E-3F5C-4683-AB4D-C9A0E8F4448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104470</xdr:rowOff>
    </xdr:from>
    <xdr:to>
      <xdr:col>81</xdr:col>
      <xdr:colOff>95250</xdr:colOff>
      <xdr:row>17</xdr:row>
      <xdr:rowOff>34620</xdr:rowOff>
    </xdr:to>
    <xdr:sp macro="" textlink="">
      <xdr:nvSpPr>
        <xdr:cNvPr id="459" name="楕円 458">
          <a:extLst>
            <a:ext uri="{FF2B5EF4-FFF2-40B4-BE49-F238E27FC236}">
              <a16:creationId xmlns:a16="http://schemas.microsoft.com/office/drawing/2014/main" id="{35C77709-8D53-4C80-89A2-94488A6A8F82}"/>
            </a:ext>
          </a:extLst>
        </xdr:cNvPr>
        <xdr:cNvSpPr/>
      </xdr:nvSpPr>
      <xdr:spPr>
        <a:xfrm>
          <a:off x="16967200" y="28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76547</xdr:rowOff>
    </xdr:from>
    <xdr:ext cx="762000" cy="259045"/>
    <xdr:sp macro="" textlink="">
      <xdr:nvSpPr>
        <xdr:cNvPr id="460" name="将来負担の状況該当値テキスト">
          <a:extLst>
            <a:ext uri="{FF2B5EF4-FFF2-40B4-BE49-F238E27FC236}">
              <a16:creationId xmlns:a16="http://schemas.microsoft.com/office/drawing/2014/main" id="{6357C2CC-3C30-4143-96AC-BD81485ADDE6}"/>
            </a:ext>
          </a:extLst>
        </xdr:cNvPr>
        <xdr:cNvSpPr txBox="1"/>
      </xdr:nvSpPr>
      <xdr:spPr>
        <a:xfrm>
          <a:off x="17106900" y="281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166726</xdr:rowOff>
    </xdr:from>
    <xdr:to>
      <xdr:col>77</xdr:col>
      <xdr:colOff>95250</xdr:colOff>
      <xdr:row>17</xdr:row>
      <xdr:rowOff>96876</xdr:rowOff>
    </xdr:to>
    <xdr:sp macro="" textlink="">
      <xdr:nvSpPr>
        <xdr:cNvPr id="461" name="楕円 460">
          <a:extLst>
            <a:ext uri="{FF2B5EF4-FFF2-40B4-BE49-F238E27FC236}">
              <a16:creationId xmlns:a16="http://schemas.microsoft.com/office/drawing/2014/main" id="{EFFD7339-75A1-4189-9038-197A8C9D6C32}"/>
            </a:ext>
          </a:extLst>
        </xdr:cNvPr>
        <xdr:cNvSpPr/>
      </xdr:nvSpPr>
      <xdr:spPr>
        <a:xfrm>
          <a:off x="16129000" y="29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81653</xdr:rowOff>
    </xdr:from>
    <xdr:ext cx="736600" cy="259045"/>
    <xdr:sp macro="" textlink="">
      <xdr:nvSpPr>
        <xdr:cNvPr id="462" name="テキスト ボックス 461">
          <a:extLst>
            <a:ext uri="{FF2B5EF4-FFF2-40B4-BE49-F238E27FC236}">
              <a16:creationId xmlns:a16="http://schemas.microsoft.com/office/drawing/2014/main" id="{A5546020-5604-4735-9E00-45C99757E734}"/>
            </a:ext>
          </a:extLst>
        </xdr:cNvPr>
        <xdr:cNvSpPr txBox="1"/>
      </xdr:nvSpPr>
      <xdr:spPr>
        <a:xfrm>
          <a:off x="15798800" y="2996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33884</xdr:rowOff>
    </xdr:from>
    <xdr:to>
      <xdr:col>73</xdr:col>
      <xdr:colOff>44450</xdr:colOff>
      <xdr:row>17</xdr:row>
      <xdr:rowOff>135484</xdr:rowOff>
    </xdr:to>
    <xdr:sp macro="" textlink="">
      <xdr:nvSpPr>
        <xdr:cNvPr id="463" name="楕円 462">
          <a:extLst>
            <a:ext uri="{FF2B5EF4-FFF2-40B4-BE49-F238E27FC236}">
              <a16:creationId xmlns:a16="http://schemas.microsoft.com/office/drawing/2014/main" id="{06530B80-FBFE-4071-A8AB-B82A0064C161}"/>
            </a:ext>
          </a:extLst>
        </xdr:cNvPr>
        <xdr:cNvSpPr/>
      </xdr:nvSpPr>
      <xdr:spPr>
        <a:xfrm>
          <a:off x="15240000" y="29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120261</xdr:rowOff>
    </xdr:from>
    <xdr:ext cx="762000" cy="259045"/>
    <xdr:sp macro="" textlink="">
      <xdr:nvSpPr>
        <xdr:cNvPr id="464" name="テキスト ボックス 463">
          <a:extLst>
            <a:ext uri="{FF2B5EF4-FFF2-40B4-BE49-F238E27FC236}">
              <a16:creationId xmlns:a16="http://schemas.microsoft.com/office/drawing/2014/main" id="{8BE18119-4FE4-45D4-8891-EB302B4D6805}"/>
            </a:ext>
          </a:extLst>
        </xdr:cNvPr>
        <xdr:cNvSpPr txBox="1"/>
      </xdr:nvSpPr>
      <xdr:spPr>
        <a:xfrm>
          <a:off x="14909800" y="303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103861</xdr:rowOff>
    </xdr:from>
    <xdr:to>
      <xdr:col>68</xdr:col>
      <xdr:colOff>203200</xdr:colOff>
      <xdr:row>18</xdr:row>
      <xdr:rowOff>34011</xdr:rowOff>
    </xdr:to>
    <xdr:sp macro="" textlink="">
      <xdr:nvSpPr>
        <xdr:cNvPr id="465" name="楕円 464">
          <a:extLst>
            <a:ext uri="{FF2B5EF4-FFF2-40B4-BE49-F238E27FC236}">
              <a16:creationId xmlns:a16="http://schemas.microsoft.com/office/drawing/2014/main" id="{2AF32E7C-6ED9-431E-9704-0A0E1FF9E4FE}"/>
            </a:ext>
          </a:extLst>
        </xdr:cNvPr>
        <xdr:cNvSpPr/>
      </xdr:nvSpPr>
      <xdr:spPr>
        <a:xfrm>
          <a:off x="14351000" y="30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18788</xdr:rowOff>
    </xdr:from>
    <xdr:ext cx="762000" cy="259045"/>
    <xdr:sp macro="" textlink="">
      <xdr:nvSpPr>
        <xdr:cNvPr id="466" name="テキスト ボックス 465">
          <a:extLst>
            <a:ext uri="{FF2B5EF4-FFF2-40B4-BE49-F238E27FC236}">
              <a16:creationId xmlns:a16="http://schemas.microsoft.com/office/drawing/2014/main" id="{86FB8593-72D7-42A0-BE74-75E75EAE59DE}"/>
            </a:ext>
          </a:extLst>
        </xdr:cNvPr>
        <xdr:cNvSpPr txBox="1"/>
      </xdr:nvSpPr>
      <xdr:spPr>
        <a:xfrm>
          <a:off x="14020800" y="310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93243</xdr:rowOff>
    </xdr:from>
    <xdr:to>
      <xdr:col>64</xdr:col>
      <xdr:colOff>152400</xdr:colOff>
      <xdr:row>18</xdr:row>
      <xdr:rowOff>23393</xdr:rowOff>
    </xdr:to>
    <xdr:sp macro="" textlink="">
      <xdr:nvSpPr>
        <xdr:cNvPr id="467" name="楕円 466">
          <a:extLst>
            <a:ext uri="{FF2B5EF4-FFF2-40B4-BE49-F238E27FC236}">
              <a16:creationId xmlns:a16="http://schemas.microsoft.com/office/drawing/2014/main" id="{08D4885B-5A36-474F-A422-B87BD5140102}"/>
            </a:ext>
          </a:extLst>
        </xdr:cNvPr>
        <xdr:cNvSpPr/>
      </xdr:nvSpPr>
      <xdr:spPr>
        <a:xfrm>
          <a:off x="13462000" y="30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8170</xdr:rowOff>
    </xdr:from>
    <xdr:ext cx="762000" cy="259045"/>
    <xdr:sp macro="" textlink="">
      <xdr:nvSpPr>
        <xdr:cNvPr id="468" name="テキスト ボックス 467">
          <a:extLst>
            <a:ext uri="{FF2B5EF4-FFF2-40B4-BE49-F238E27FC236}">
              <a16:creationId xmlns:a16="http://schemas.microsoft.com/office/drawing/2014/main" id="{0D67DE38-87E4-4FA6-9D5C-B190E2F11DEB}"/>
            </a:ext>
          </a:extLst>
        </xdr:cNvPr>
        <xdr:cNvSpPr txBox="1"/>
      </xdr:nvSpPr>
      <xdr:spPr>
        <a:xfrm>
          <a:off x="13131800" y="3094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7775D1C3-FCE7-4641-A8C7-6A0A5E5DE6E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3D5386CD-3C47-4163-8405-CBAD1585E258}"/>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112821BF-22A4-4767-9D91-4594E4D0C7A6}"/>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24679F95-40D4-4217-AACC-7C8C90F49679}"/>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2D9A555E-6B03-435E-9595-0B8A29BE9694}"/>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AF0D5AD1-4953-4C3C-B4F5-0E51777DB8A9}"/>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6687553E-8B0A-43E0-B1E0-154905D45F12}"/>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EE09DB1-884C-4F62-9E92-8994BF5F6E8B}"/>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9547CF69-76B7-491E-9537-F1877D08072C}"/>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A6C2A1FE-4FAA-4CB0-A70B-CA5498779BB4}"/>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6D519D74-29E8-447A-85B8-E4B4477EB8DE}"/>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25,067
24,710
60.58
18,346,448
17,968,856
345,251
7,688,136
19,578,642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49B195F-B4EB-4023-B442-34C6803691E7}"/>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FA460E42-AD73-4485-A881-17B5736B8633}"/>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9C90E0FC-87A7-424B-B1B2-3DB6C6E9F543}"/>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28EDAE55-1A0B-4086-B440-D63651EA1474}"/>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AAB6851-4AF5-4F13-A76B-AEFE2BEF00AB}"/>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BDECB8AA-E3BA-473A-A250-9FFEAA257121}"/>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87481791-27C3-401A-A5CE-A113AB844BFA}"/>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8F32E159-2A8F-478E-A815-3B3D51CF6826}"/>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18513724-68C8-40CB-A61E-F61E5ACFC727}"/>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539EFD7F-703E-4BA5-B526-3296823F0263}"/>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6668FDC-1C37-43D4-891D-9BB08409D08D}"/>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AFE92B9D-3A1E-4481-9E20-CE383A3E75EF}"/>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C2C9D1B7-BA0C-41C1-BEB1-DCD6E69E3728}"/>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8DBDF894-F1FE-4AB0-8B05-6728F4E67087}"/>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D68AB880-636E-48E1-828F-F2992F2FF511}"/>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58BECA97-AA16-484B-93BD-A510E67CD823}"/>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239C9A82-7007-410C-B3A7-093C1437AC44}"/>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1014DEF1-6029-42B6-B6C3-9232518EDCB6}"/>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15FD7D76-DB68-4FC6-B5AA-418B632D97E2}"/>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441420EC-889E-47B4-AB13-DC26E157DE4B}"/>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229EF83B-9464-4083-8A72-F803946DB129}"/>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B2BF29F2-6403-4A18-AE7B-67E6D1D6C8FF}"/>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72DE5ACE-F19D-40F6-B23C-403AB8C30936}"/>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8B617FD7-4769-40E4-8E40-44A7C92A5FDF}"/>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98AADF1E-3855-432B-80EF-4C5F7FC769F6}"/>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A2CE36C2-410E-4CC1-9895-D956EE1CF1D7}"/>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5F5D0DB4-BB97-47F1-9991-EE13B399DA83}"/>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4AEEFFA3-A67F-4238-9379-FDB2565B57A4}"/>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1C8F6424-24DE-4078-B626-E77CBDBCD255}"/>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B2637A72-4959-43E4-AA7D-602F68C6D53F}"/>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19F16160-C7F7-454A-BDDC-C003BBB73454}"/>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75F5515-30EA-47CB-9FDA-543C47BADC09}"/>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社会的・地理的要因から、施設数やそれに伴う職員数が多く類似団体と比較して経常収支比率の人件費が高くなっており、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は職員の退職手当の増や会計年度任用職員制度の導入に伴い更に高くなった。新規採用の抑制や民間委託の導入等をおこない、職員数及び人件費の適正化に努めていく必要がある。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2F6CF2B5-A51E-41B4-A461-430582F0FC1B}"/>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40EF5007-597F-4F9C-8531-AFFFB58F49A2}"/>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9CB6D677-871A-4553-9C21-ED5881132238}"/>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DC29D916-923C-48DF-85C3-589EA44F4083}"/>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3AC374B-8590-4B63-A70B-CD02CA183C0D}"/>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704DC25-25E7-439C-9AFF-21D958618BA1}"/>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6776CD42-E9D1-4EE9-9C61-D68B077ABE1B}"/>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69CDCE0A-E759-48F1-98B5-6119DB8A56EF}"/>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C2DB03F0-F7EB-4AFA-B98F-7E69F60F0684}"/>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DB3437F8-80E0-49CF-9D8D-F63BC4CA95E9}"/>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9E84A96F-5BA1-4E2C-BDD3-6E583434B6FD}"/>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72A0966B-4302-4F1D-9E5B-BA0655D8CC12}"/>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DEA1C002-9164-44E3-BE0F-0C09CC0266E2}"/>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995B725F-89CE-45D7-8A8F-696273E9B9DC}"/>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552EAD47-8CDB-4F4A-8FB6-9089A222CA27}"/>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F0717B58-410E-440F-8B06-155B4EBA5B3B}"/>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5BC990B9-3738-4FC5-8100-19AF1070C35E}"/>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65F63510-77C1-44DE-BBC9-AC407594359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873D5290-C33E-4F8B-BC27-CE27E1DDB92D}"/>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ED9E6877-BF81-46F4-A9BE-3439FC9B8A45}"/>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78CC712B-FAD3-4C00-A3E1-EBF42760FDBB}"/>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3D9B8A90-1A18-4E7B-BB96-5CB7106FA18A}"/>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6D744603-D477-4F55-B7AF-917EE564302C}"/>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246622AA-4E01-4170-ADAF-05F5B286C8DE}"/>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A4E0910-F3E8-45D9-83AD-36E65F01699A}"/>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12700</xdr:rowOff>
    </xdr:from>
    <xdr:to>
      <xdr:col>24</xdr:col>
      <xdr:colOff>25400</xdr:colOff>
      <xdr:row>40</xdr:row>
      <xdr:rowOff>31750</xdr:rowOff>
    </xdr:to>
    <xdr:cxnSp macro="">
      <xdr:nvCxnSpPr>
        <xdr:cNvPr id="70" name="直線コネクタ 69">
          <a:extLst>
            <a:ext uri="{FF2B5EF4-FFF2-40B4-BE49-F238E27FC236}">
              <a16:creationId xmlns:a16="http://schemas.microsoft.com/office/drawing/2014/main" id="{06209E12-46F7-4F0C-B23C-48020D3130A2}"/>
            </a:ext>
          </a:extLst>
        </xdr:cNvPr>
        <xdr:cNvCxnSpPr/>
      </xdr:nvCxnSpPr>
      <xdr:spPr>
        <a:xfrm>
          <a:off x="3987800" y="66992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a:extLst>
            <a:ext uri="{FF2B5EF4-FFF2-40B4-BE49-F238E27FC236}">
              <a16:creationId xmlns:a16="http://schemas.microsoft.com/office/drawing/2014/main" id="{5959C742-5315-410F-B10E-36B01E1F4CCF}"/>
            </a:ext>
          </a:extLst>
        </xdr:cNvPr>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E63BA8CA-2246-4448-8067-527C1698529F}"/>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12700</xdr:rowOff>
    </xdr:from>
    <xdr:to>
      <xdr:col>19</xdr:col>
      <xdr:colOff>187325</xdr:colOff>
      <xdr:row>39</xdr:row>
      <xdr:rowOff>155575</xdr:rowOff>
    </xdr:to>
    <xdr:cxnSp macro="">
      <xdr:nvCxnSpPr>
        <xdr:cNvPr id="73" name="直線コネクタ 72">
          <a:extLst>
            <a:ext uri="{FF2B5EF4-FFF2-40B4-BE49-F238E27FC236}">
              <a16:creationId xmlns:a16="http://schemas.microsoft.com/office/drawing/2014/main" id="{D90C2877-FC8D-4C78-92BA-36A780658CB9}"/>
            </a:ext>
          </a:extLst>
        </xdr:cNvPr>
        <xdr:cNvCxnSpPr/>
      </xdr:nvCxnSpPr>
      <xdr:spPr>
        <a:xfrm flipV="1">
          <a:off x="3098800" y="66992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C447CDC2-1E5E-49FA-9E2F-F81874E68CA7}"/>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a:extLst>
            <a:ext uri="{FF2B5EF4-FFF2-40B4-BE49-F238E27FC236}">
              <a16:creationId xmlns:a16="http://schemas.microsoft.com/office/drawing/2014/main" id="{48B3CA2E-40C5-415B-B84E-C675DE54F10F}"/>
            </a:ext>
          </a:extLst>
        </xdr:cNvPr>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88900</xdr:rowOff>
    </xdr:from>
    <xdr:to>
      <xdr:col>15</xdr:col>
      <xdr:colOff>98425</xdr:colOff>
      <xdr:row>39</xdr:row>
      <xdr:rowOff>155575</xdr:rowOff>
    </xdr:to>
    <xdr:cxnSp macro="">
      <xdr:nvCxnSpPr>
        <xdr:cNvPr id="76" name="直線コネクタ 75">
          <a:extLst>
            <a:ext uri="{FF2B5EF4-FFF2-40B4-BE49-F238E27FC236}">
              <a16:creationId xmlns:a16="http://schemas.microsoft.com/office/drawing/2014/main" id="{602F366B-3E50-4E06-B6E5-1AEB9EBAB94C}"/>
            </a:ext>
          </a:extLst>
        </xdr:cNvPr>
        <xdr:cNvCxnSpPr/>
      </xdr:nvCxnSpPr>
      <xdr:spPr>
        <a:xfrm>
          <a:off x="2209800" y="67754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25F2E01D-A426-468F-B880-66E216A14741}"/>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a:extLst>
            <a:ext uri="{FF2B5EF4-FFF2-40B4-BE49-F238E27FC236}">
              <a16:creationId xmlns:a16="http://schemas.microsoft.com/office/drawing/2014/main" id="{067897B1-961C-4D1F-B289-F4D653EBC709}"/>
            </a:ext>
          </a:extLst>
        </xdr:cNvPr>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88900</xdr:rowOff>
    </xdr:from>
    <xdr:to>
      <xdr:col>11</xdr:col>
      <xdr:colOff>9525</xdr:colOff>
      <xdr:row>40</xdr:row>
      <xdr:rowOff>22225</xdr:rowOff>
    </xdr:to>
    <xdr:cxnSp macro="">
      <xdr:nvCxnSpPr>
        <xdr:cNvPr id="79" name="直線コネクタ 78">
          <a:extLst>
            <a:ext uri="{FF2B5EF4-FFF2-40B4-BE49-F238E27FC236}">
              <a16:creationId xmlns:a16="http://schemas.microsoft.com/office/drawing/2014/main" id="{CD1E2899-06B5-4985-933C-BC4C95622EFB}"/>
            </a:ext>
          </a:extLst>
        </xdr:cNvPr>
        <xdr:cNvCxnSpPr/>
      </xdr:nvCxnSpPr>
      <xdr:spPr>
        <a:xfrm flipV="1">
          <a:off x="1320800" y="67754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3F085FCB-94D1-4F0A-AAC1-A8524F8FA7CE}"/>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a:extLst>
            <a:ext uri="{FF2B5EF4-FFF2-40B4-BE49-F238E27FC236}">
              <a16:creationId xmlns:a16="http://schemas.microsoft.com/office/drawing/2014/main" id="{CD498408-A623-41AD-9ED1-BF14B21865C0}"/>
            </a:ext>
          </a:extLst>
        </xdr:cNvPr>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BF8E7EB5-5209-4F92-9323-D7F753D59838}"/>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a:extLst>
            <a:ext uri="{FF2B5EF4-FFF2-40B4-BE49-F238E27FC236}">
              <a16:creationId xmlns:a16="http://schemas.microsoft.com/office/drawing/2014/main" id="{F60D0B7B-3E37-4AFE-B59F-542CBC889EEE}"/>
            </a:ext>
          </a:extLst>
        </xdr:cNvPr>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DEDA373C-14D1-4F46-9431-551ABF0C92B5}"/>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D1666E45-B74D-4CF8-8C2F-FEC76E676996}"/>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23DD09F6-9E56-48A3-A3B4-43BF98DDA157}"/>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AAD834F1-A961-4751-BED0-F288C18E1E41}"/>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74EFC2DF-B513-4593-BE39-756AB4AEC793}"/>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152400</xdr:rowOff>
    </xdr:from>
    <xdr:to>
      <xdr:col>24</xdr:col>
      <xdr:colOff>76200</xdr:colOff>
      <xdr:row>40</xdr:row>
      <xdr:rowOff>82550</xdr:rowOff>
    </xdr:to>
    <xdr:sp macro="" textlink="">
      <xdr:nvSpPr>
        <xdr:cNvPr id="89" name="楕円 88">
          <a:extLst>
            <a:ext uri="{FF2B5EF4-FFF2-40B4-BE49-F238E27FC236}">
              <a16:creationId xmlns:a16="http://schemas.microsoft.com/office/drawing/2014/main" id="{454F1455-DC8A-446D-88D2-61206EFA2CDE}"/>
            </a:ext>
          </a:extLst>
        </xdr:cNvPr>
        <xdr:cNvSpPr/>
      </xdr:nvSpPr>
      <xdr:spPr>
        <a:xfrm>
          <a:off x="47752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124477</xdr:rowOff>
    </xdr:from>
    <xdr:ext cx="762000" cy="259045"/>
    <xdr:sp macro="" textlink="">
      <xdr:nvSpPr>
        <xdr:cNvPr id="90" name="人件費該当値テキスト">
          <a:extLst>
            <a:ext uri="{FF2B5EF4-FFF2-40B4-BE49-F238E27FC236}">
              <a16:creationId xmlns:a16="http://schemas.microsoft.com/office/drawing/2014/main" id="{C23C76D1-7D13-40D0-BFC7-107059FF0C79}"/>
            </a:ext>
          </a:extLst>
        </xdr:cNvPr>
        <xdr:cNvSpPr txBox="1"/>
      </xdr:nvSpPr>
      <xdr:spPr>
        <a:xfrm>
          <a:off x="49149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133350</xdr:rowOff>
    </xdr:from>
    <xdr:to>
      <xdr:col>20</xdr:col>
      <xdr:colOff>38100</xdr:colOff>
      <xdr:row>39</xdr:row>
      <xdr:rowOff>63500</xdr:rowOff>
    </xdr:to>
    <xdr:sp macro="" textlink="">
      <xdr:nvSpPr>
        <xdr:cNvPr id="91" name="楕円 90">
          <a:extLst>
            <a:ext uri="{FF2B5EF4-FFF2-40B4-BE49-F238E27FC236}">
              <a16:creationId xmlns:a16="http://schemas.microsoft.com/office/drawing/2014/main" id="{0FEE667B-59FF-4780-9A06-87ECDF91EBC0}"/>
            </a:ext>
          </a:extLst>
        </xdr:cNvPr>
        <xdr:cNvSpPr/>
      </xdr:nvSpPr>
      <xdr:spPr>
        <a:xfrm>
          <a:off x="3937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48277</xdr:rowOff>
    </xdr:from>
    <xdr:ext cx="736600" cy="259045"/>
    <xdr:sp macro="" textlink="">
      <xdr:nvSpPr>
        <xdr:cNvPr id="92" name="テキスト ボックス 91">
          <a:extLst>
            <a:ext uri="{FF2B5EF4-FFF2-40B4-BE49-F238E27FC236}">
              <a16:creationId xmlns:a16="http://schemas.microsoft.com/office/drawing/2014/main" id="{6927B51D-0F66-479B-AE42-73D09A8F972B}"/>
            </a:ext>
          </a:extLst>
        </xdr:cNvPr>
        <xdr:cNvSpPr txBox="1"/>
      </xdr:nvSpPr>
      <xdr:spPr>
        <a:xfrm>
          <a:off x="3606800" y="673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104775</xdr:rowOff>
    </xdr:from>
    <xdr:to>
      <xdr:col>15</xdr:col>
      <xdr:colOff>149225</xdr:colOff>
      <xdr:row>40</xdr:row>
      <xdr:rowOff>34925</xdr:rowOff>
    </xdr:to>
    <xdr:sp macro="" textlink="">
      <xdr:nvSpPr>
        <xdr:cNvPr id="93" name="楕円 92">
          <a:extLst>
            <a:ext uri="{FF2B5EF4-FFF2-40B4-BE49-F238E27FC236}">
              <a16:creationId xmlns:a16="http://schemas.microsoft.com/office/drawing/2014/main" id="{EF04EC87-48E7-4705-93D8-02801CA58CBC}"/>
            </a:ext>
          </a:extLst>
        </xdr:cNvPr>
        <xdr:cNvSpPr/>
      </xdr:nvSpPr>
      <xdr:spPr>
        <a:xfrm>
          <a:off x="30480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19702</xdr:rowOff>
    </xdr:from>
    <xdr:ext cx="762000" cy="259045"/>
    <xdr:sp macro="" textlink="">
      <xdr:nvSpPr>
        <xdr:cNvPr id="94" name="テキスト ボックス 93">
          <a:extLst>
            <a:ext uri="{FF2B5EF4-FFF2-40B4-BE49-F238E27FC236}">
              <a16:creationId xmlns:a16="http://schemas.microsoft.com/office/drawing/2014/main" id="{A309BD3B-0222-49DE-A798-CD61238AD54C}"/>
            </a:ext>
          </a:extLst>
        </xdr:cNvPr>
        <xdr:cNvSpPr txBox="1"/>
      </xdr:nvSpPr>
      <xdr:spPr>
        <a:xfrm>
          <a:off x="2717800" y="687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38100</xdr:rowOff>
    </xdr:from>
    <xdr:to>
      <xdr:col>11</xdr:col>
      <xdr:colOff>60325</xdr:colOff>
      <xdr:row>39</xdr:row>
      <xdr:rowOff>139700</xdr:rowOff>
    </xdr:to>
    <xdr:sp macro="" textlink="">
      <xdr:nvSpPr>
        <xdr:cNvPr id="95" name="楕円 94">
          <a:extLst>
            <a:ext uri="{FF2B5EF4-FFF2-40B4-BE49-F238E27FC236}">
              <a16:creationId xmlns:a16="http://schemas.microsoft.com/office/drawing/2014/main" id="{51495DE9-A2D0-46B8-B9DB-B9EC2AAFB05C}"/>
            </a:ext>
          </a:extLst>
        </xdr:cNvPr>
        <xdr:cNvSpPr/>
      </xdr:nvSpPr>
      <xdr:spPr>
        <a:xfrm>
          <a:off x="21590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124477</xdr:rowOff>
    </xdr:from>
    <xdr:ext cx="762000" cy="259045"/>
    <xdr:sp macro="" textlink="">
      <xdr:nvSpPr>
        <xdr:cNvPr id="96" name="テキスト ボックス 95">
          <a:extLst>
            <a:ext uri="{FF2B5EF4-FFF2-40B4-BE49-F238E27FC236}">
              <a16:creationId xmlns:a16="http://schemas.microsoft.com/office/drawing/2014/main" id="{7E6C32AD-3A75-4ABA-BBF7-8F31FCF1AB82}"/>
            </a:ext>
          </a:extLst>
        </xdr:cNvPr>
        <xdr:cNvSpPr txBox="1"/>
      </xdr:nvSpPr>
      <xdr:spPr>
        <a:xfrm>
          <a:off x="1828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142875</xdr:rowOff>
    </xdr:from>
    <xdr:to>
      <xdr:col>6</xdr:col>
      <xdr:colOff>171450</xdr:colOff>
      <xdr:row>40</xdr:row>
      <xdr:rowOff>73025</xdr:rowOff>
    </xdr:to>
    <xdr:sp macro="" textlink="">
      <xdr:nvSpPr>
        <xdr:cNvPr id="97" name="楕円 96">
          <a:extLst>
            <a:ext uri="{FF2B5EF4-FFF2-40B4-BE49-F238E27FC236}">
              <a16:creationId xmlns:a16="http://schemas.microsoft.com/office/drawing/2014/main" id="{5B8C6CD5-B607-4E95-BD63-C31062A9EABE}"/>
            </a:ext>
          </a:extLst>
        </xdr:cNvPr>
        <xdr:cNvSpPr/>
      </xdr:nvSpPr>
      <xdr:spPr>
        <a:xfrm>
          <a:off x="1270000" y="68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57802</xdr:rowOff>
    </xdr:from>
    <xdr:ext cx="762000" cy="259045"/>
    <xdr:sp macro="" textlink="">
      <xdr:nvSpPr>
        <xdr:cNvPr id="98" name="テキスト ボックス 97">
          <a:extLst>
            <a:ext uri="{FF2B5EF4-FFF2-40B4-BE49-F238E27FC236}">
              <a16:creationId xmlns:a16="http://schemas.microsoft.com/office/drawing/2014/main" id="{14789873-8D5C-4F37-9EEE-292686CF6556}"/>
            </a:ext>
          </a:extLst>
        </xdr:cNvPr>
        <xdr:cNvSpPr txBox="1"/>
      </xdr:nvSpPr>
      <xdr:spPr>
        <a:xfrm>
          <a:off x="939800" y="691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571D4484-2B67-41F2-9304-5069527C173A}"/>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4705FC58-AC61-4AA8-8F02-8B76A98F97C5}"/>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5DC1966F-7E86-48BC-BF9C-6FB52665559B}"/>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9C0FF184-B42F-44AD-8A2F-CD331E038FFE}"/>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C244DA11-A036-4BA0-9A8B-E0E06EACBF19}"/>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A667D154-A358-479B-8E10-5BA1C6FF1D5D}"/>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7EB2D692-EBE5-4983-99E6-3F87EABEA693}"/>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40E1E5F1-1893-4A62-9162-0B5151127FC8}"/>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61E28B83-AD6B-41ED-A3D8-BA3781E06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F415613-E98B-4B2C-B0DF-B5EB57515D08}"/>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AF4453D5-DDCC-4680-BFF4-13CA76AC7A8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物件費に係る経常収支比率は、従前より類似団体平均値を下回っており、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は会計年度任用職員制度の導入に伴う賃金の廃止等により、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今後も、引き続き効率的な行政運営に努める。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B4855359-35B3-4CA8-ACA0-56E6CEC8AE65}"/>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4934F965-5442-4660-A279-569CC7941D2E}"/>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366DED99-53EC-46FE-99D1-2A0EF770257A}"/>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DDE40612-47FE-44BB-833E-7DA63C672A01}"/>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A022D5E3-EFA4-4936-B05F-C8396EB6654D}"/>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2E4D0224-77EC-47FF-A58F-54511E253C9F}"/>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C79A00BA-B9C2-4534-9A18-E96700B5BD1D}"/>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EE7FBED1-1F43-49F8-81FE-6B172836807C}"/>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18A62C7A-B575-4549-A4B6-9C576858AE7E}"/>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2426B78-D5F4-4AA4-A906-8F0A8C3C29E4}"/>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C0B497AC-48F1-4DF8-9490-D4FA36931888}"/>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C2EF7E72-DBE1-40AC-8776-7677A232F026}"/>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98853F4E-C6C9-44C8-8895-B04BD9C89FE3}"/>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A12F22F9-19D0-4890-A4E7-7F88ACCCCD2F}"/>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C918B75F-631A-4847-90B9-C9BCCBCE4E04}"/>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2C50CE9-C9B9-4101-9860-8A954FC6418A}"/>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95123102-CE61-41EF-AFAF-1F12EF63C6AA}"/>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639463EB-9410-4008-975A-2DE7AD7D782E}"/>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A92FFD19-A551-4698-AD46-8CD7B3BC9369}"/>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8AE0CCDB-F8DE-4868-AEBF-1ECE2F77C984}"/>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64F52350-7A7E-437A-AA3A-E8B6055E0EB7}"/>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16</xdr:row>
      <xdr:rowOff>88900</xdr:rowOff>
    </xdr:to>
    <xdr:cxnSp macro="">
      <xdr:nvCxnSpPr>
        <xdr:cNvPr id="131" name="直線コネクタ 130">
          <a:extLst>
            <a:ext uri="{FF2B5EF4-FFF2-40B4-BE49-F238E27FC236}">
              <a16:creationId xmlns:a16="http://schemas.microsoft.com/office/drawing/2014/main" id="{1705E586-3063-47C0-9207-817AD2A0AAC5}"/>
            </a:ext>
          </a:extLst>
        </xdr:cNvPr>
        <xdr:cNvCxnSpPr/>
      </xdr:nvCxnSpPr>
      <xdr:spPr>
        <a:xfrm flipV="1">
          <a:off x="15671800" y="27025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a:extLst>
            <a:ext uri="{FF2B5EF4-FFF2-40B4-BE49-F238E27FC236}">
              <a16:creationId xmlns:a16="http://schemas.microsoft.com/office/drawing/2014/main" id="{3D097F69-5F4B-46D1-87C5-C0C5144D21DA}"/>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DCF0DE19-14A6-4057-A90E-168A7930B5F4}"/>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88900</xdr:rowOff>
    </xdr:to>
    <xdr:cxnSp macro="">
      <xdr:nvCxnSpPr>
        <xdr:cNvPr id="134" name="直線コネクタ 133">
          <a:extLst>
            <a:ext uri="{FF2B5EF4-FFF2-40B4-BE49-F238E27FC236}">
              <a16:creationId xmlns:a16="http://schemas.microsoft.com/office/drawing/2014/main" id="{60245AFF-14D1-4BCF-9123-96445738A088}"/>
            </a:ext>
          </a:extLst>
        </xdr:cNvPr>
        <xdr:cNvCxnSpPr/>
      </xdr:nvCxnSpPr>
      <xdr:spPr>
        <a:xfrm>
          <a:off x="14782800" y="279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DC8FDE10-88E2-4225-B22E-687E45D1B4A9}"/>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a:extLst>
            <a:ext uri="{FF2B5EF4-FFF2-40B4-BE49-F238E27FC236}">
              <a16:creationId xmlns:a16="http://schemas.microsoft.com/office/drawing/2014/main" id="{B3FAE7EA-5ECA-480E-A699-611EC90E3731}"/>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50800</xdr:rowOff>
    </xdr:to>
    <xdr:cxnSp macro="">
      <xdr:nvCxnSpPr>
        <xdr:cNvPr id="137" name="直線コネクタ 136">
          <a:extLst>
            <a:ext uri="{FF2B5EF4-FFF2-40B4-BE49-F238E27FC236}">
              <a16:creationId xmlns:a16="http://schemas.microsoft.com/office/drawing/2014/main" id="{9171BB2E-A0EF-420A-AD52-8226AA6A8E94}"/>
            </a:ext>
          </a:extLst>
        </xdr:cNvPr>
        <xdr:cNvCxnSpPr/>
      </xdr:nvCxnSpPr>
      <xdr:spPr>
        <a:xfrm>
          <a:off x="13893800" y="2733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2210ACD6-8F9D-41E1-8E68-B0F437794048}"/>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a:extLst>
            <a:ext uri="{FF2B5EF4-FFF2-40B4-BE49-F238E27FC236}">
              <a16:creationId xmlns:a16="http://schemas.microsoft.com/office/drawing/2014/main" id="{27327A61-5754-4BD1-8630-7DAA472E7E4B}"/>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81280</xdr:rowOff>
    </xdr:to>
    <xdr:cxnSp macro="">
      <xdr:nvCxnSpPr>
        <xdr:cNvPr id="140" name="直線コネクタ 139">
          <a:extLst>
            <a:ext uri="{FF2B5EF4-FFF2-40B4-BE49-F238E27FC236}">
              <a16:creationId xmlns:a16="http://schemas.microsoft.com/office/drawing/2014/main" id="{A10A93EB-842C-44DA-A6A4-C8DEF045F5B4}"/>
            </a:ext>
          </a:extLst>
        </xdr:cNvPr>
        <xdr:cNvCxnSpPr/>
      </xdr:nvCxnSpPr>
      <xdr:spPr>
        <a:xfrm flipV="1">
          <a:off x="13004800" y="2733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F20AD6D7-9E73-4BC3-8370-5FF956EFEF85}"/>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90E31FE3-AB70-419C-A02B-5AD3BF8543B3}"/>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29A386FE-C3F4-4773-B53C-3A067248335F}"/>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a:extLst>
            <a:ext uri="{FF2B5EF4-FFF2-40B4-BE49-F238E27FC236}">
              <a16:creationId xmlns:a16="http://schemas.microsoft.com/office/drawing/2014/main" id="{E76D45B6-A346-4AD4-B162-66A1F5243A34}"/>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4ECC5C52-FF81-4091-A182-12F473EDC82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8535078D-CDD3-4FD9-B9D6-FA919875720C}"/>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523767FF-C8B7-4BCC-8EB1-895FFE8658BB}"/>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5EA8ED28-19D4-462C-B161-5B45081F7D84}"/>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DEE6C9A8-05CE-4745-9F33-342A03E82AEE}"/>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50" name="楕円 149">
          <a:extLst>
            <a:ext uri="{FF2B5EF4-FFF2-40B4-BE49-F238E27FC236}">
              <a16:creationId xmlns:a16="http://schemas.microsoft.com/office/drawing/2014/main" id="{DC89FD2A-C538-432B-8D76-390903117F67}"/>
            </a:ext>
          </a:extLst>
        </xdr:cNvPr>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51" name="物件費該当値テキスト">
          <a:extLst>
            <a:ext uri="{FF2B5EF4-FFF2-40B4-BE49-F238E27FC236}">
              <a16:creationId xmlns:a16="http://schemas.microsoft.com/office/drawing/2014/main" id="{C2328E65-3235-478F-8E0A-08CECBFCF597}"/>
            </a:ext>
          </a:extLst>
        </xdr:cNvPr>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2" name="楕円 151">
          <a:extLst>
            <a:ext uri="{FF2B5EF4-FFF2-40B4-BE49-F238E27FC236}">
              <a16:creationId xmlns:a16="http://schemas.microsoft.com/office/drawing/2014/main" id="{DE93C242-D750-4EFA-9A5B-2B8FF1C2ECF7}"/>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53" name="テキスト ボックス 152">
          <a:extLst>
            <a:ext uri="{FF2B5EF4-FFF2-40B4-BE49-F238E27FC236}">
              <a16:creationId xmlns:a16="http://schemas.microsoft.com/office/drawing/2014/main" id="{B16BEF78-64BF-4F00-AAFC-3E618B7964DD}"/>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4" name="楕円 153">
          <a:extLst>
            <a:ext uri="{FF2B5EF4-FFF2-40B4-BE49-F238E27FC236}">
              <a16:creationId xmlns:a16="http://schemas.microsoft.com/office/drawing/2014/main" id="{9BBD6D42-01E3-4F29-ADFE-B51EACADEDA6}"/>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5" name="テキスト ボックス 154">
          <a:extLst>
            <a:ext uri="{FF2B5EF4-FFF2-40B4-BE49-F238E27FC236}">
              <a16:creationId xmlns:a16="http://schemas.microsoft.com/office/drawing/2014/main" id="{E16243D6-15F7-4BF3-A8E8-D687318B08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6" name="楕円 155">
          <a:extLst>
            <a:ext uri="{FF2B5EF4-FFF2-40B4-BE49-F238E27FC236}">
              <a16:creationId xmlns:a16="http://schemas.microsoft.com/office/drawing/2014/main" id="{B9BF1EF6-02D7-429C-955E-26FC1CA84AFF}"/>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57" name="テキスト ボックス 156">
          <a:extLst>
            <a:ext uri="{FF2B5EF4-FFF2-40B4-BE49-F238E27FC236}">
              <a16:creationId xmlns:a16="http://schemas.microsoft.com/office/drawing/2014/main" id="{4EBC1242-1107-4228-BF2D-D397EB08DAF4}"/>
            </a:ext>
          </a:extLst>
        </xdr:cNvPr>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8" name="楕円 157">
          <a:extLst>
            <a:ext uri="{FF2B5EF4-FFF2-40B4-BE49-F238E27FC236}">
              <a16:creationId xmlns:a16="http://schemas.microsoft.com/office/drawing/2014/main" id="{2CC11023-30E4-49BF-9E86-AB5D88BA3959}"/>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9" name="テキスト ボックス 158">
          <a:extLst>
            <a:ext uri="{FF2B5EF4-FFF2-40B4-BE49-F238E27FC236}">
              <a16:creationId xmlns:a16="http://schemas.microsoft.com/office/drawing/2014/main" id="{45922D0B-E112-4D58-9D34-C4F4EE83C346}"/>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385A8CE5-F3BE-4D25-A090-6223DD03DF8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92BB8C9F-D30C-43E3-8099-3543092BD0E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5A7FBC22-FB46-4B0C-B135-503CB8542B82}"/>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7DB0D91A-F55E-4719-A933-4B312816A13D}"/>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3A3BBEBC-2638-4C97-945B-C5604B8AA812}"/>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A693915-8703-4D18-9771-CF0C3DCC2EBF}"/>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D2638072-8AC6-40DE-A56C-FCE7D57D5A3B}"/>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B618DCB3-E4A0-4C7E-B6F8-325A65700E09}"/>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E0E04A38-0155-4210-8588-BB9B9E4B192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82A5C028-9936-44A0-89B0-847D4F1F0463}"/>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CC2ABF6E-BCC5-466A-86F9-C1AF3A2CD3AA}"/>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等に伴い、生活保護費については減少傾向であるが、扶助費に係る経常収支比率は類似団体平均を上回っている。今後、高齢化に伴う医療費の増加も見込まれ、検診の実施等により医療費の適正化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AAFEC16C-259D-4417-95DE-F66B530ADA86}"/>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1C76FC0A-58B6-4640-A557-DB9AFC977861}"/>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AC483E59-20BF-4213-827A-0C563D474926}"/>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7F18BAEF-BDA1-45B9-967D-169D45ED8AAA}"/>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86520B74-3C65-4446-9991-30976D2C883D}"/>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44AB0E8F-64D3-4DA4-AF54-99086597CB2F}"/>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6D5D2375-935F-46D6-AA42-8E2997730382}"/>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4E036969-8F4F-4A2D-A53E-AD2EAC1670A1}"/>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919AE834-7310-488F-A2E8-7A8189D3DBF7}"/>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1653730-7A9E-415A-9D2B-0F35492786CD}"/>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AD5D985B-22ED-462F-86B6-AD5F63C3C66A}"/>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29001F68-179F-41BA-9AF8-7A8F476CBA58}"/>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8DC45AF7-DA11-47AF-9C5A-E464E3EB3E3B}"/>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EC240488-D36F-4B52-B6DD-CD36457899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5A1E3CD1-4D36-41BD-BA6E-14F68AEEF106}"/>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F327F81-10E3-480B-8866-353D123E9606}"/>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F3727908-C1D4-4392-9E2D-2BECC4315B53}"/>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511D84C9-B233-41B1-8184-27A410F3013C}"/>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32E3CE2B-9930-4727-908D-ABB763C8E7FD}"/>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8A356DFB-09C7-487B-B473-BA54EC1CF1B6}"/>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305F6B6D-2644-42B3-B7C1-07DEFFCF590E}"/>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B3803F2B-9441-419E-B6C0-9B69268D5F77}"/>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1B81F16B-D7E1-4B46-8578-3289CBC69005}"/>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118835</xdr:rowOff>
    </xdr:from>
    <xdr:to>
      <xdr:col>24</xdr:col>
      <xdr:colOff>25400</xdr:colOff>
      <xdr:row>58</xdr:row>
      <xdr:rowOff>29028</xdr:rowOff>
    </xdr:to>
    <xdr:cxnSp macro="">
      <xdr:nvCxnSpPr>
        <xdr:cNvPr id="194" name="直線コネクタ 193">
          <a:extLst>
            <a:ext uri="{FF2B5EF4-FFF2-40B4-BE49-F238E27FC236}">
              <a16:creationId xmlns:a16="http://schemas.microsoft.com/office/drawing/2014/main" id="{8C4AD01C-941D-494C-B0C0-CE72856F6BE7}"/>
            </a:ext>
          </a:extLst>
        </xdr:cNvPr>
        <xdr:cNvCxnSpPr/>
      </xdr:nvCxnSpPr>
      <xdr:spPr>
        <a:xfrm flipV="1">
          <a:off x="3987800" y="98914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a:extLst>
            <a:ext uri="{FF2B5EF4-FFF2-40B4-BE49-F238E27FC236}">
              <a16:creationId xmlns:a16="http://schemas.microsoft.com/office/drawing/2014/main" id="{0D97456E-890E-4687-A4E6-FB9CE1C41624}"/>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9144B245-04B6-430D-9242-AB5F0A2ACCBC}"/>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118835</xdr:rowOff>
    </xdr:from>
    <xdr:to>
      <xdr:col>19</xdr:col>
      <xdr:colOff>187325</xdr:colOff>
      <xdr:row>58</xdr:row>
      <xdr:rowOff>29028</xdr:rowOff>
    </xdr:to>
    <xdr:cxnSp macro="">
      <xdr:nvCxnSpPr>
        <xdr:cNvPr id="197" name="直線コネクタ 196">
          <a:extLst>
            <a:ext uri="{FF2B5EF4-FFF2-40B4-BE49-F238E27FC236}">
              <a16:creationId xmlns:a16="http://schemas.microsoft.com/office/drawing/2014/main" id="{414FA041-42F6-477E-A727-DD08CFC7F45B}"/>
            </a:ext>
          </a:extLst>
        </xdr:cNvPr>
        <xdr:cNvCxnSpPr/>
      </xdr:nvCxnSpPr>
      <xdr:spPr>
        <a:xfrm>
          <a:off x="3098800" y="98914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E8ACE098-97AF-4F26-AC4A-4EB1755A8BE7}"/>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a:extLst>
            <a:ext uri="{FF2B5EF4-FFF2-40B4-BE49-F238E27FC236}">
              <a16:creationId xmlns:a16="http://schemas.microsoft.com/office/drawing/2014/main" id="{99DBBFCD-E0FE-49FF-A4B4-83D1D30F329F}"/>
            </a:ext>
          </a:extLst>
        </xdr:cNvPr>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118835</xdr:rowOff>
    </xdr:to>
    <xdr:cxnSp macro="">
      <xdr:nvCxnSpPr>
        <xdr:cNvPr id="200" name="直線コネクタ 199">
          <a:extLst>
            <a:ext uri="{FF2B5EF4-FFF2-40B4-BE49-F238E27FC236}">
              <a16:creationId xmlns:a16="http://schemas.microsoft.com/office/drawing/2014/main" id="{AAA3D7D6-B54E-42D9-BF5A-A9806E7EC643}"/>
            </a:ext>
          </a:extLst>
        </xdr:cNvPr>
        <xdr:cNvCxnSpPr/>
      </xdr:nvCxnSpPr>
      <xdr:spPr>
        <a:xfrm>
          <a:off x="2209800" y="97935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BFF9807C-1E19-4FDB-BA13-A73627CE8538}"/>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a:extLst>
            <a:ext uri="{FF2B5EF4-FFF2-40B4-BE49-F238E27FC236}">
              <a16:creationId xmlns:a16="http://schemas.microsoft.com/office/drawing/2014/main" id="{1173C844-E655-42BE-AF22-180932D11F18}"/>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58</xdr:row>
      <xdr:rowOff>143328</xdr:rowOff>
    </xdr:to>
    <xdr:cxnSp macro="">
      <xdr:nvCxnSpPr>
        <xdr:cNvPr id="203" name="直線コネクタ 202">
          <a:extLst>
            <a:ext uri="{FF2B5EF4-FFF2-40B4-BE49-F238E27FC236}">
              <a16:creationId xmlns:a16="http://schemas.microsoft.com/office/drawing/2014/main" id="{30FB0453-9107-409A-8079-B9B420D1FE63}"/>
            </a:ext>
          </a:extLst>
        </xdr:cNvPr>
        <xdr:cNvCxnSpPr/>
      </xdr:nvCxnSpPr>
      <xdr:spPr>
        <a:xfrm flipV="1">
          <a:off x="1320800" y="97935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C256D98-A542-4C51-9E7B-2D8BF227B4B9}"/>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a:extLst>
            <a:ext uri="{FF2B5EF4-FFF2-40B4-BE49-F238E27FC236}">
              <a16:creationId xmlns:a16="http://schemas.microsoft.com/office/drawing/2014/main" id="{042683E4-663E-4EAF-B4C2-9435AECA282F}"/>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46C38D43-5BEE-4E6F-95C5-7A52B7A2CC15}"/>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a:extLst>
            <a:ext uri="{FF2B5EF4-FFF2-40B4-BE49-F238E27FC236}">
              <a16:creationId xmlns:a16="http://schemas.microsoft.com/office/drawing/2014/main" id="{31D03B8D-784E-4CD8-AC69-AEAC6ADE79D3}"/>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9A898A6E-9904-45A9-A959-93EBE41D088B}"/>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BD8F8050-B609-449F-82E0-727AE1EF0BED}"/>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6A133E0B-2DD9-498D-B8D4-FD1DB44E250D}"/>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95D98F17-409E-4DD3-ABA0-43FD0D354BD7}"/>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A5899702-5771-4B69-A39F-01CF0BF6E61B}"/>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68035</xdr:rowOff>
    </xdr:from>
    <xdr:to>
      <xdr:col>24</xdr:col>
      <xdr:colOff>76200</xdr:colOff>
      <xdr:row>57</xdr:row>
      <xdr:rowOff>169635</xdr:rowOff>
    </xdr:to>
    <xdr:sp macro="" textlink="">
      <xdr:nvSpPr>
        <xdr:cNvPr id="213" name="楕円 212">
          <a:extLst>
            <a:ext uri="{FF2B5EF4-FFF2-40B4-BE49-F238E27FC236}">
              <a16:creationId xmlns:a16="http://schemas.microsoft.com/office/drawing/2014/main" id="{3FAF68F7-EBF2-4D87-ABEC-23F83284E1AD}"/>
            </a:ext>
          </a:extLst>
        </xdr:cNvPr>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40112</xdr:rowOff>
    </xdr:from>
    <xdr:ext cx="762000" cy="259045"/>
    <xdr:sp macro="" textlink="">
      <xdr:nvSpPr>
        <xdr:cNvPr id="214" name="扶助費該当値テキスト">
          <a:extLst>
            <a:ext uri="{FF2B5EF4-FFF2-40B4-BE49-F238E27FC236}">
              <a16:creationId xmlns:a16="http://schemas.microsoft.com/office/drawing/2014/main" id="{3C139B46-290A-430C-B344-D2BB6A632F33}"/>
            </a:ext>
          </a:extLst>
        </xdr:cNvPr>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15" name="楕円 214">
          <a:extLst>
            <a:ext uri="{FF2B5EF4-FFF2-40B4-BE49-F238E27FC236}">
              <a16:creationId xmlns:a16="http://schemas.microsoft.com/office/drawing/2014/main" id="{45485E1B-2ECD-4071-B472-B6AA39B13048}"/>
            </a:ext>
          </a:extLst>
        </xdr:cNvPr>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6" name="テキスト ボックス 215">
          <a:extLst>
            <a:ext uri="{FF2B5EF4-FFF2-40B4-BE49-F238E27FC236}">
              <a16:creationId xmlns:a16="http://schemas.microsoft.com/office/drawing/2014/main" id="{2A083038-1587-4138-979C-34B3802DE6D3}"/>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68035</xdr:rowOff>
    </xdr:from>
    <xdr:to>
      <xdr:col>15</xdr:col>
      <xdr:colOff>149225</xdr:colOff>
      <xdr:row>57</xdr:row>
      <xdr:rowOff>169635</xdr:rowOff>
    </xdr:to>
    <xdr:sp macro="" textlink="">
      <xdr:nvSpPr>
        <xdr:cNvPr id="217" name="楕円 216">
          <a:extLst>
            <a:ext uri="{FF2B5EF4-FFF2-40B4-BE49-F238E27FC236}">
              <a16:creationId xmlns:a16="http://schemas.microsoft.com/office/drawing/2014/main" id="{BC3E67E5-3725-44F3-A216-1DDEC731BFC8}"/>
            </a:ext>
          </a:extLst>
        </xdr:cNvPr>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154412</xdr:rowOff>
    </xdr:from>
    <xdr:ext cx="762000" cy="259045"/>
    <xdr:sp macro="" textlink="">
      <xdr:nvSpPr>
        <xdr:cNvPr id="218" name="テキスト ボックス 217">
          <a:extLst>
            <a:ext uri="{FF2B5EF4-FFF2-40B4-BE49-F238E27FC236}">
              <a16:creationId xmlns:a16="http://schemas.microsoft.com/office/drawing/2014/main" id="{844532C8-E350-44F2-9FEC-6CC9E5037227}"/>
            </a:ext>
          </a:extLst>
        </xdr:cNvPr>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9" name="楕円 218">
          <a:extLst>
            <a:ext uri="{FF2B5EF4-FFF2-40B4-BE49-F238E27FC236}">
              <a16:creationId xmlns:a16="http://schemas.microsoft.com/office/drawing/2014/main" id="{0E4E294B-615F-4D2A-B5D1-73B3AC8C22AD}"/>
            </a:ext>
          </a:extLst>
        </xdr:cNvPr>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81842</xdr:rowOff>
    </xdr:from>
    <xdr:ext cx="762000" cy="259045"/>
    <xdr:sp macro="" textlink="">
      <xdr:nvSpPr>
        <xdr:cNvPr id="220" name="テキスト ボックス 219">
          <a:extLst>
            <a:ext uri="{FF2B5EF4-FFF2-40B4-BE49-F238E27FC236}">
              <a16:creationId xmlns:a16="http://schemas.microsoft.com/office/drawing/2014/main" id="{86DCFB3B-EDD8-45CE-9F29-33404B0399DC}"/>
            </a:ext>
          </a:extLst>
        </xdr:cNvPr>
        <xdr:cNvSpPr txBox="1"/>
      </xdr:nvSpPr>
      <xdr:spPr>
        <a:xfrm>
          <a:off x="1828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92528</xdr:rowOff>
    </xdr:from>
    <xdr:to>
      <xdr:col>6</xdr:col>
      <xdr:colOff>171450</xdr:colOff>
      <xdr:row>59</xdr:row>
      <xdr:rowOff>22678</xdr:rowOff>
    </xdr:to>
    <xdr:sp macro="" textlink="">
      <xdr:nvSpPr>
        <xdr:cNvPr id="221" name="楕円 220">
          <a:extLst>
            <a:ext uri="{FF2B5EF4-FFF2-40B4-BE49-F238E27FC236}">
              <a16:creationId xmlns:a16="http://schemas.microsoft.com/office/drawing/2014/main" id="{4315F49A-4167-4E39-B266-856C598085C2}"/>
            </a:ext>
          </a:extLst>
        </xdr:cNvPr>
        <xdr:cNvSpPr/>
      </xdr:nvSpPr>
      <xdr:spPr>
        <a:xfrm>
          <a:off x="1270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7455</xdr:rowOff>
    </xdr:from>
    <xdr:ext cx="762000" cy="259045"/>
    <xdr:sp macro="" textlink="">
      <xdr:nvSpPr>
        <xdr:cNvPr id="222" name="テキスト ボックス 221">
          <a:extLst>
            <a:ext uri="{FF2B5EF4-FFF2-40B4-BE49-F238E27FC236}">
              <a16:creationId xmlns:a16="http://schemas.microsoft.com/office/drawing/2014/main" id="{B966D624-6E39-468D-8A82-540A160774F9}"/>
            </a:ext>
          </a:extLst>
        </xdr:cNvPr>
        <xdr:cNvSpPr txBox="1"/>
      </xdr:nvSpPr>
      <xdr:spPr>
        <a:xfrm>
          <a:off x="939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58A1261F-CEC5-4295-BEF2-03563274C667}"/>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B10369F0-8635-4E0C-B6B3-0003A2FE581C}"/>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9ACD41F4-17F2-4F25-B86B-9F7708F31FC8}"/>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1421AD9C-4029-4CE9-98F0-4DF393CBA3F9}"/>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2E39ECA0-6E1A-4846-B7D7-F93E88C2BC47}"/>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C1AC7538-E0A1-4375-B25A-9D3D31F0898C}"/>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2FE5E21A-BC8C-4F97-B555-1596A28BEECE}"/>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288691AC-49CE-411E-A02A-C6885C6559D6}"/>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854161BD-9961-4856-8916-264C41B5D77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72AFEFD6-A27C-4A81-A2BF-9515A829746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3C4AD532-BAE0-4BF9-87E2-9113A08D7ABC}"/>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下水道事業の法適化に伴い、下水道事業会計繰出金が補助費等に移行されたこと等により、前年度に比べ経常収支比率は改善しているが、</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高齢化が進捗していることから、介護給付や医療費に係る繰出金が増加傾向にある。こうしたことから、予防や啓発に努め、普通会計の負担抑制に努める。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5B551F41-C53A-4756-8A02-4477073353D6}"/>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8BF13F66-F4C3-424F-AAB9-941096BE8ADE}"/>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FE98638C-3883-4D0D-9F03-86FDAC27464E}"/>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CF6FDAAF-F6FF-4941-B5FD-AB304FF82E0A}"/>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F96990A3-FDCE-442F-958D-89C52B981FC8}"/>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1A285327-57EC-4C2C-B04E-1B9A8F0E4CD4}"/>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79BB192B-2C7F-413C-A0D1-67AF774D572A}"/>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D22E46AD-7DD6-4593-846B-DF3BF5667F9B}"/>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B60750B9-D0A8-40C8-A947-B3A09845A9D5}"/>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455BBCC0-374F-4F14-BCBA-D521B98ED19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D3720341-65EA-4A89-A740-2B5ABB29A97A}"/>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5B5F7526-8A00-4355-AC3F-40B50EAFC597}"/>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1C34EED7-5D5B-4523-8139-C9CF17C03774}"/>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D07B547-27DA-49F5-8D2D-3EA286C20E3F}"/>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C3B05092-90B4-497A-8580-ECAB93D7C6F8}"/>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59461522-A94C-494E-AA47-59C61E589E8C}"/>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18B22E67-E46C-49ED-BDE0-A0FB31F78B8C}"/>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73523D12-8485-4FFF-A7B5-4950B05C6053}"/>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3C4B9FC-125F-483D-A3E9-70678CF8756A}"/>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CBA7A870-DC87-4DEA-9598-C75A9F096BB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EE5FCDEA-C0D2-4B1F-BBEE-A49FBC3B92D3}"/>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59</xdr:row>
      <xdr:rowOff>39370</xdr:rowOff>
    </xdr:to>
    <xdr:cxnSp macro="">
      <xdr:nvCxnSpPr>
        <xdr:cNvPr id="255" name="直線コネクタ 254">
          <a:extLst>
            <a:ext uri="{FF2B5EF4-FFF2-40B4-BE49-F238E27FC236}">
              <a16:creationId xmlns:a16="http://schemas.microsoft.com/office/drawing/2014/main" id="{5B944E31-23FE-402A-9D97-CD0352DE99EF}"/>
            </a:ext>
          </a:extLst>
        </xdr:cNvPr>
        <xdr:cNvCxnSpPr/>
      </xdr:nvCxnSpPr>
      <xdr:spPr>
        <a:xfrm flipV="1">
          <a:off x="15671800" y="981202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a:extLst>
            <a:ext uri="{FF2B5EF4-FFF2-40B4-BE49-F238E27FC236}">
              <a16:creationId xmlns:a16="http://schemas.microsoft.com/office/drawing/2014/main" id="{8AEB5501-60D1-4038-94D0-BB618BBACE81}"/>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96267E5-8753-4787-8884-70E1ABA9FA5E}"/>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39370</xdr:rowOff>
    </xdr:to>
    <xdr:cxnSp macro="">
      <xdr:nvCxnSpPr>
        <xdr:cNvPr id="258" name="直線コネクタ 257">
          <a:extLst>
            <a:ext uri="{FF2B5EF4-FFF2-40B4-BE49-F238E27FC236}">
              <a16:creationId xmlns:a16="http://schemas.microsoft.com/office/drawing/2014/main" id="{96292BE4-FBB9-44CD-A2D5-021088E62882}"/>
            </a:ext>
          </a:extLst>
        </xdr:cNvPr>
        <xdr:cNvCxnSpPr/>
      </xdr:nvCxnSpPr>
      <xdr:spPr>
        <a:xfrm>
          <a:off x="14782800" y="1014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E9E1FDFD-6955-49DA-8520-8647EF2AC7E3}"/>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a:extLst>
            <a:ext uri="{FF2B5EF4-FFF2-40B4-BE49-F238E27FC236}">
              <a16:creationId xmlns:a16="http://schemas.microsoft.com/office/drawing/2014/main" id="{E5F8E61D-94F7-4A5C-BFCF-7542D86CB0F1}"/>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31750</xdr:rowOff>
    </xdr:to>
    <xdr:cxnSp macro="">
      <xdr:nvCxnSpPr>
        <xdr:cNvPr id="261" name="直線コネクタ 260">
          <a:extLst>
            <a:ext uri="{FF2B5EF4-FFF2-40B4-BE49-F238E27FC236}">
              <a16:creationId xmlns:a16="http://schemas.microsoft.com/office/drawing/2014/main" id="{E567F36D-9FB0-4A4D-A181-A650F3853AD8}"/>
            </a:ext>
          </a:extLst>
        </xdr:cNvPr>
        <xdr:cNvCxnSpPr/>
      </xdr:nvCxnSpPr>
      <xdr:spPr>
        <a:xfrm>
          <a:off x="13893800" y="1013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D680B0EF-2EC2-4BE2-9F36-551C430EAE7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a:extLst>
            <a:ext uri="{FF2B5EF4-FFF2-40B4-BE49-F238E27FC236}">
              <a16:creationId xmlns:a16="http://schemas.microsoft.com/office/drawing/2014/main" id="{2B5D70D5-9F47-41A2-9342-AE6E517C8644}"/>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59</xdr:row>
      <xdr:rowOff>24130</xdr:rowOff>
    </xdr:to>
    <xdr:cxnSp macro="">
      <xdr:nvCxnSpPr>
        <xdr:cNvPr id="264" name="直線コネクタ 263">
          <a:extLst>
            <a:ext uri="{FF2B5EF4-FFF2-40B4-BE49-F238E27FC236}">
              <a16:creationId xmlns:a16="http://schemas.microsoft.com/office/drawing/2014/main" id="{323451E5-F5B6-4086-82E1-8B4B1D544782}"/>
            </a:ext>
          </a:extLst>
        </xdr:cNvPr>
        <xdr:cNvCxnSpPr/>
      </xdr:nvCxnSpPr>
      <xdr:spPr>
        <a:xfrm>
          <a:off x="13004800" y="99415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2E3DD46C-E23C-47EC-B0F8-D25D591D4955}"/>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a:extLst>
            <a:ext uri="{FF2B5EF4-FFF2-40B4-BE49-F238E27FC236}">
              <a16:creationId xmlns:a16="http://schemas.microsoft.com/office/drawing/2014/main" id="{48A031B4-703A-4A7B-96F8-BED512F9666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85E42343-6AD3-4ECB-B1C9-A5982B5AFAB1}"/>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a:extLst>
            <a:ext uri="{FF2B5EF4-FFF2-40B4-BE49-F238E27FC236}">
              <a16:creationId xmlns:a16="http://schemas.microsoft.com/office/drawing/2014/main" id="{ED02A1BE-389F-4A1C-90F0-E813348543AD}"/>
            </a:ext>
          </a:extLst>
        </xdr:cNvPr>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1EBFD1FE-1F9A-4ED7-9770-07156D205C22}"/>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214C9126-FF96-448E-AA56-0207828E232D}"/>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5DB39346-0616-432A-A549-2FEBC2C38B01}"/>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1D4E3E5C-5D7F-46E8-977A-C7913C546F92}"/>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584FAB8-06B1-4DE4-A283-B5C7D6774107}"/>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74" name="楕円 273">
          <a:extLst>
            <a:ext uri="{FF2B5EF4-FFF2-40B4-BE49-F238E27FC236}">
              <a16:creationId xmlns:a16="http://schemas.microsoft.com/office/drawing/2014/main" id="{19EA13DB-FEFB-4191-8DCD-8493C0A1457A}"/>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132097</xdr:rowOff>
    </xdr:from>
    <xdr:ext cx="762000" cy="259045"/>
    <xdr:sp macro="" textlink="">
      <xdr:nvSpPr>
        <xdr:cNvPr id="275" name="その他該当値テキスト">
          <a:extLst>
            <a:ext uri="{FF2B5EF4-FFF2-40B4-BE49-F238E27FC236}">
              <a16:creationId xmlns:a16="http://schemas.microsoft.com/office/drawing/2014/main" id="{C7256A64-C06E-4A7A-8CEE-695D9DD1B35E}"/>
            </a:ext>
          </a:extLst>
        </xdr:cNvPr>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160020</xdr:rowOff>
    </xdr:from>
    <xdr:to>
      <xdr:col>78</xdr:col>
      <xdr:colOff>120650</xdr:colOff>
      <xdr:row>59</xdr:row>
      <xdr:rowOff>90170</xdr:rowOff>
    </xdr:to>
    <xdr:sp macro="" textlink="">
      <xdr:nvSpPr>
        <xdr:cNvPr id="276" name="楕円 275">
          <a:extLst>
            <a:ext uri="{FF2B5EF4-FFF2-40B4-BE49-F238E27FC236}">
              <a16:creationId xmlns:a16="http://schemas.microsoft.com/office/drawing/2014/main" id="{2B851D7A-D2A0-4188-9905-ABC17B3835B4}"/>
            </a:ext>
          </a:extLst>
        </xdr:cNvPr>
        <xdr:cNvSpPr/>
      </xdr:nvSpPr>
      <xdr:spPr>
        <a:xfrm>
          <a:off x="15621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74947</xdr:rowOff>
    </xdr:from>
    <xdr:ext cx="736600" cy="259045"/>
    <xdr:sp macro="" textlink="">
      <xdr:nvSpPr>
        <xdr:cNvPr id="277" name="テキスト ボックス 276">
          <a:extLst>
            <a:ext uri="{FF2B5EF4-FFF2-40B4-BE49-F238E27FC236}">
              <a16:creationId xmlns:a16="http://schemas.microsoft.com/office/drawing/2014/main" id="{71BF7839-0254-401D-A1BF-81AA7F00B9D0}"/>
            </a:ext>
          </a:extLst>
        </xdr:cNvPr>
        <xdr:cNvSpPr txBox="1"/>
      </xdr:nvSpPr>
      <xdr:spPr>
        <a:xfrm>
          <a:off x="15290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8" name="楕円 277">
          <a:extLst>
            <a:ext uri="{FF2B5EF4-FFF2-40B4-BE49-F238E27FC236}">
              <a16:creationId xmlns:a16="http://schemas.microsoft.com/office/drawing/2014/main" id="{A5125395-5B65-4063-9170-9436EEE8F7ED}"/>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9" name="テキスト ボックス 278">
          <a:extLst>
            <a:ext uri="{FF2B5EF4-FFF2-40B4-BE49-F238E27FC236}">
              <a16:creationId xmlns:a16="http://schemas.microsoft.com/office/drawing/2014/main" id="{443DD4DF-E61F-49E7-B3FB-DEC501AC9D4C}"/>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80" name="楕円 279">
          <a:extLst>
            <a:ext uri="{FF2B5EF4-FFF2-40B4-BE49-F238E27FC236}">
              <a16:creationId xmlns:a16="http://schemas.microsoft.com/office/drawing/2014/main" id="{3A340EAD-D997-44E5-8630-7EA20123BE8E}"/>
            </a:ext>
          </a:extLst>
        </xdr:cNvPr>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81" name="テキスト ボックス 280">
          <a:extLst>
            <a:ext uri="{FF2B5EF4-FFF2-40B4-BE49-F238E27FC236}">
              <a16:creationId xmlns:a16="http://schemas.microsoft.com/office/drawing/2014/main" id="{CCF347D0-E5EA-423C-954D-B885FCF3E579}"/>
            </a:ext>
          </a:extLst>
        </xdr:cNvPr>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82" name="楕円 281">
          <a:extLst>
            <a:ext uri="{FF2B5EF4-FFF2-40B4-BE49-F238E27FC236}">
              <a16:creationId xmlns:a16="http://schemas.microsoft.com/office/drawing/2014/main" id="{988A67ED-E0E6-4892-8B8C-75BCCA82B772}"/>
            </a:ext>
          </a:extLst>
        </xdr:cNvPr>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83" name="テキスト ボックス 282">
          <a:extLst>
            <a:ext uri="{FF2B5EF4-FFF2-40B4-BE49-F238E27FC236}">
              <a16:creationId xmlns:a16="http://schemas.microsoft.com/office/drawing/2014/main" id="{29F58EFC-7A13-40DB-AF63-DEC7BF5569E8}"/>
            </a:ext>
          </a:extLst>
        </xdr:cNvPr>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FD6CA6BC-DFC8-4233-88DC-DD2785F3D355}"/>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FE28EB05-2045-4E3E-9920-FF438F55B8E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B9B2D0A7-7C0D-4463-8EA2-EEA445DFCC96}"/>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8BB559C-59D2-4032-B0FE-C23271314F9A}"/>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E5B85807-E254-4054-95BE-2DEA7962D14C}"/>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6B9D0984-7935-41F5-8FAA-C7054D718EEE}"/>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5764BC49-B588-4D23-994B-04656497D78E}"/>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56328AF3-89E2-4557-A037-4754F2DB6691}"/>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540BF98C-7CE0-4288-AD24-354804487EF7}"/>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E26D6AE9-AD0A-4A87-911D-E022C59FC85C}"/>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54FF7E24-A2E7-48CB-8147-EE9B3B29C9D6}"/>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前年と比較し、経常収支比率が悪化しているのは、下水道事業の法適化に伴い、下水道事業会計繰出金が補助費等に移行されたことが主な要因として考えられる。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補助費等においては、各種団体等に対する補助金や負担金が多額となっており、社会情勢の変化や補助目的、市の関与の必要性等を考慮し、事業内容や効果等を精査し、必要な見直しを図る。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9EAD9519-0E38-4791-BE42-3480A5AE2312}"/>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64053DBE-8C26-46CC-8D5D-82A3B51F9836}"/>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74DA0EFD-150C-47F3-AB63-775D255FDFD7}"/>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1A137E3B-2AAB-4418-B041-37D27DC1D614}"/>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DA6105BA-AD92-4C77-8DAE-74776958A0F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3715D059-133C-452B-A74B-8762B6ECC533}"/>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2FD123BD-B666-415E-B43C-0B26916D60FF}"/>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220FE519-3CDE-470D-8E63-B44693887FFC}"/>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3BE33C40-3102-436D-BEE5-879FBE2AFBBE}"/>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56051570-7DAE-4A06-A7B3-3B110BFA05D3}"/>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F2B5BDCE-A313-4109-8B57-5EF9ABCDC219}"/>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1FE9FF14-E7B4-4ED0-ABE9-44E482A0A162}"/>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82CEE33E-0AF3-4D1B-8EA1-B64C5B097B5C}"/>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EF31149B-2A34-410F-8EFC-1326DB866723}"/>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3D585AF-DB82-493B-B2B2-88C3E60796BB}"/>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6D7CAC1-61D6-4066-BA2A-B7D128B12CC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32168124-97F6-4D40-9823-02A277601685}"/>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1AADF495-D2B7-400D-B118-77022318CDA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120142</xdr:rowOff>
    </xdr:to>
    <xdr:cxnSp macro="">
      <xdr:nvCxnSpPr>
        <xdr:cNvPr id="313" name="直線コネクタ 312">
          <a:extLst>
            <a:ext uri="{FF2B5EF4-FFF2-40B4-BE49-F238E27FC236}">
              <a16:creationId xmlns:a16="http://schemas.microsoft.com/office/drawing/2014/main" id="{8C17F374-9AB0-4FF3-9CE5-DA11B359FEE3}"/>
            </a:ext>
          </a:extLst>
        </xdr:cNvPr>
        <xdr:cNvCxnSpPr/>
      </xdr:nvCxnSpPr>
      <xdr:spPr>
        <a:xfrm>
          <a:off x="15671800" y="635406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a:extLst>
            <a:ext uri="{FF2B5EF4-FFF2-40B4-BE49-F238E27FC236}">
              <a16:creationId xmlns:a16="http://schemas.microsoft.com/office/drawing/2014/main" id="{DA646D5D-0CCF-469A-BE87-A847D20926F4}"/>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6992DF58-405A-4CC6-97B1-453BE4C1C076}"/>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24130</xdr:rowOff>
    </xdr:to>
    <xdr:cxnSp macro="">
      <xdr:nvCxnSpPr>
        <xdr:cNvPr id="316" name="直線コネクタ 315">
          <a:extLst>
            <a:ext uri="{FF2B5EF4-FFF2-40B4-BE49-F238E27FC236}">
              <a16:creationId xmlns:a16="http://schemas.microsoft.com/office/drawing/2014/main" id="{1AA0A20D-508C-4B69-8205-B46183B712FB}"/>
            </a:ext>
          </a:extLst>
        </xdr:cNvPr>
        <xdr:cNvCxnSpPr/>
      </xdr:nvCxnSpPr>
      <xdr:spPr>
        <a:xfrm flipV="1">
          <a:off x="14782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21E4FC36-14D7-42E7-8948-5D0C7EA457DA}"/>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a:extLst>
            <a:ext uri="{FF2B5EF4-FFF2-40B4-BE49-F238E27FC236}">
              <a16:creationId xmlns:a16="http://schemas.microsoft.com/office/drawing/2014/main" id="{8D63F7CA-4747-4453-AA90-19A3E072124F}"/>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28702</xdr:rowOff>
    </xdr:to>
    <xdr:cxnSp macro="">
      <xdr:nvCxnSpPr>
        <xdr:cNvPr id="319" name="直線コネクタ 318">
          <a:extLst>
            <a:ext uri="{FF2B5EF4-FFF2-40B4-BE49-F238E27FC236}">
              <a16:creationId xmlns:a16="http://schemas.microsoft.com/office/drawing/2014/main" id="{2CD4AACD-8A8E-4144-BFBA-D92F0C62BC59}"/>
            </a:ext>
          </a:extLst>
        </xdr:cNvPr>
        <xdr:cNvCxnSpPr/>
      </xdr:nvCxnSpPr>
      <xdr:spPr>
        <a:xfrm flipV="1">
          <a:off x="13893800" y="6367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E8B1B502-B9DE-434E-B826-E3C1F5586265}"/>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a:extLst>
            <a:ext uri="{FF2B5EF4-FFF2-40B4-BE49-F238E27FC236}">
              <a16:creationId xmlns:a16="http://schemas.microsoft.com/office/drawing/2014/main" id="{996E7271-A07F-4BAB-B4CD-152AAA9D62D6}"/>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28702</xdr:rowOff>
    </xdr:to>
    <xdr:cxnSp macro="">
      <xdr:nvCxnSpPr>
        <xdr:cNvPr id="322" name="直線コネクタ 321">
          <a:extLst>
            <a:ext uri="{FF2B5EF4-FFF2-40B4-BE49-F238E27FC236}">
              <a16:creationId xmlns:a16="http://schemas.microsoft.com/office/drawing/2014/main" id="{7088785C-D23D-4D56-9318-F8A05ADD23B7}"/>
            </a:ext>
          </a:extLst>
        </xdr:cNvPr>
        <xdr:cNvCxnSpPr/>
      </xdr:nvCxnSpPr>
      <xdr:spPr>
        <a:xfrm>
          <a:off x="13004800" y="6322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A45B5A43-0D0F-4178-9E0D-4ABED102917C}"/>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F0EE10C3-1ED6-4C46-9502-B081F707B63F}"/>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E65C07F2-CDE2-4ABB-BBE9-6972BD45B2E5}"/>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a:extLst>
            <a:ext uri="{FF2B5EF4-FFF2-40B4-BE49-F238E27FC236}">
              <a16:creationId xmlns:a16="http://schemas.microsoft.com/office/drawing/2014/main" id="{F78EF939-2912-484A-8B89-0C211DBEF979}"/>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F653C449-4587-410A-B77A-14BB6A166A1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C8EDF29C-0E8B-4845-A29B-B6A84DC388AD}"/>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B7E28661-CF96-4422-91C5-2A6AD4943BF2}"/>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7065D226-7E3F-4F0A-A2E7-D0A842A6C11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9DB47900-7BE6-4A51-99A1-DDE3B28A865B}"/>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32" name="楕円 331">
          <a:extLst>
            <a:ext uri="{FF2B5EF4-FFF2-40B4-BE49-F238E27FC236}">
              <a16:creationId xmlns:a16="http://schemas.microsoft.com/office/drawing/2014/main" id="{5BD9AD64-EA07-429F-8B5C-76AA0717B09D}"/>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33" name="補助費等該当値テキスト">
          <a:extLst>
            <a:ext uri="{FF2B5EF4-FFF2-40B4-BE49-F238E27FC236}">
              <a16:creationId xmlns:a16="http://schemas.microsoft.com/office/drawing/2014/main" id="{EBD15795-20E3-4277-B4A8-0ECBB63D5D5C}"/>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34" name="楕円 333">
          <a:extLst>
            <a:ext uri="{FF2B5EF4-FFF2-40B4-BE49-F238E27FC236}">
              <a16:creationId xmlns:a16="http://schemas.microsoft.com/office/drawing/2014/main" id="{936E2ECE-947B-44EF-806A-0679A0425D3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35" name="テキスト ボックス 334">
          <a:extLst>
            <a:ext uri="{FF2B5EF4-FFF2-40B4-BE49-F238E27FC236}">
              <a16:creationId xmlns:a16="http://schemas.microsoft.com/office/drawing/2014/main" id="{DDFD02A9-78C3-435D-9615-1AA342F354F3}"/>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6" name="楕円 335">
          <a:extLst>
            <a:ext uri="{FF2B5EF4-FFF2-40B4-BE49-F238E27FC236}">
              <a16:creationId xmlns:a16="http://schemas.microsoft.com/office/drawing/2014/main" id="{0EF476EB-FB28-4293-B125-44A4AF5DF6C3}"/>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7" name="テキスト ボックス 336">
          <a:extLst>
            <a:ext uri="{FF2B5EF4-FFF2-40B4-BE49-F238E27FC236}">
              <a16:creationId xmlns:a16="http://schemas.microsoft.com/office/drawing/2014/main" id="{415B16A3-EF59-432C-900F-8F70A4E12CD5}"/>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38" name="楕円 337">
          <a:extLst>
            <a:ext uri="{FF2B5EF4-FFF2-40B4-BE49-F238E27FC236}">
              <a16:creationId xmlns:a16="http://schemas.microsoft.com/office/drawing/2014/main" id="{99064309-7FC7-4EE1-8818-EE853EAFE1BD}"/>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9" name="テキスト ボックス 338">
          <a:extLst>
            <a:ext uri="{FF2B5EF4-FFF2-40B4-BE49-F238E27FC236}">
              <a16:creationId xmlns:a16="http://schemas.microsoft.com/office/drawing/2014/main" id="{B6B9B4BB-D0DF-4A99-9CAA-BA6E22ACFA7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40" name="楕円 339">
          <a:extLst>
            <a:ext uri="{FF2B5EF4-FFF2-40B4-BE49-F238E27FC236}">
              <a16:creationId xmlns:a16="http://schemas.microsoft.com/office/drawing/2014/main" id="{3125BBDF-29EE-4243-B65B-CD54E09F49E9}"/>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41" name="テキスト ボックス 340">
          <a:extLst>
            <a:ext uri="{FF2B5EF4-FFF2-40B4-BE49-F238E27FC236}">
              <a16:creationId xmlns:a16="http://schemas.microsoft.com/office/drawing/2014/main" id="{0B135103-4DEF-4750-8AE6-9A065A77F3EC}"/>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92CE5DA2-7836-4B71-A5D0-FAD563D38C12}"/>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36656B24-9DA1-4D4C-8800-5DFF43C5D8F1}"/>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9B33FD93-0C61-4FAA-8207-7AB96B57AD83}"/>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27C883F1-5B3D-4F65-8620-0FF4C445A50F}"/>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DD4E843D-92F0-47A1-97D2-C1AF0F87A204}"/>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A0718F9A-C353-4EBB-9792-60D566448B4C}"/>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7D8428B-603B-4ED2-9DB9-43F8D3F9D5F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36B53DE5-1C09-4B24-97D1-4304DCE2FA56}"/>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CDAEBFD2-5D50-4D48-B47D-C63855CAEA9D}"/>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97C71C18-D96A-440D-AF9F-354B1E7ABB5D}"/>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D033C0B3-4C1C-4B0E-AEC6-8CB8185C5BDA}"/>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普通建設事業の抑制や低利の借り換えをおこなってきたことにより、減少傾向にあるが、公債費に係る経常収支比率は類似団体平均を上回っている。平成２９年度に過疎団体に指定され、過疎脱却に向けた大型建設事業が控えており、今後、公債費は増大していくと見込んでいる。公債費の増大を抑えるために、今後も引き続き事業の取捨選択をおこない、費用対効果を念頭に置いた財政運営が必要になると考え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3F1A9ADB-C0AE-4EBF-9F6B-14707119AD9C}"/>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D2413049-2853-42A5-B803-A9BF90BD2815}"/>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44E57F86-E636-4F7B-A561-7C7D9F924909}"/>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5F88EA4A-4DEA-4D50-BF91-CC4244234AEA}"/>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F8323662-3BB9-43FF-B3CD-751C14453A52}"/>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26440480-B353-40C1-9C29-0B04FD65B993}"/>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BF6C6577-4C0C-429F-A5E5-F258F0A793D8}"/>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1652658A-648A-4F8D-9743-DFC57081313E}"/>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C4CBCE0A-9548-4E1F-8943-07700EE3D622}"/>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E68BD5DD-8BED-40DF-8F54-1FE1D3504C07}"/>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E5412BB-B89F-4FB3-844F-AE667AA788E9}"/>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EA239AC6-9100-4B11-B211-1E4B097F3E74}"/>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F29A0F87-5513-4BD6-9C77-C7E6F764BE3B}"/>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D9DEF043-FD0C-4A8D-9468-B723CF765A87}"/>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EA45A05C-C684-4772-8EE2-1D7AA2213401}"/>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EEB2958E-7319-455F-BD74-93D4254C55EF}"/>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44E3F279-17A3-4BC0-8755-E3FE68301A63}"/>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E410894C-D2DA-4C52-BDCC-5A0D93C0CC0F}"/>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A7C0B295-7E91-4A45-8268-04E87033BC4C}"/>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C77C44E6-41E9-442B-9E50-587BE9F16593}"/>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DCA33ECD-14FB-4646-8F3F-EE79D85DEDF8}"/>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168911</xdr:rowOff>
    </xdr:from>
    <xdr:to>
      <xdr:col>24</xdr:col>
      <xdr:colOff>25400</xdr:colOff>
      <xdr:row>80</xdr:row>
      <xdr:rowOff>66039</xdr:rowOff>
    </xdr:to>
    <xdr:cxnSp macro="">
      <xdr:nvCxnSpPr>
        <xdr:cNvPr id="374" name="直線コネクタ 373">
          <a:extLst>
            <a:ext uri="{FF2B5EF4-FFF2-40B4-BE49-F238E27FC236}">
              <a16:creationId xmlns:a16="http://schemas.microsoft.com/office/drawing/2014/main" id="{840BB36D-4087-46FF-91FF-96BFF492E29A}"/>
            </a:ext>
          </a:extLst>
        </xdr:cNvPr>
        <xdr:cNvCxnSpPr/>
      </xdr:nvCxnSpPr>
      <xdr:spPr>
        <a:xfrm flipV="1">
          <a:off x="3987800" y="137134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a:extLst>
            <a:ext uri="{FF2B5EF4-FFF2-40B4-BE49-F238E27FC236}">
              <a16:creationId xmlns:a16="http://schemas.microsoft.com/office/drawing/2014/main" id="{593F951F-9B0C-42B4-9C55-F31A9C3D2C4C}"/>
            </a:ext>
          </a:extLst>
        </xdr:cNvPr>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C0714FA-7978-4404-8082-919A81A9AD25}"/>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66039</xdr:rowOff>
    </xdr:from>
    <xdr:to>
      <xdr:col>19</xdr:col>
      <xdr:colOff>187325</xdr:colOff>
      <xdr:row>80</xdr:row>
      <xdr:rowOff>134620</xdr:rowOff>
    </xdr:to>
    <xdr:cxnSp macro="">
      <xdr:nvCxnSpPr>
        <xdr:cNvPr id="377" name="直線コネクタ 376">
          <a:extLst>
            <a:ext uri="{FF2B5EF4-FFF2-40B4-BE49-F238E27FC236}">
              <a16:creationId xmlns:a16="http://schemas.microsoft.com/office/drawing/2014/main" id="{51E19B97-80E5-4715-9A2A-37472CAA3F46}"/>
            </a:ext>
          </a:extLst>
        </xdr:cNvPr>
        <xdr:cNvCxnSpPr/>
      </xdr:nvCxnSpPr>
      <xdr:spPr>
        <a:xfrm flipV="1">
          <a:off x="3098800" y="13782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69AADA2E-CE7C-4B2B-81A9-62ED636251A6}"/>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a:extLst>
            <a:ext uri="{FF2B5EF4-FFF2-40B4-BE49-F238E27FC236}">
              <a16:creationId xmlns:a16="http://schemas.microsoft.com/office/drawing/2014/main" id="{9A12AF55-C4B3-463B-88C7-DDA5E6B49E85}"/>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119380</xdr:rowOff>
    </xdr:from>
    <xdr:to>
      <xdr:col>15</xdr:col>
      <xdr:colOff>98425</xdr:colOff>
      <xdr:row>80</xdr:row>
      <xdr:rowOff>134620</xdr:rowOff>
    </xdr:to>
    <xdr:cxnSp macro="">
      <xdr:nvCxnSpPr>
        <xdr:cNvPr id="380" name="直線コネクタ 379">
          <a:extLst>
            <a:ext uri="{FF2B5EF4-FFF2-40B4-BE49-F238E27FC236}">
              <a16:creationId xmlns:a16="http://schemas.microsoft.com/office/drawing/2014/main" id="{31BEACAB-60E3-4886-BCA2-4353C49975C6}"/>
            </a:ext>
          </a:extLst>
        </xdr:cNvPr>
        <xdr:cNvCxnSpPr/>
      </xdr:nvCxnSpPr>
      <xdr:spPr>
        <a:xfrm>
          <a:off x="2209800" y="1383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1A218B78-6764-42DF-A30A-E0B420B6B99E}"/>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a:extLst>
            <a:ext uri="{FF2B5EF4-FFF2-40B4-BE49-F238E27FC236}">
              <a16:creationId xmlns:a16="http://schemas.microsoft.com/office/drawing/2014/main" id="{21E7C4F4-D5ED-4635-875D-77E9AA1E6B4B}"/>
            </a:ext>
          </a:extLst>
        </xdr:cNvPr>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119380</xdr:rowOff>
    </xdr:from>
    <xdr:to>
      <xdr:col>11</xdr:col>
      <xdr:colOff>9525</xdr:colOff>
      <xdr:row>80</xdr:row>
      <xdr:rowOff>119380</xdr:rowOff>
    </xdr:to>
    <xdr:cxnSp macro="">
      <xdr:nvCxnSpPr>
        <xdr:cNvPr id="383" name="直線コネクタ 382">
          <a:extLst>
            <a:ext uri="{FF2B5EF4-FFF2-40B4-BE49-F238E27FC236}">
              <a16:creationId xmlns:a16="http://schemas.microsoft.com/office/drawing/2014/main" id="{36000D51-370A-4912-B8D4-CCD26EBADB9B}"/>
            </a:ext>
          </a:extLst>
        </xdr:cNvPr>
        <xdr:cNvCxnSpPr/>
      </xdr:nvCxnSpPr>
      <xdr:spPr>
        <a:xfrm>
          <a:off x="1320800" y="1383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4C9FB6B6-E8B7-4E68-ACE0-51E1E89606E2}"/>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a:extLst>
            <a:ext uri="{FF2B5EF4-FFF2-40B4-BE49-F238E27FC236}">
              <a16:creationId xmlns:a16="http://schemas.microsoft.com/office/drawing/2014/main" id="{3713446E-C091-4267-9415-0AC45D9A3879}"/>
            </a:ext>
          </a:extLst>
        </xdr:cNvPr>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38B7EE9-E1AD-4663-B5F7-0D300BC4080B}"/>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a:extLst>
            <a:ext uri="{FF2B5EF4-FFF2-40B4-BE49-F238E27FC236}">
              <a16:creationId xmlns:a16="http://schemas.microsoft.com/office/drawing/2014/main" id="{019B8F5F-8E6B-4685-847B-419D0388B70B}"/>
            </a:ext>
          </a:extLst>
        </xdr:cNvPr>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C9801E38-2187-4C03-AA36-44382063B4EC}"/>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DCCB85E4-0FEC-4A7E-8BAE-D6F222C3289A}"/>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732B8266-BF0F-48C7-906F-CCDF2986B02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1436A380-3825-4AA8-B314-EA3293EDCE55}"/>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5AC9852F-53AF-4A7A-AD9C-B7423267400F}"/>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118111</xdr:rowOff>
    </xdr:from>
    <xdr:to>
      <xdr:col>24</xdr:col>
      <xdr:colOff>76200</xdr:colOff>
      <xdr:row>80</xdr:row>
      <xdr:rowOff>48261</xdr:rowOff>
    </xdr:to>
    <xdr:sp macro="" textlink="">
      <xdr:nvSpPr>
        <xdr:cNvPr id="393" name="楕円 392">
          <a:extLst>
            <a:ext uri="{FF2B5EF4-FFF2-40B4-BE49-F238E27FC236}">
              <a16:creationId xmlns:a16="http://schemas.microsoft.com/office/drawing/2014/main" id="{3836DBB6-CD49-4903-9532-5A29638D9299}"/>
            </a:ext>
          </a:extLst>
        </xdr:cNvPr>
        <xdr:cNvSpPr/>
      </xdr:nvSpPr>
      <xdr:spPr>
        <a:xfrm>
          <a:off x="4775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90188</xdr:rowOff>
    </xdr:from>
    <xdr:ext cx="762000" cy="259045"/>
    <xdr:sp macro="" textlink="">
      <xdr:nvSpPr>
        <xdr:cNvPr id="394" name="公債費該当値テキスト">
          <a:extLst>
            <a:ext uri="{FF2B5EF4-FFF2-40B4-BE49-F238E27FC236}">
              <a16:creationId xmlns:a16="http://schemas.microsoft.com/office/drawing/2014/main" id="{BEE0ABB9-064D-40B5-BCE9-F46B89DE7ACE}"/>
            </a:ext>
          </a:extLst>
        </xdr:cNvPr>
        <xdr:cNvSpPr txBox="1"/>
      </xdr:nvSpPr>
      <xdr:spPr>
        <a:xfrm>
          <a:off x="49149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15239</xdr:rowOff>
    </xdr:from>
    <xdr:to>
      <xdr:col>20</xdr:col>
      <xdr:colOff>38100</xdr:colOff>
      <xdr:row>80</xdr:row>
      <xdr:rowOff>116839</xdr:rowOff>
    </xdr:to>
    <xdr:sp macro="" textlink="">
      <xdr:nvSpPr>
        <xdr:cNvPr id="395" name="楕円 394">
          <a:extLst>
            <a:ext uri="{FF2B5EF4-FFF2-40B4-BE49-F238E27FC236}">
              <a16:creationId xmlns:a16="http://schemas.microsoft.com/office/drawing/2014/main" id="{28FE2F1F-DC9B-4C9A-84F1-FE7AF8C55E7E}"/>
            </a:ext>
          </a:extLst>
        </xdr:cNvPr>
        <xdr:cNvSpPr/>
      </xdr:nvSpPr>
      <xdr:spPr>
        <a:xfrm>
          <a:off x="3937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101616</xdr:rowOff>
    </xdr:from>
    <xdr:ext cx="736600" cy="259045"/>
    <xdr:sp macro="" textlink="">
      <xdr:nvSpPr>
        <xdr:cNvPr id="396" name="テキスト ボックス 395">
          <a:extLst>
            <a:ext uri="{FF2B5EF4-FFF2-40B4-BE49-F238E27FC236}">
              <a16:creationId xmlns:a16="http://schemas.microsoft.com/office/drawing/2014/main" id="{73C0BD84-7D47-42C6-915C-4352A59775A0}"/>
            </a:ext>
          </a:extLst>
        </xdr:cNvPr>
        <xdr:cNvSpPr txBox="1"/>
      </xdr:nvSpPr>
      <xdr:spPr>
        <a:xfrm>
          <a:off x="3606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83820</xdr:rowOff>
    </xdr:from>
    <xdr:to>
      <xdr:col>15</xdr:col>
      <xdr:colOff>149225</xdr:colOff>
      <xdr:row>81</xdr:row>
      <xdr:rowOff>13970</xdr:rowOff>
    </xdr:to>
    <xdr:sp macro="" textlink="">
      <xdr:nvSpPr>
        <xdr:cNvPr id="397" name="楕円 396">
          <a:extLst>
            <a:ext uri="{FF2B5EF4-FFF2-40B4-BE49-F238E27FC236}">
              <a16:creationId xmlns:a16="http://schemas.microsoft.com/office/drawing/2014/main" id="{96048167-4D10-4194-A2F6-20F82F3FC71E}"/>
            </a:ext>
          </a:extLst>
        </xdr:cNvPr>
        <xdr:cNvSpPr/>
      </xdr:nvSpPr>
      <xdr:spPr>
        <a:xfrm>
          <a:off x="3048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170197</xdr:rowOff>
    </xdr:from>
    <xdr:ext cx="762000" cy="259045"/>
    <xdr:sp macro="" textlink="">
      <xdr:nvSpPr>
        <xdr:cNvPr id="398" name="テキスト ボックス 397">
          <a:extLst>
            <a:ext uri="{FF2B5EF4-FFF2-40B4-BE49-F238E27FC236}">
              <a16:creationId xmlns:a16="http://schemas.microsoft.com/office/drawing/2014/main" id="{1808ABF2-E0B0-49E0-8556-EA233179A5C9}"/>
            </a:ext>
          </a:extLst>
        </xdr:cNvPr>
        <xdr:cNvSpPr txBox="1"/>
      </xdr:nvSpPr>
      <xdr:spPr>
        <a:xfrm>
          <a:off x="2717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68580</xdr:rowOff>
    </xdr:from>
    <xdr:to>
      <xdr:col>11</xdr:col>
      <xdr:colOff>60325</xdr:colOff>
      <xdr:row>80</xdr:row>
      <xdr:rowOff>170180</xdr:rowOff>
    </xdr:to>
    <xdr:sp macro="" textlink="">
      <xdr:nvSpPr>
        <xdr:cNvPr id="399" name="楕円 398">
          <a:extLst>
            <a:ext uri="{FF2B5EF4-FFF2-40B4-BE49-F238E27FC236}">
              <a16:creationId xmlns:a16="http://schemas.microsoft.com/office/drawing/2014/main" id="{EE58C179-7DB6-4CCF-8DD1-4201F21E1D46}"/>
            </a:ext>
          </a:extLst>
        </xdr:cNvPr>
        <xdr:cNvSpPr/>
      </xdr:nvSpPr>
      <xdr:spPr>
        <a:xfrm>
          <a:off x="2159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154957</xdr:rowOff>
    </xdr:from>
    <xdr:ext cx="762000" cy="259045"/>
    <xdr:sp macro="" textlink="">
      <xdr:nvSpPr>
        <xdr:cNvPr id="400" name="テキスト ボックス 399">
          <a:extLst>
            <a:ext uri="{FF2B5EF4-FFF2-40B4-BE49-F238E27FC236}">
              <a16:creationId xmlns:a16="http://schemas.microsoft.com/office/drawing/2014/main" id="{CEEA4988-7DF9-4E14-AFD8-731CE538E63D}"/>
            </a:ext>
          </a:extLst>
        </xdr:cNvPr>
        <xdr:cNvSpPr txBox="1"/>
      </xdr:nvSpPr>
      <xdr:spPr>
        <a:xfrm>
          <a:off x="1828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68580</xdr:rowOff>
    </xdr:from>
    <xdr:to>
      <xdr:col>6</xdr:col>
      <xdr:colOff>171450</xdr:colOff>
      <xdr:row>80</xdr:row>
      <xdr:rowOff>170180</xdr:rowOff>
    </xdr:to>
    <xdr:sp macro="" textlink="">
      <xdr:nvSpPr>
        <xdr:cNvPr id="401" name="楕円 400">
          <a:extLst>
            <a:ext uri="{FF2B5EF4-FFF2-40B4-BE49-F238E27FC236}">
              <a16:creationId xmlns:a16="http://schemas.microsoft.com/office/drawing/2014/main" id="{5A2460C6-DE88-47A1-93D0-2C4E4DB22388}"/>
            </a:ext>
          </a:extLst>
        </xdr:cNvPr>
        <xdr:cNvSpPr/>
      </xdr:nvSpPr>
      <xdr:spPr>
        <a:xfrm>
          <a:off x="1270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154957</xdr:rowOff>
    </xdr:from>
    <xdr:ext cx="762000" cy="259045"/>
    <xdr:sp macro="" textlink="">
      <xdr:nvSpPr>
        <xdr:cNvPr id="402" name="テキスト ボックス 401">
          <a:extLst>
            <a:ext uri="{FF2B5EF4-FFF2-40B4-BE49-F238E27FC236}">
              <a16:creationId xmlns:a16="http://schemas.microsoft.com/office/drawing/2014/main" id="{7CAFFA13-5DD4-43FE-89B2-2FEA6B819DFC}"/>
            </a:ext>
          </a:extLst>
        </xdr:cNvPr>
        <xdr:cNvSpPr txBox="1"/>
      </xdr:nvSpPr>
      <xdr:spPr>
        <a:xfrm>
          <a:off x="939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F2B5ACA5-28C2-4375-B97B-8F0BBC0D81C3}"/>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7EC5E304-57E8-410A-B944-BF1FC3B46958}"/>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3FA2CE78-3322-422C-8EE6-11D48497D454}"/>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F23FB6EA-88CE-40ED-9E3E-688A34964894}"/>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C956DED3-697D-4E6A-868C-5C85DFF7B8D1}"/>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AF2A149C-03B1-4A30-8182-996124586816}"/>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1721C69-5811-4FD8-9BB1-47FB09A67559}"/>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2CEEFF8D-499A-4469-AFFC-FCACF84E9623}"/>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A5FFCF97-8A58-4205-BBB5-BF6A225E8491}"/>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7EB89B08-ADAF-46B2-8629-0D6E761AFA58}"/>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3412ACEA-2B2E-4806-95DF-216B0330B4E8}"/>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前年度と比較して、普通交付税や地方消費税交付金等の経常一般財源が増加したことに伴い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ているものの類似団体平均値を大きく上回っている状態である。人件費、扶助費が類似団体平均値を大きく上回っており、扶助費の適正な執行を行うとともに、経常経費の削減に努めていく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C66CD0E1-0315-44DA-B679-2027683D23FD}"/>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121081CD-4D24-4F63-B82D-69F1EEAB6634}"/>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839AA135-0F2A-4A20-AB9D-782A6F9972FE}"/>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B9FB67EA-7125-4CF6-B7A6-DA70700AB5D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21EADA3A-B9C5-4F0B-9055-C4FD2BE11BAE}"/>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7A759855-677D-4633-8B3B-0BC0448D6F9D}"/>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534E4409-E3E2-469E-9860-E7EED8D166C8}"/>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A53199D9-A78B-49B6-8B73-F9222881D29B}"/>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7DCE8DFB-0786-4FCE-8A30-8B76B6A8082D}"/>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45511429-F3F7-4688-AD46-2AD3EE28AB1B}"/>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C4B1F37C-E093-47EF-B7D6-22A586BF1CDF}"/>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76FA578D-2FC1-42E8-ACA8-3CFE884C2F02}"/>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66BAFB74-591D-4836-BA12-8BF18B8B8883}"/>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ED091815-E82A-451B-BC92-18A83794998A}"/>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19C7ACCB-FD34-4DB3-BEED-05F80A18AFCB}"/>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49E0B927-ED0D-4845-B9B3-7FFCAD388609}"/>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FD182102-2939-4A57-AD54-F32DAB2C2843}"/>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D7D5A04C-DCFB-4EAC-BE87-C5FE43F50C5D}"/>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8DCF01D-C112-4687-9DC2-743233E0481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140715</xdr:rowOff>
    </xdr:from>
    <xdr:to>
      <xdr:col>82</xdr:col>
      <xdr:colOff>107950</xdr:colOff>
      <xdr:row>79</xdr:row>
      <xdr:rowOff>74422</xdr:rowOff>
    </xdr:to>
    <xdr:cxnSp macro="">
      <xdr:nvCxnSpPr>
        <xdr:cNvPr id="433" name="直線コネクタ 432">
          <a:extLst>
            <a:ext uri="{FF2B5EF4-FFF2-40B4-BE49-F238E27FC236}">
              <a16:creationId xmlns:a16="http://schemas.microsoft.com/office/drawing/2014/main" id="{3BAE2246-0528-48FB-AA7B-94A6F34226C9}"/>
            </a:ext>
          </a:extLst>
        </xdr:cNvPr>
        <xdr:cNvCxnSpPr/>
      </xdr:nvCxnSpPr>
      <xdr:spPr>
        <a:xfrm flipV="1">
          <a:off x="15671800" y="13513815"/>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a:extLst>
            <a:ext uri="{FF2B5EF4-FFF2-40B4-BE49-F238E27FC236}">
              <a16:creationId xmlns:a16="http://schemas.microsoft.com/office/drawing/2014/main" id="{3716C169-C87B-4013-86AC-1EE4F0B15DA4}"/>
            </a:ext>
          </a:extLst>
        </xdr:cNvPr>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35CE9916-E6AA-48FA-A88A-649BE2B87964}"/>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74422</xdr:rowOff>
    </xdr:from>
    <xdr:to>
      <xdr:col>78</xdr:col>
      <xdr:colOff>69850</xdr:colOff>
      <xdr:row>79</xdr:row>
      <xdr:rowOff>106426</xdr:rowOff>
    </xdr:to>
    <xdr:cxnSp macro="">
      <xdr:nvCxnSpPr>
        <xdr:cNvPr id="436" name="直線コネクタ 435">
          <a:extLst>
            <a:ext uri="{FF2B5EF4-FFF2-40B4-BE49-F238E27FC236}">
              <a16:creationId xmlns:a16="http://schemas.microsoft.com/office/drawing/2014/main" id="{F415E761-4365-4AEC-9612-090E0B9A7E86}"/>
            </a:ext>
          </a:extLst>
        </xdr:cNvPr>
        <xdr:cNvCxnSpPr/>
      </xdr:nvCxnSpPr>
      <xdr:spPr>
        <a:xfrm flipV="1">
          <a:off x="14782800" y="136189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FC7CA214-BAB5-4BCC-BD4C-E32AB8DE6C52}"/>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a:extLst>
            <a:ext uri="{FF2B5EF4-FFF2-40B4-BE49-F238E27FC236}">
              <a16:creationId xmlns:a16="http://schemas.microsoft.com/office/drawing/2014/main" id="{1C4A65C6-194F-4476-A4B2-778D9E19A5A6}"/>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xdr:rowOff>
    </xdr:from>
    <xdr:to>
      <xdr:col>73</xdr:col>
      <xdr:colOff>180975</xdr:colOff>
      <xdr:row>79</xdr:row>
      <xdr:rowOff>106426</xdr:rowOff>
    </xdr:to>
    <xdr:cxnSp macro="">
      <xdr:nvCxnSpPr>
        <xdr:cNvPr id="439" name="直線コネクタ 438">
          <a:extLst>
            <a:ext uri="{FF2B5EF4-FFF2-40B4-BE49-F238E27FC236}">
              <a16:creationId xmlns:a16="http://schemas.microsoft.com/office/drawing/2014/main" id="{44358C6B-7A87-4297-ABF6-A836F05A1F15}"/>
            </a:ext>
          </a:extLst>
        </xdr:cNvPr>
        <xdr:cNvCxnSpPr/>
      </xdr:nvCxnSpPr>
      <xdr:spPr>
        <a:xfrm>
          <a:off x="13893800" y="135549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A9360EBA-7DC8-4F9D-B23C-465367C29A8A}"/>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a:extLst>
            <a:ext uri="{FF2B5EF4-FFF2-40B4-BE49-F238E27FC236}">
              <a16:creationId xmlns:a16="http://schemas.microsoft.com/office/drawing/2014/main" id="{5282D47F-FB1B-4178-A5EE-A224F227DC64}"/>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10413</xdr:rowOff>
    </xdr:from>
    <xdr:to>
      <xdr:col>69</xdr:col>
      <xdr:colOff>92075</xdr:colOff>
      <xdr:row>79</xdr:row>
      <xdr:rowOff>28702</xdr:rowOff>
    </xdr:to>
    <xdr:cxnSp macro="">
      <xdr:nvCxnSpPr>
        <xdr:cNvPr id="442" name="直線コネクタ 441">
          <a:extLst>
            <a:ext uri="{FF2B5EF4-FFF2-40B4-BE49-F238E27FC236}">
              <a16:creationId xmlns:a16="http://schemas.microsoft.com/office/drawing/2014/main" id="{D4F2D32E-6A23-426E-96FF-814E0943C082}"/>
            </a:ext>
          </a:extLst>
        </xdr:cNvPr>
        <xdr:cNvCxnSpPr/>
      </xdr:nvCxnSpPr>
      <xdr:spPr>
        <a:xfrm flipV="1">
          <a:off x="13004800" y="135549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D383DF66-063E-45FC-B35D-629D153B6FC9}"/>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a:extLst>
            <a:ext uri="{FF2B5EF4-FFF2-40B4-BE49-F238E27FC236}">
              <a16:creationId xmlns:a16="http://schemas.microsoft.com/office/drawing/2014/main" id="{0CA22729-09F0-4A24-8680-65E3FBF6F98E}"/>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80C666F-F8DE-4655-8CAD-6C5CDEE74008}"/>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id="{62B9D367-FE66-4E3A-9BE2-4ED5E735F67A}"/>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6EA5611-C606-4A5B-A3E3-F331F69B3DF2}"/>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330F1728-3D8A-49A6-9BF3-F31016F1D4FF}"/>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9861900C-9139-401C-B5B5-C4853CFC6CBD}"/>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BEAC6EE0-E8EE-4101-9756-BB3CFEB191B5}"/>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4299DF06-0441-4370-879E-34C56DECB087}"/>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89915</xdr:rowOff>
    </xdr:from>
    <xdr:to>
      <xdr:col>82</xdr:col>
      <xdr:colOff>158750</xdr:colOff>
      <xdr:row>79</xdr:row>
      <xdr:rowOff>20065</xdr:rowOff>
    </xdr:to>
    <xdr:sp macro="" textlink="">
      <xdr:nvSpPr>
        <xdr:cNvPr id="452" name="楕円 451">
          <a:extLst>
            <a:ext uri="{FF2B5EF4-FFF2-40B4-BE49-F238E27FC236}">
              <a16:creationId xmlns:a16="http://schemas.microsoft.com/office/drawing/2014/main" id="{4CD7B67B-A3B6-41D1-A5D0-85595A4B80E1}"/>
            </a:ext>
          </a:extLst>
        </xdr:cNvPr>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61992</xdr:rowOff>
    </xdr:from>
    <xdr:ext cx="762000" cy="259045"/>
    <xdr:sp macro="" textlink="">
      <xdr:nvSpPr>
        <xdr:cNvPr id="453" name="公債費以外該当値テキスト">
          <a:extLst>
            <a:ext uri="{FF2B5EF4-FFF2-40B4-BE49-F238E27FC236}">
              <a16:creationId xmlns:a16="http://schemas.microsoft.com/office/drawing/2014/main" id="{CEFB4ACC-CDA2-4AE5-B8B4-9C066D6E1A34}"/>
            </a:ext>
          </a:extLst>
        </xdr:cNvPr>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23622</xdr:rowOff>
    </xdr:from>
    <xdr:to>
      <xdr:col>78</xdr:col>
      <xdr:colOff>120650</xdr:colOff>
      <xdr:row>79</xdr:row>
      <xdr:rowOff>125222</xdr:rowOff>
    </xdr:to>
    <xdr:sp macro="" textlink="">
      <xdr:nvSpPr>
        <xdr:cNvPr id="454" name="楕円 453">
          <a:extLst>
            <a:ext uri="{FF2B5EF4-FFF2-40B4-BE49-F238E27FC236}">
              <a16:creationId xmlns:a16="http://schemas.microsoft.com/office/drawing/2014/main" id="{16270817-3FF0-4C5A-AC16-1BBBFBB372AE}"/>
            </a:ext>
          </a:extLst>
        </xdr:cNvPr>
        <xdr:cNvSpPr/>
      </xdr:nvSpPr>
      <xdr:spPr>
        <a:xfrm>
          <a:off x="15621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109999</xdr:rowOff>
    </xdr:from>
    <xdr:ext cx="736600" cy="259045"/>
    <xdr:sp macro="" textlink="">
      <xdr:nvSpPr>
        <xdr:cNvPr id="455" name="テキスト ボックス 454">
          <a:extLst>
            <a:ext uri="{FF2B5EF4-FFF2-40B4-BE49-F238E27FC236}">
              <a16:creationId xmlns:a16="http://schemas.microsoft.com/office/drawing/2014/main" id="{78F7D089-D01B-4207-8700-9170CB0A565F}"/>
            </a:ext>
          </a:extLst>
        </xdr:cNvPr>
        <xdr:cNvSpPr txBox="1"/>
      </xdr:nvSpPr>
      <xdr:spPr>
        <a:xfrm>
          <a:off x="15290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55626</xdr:rowOff>
    </xdr:from>
    <xdr:to>
      <xdr:col>74</xdr:col>
      <xdr:colOff>31750</xdr:colOff>
      <xdr:row>79</xdr:row>
      <xdr:rowOff>157226</xdr:rowOff>
    </xdr:to>
    <xdr:sp macro="" textlink="">
      <xdr:nvSpPr>
        <xdr:cNvPr id="456" name="楕円 455">
          <a:extLst>
            <a:ext uri="{FF2B5EF4-FFF2-40B4-BE49-F238E27FC236}">
              <a16:creationId xmlns:a16="http://schemas.microsoft.com/office/drawing/2014/main" id="{4E767B8F-7BB5-498E-B7F8-5EB557E1AE51}"/>
            </a:ext>
          </a:extLst>
        </xdr:cNvPr>
        <xdr:cNvSpPr/>
      </xdr:nvSpPr>
      <xdr:spPr>
        <a:xfrm>
          <a:off x="14732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142003</xdr:rowOff>
    </xdr:from>
    <xdr:ext cx="762000" cy="259045"/>
    <xdr:sp macro="" textlink="">
      <xdr:nvSpPr>
        <xdr:cNvPr id="457" name="テキスト ボックス 456">
          <a:extLst>
            <a:ext uri="{FF2B5EF4-FFF2-40B4-BE49-F238E27FC236}">
              <a16:creationId xmlns:a16="http://schemas.microsoft.com/office/drawing/2014/main" id="{A4A67B3E-FB77-4C74-A544-5C7E37DD023C}"/>
            </a:ext>
          </a:extLst>
        </xdr:cNvPr>
        <xdr:cNvSpPr txBox="1"/>
      </xdr:nvSpPr>
      <xdr:spPr>
        <a:xfrm>
          <a:off x="14401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131063</xdr:rowOff>
    </xdr:from>
    <xdr:to>
      <xdr:col>69</xdr:col>
      <xdr:colOff>142875</xdr:colOff>
      <xdr:row>79</xdr:row>
      <xdr:rowOff>61213</xdr:rowOff>
    </xdr:to>
    <xdr:sp macro="" textlink="">
      <xdr:nvSpPr>
        <xdr:cNvPr id="458" name="楕円 457">
          <a:extLst>
            <a:ext uri="{FF2B5EF4-FFF2-40B4-BE49-F238E27FC236}">
              <a16:creationId xmlns:a16="http://schemas.microsoft.com/office/drawing/2014/main" id="{EC119F56-B8C6-4906-8770-76D05ABB9543}"/>
            </a:ext>
          </a:extLst>
        </xdr:cNvPr>
        <xdr:cNvSpPr/>
      </xdr:nvSpPr>
      <xdr:spPr>
        <a:xfrm>
          <a:off x="13843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45990</xdr:rowOff>
    </xdr:from>
    <xdr:ext cx="762000" cy="259045"/>
    <xdr:sp macro="" textlink="">
      <xdr:nvSpPr>
        <xdr:cNvPr id="459" name="テキスト ボックス 458">
          <a:extLst>
            <a:ext uri="{FF2B5EF4-FFF2-40B4-BE49-F238E27FC236}">
              <a16:creationId xmlns:a16="http://schemas.microsoft.com/office/drawing/2014/main" id="{55ED1634-DD2F-42AD-9B03-1B357DDEEA0D}"/>
            </a:ext>
          </a:extLst>
        </xdr:cNvPr>
        <xdr:cNvSpPr txBox="1"/>
      </xdr:nvSpPr>
      <xdr:spPr>
        <a:xfrm>
          <a:off x="13512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149352</xdr:rowOff>
    </xdr:from>
    <xdr:to>
      <xdr:col>65</xdr:col>
      <xdr:colOff>53975</xdr:colOff>
      <xdr:row>79</xdr:row>
      <xdr:rowOff>79502</xdr:rowOff>
    </xdr:to>
    <xdr:sp macro="" textlink="">
      <xdr:nvSpPr>
        <xdr:cNvPr id="460" name="楕円 459">
          <a:extLst>
            <a:ext uri="{FF2B5EF4-FFF2-40B4-BE49-F238E27FC236}">
              <a16:creationId xmlns:a16="http://schemas.microsoft.com/office/drawing/2014/main" id="{D64FBF3A-0801-477D-9C0C-ABBF75D62D72}"/>
            </a:ext>
          </a:extLst>
        </xdr:cNvPr>
        <xdr:cNvSpPr/>
      </xdr:nvSpPr>
      <xdr:spPr>
        <a:xfrm>
          <a:off x="12954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64279</xdr:rowOff>
    </xdr:from>
    <xdr:ext cx="762000" cy="259045"/>
    <xdr:sp macro="" textlink="">
      <xdr:nvSpPr>
        <xdr:cNvPr id="461" name="テキスト ボックス 460">
          <a:extLst>
            <a:ext uri="{FF2B5EF4-FFF2-40B4-BE49-F238E27FC236}">
              <a16:creationId xmlns:a16="http://schemas.microsoft.com/office/drawing/2014/main" id="{443CB679-D568-4DC5-8309-AD450BA3D53A}"/>
            </a:ext>
          </a:extLst>
        </xdr:cNvPr>
        <xdr:cNvSpPr txBox="1"/>
      </xdr:nvSpPr>
      <xdr:spPr>
        <a:xfrm>
          <a:off x="12623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817ECD5A-5EC3-4FAB-8E54-3CF1FC2169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20154E44-91B1-4D85-8A29-BCAF1F9D9714}"/>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BB426BEF-4AEB-4EBE-A61D-DAED51A6C22E}"/>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A4D87A28-E503-4FDE-A38C-1A502A5CD336}"/>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1A5A63E0-F512-4E30-8526-4FCFF179D947}"/>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CBF6F023-678B-42A5-9EC9-EC2E90834347}"/>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D4EC2ED3-C86C-41FD-BEBF-697DFEC491DD}"/>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E4C7C9CC-5E34-427E-86FE-C881DE60AAFD}"/>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C91C2376-236D-4591-8623-D0D7A9CBB28F}"/>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1902D246-2CCB-4287-A19F-6D6B564044AB}"/>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68EBD874-6151-44D1-A07A-435E1BFC9179}"/>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D167A9B-7670-4B01-BDD2-066B3757446E}"/>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8A513E86-DD29-422C-9258-EA8D216EB569}"/>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60F5F443-CFCC-4EAA-9F78-F17197A37622}"/>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78C92F55-F983-48B5-ABB7-3C4AEEDF51A9}"/>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872A825B-4E0C-4A34-99F9-ACECF7D0766A}"/>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F62270F-78B8-4E23-B461-A71FFB5D1291}"/>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C26E89DC-3CAC-48C0-A527-180483A7CA3B}"/>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2622C5B9-43D7-4E17-80A8-8184DDA9E59E}"/>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AB35A48-86DF-4861-A163-0E8A1D89037A}"/>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D4DD2659-3750-43EF-A86D-7E49C9659F88}"/>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88558FC2-39B3-4914-844E-392585BD89DA}"/>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2C647E31-0A87-4A23-AB4B-C1DA6CB6B079}"/>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A2F58421-8516-46B6-8B26-60F514418A85}"/>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8E8B4791-8E65-4D3D-A15C-98FAAE8DB66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7142FBB9-C944-4E78-A1AD-44068099DDC7}"/>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6CC9E0D2-224F-475D-98DC-ACF873B4571C}"/>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F0C9426C-2B2F-42CA-AF9D-7701467AE0FA}"/>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10D6455A-BAA8-456C-87E3-EF4C4B5F51F2}"/>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85466264-0F5C-4C35-B966-435581198B64}"/>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D0CF9E71-9DEB-4958-8D1E-980FE2A29F41}"/>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406B6975-2A91-460A-AFAC-E4624BE36547}"/>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D39A8F9E-EBC2-43AB-9048-59A7F9AF4BBF}"/>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D4F79E0F-D1E9-4423-AFFC-BEB2397F128A}"/>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7159E698-FE9D-4AEC-AD04-F5355F68127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B5F105D9-CAF3-4C7B-AC81-BB0422DBED9A}"/>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BC60A991-C977-4D9A-9C95-1A616C3E928F}"/>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1F9124A2-1559-4A37-872F-EC46255C4739}"/>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B0E4DA07-CDBF-465A-92C3-0567A393D73B}"/>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290F9917-7BF0-4A9D-B5FF-161B143584FC}"/>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C19E541F-09FA-457C-B764-34DC19D9357B}"/>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635D4C49-D152-4CDF-AAC5-830C1271A39A}"/>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F508ACC3-961D-4804-8404-CDFBD5CB7C05}"/>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35098809-2007-41F7-823F-ED7347E637D9}"/>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3D213CE7-5C01-4A80-9CD3-DBCFB3B3A425}"/>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35EA34FB-B9FD-4B7E-865F-656D1332404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6E8659C8-0692-412D-8CC6-4E9D7A678AFA}"/>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7698BFBA-E3CC-4F79-A371-DCA289604429}"/>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30DA79DE-F816-4DEA-92D9-708BE5A31D0F}"/>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EC30DF3D-9201-4964-9FFC-96BB12B1C522}"/>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120578</xdr:rowOff>
    </xdr:from>
    <xdr:to>
      <xdr:col>29</xdr:col>
      <xdr:colOff>127000</xdr:colOff>
      <xdr:row>12</xdr:row>
      <xdr:rowOff>162117</xdr:rowOff>
    </xdr:to>
    <xdr:cxnSp macro="">
      <xdr:nvCxnSpPr>
        <xdr:cNvPr id="52" name="直線コネクタ 51">
          <a:extLst>
            <a:ext uri="{FF2B5EF4-FFF2-40B4-BE49-F238E27FC236}">
              <a16:creationId xmlns:a16="http://schemas.microsoft.com/office/drawing/2014/main" id="{CCA92D1F-F8AD-41F9-9C53-F1E392BF2050}"/>
            </a:ext>
          </a:extLst>
        </xdr:cNvPr>
        <xdr:cNvCxnSpPr/>
      </xdr:nvCxnSpPr>
      <xdr:spPr bwMode="auto">
        <a:xfrm flipV="1">
          <a:off x="5003800" y="2054153"/>
          <a:ext cx="647700" cy="212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a:extLst>
            <a:ext uri="{FF2B5EF4-FFF2-40B4-BE49-F238E27FC236}">
              <a16:creationId xmlns:a16="http://schemas.microsoft.com/office/drawing/2014/main" id="{7CCF22B2-2476-43A7-B30B-ACEFAB4D1B70}"/>
            </a:ext>
          </a:extLst>
        </xdr:cNvPr>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ABA885E1-7F6E-46A4-8399-5861E88B48E6}"/>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162117</xdr:rowOff>
    </xdr:from>
    <xdr:to>
      <xdr:col>26</xdr:col>
      <xdr:colOff>50800</xdr:colOff>
      <xdr:row>13</xdr:row>
      <xdr:rowOff>23667</xdr:rowOff>
    </xdr:to>
    <xdr:cxnSp macro="">
      <xdr:nvCxnSpPr>
        <xdr:cNvPr id="55" name="直線コネクタ 54">
          <a:extLst>
            <a:ext uri="{FF2B5EF4-FFF2-40B4-BE49-F238E27FC236}">
              <a16:creationId xmlns:a16="http://schemas.microsoft.com/office/drawing/2014/main" id="{3D141A13-31C5-4500-AB62-85203EE935F0}"/>
            </a:ext>
          </a:extLst>
        </xdr:cNvPr>
        <xdr:cNvCxnSpPr/>
      </xdr:nvCxnSpPr>
      <xdr:spPr bwMode="auto">
        <a:xfrm flipV="1">
          <a:off x="4305300" y="2267142"/>
          <a:ext cx="698500" cy="33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C551430E-9491-4B87-9177-CB9FD62A1775}"/>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a:extLst>
            <a:ext uri="{FF2B5EF4-FFF2-40B4-BE49-F238E27FC236}">
              <a16:creationId xmlns:a16="http://schemas.microsoft.com/office/drawing/2014/main" id="{89048D56-97FD-4BBD-9629-B86259DF490C}"/>
            </a:ext>
          </a:extLst>
        </xdr:cNvPr>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23667</xdr:rowOff>
    </xdr:from>
    <xdr:to>
      <xdr:col>22</xdr:col>
      <xdr:colOff>114300</xdr:colOff>
      <xdr:row>13</xdr:row>
      <xdr:rowOff>119010</xdr:rowOff>
    </xdr:to>
    <xdr:cxnSp macro="">
      <xdr:nvCxnSpPr>
        <xdr:cNvPr id="58" name="直線コネクタ 57">
          <a:extLst>
            <a:ext uri="{FF2B5EF4-FFF2-40B4-BE49-F238E27FC236}">
              <a16:creationId xmlns:a16="http://schemas.microsoft.com/office/drawing/2014/main" id="{B7B13CD3-C02F-4477-8089-500D9FD8C496}"/>
            </a:ext>
          </a:extLst>
        </xdr:cNvPr>
        <xdr:cNvCxnSpPr/>
      </xdr:nvCxnSpPr>
      <xdr:spPr bwMode="auto">
        <a:xfrm flipV="1">
          <a:off x="3606800" y="2300142"/>
          <a:ext cx="698500" cy="95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53F6A0C8-F2B4-430F-A5A0-83BE1479AA9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a:extLst>
            <a:ext uri="{FF2B5EF4-FFF2-40B4-BE49-F238E27FC236}">
              <a16:creationId xmlns:a16="http://schemas.microsoft.com/office/drawing/2014/main" id="{D5C7B023-BD7C-4323-BE15-E6D0155B3460}"/>
            </a:ext>
          </a:extLst>
        </xdr:cNvPr>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119010</xdr:rowOff>
    </xdr:from>
    <xdr:to>
      <xdr:col>18</xdr:col>
      <xdr:colOff>177800</xdr:colOff>
      <xdr:row>13</xdr:row>
      <xdr:rowOff>160044</xdr:rowOff>
    </xdr:to>
    <xdr:cxnSp macro="">
      <xdr:nvCxnSpPr>
        <xdr:cNvPr id="61" name="直線コネクタ 60">
          <a:extLst>
            <a:ext uri="{FF2B5EF4-FFF2-40B4-BE49-F238E27FC236}">
              <a16:creationId xmlns:a16="http://schemas.microsoft.com/office/drawing/2014/main" id="{09F23314-E257-4D8C-9E60-F9F7EF5DF834}"/>
            </a:ext>
          </a:extLst>
        </xdr:cNvPr>
        <xdr:cNvCxnSpPr/>
      </xdr:nvCxnSpPr>
      <xdr:spPr bwMode="auto">
        <a:xfrm flipV="1">
          <a:off x="2908300" y="2395485"/>
          <a:ext cx="698500" cy="4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B5472DB1-73AE-4CD1-81EE-C190084D0802}"/>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a:extLst>
            <a:ext uri="{FF2B5EF4-FFF2-40B4-BE49-F238E27FC236}">
              <a16:creationId xmlns:a16="http://schemas.microsoft.com/office/drawing/2014/main" id="{E48C6659-7761-4E5B-8FD7-F3231622E2E2}"/>
            </a:ext>
          </a:extLst>
        </xdr:cNvPr>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2D116177-4E74-428D-9FE9-AB09583A61D7}"/>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a:extLst>
            <a:ext uri="{FF2B5EF4-FFF2-40B4-BE49-F238E27FC236}">
              <a16:creationId xmlns:a16="http://schemas.microsoft.com/office/drawing/2014/main" id="{7029600F-CB31-49BF-8A72-1A103E3E11F0}"/>
            </a:ext>
          </a:extLst>
        </xdr:cNvPr>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B35B645B-F0E1-4DA1-9F3E-5AF28B82D749}"/>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8EC0CAA4-54DA-41B4-86F4-F441375E377E}"/>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5E296A4B-B340-49EB-BF91-2FFAB89CC984}"/>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3525936A-8F1F-4FC3-8D2B-D2A5B9A2FA5F}"/>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1EED553A-662C-4FB5-93B5-C31E0526F1CE}"/>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69778</xdr:rowOff>
    </xdr:from>
    <xdr:to>
      <xdr:col>29</xdr:col>
      <xdr:colOff>177800</xdr:colOff>
      <xdr:row>11</xdr:row>
      <xdr:rowOff>171378</xdr:rowOff>
    </xdr:to>
    <xdr:sp macro="" textlink="">
      <xdr:nvSpPr>
        <xdr:cNvPr id="71" name="楕円 70">
          <a:extLst>
            <a:ext uri="{FF2B5EF4-FFF2-40B4-BE49-F238E27FC236}">
              <a16:creationId xmlns:a16="http://schemas.microsoft.com/office/drawing/2014/main" id="{8F9F7A28-D99A-4C57-92CA-0A1D359FEEA9}"/>
            </a:ext>
          </a:extLst>
        </xdr:cNvPr>
        <xdr:cNvSpPr/>
      </xdr:nvSpPr>
      <xdr:spPr bwMode="auto">
        <a:xfrm>
          <a:off x="5600700" y="2003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149805</xdr:rowOff>
    </xdr:from>
    <xdr:ext cx="762000" cy="259045"/>
    <xdr:sp macro="" textlink="">
      <xdr:nvSpPr>
        <xdr:cNvPr id="72" name="人口1人当たり決算額の推移該当値テキスト130">
          <a:extLst>
            <a:ext uri="{FF2B5EF4-FFF2-40B4-BE49-F238E27FC236}">
              <a16:creationId xmlns:a16="http://schemas.microsoft.com/office/drawing/2014/main" id="{191C8221-CE7C-4FBD-B2DD-AC4BC0F73327}"/>
            </a:ext>
          </a:extLst>
        </xdr:cNvPr>
        <xdr:cNvSpPr txBox="1"/>
      </xdr:nvSpPr>
      <xdr:spPr>
        <a:xfrm>
          <a:off x="5740400" y="191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111317</xdr:rowOff>
    </xdr:from>
    <xdr:to>
      <xdr:col>26</xdr:col>
      <xdr:colOff>101600</xdr:colOff>
      <xdr:row>13</xdr:row>
      <xdr:rowOff>41467</xdr:rowOff>
    </xdr:to>
    <xdr:sp macro="" textlink="">
      <xdr:nvSpPr>
        <xdr:cNvPr id="73" name="楕円 72">
          <a:extLst>
            <a:ext uri="{FF2B5EF4-FFF2-40B4-BE49-F238E27FC236}">
              <a16:creationId xmlns:a16="http://schemas.microsoft.com/office/drawing/2014/main" id="{11FCB334-96D4-40A7-92D3-66CACB3695B2}"/>
            </a:ext>
          </a:extLst>
        </xdr:cNvPr>
        <xdr:cNvSpPr/>
      </xdr:nvSpPr>
      <xdr:spPr bwMode="auto">
        <a:xfrm>
          <a:off x="4953000" y="2216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51644</xdr:rowOff>
    </xdr:from>
    <xdr:ext cx="736600" cy="259045"/>
    <xdr:sp macro="" textlink="">
      <xdr:nvSpPr>
        <xdr:cNvPr id="74" name="テキスト ボックス 73">
          <a:extLst>
            <a:ext uri="{FF2B5EF4-FFF2-40B4-BE49-F238E27FC236}">
              <a16:creationId xmlns:a16="http://schemas.microsoft.com/office/drawing/2014/main" id="{35FD2BD2-A597-46F5-A4AB-103902E01E3A}"/>
            </a:ext>
          </a:extLst>
        </xdr:cNvPr>
        <xdr:cNvSpPr txBox="1"/>
      </xdr:nvSpPr>
      <xdr:spPr>
        <a:xfrm>
          <a:off x="4622800" y="198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144317</xdr:rowOff>
    </xdr:from>
    <xdr:to>
      <xdr:col>22</xdr:col>
      <xdr:colOff>165100</xdr:colOff>
      <xdr:row>13</xdr:row>
      <xdr:rowOff>74467</xdr:rowOff>
    </xdr:to>
    <xdr:sp macro="" textlink="">
      <xdr:nvSpPr>
        <xdr:cNvPr id="75" name="楕円 74">
          <a:extLst>
            <a:ext uri="{FF2B5EF4-FFF2-40B4-BE49-F238E27FC236}">
              <a16:creationId xmlns:a16="http://schemas.microsoft.com/office/drawing/2014/main" id="{271E4CA7-60A6-466A-B84D-371E98FC08EB}"/>
            </a:ext>
          </a:extLst>
        </xdr:cNvPr>
        <xdr:cNvSpPr/>
      </xdr:nvSpPr>
      <xdr:spPr bwMode="auto">
        <a:xfrm>
          <a:off x="4254500" y="2249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84644</xdr:rowOff>
    </xdr:from>
    <xdr:ext cx="762000" cy="259045"/>
    <xdr:sp macro="" textlink="">
      <xdr:nvSpPr>
        <xdr:cNvPr id="76" name="テキスト ボックス 75">
          <a:extLst>
            <a:ext uri="{FF2B5EF4-FFF2-40B4-BE49-F238E27FC236}">
              <a16:creationId xmlns:a16="http://schemas.microsoft.com/office/drawing/2014/main" id="{9738AD08-1C6A-4AD7-A1BA-C6487C558D5B}"/>
            </a:ext>
          </a:extLst>
        </xdr:cNvPr>
        <xdr:cNvSpPr txBox="1"/>
      </xdr:nvSpPr>
      <xdr:spPr>
        <a:xfrm>
          <a:off x="3924300" y="201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68210</xdr:rowOff>
    </xdr:from>
    <xdr:to>
      <xdr:col>19</xdr:col>
      <xdr:colOff>38100</xdr:colOff>
      <xdr:row>13</xdr:row>
      <xdr:rowOff>169810</xdr:rowOff>
    </xdr:to>
    <xdr:sp macro="" textlink="">
      <xdr:nvSpPr>
        <xdr:cNvPr id="77" name="楕円 76">
          <a:extLst>
            <a:ext uri="{FF2B5EF4-FFF2-40B4-BE49-F238E27FC236}">
              <a16:creationId xmlns:a16="http://schemas.microsoft.com/office/drawing/2014/main" id="{F4F2AA08-440C-4D0C-9A36-B8E9C8A4BB35}"/>
            </a:ext>
          </a:extLst>
        </xdr:cNvPr>
        <xdr:cNvSpPr/>
      </xdr:nvSpPr>
      <xdr:spPr bwMode="auto">
        <a:xfrm>
          <a:off x="3556000" y="2344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8537</xdr:rowOff>
    </xdr:from>
    <xdr:ext cx="762000" cy="259045"/>
    <xdr:sp macro="" textlink="">
      <xdr:nvSpPr>
        <xdr:cNvPr id="78" name="テキスト ボックス 77">
          <a:extLst>
            <a:ext uri="{FF2B5EF4-FFF2-40B4-BE49-F238E27FC236}">
              <a16:creationId xmlns:a16="http://schemas.microsoft.com/office/drawing/2014/main" id="{943D7745-F529-4DFB-92EF-F8F2B332BE2D}"/>
            </a:ext>
          </a:extLst>
        </xdr:cNvPr>
        <xdr:cNvSpPr txBox="1"/>
      </xdr:nvSpPr>
      <xdr:spPr>
        <a:xfrm>
          <a:off x="3225800" y="211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109244</xdr:rowOff>
    </xdr:from>
    <xdr:to>
      <xdr:col>15</xdr:col>
      <xdr:colOff>101600</xdr:colOff>
      <xdr:row>14</xdr:row>
      <xdr:rowOff>39394</xdr:rowOff>
    </xdr:to>
    <xdr:sp macro="" textlink="">
      <xdr:nvSpPr>
        <xdr:cNvPr id="79" name="楕円 78">
          <a:extLst>
            <a:ext uri="{FF2B5EF4-FFF2-40B4-BE49-F238E27FC236}">
              <a16:creationId xmlns:a16="http://schemas.microsoft.com/office/drawing/2014/main" id="{3EFD732F-D16D-4F95-8952-50AE85B31CBF}"/>
            </a:ext>
          </a:extLst>
        </xdr:cNvPr>
        <xdr:cNvSpPr/>
      </xdr:nvSpPr>
      <xdr:spPr bwMode="auto">
        <a:xfrm>
          <a:off x="2857500" y="2385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49571</xdr:rowOff>
    </xdr:from>
    <xdr:ext cx="762000" cy="259045"/>
    <xdr:sp macro="" textlink="">
      <xdr:nvSpPr>
        <xdr:cNvPr id="80" name="テキスト ボックス 79">
          <a:extLst>
            <a:ext uri="{FF2B5EF4-FFF2-40B4-BE49-F238E27FC236}">
              <a16:creationId xmlns:a16="http://schemas.microsoft.com/office/drawing/2014/main" id="{6DB0D442-0CBC-4DDB-91D8-111F6C88FBD4}"/>
            </a:ext>
          </a:extLst>
        </xdr:cNvPr>
        <xdr:cNvSpPr txBox="1"/>
      </xdr:nvSpPr>
      <xdr:spPr>
        <a:xfrm>
          <a:off x="2527300" y="215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27A14134-18A3-49DC-AE1C-83A745001658}"/>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9559C3D2-9396-47B6-92AE-008AF6D75392}"/>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A96327F9-F2FF-4501-BBDF-A4B01A65287E}"/>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CF8DE1E5-5958-4C17-8597-09A59F874424}"/>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68C8397D-6BA6-4DDB-A037-5F6D261D73E8}"/>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7B35921A-398B-4F90-8E30-D2B51B1A4E6B}"/>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B5859714-DC7E-4033-8FB0-FADB757816E4}"/>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7AC82D-6739-438D-8C8F-A6C622349B13}"/>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8D24F80B-52B0-4279-BCDE-B01AE10C4C58}"/>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11A8069D-BAAF-4675-AB1D-0886CB62CCDC}"/>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4735004F-4A45-4FF3-BADB-E50487B81236}"/>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4960838B-4E47-469A-8ED2-9B8F90E93905}"/>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71444E37-8A92-4679-BAA7-61F90835A876}"/>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53BB9F6F-2ABA-4A99-A562-59CF07C83907}"/>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573781D4-D898-406D-B0B4-048720D6A00E}"/>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BB9DB242-D034-4B98-AD3E-2A9F5BF3748C}"/>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CEB7B390-04AA-4DC7-B484-83C5EAE9B9C7}"/>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D208A96E-A6C5-40EC-8AE3-B5E8677FD373}"/>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D753C59F-BAE1-447C-8F48-BDC234C4BDD4}"/>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D68729CA-715E-4CFA-A2B0-34F1F7D35DD5}"/>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7BE4EB83-341B-4EA7-ADB5-7E44052A295B}"/>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2E54E644-76BA-4BAB-9804-499D46C171B7}"/>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501A8624-F5E7-4FC0-95FC-EC3C8A0C3862}"/>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6ECEA350-B42A-4DC0-925B-387CEAC397A8}"/>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B965ECCF-0DC5-47AD-80B0-BB9098FBC138}"/>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7BA2FACA-EF8D-4E9F-8938-D7594082973B}"/>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39AD846B-1A45-4150-A776-505745516762}"/>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5059748D-7883-40D4-80B5-2CAAC170402A}"/>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4669256C-8F0D-4C49-A324-41A62E1B0E0B}"/>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F4BD0CAE-BEC3-432C-A313-BB76F775CCB3}"/>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D0378BCC-A4C9-4078-97E8-C62A6AE2607C}"/>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160055</xdr:rowOff>
    </xdr:from>
    <xdr:to>
      <xdr:col>29</xdr:col>
      <xdr:colOff>127000</xdr:colOff>
      <xdr:row>35</xdr:row>
      <xdr:rowOff>211468</xdr:rowOff>
    </xdr:to>
    <xdr:cxnSp macro="">
      <xdr:nvCxnSpPr>
        <xdr:cNvPr id="112" name="直線コネクタ 111">
          <a:extLst>
            <a:ext uri="{FF2B5EF4-FFF2-40B4-BE49-F238E27FC236}">
              <a16:creationId xmlns:a16="http://schemas.microsoft.com/office/drawing/2014/main" id="{CD1BE87A-956E-444C-A3F8-28D1E1B757E4}"/>
            </a:ext>
          </a:extLst>
        </xdr:cNvPr>
        <xdr:cNvCxnSpPr/>
      </xdr:nvCxnSpPr>
      <xdr:spPr bwMode="auto">
        <a:xfrm>
          <a:off x="5003800" y="6770405"/>
          <a:ext cx="647700" cy="51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a:extLst>
            <a:ext uri="{FF2B5EF4-FFF2-40B4-BE49-F238E27FC236}">
              <a16:creationId xmlns:a16="http://schemas.microsoft.com/office/drawing/2014/main" id="{A4C6D6E2-F4B1-47D9-9135-9559CE5279C5}"/>
            </a:ext>
          </a:extLst>
        </xdr:cNvPr>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1ADCA0E1-57B9-4791-A33A-D6A250F3C9AB}"/>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101763</xdr:rowOff>
    </xdr:from>
    <xdr:to>
      <xdr:col>26</xdr:col>
      <xdr:colOff>50800</xdr:colOff>
      <xdr:row>35</xdr:row>
      <xdr:rowOff>160055</xdr:rowOff>
    </xdr:to>
    <xdr:cxnSp macro="">
      <xdr:nvCxnSpPr>
        <xdr:cNvPr id="115" name="直線コネクタ 114">
          <a:extLst>
            <a:ext uri="{FF2B5EF4-FFF2-40B4-BE49-F238E27FC236}">
              <a16:creationId xmlns:a16="http://schemas.microsoft.com/office/drawing/2014/main" id="{855FD044-9BA3-45F6-B647-94AA41840661}"/>
            </a:ext>
          </a:extLst>
        </xdr:cNvPr>
        <xdr:cNvCxnSpPr/>
      </xdr:nvCxnSpPr>
      <xdr:spPr bwMode="auto">
        <a:xfrm>
          <a:off x="4305300" y="6712113"/>
          <a:ext cx="698500" cy="58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89887352-5BD4-4E06-BBE5-3CFA92CAD027}"/>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a:extLst>
            <a:ext uri="{FF2B5EF4-FFF2-40B4-BE49-F238E27FC236}">
              <a16:creationId xmlns:a16="http://schemas.microsoft.com/office/drawing/2014/main" id="{18E32A4C-3258-4B71-9809-41126E0929D3}"/>
            </a:ext>
          </a:extLst>
        </xdr:cNvPr>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101763</xdr:rowOff>
    </xdr:from>
    <xdr:to>
      <xdr:col>22</xdr:col>
      <xdr:colOff>114300</xdr:colOff>
      <xdr:row>35</xdr:row>
      <xdr:rowOff>128623</xdr:rowOff>
    </xdr:to>
    <xdr:cxnSp macro="">
      <xdr:nvCxnSpPr>
        <xdr:cNvPr id="118" name="直線コネクタ 117">
          <a:extLst>
            <a:ext uri="{FF2B5EF4-FFF2-40B4-BE49-F238E27FC236}">
              <a16:creationId xmlns:a16="http://schemas.microsoft.com/office/drawing/2014/main" id="{4F82348E-ED57-4D8D-8CC6-489EA0F9F844}"/>
            </a:ext>
          </a:extLst>
        </xdr:cNvPr>
        <xdr:cNvCxnSpPr/>
      </xdr:nvCxnSpPr>
      <xdr:spPr bwMode="auto">
        <a:xfrm flipV="1">
          <a:off x="3606800" y="6712113"/>
          <a:ext cx="698500" cy="26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63BC0B26-BC7A-424A-9F64-D4C56E8AD858}"/>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a:extLst>
            <a:ext uri="{FF2B5EF4-FFF2-40B4-BE49-F238E27FC236}">
              <a16:creationId xmlns:a16="http://schemas.microsoft.com/office/drawing/2014/main" id="{62E9C240-6D79-45AC-B112-357A21F066BD}"/>
            </a:ext>
          </a:extLst>
        </xdr:cNvPr>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128623</xdr:rowOff>
    </xdr:from>
    <xdr:to>
      <xdr:col>18</xdr:col>
      <xdr:colOff>177800</xdr:colOff>
      <xdr:row>35</xdr:row>
      <xdr:rowOff>160101</xdr:rowOff>
    </xdr:to>
    <xdr:cxnSp macro="">
      <xdr:nvCxnSpPr>
        <xdr:cNvPr id="121" name="直線コネクタ 120">
          <a:extLst>
            <a:ext uri="{FF2B5EF4-FFF2-40B4-BE49-F238E27FC236}">
              <a16:creationId xmlns:a16="http://schemas.microsoft.com/office/drawing/2014/main" id="{EACB65C5-D470-4AB8-841D-65829ABBD9F1}"/>
            </a:ext>
          </a:extLst>
        </xdr:cNvPr>
        <xdr:cNvCxnSpPr/>
      </xdr:nvCxnSpPr>
      <xdr:spPr bwMode="auto">
        <a:xfrm flipV="1">
          <a:off x="2908300" y="6738973"/>
          <a:ext cx="698500" cy="31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838F93C5-E8CA-4A9B-97CC-9A44A739A393}"/>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a:extLst>
            <a:ext uri="{FF2B5EF4-FFF2-40B4-BE49-F238E27FC236}">
              <a16:creationId xmlns:a16="http://schemas.microsoft.com/office/drawing/2014/main" id="{5C9ACB81-2388-49D8-B64E-069EED0C5697}"/>
            </a:ext>
          </a:extLst>
        </xdr:cNvPr>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687E9708-9823-46FF-B0C3-13574953AA41}"/>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a:extLst>
            <a:ext uri="{FF2B5EF4-FFF2-40B4-BE49-F238E27FC236}">
              <a16:creationId xmlns:a16="http://schemas.microsoft.com/office/drawing/2014/main" id="{0DEDF525-0869-47CA-BD66-DCACCF7E5E82}"/>
            </a:ext>
          </a:extLst>
        </xdr:cNvPr>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40E15257-0264-466C-B276-D36FA8E035A4}"/>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FDEE303F-39EF-4296-9D09-FE41E0A01CD8}"/>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D3E3A1B2-972A-486A-B126-D11D627A854F}"/>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918998C3-EBDF-4649-8FDE-1F5B95ADD969}"/>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30C0D0D9-FA59-4121-A986-0BDFC0DA5D1C}"/>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160668</xdr:rowOff>
    </xdr:from>
    <xdr:to>
      <xdr:col>29</xdr:col>
      <xdr:colOff>177800</xdr:colOff>
      <xdr:row>35</xdr:row>
      <xdr:rowOff>262268</xdr:rowOff>
    </xdr:to>
    <xdr:sp macro="" textlink="">
      <xdr:nvSpPr>
        <xdr:cNvPr id="131" name="楕円 130">
          <a:extLst>
            <a:ext uri="{FF2B5EF4-FFF2-40B4-BE49-F238E27FC236}">
              <a16:creationId xmlns:a16="http://schemas.microsoft.com/office/drawing/2014/main" id="{B619C360-DAD0-4610-B9E3-475F492C2218}"/>
            </a:ext>
          </a:extLst>
        </xdr:cNvPr>
        <xdr:cNvSpPr/>
      </xdr:nvSpPr>
      <xdr:spPr bwMode="auto">
        <a:xfrm>
          <a:off x="5600700" y="6771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5745</xdr:rowOff>
    </xdr:from>
    <xdr:ext cx="762000" cy="259045"/>
    <xdr:sp macro="" textlink="">
      <xdr:nvSpPr>
        <xdr:cNvPr id="132" name="人口1人当たり決算額の推移該当値テキスト445">
          <a:extLst>
            <a:ext uri="{FF2B5EF4-FFF2-40B4-BE49-F238E27FC236}">
              <a16:creationId xmlns:a16="http://schemas.microsoft.com/office/drawing/2014/main" id="{C9777895-D506-4F0D-A178-32AA2B3E7650}"/>
            </a:ext>
          </a:extLst>
        </xdr:cNvPr>
        <xdr:cNvSpPr txBox="1"/>
      </xdr:nvSpPr>
      <xdr:spPr>
        <a:xfrm>
          <a:off x="5740400" y="661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109255</xdr:rowOff>
    </xdr:from>
    <xdr:to>
      <xdr:col>26</xdr:col>
      <xdr:colOff>101600</xdr:colOff>
      <xdr:row>35</xdr:row>
      <xdr:rowOff>210855</xdr:rowOff>
    </xdr:to>
    <xdr:sp macro="" textlink="">
      <xdr:nvSpPr>
        <xdr:cNvPr id="133" name="楕円 132">
          <a:extLst>
            <a:ext uri="{FF2B5EF4-FFF2-40B4-BE49-F238E27FC236}">
              <a16:creationId xmlns:a16="http://schemas.microsoft.com/office/drawing/2014/main" id="{B7078C92-CEA5-4182-BEF7-9B0958EC7A67}"/>
            </a:ext>
          </a:extLst>
        </xdr:cNvPr>
        <xdr:cNvSpPr/>
      </xdr:nvSpPr>
      <xdr:spPr bwMode="auto">
        <a:xfrm>
          <a:off x="4953000" y="6719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221032</xdr:rowOff>
    </xdr:from>
    <xdr:ext cx="736600" cy="259045"/>
    <xdr:sp macro="" textlink="">
      <xdr:nvSpPr>
        <xdr:cNvPr id="134" name="テキスト ボックス 133">
          <a:extLst>
            <a:ext uri="{FF2B5EF4-FFF2-40B4-BE49-F238E27FC236}">
              <a16:creationId xmlns:a16="http://schemas.microsoft.com/office/drawing/2014/main" id="{EE2DD2CA-9B43-4CD1-9E7A-82DB00EC5CB8}"/>
            </a:ext>
          </a:extLst>
        </xdr:cNvPr>
        <xdr:cNvSpPr txBox="1"/>
      </xdr:nvSpPr>
      <xdr:spPr>
        <a:xfrm>
          <a:off x="4622800" y="6488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50963</xdr:rowOff>
    </xdr:from>
    <xdr:to>
      <xdr:col>22</xdr:col>
      <xdr:colOff>165100</xdr:colOff>
      <xdr:row>35</xdr:row>
      <xdr:rowOff>152563</xdr:rowOff>
    </xdr:to>
    <xdr:sp macro="" textlink="">
      <xdr:nvSpPr>
        <xdr:cNvPr id="135" name="楕円 134">
          <a:extLst>
            <a:ext uri="{FF2B5EF4-FFF2-40B4-BE49-F238E27FC236}">
              <a16:creationId xmlns:a16="http://schemas.microsoft.com/office/drawing/2014/main" id="{8488EC3F-B572-4E39-B218-46239B28652D}"/>
            </a:ext>
          </a:extLst>
        </xdr:cNvPr>
        <xdr:cNvSpPr/>
      </xdr:nvSpPr>
      <xdr:spPr bwMode="auto">
        <a:xfrm>
          <a:off x="4254500" y="6661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162739</xdr:rowOff>
    </xdr:from>
    <xdr:ext cx="762000" cy="259045"/>
    <xdr:sp macro="" textlink="">
      <xdr:nvSpPr>
        <xdr:cNvPr id="136" name="テキスト ボックス 135">
          <a:extLst>
            <a:ext uri="{FF2B5EF4-FFF2-40B4-BE49-F238E27FC236}">
              <a16:creationId xmlns:a16="http://schemas.microsoft.com/office/drawing/2014/main" id="{FC8D2347-D971-4F14-9B81-2334DBF41D64}"/>
            </a:ext>
          </a:extLst>
        </xdr:cNvPr>
        <xdr:cNvSpPr txBox="1"/>
      </xdr:nvSpPr>
      <xdr:spPr>
        <a:xfrm>
          <a:off x="3924300" y="643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77823</xdr:rowOff>
    </xdr:from>
    <xdr:to>
      <xdr:col>19</xdr:col>
      <xdr:colOff>38100</xdr:colOff>
      <xdr:row>35</xdr:row>
      <xdr:rowOff>179423</xdr:rowOff>
    </xdr:to>
    <xdr:sp macro="" textlink="">
      <xdr:nvSpPr>
        <xdr:cNvPr id="137" name="楕円 136">
          <a:extLst>
            <a:ext uri="{FF2B5EF4-FFF2-40B4-BE49-F238E27FC236}">
              <a16:creationId xmlns:a16="http://schemas.microsoft.com/office/drawing/2014/main" id="{63294981-6F5D-4C73-9E8D-896D9DB6A84C}"/>
            </a:ext>
          </a:extLst>
        </xdr:cNvPr>
        <xdr:cNvSpPr/>
      </xdr:nvSpPr>
      <xdr:spPr bwMode="auto">
        <a:xfrm>
          <a:off x="3556000" y="6688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189600</xdr:rowOff>
    </xdr:from>
    <xdr:ext cx="762000" cy="259045"/>
    <xdr:sp macro="" textlink="">
      <xdr:nvSpPr>
        <xdr:cNvPr id="138" name="テキスト ボックス 137">
          <a:extLst>
            <a:ext uri="{FF2B5EF4-FFF2-40B4-BE49-F238E27FC236}">
              <a16:creationId xmlns:a16="http://schemas.microsoft.com/office/drawing/2014/main" id="{104EA659-BEA7-483B-B11C-2C308C32A907}"/>
            </a:ext>
          </a:extLst>
        </xdr:cNvPr>
        <xdr:cNvSpPr txBox="1"/>
      </xdr:nvSpPr>
      <xdr:spPr>
        <a:xfrm>
          <a:off x="3225800" y="645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109301</xdr:rowOff>
    </xdr:from>
    <xdr:to>
      <xdr:col>15</xdr:col>
      <xdr:colOff>101600</xdr:colOff>
      <xdr:row>35</xdr:row>
      <xdr:rowOff>210901</xdr:rowOff>
    </xdr:to>
    <xdr:sp macro="" textlink="">
      <xdr:nvSpPr>
        <xdr:cNvPr id="139" name="楕円 138">
          <a:extLst>
            <a:ext uri="{FF2B5EF4-FFF2-40B4-BE49-F238E27FC236}">
              <a16:creationId xmlns:a16="http://schemas.microsoft.com/office/drawing/2014/main" id="{D5E3B2E7-878A-469A-B9A1-327C81891320}"/>
            </a:ext>
          </a:extLst>
        </xdr:cNvPr>
        <xdr:cNvSpPr/>
      </xdr:nvSpPr>
      <xdr:spPr bwMode="auto">
        <a:xfrm>
          <a:off x="2857500" y="671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221078</xdr:rowOff>
    </xdr:from>
    <xdr:ext cx="762000" cy="259045"/>
    <xdr:sp macro="" textlink="">
      <xdr:nvSpPr>
        <xdr:cNvPr id="140" name="テキスト ボックス 139">
          <a:extLst>
            <a:ext uri="{FF2B5EF4-FFF2-40B4-BE49-F238E27FC236}">
              <a16:creationId xmlns:a16="http://schemas.microsoft.com/office/drawing/2014/main" id="{49598DAD-2658-4B1B-A082-52F8D6BC427F}"/>
            </a:ext>
          </a:extLst>
        </xdr:cNvPr>
        <xdr:cNvSpPr txBox="1"/>
      </xdr:nvSpPr>
      <xdr:spPr>
        <a:xfrm>
          <a:off x="2527300" y="648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C76C833-087E-402F-ACE6-F28F27EC571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3141D86A-FE99-4EF6-9027-611BAEDF0CC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930B67CD-50D5-4EF9-9134-7FE77D065509}"/>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1FCB8D47-1522-4637-B029-17A66B0962C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482B753-1A74-49F2-8ADA-65BEBD9FF1D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CB35F93-9035-437E-8C74-3AA5D73C42D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83C1C33-53C2-4329-BDB8-75AAF6E86CD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36DCCFF-AE57-4890-A740-DB77924C62A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1DB6966-E02F-4F52-B330-61F138691ED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1E9C9C9-C506-4810-8359-4414B2309D63}"/>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25,067
24,710
60.58
18,346,448
17,968,856
345,251
7,688,136
19,578,642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D133596-4DBB-4B50-852A-4DFA5CBBBF7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44A4CFA-412A-4E23-A54F-9D39C4DDE66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6368769-D987-4B80-B7DB-1730B34C4B9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14773E2-6DCE-435F-8938-52AF96EE0BF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11F3F02-5E21-490A-90B2-C319271AE08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351739A9-D1AA-4EF9-8105-8E1FC1815C54}"/>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3105C20-B81E-4B87-BB26-B13432DDD9E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D28A6AF3-5AF3-4FB6-BF24-1604C85BDB7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D406DA4C-C639-4356-BE87-AC66F8C6C5D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7C1D9FF-4035-4E7B-88E9-5076B06CBC9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7C94FDC5-F241-4B50-86CD-D76EE421163B}"/>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6FD1833-8796-48E1-A3AF-BDC959DCE15C}"/>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CD3D0191-A71B-49DD-A8FA-CD7D58523CA8}"/>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230F38C-5B6B-442F-AEC9-6714FBFF665A}"/>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D68ADED-DD46-4EE4-BEB4-0A068F9F176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8F17872D-4D8E-4687-AA8C-0EB8ED3EEFF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CF3D0E0-7796-435F-A317-D307677FEFB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C567422-6921-4A16-BBEE-74C5006DAE4C}"/>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7D1C4900-66A3-452C-9BA1-3725B265DE09}"/>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C2E217BB-E735-438C-AD6F-EDF2EB99E3E1}"/>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1C22EBAD-91BE-4F6C-BE0F-5091667A926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F02782BE-5C6F-4E00-9A4F-508C51A4CB43}"/>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3432D1CF-1DF4-41A9-8D88-730CBBD9E89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EB12C55-D976-4239-A164-CA5C9166E4B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F263B562-0EA5-452D-B78A-8A8EC3B0F9A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736DF104-537A-4DD4-81D6-CD4E9C08A238}"/>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1BBBCEC-7365-46B7-9861-73AA4A81D1C5}"/>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61FD63AB-EB4B-49CF-A91D-BCFD5B46DCF4}"/>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EF62505B-4B5A-4E8E-A5A3-3710319C71A3}"/>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8579E329-D459-4DEC-8F9A-FCB1EEA9DD9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1F6EB2E3-5E73-4FAF-AFBD-0DE7927A2D5F}"/>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68B92BA0-E2FE-49AB-9116-07CC1D5D498A}"/>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16A3154C-7486-4602-AD33-B4D518062C0E}"/>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14607823-77C0-482F-923D-02B1F5F234A1}"/>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808570E-3917-4299-B802-41708253E395}"/>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5068B0DE-A455-4B19-9905-03FB1927B76E}"/>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932C8F77-AEC7-4307-8848-BCDD82687493}"/>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404240AC-F73E-460A-B42E-77BD117E99E4}"/>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D122D7C5-1556-4F96-893C-3D771F69C5DB}"/>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46A921A4-7329-43CE-BB52-A2DF3AFD3A88}"/>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D9AD7E5F-F957-4420-BBB2-A50A98A7E8D2}"/>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2EAE1A31-BFAD-4336-A85E-C4336EC6B792}"/>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41692C4C-2ADD-4579-B694-9E80526918E5}"/>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6837807B-D110-464A-B853-AB954BDBD2C4}"/>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BD07A049-ED48-43FD-87E4-A012DC5D5B14}"/>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37E78690-76B8-468E-8429-1CF2427F29E3}"/>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5D13DB18-5924-427D-B673-A5BF4B4380AC}"/>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6EFA18BF-6717-442F-89A5-CBD444CD81F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A2500872-3B99-41D2-AAC3-D13DC5ADF4B2}"/>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22908BF2-DCB0-46B6-8DD3-8F495719F7BF}"/>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578375AE-949B-459B-BDC4-9BF256464069}"/>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121984</xdr:rowOff>
    </xdr:from>
    <xdr:to>
      <xdr:col>24</xdr:col>
      <xdr:colOff>63500</xdr:colOff>
      <xdr:row>34</xdr:row>
      <xdr:rowOff>139031</xdr:rowOff>
    </xdr:to>
    <xdr:cxnSp macro="">
      <xdr:nvCxnSpPr>
        <xdr:cNvPr id="63" name="直線コネクタ 62">
          <a:extLst>
            <a:ext uri="{FF2B5EF4-FFF2-40B4-BE49-F238E27FC236}">
              <a16:creationId xmlns:a16="http://schemas.microsoft.com/office/drawing/2014/main" id="{9D2ECAF7-7FBC-4D91-ABC5-33A7EF14CADD}"/>
            </a:ext>
          </a:extLst>
        </xdr:cNvPr>
        <xdr:cNvCxnSpPr/>
      </xdr:nvCxnSpPr>
      <xdr:spPr>
        <a:xfrm flipV="1">
          <a:off x="3797300" y="5436934"/>
          <a:ext cx="838200" cy="53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a:extLst>
            <a:ext uri="{FF2B5EF4-FFF2-40B4-BE49-F238E27FC236}">
              <a16:creationId xmlns:a16="http://schemas.microsoft.com/office/drawing/2014/main" id="{BBD42FC1-80DC-4A00-B898-B6E0AFF3E159}"/>
            </a:ext>
          </a:extLst>
        </xdr:cNvPr>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2C39348-CCDE-48FA-8625-3457B6485982}"/>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9545</xdr:rowOff>
    </xdr:from>
    <xdr:to>
      <xdr:col>19</xdr:col>
      <xdr:colOff>177800</xdr:colOff>
      <xdr:row>34</xdr:row>
      <xdr:rowOff>139031</xdr:rowOff>
    </xdr:to>
    <xdr:cxnSp macro="">
      <xdr:nvCxnSpPr>
        <xdr:cNvPr id="66" name="直線コネクタ 65">
          <a:extLst>
            <a:ext uri="{FF2B5EF4-FFF2-40B4-BE49-F238E27FC236}">
              <a16:creationId xmlns:a16="http://schemas.microsoft.com/office/drawing/2014/main" id="{C838C16A-14E2-461B-8914-19B315B35DE3}"/>
            </a:ext>
          </a:extLst>
        </xdr:cNvPr>
        <xdr:cNvCxnSpPr/>
      </xdr:nvCxnSpPr>
      <xdr:spPr>
        <a:xfrm>
          <a:off x="2908300" y="5838845"/>
          <a:ext cx="889000" cy="12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574790C2-7A25-4FE4-8D18-5F36F2FCAEF1}"/>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a:extLst>
            <a:ext uri="{FF2B5EF4-FFF2-40B4-BE49-F238E27FC236}">
              <a16:creationId xmlns:a16="http://schemas.microsoft.com/office/drawing/2014/main" id="{1300F1A5-07BE-4712-B98D-7D9EE2D86851}"/>
            </a:ext>
          </a:extLst>
        </xdr:cNvPr>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9545</xdr:rowOff>
    </xdr:from>
    <xdr:to>
      <xdr:col>15</xdr:col>
      <xdr:colOff>50800</xdr:colOff>
      <xdr:row>34</xdr:row>
      <xdr:rowOff>134932</xdr:rowOff>
    </xdr:to>
    <xdr:cxnSp macro="">
      <xdr:nvCxnSpPr>
        <xdr:cNvPr id="69" name="直線コネクタ 68">
          <a:extLst>
            <a:ext uri="{FF2B5EF4-FFF2-40B4-BE49-F238E27FC236}">
              <a16:creationId xmlns:a16="http://schemas.microsoft.com/office/drawing/2014/main" id="{8A039CC6-11FE-471B-BD75-FD1907C0269F}"/>
            </a:ext>
          </a:extLst>
        </xdr:cNvPr>
        <xdr:cNvCxnSpPr/>
      </xdr:nvCxnSpPr>
      <xdr:spPr>
        <a:xfrm flipV="1">
          <a:off x="2019300" y="5838845"/>
          <a:ext cx="889000" cy="1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EB5FA5C4-B2AD-4BA1-A3D0-476A45AB405B}"/>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a:extLst>
            <a:ext uri="{FF2B5EF4-FFF2-40B4-BE49-F238E27FC236}">
              <a16:creationId xmlns:a16="http://schemas.microsoft.com/office/drawing/2014/main" id="{05CA30A7-EE65-43C2-9D33-AFB6795897D7}"/>
            </a:ext>
          </a:extLst>
        </xdr:cNvPr>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124188</xdr:rowOff>
    </xdr:from>
    <xdr:to>
      <xdr:col>10</xdr:col>
      <xdr:colOff>114300</xdr:colOff>
      <xdr:row>34</xdr:row>
      <xdr:rowOff>134932</xdr:rowOff>
    </xdr:to>
    <xdr:cxnSp macro="">
      <xdr:nvCxnSpPr>
        <xdr:cNvPr id="72" name="直線コネクタ 71">
          <a:extLst>
            <a:ext uri="{FF2B5EF4-FFF2-40B4-BE49-F238E27FC236}">
              <a16:creationId xmlns:a16="http://schemas.microsoft.com/office/drawing/2014/main" id="{1C49260A-667C-4DA7-A1F8-C38281E5C92D}"/>
            </a:ext>
          </a:extLst>
        </xdr:cNvPr>
        <xdr:cNvCxnSpPr/>
      </xdr:nvCxnSpPr>
      <xdr:spPr>
        <a:xfrm>
          <a:off x="1130300" y="5953488"/>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ECE31038-BA5E-4C1D-9835-0D8E4C25535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a:extLst>
            <a:ext uri="{FF2B5EF4-FFF2-40B4-BE49-F238E27FC236}">
              <a16:creationId xmlns:a16="http://schemas.microsoft.com/office/drawing/2014/main" id="{CE66DC2D-57F1-450E-97E7-E4FB4579B546}"/>
            </a:ext>
          </a:extLst>
        </xdr:cNvPr>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8A185A87-0BB5-4E16-8ED8-D62D4055786C}"/>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a:extLst>
            <a:ext uri="{FF2B5EF4-FFF2-40B4-BE49-F238E27FC236}">
              <a16:creationId xmlns:a16="http://schemas.microsoft.com/office/drawing/2014/main" id="{5FF8A51C-7662-46E0-9095-0904149A3E9A}"/>
            </a:ext>
          </a:extLst>
        </xdr:cNvPr>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AB962EFD-656E-43F6-9DEF-AB707C97D468}"/>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68DEC7D7-9263-42C4-8B8F-18B6EB5C198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52B75550-B986-45D2-86D0-9EB3B521F04C}"/>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6C0E898F-3250-4A17-BF88-8DCEE5F0C3CA}"/>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F2B3A8DE-0599-4582-92EF-312828405381}"/>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71184</xdr:rowOff>
    </xdr:from>
    <xdr:to>
      <xdr:col>24</xdr:col>
      <xdr:colOff>114300</xdr:colOff>
      <xdr:row>32</xdr:row>
      <xdr:rowOff>1334</xdr:rowOff>
    </xdr:to>
    <xdr:sp macro="" textlink="">
      <xdr:nvSpPr>
        <xdr:cNvPr id="82" name="楕円 81">
          <a:extLst>
            <a:ext uri="{FF2B5EF4-FFF2-40B4-BE49-F238E27FC236}">
              <a16:creationId xmlns:a16="http://schemas.microsoft.com/office/drawing/2014/main" id="{12F93747-91C0-4B88-A370-63E849B0DD76}"/>
            </a:ext>
          </a:extLst>
        </xdr:cNvPr>
        <xdr:cNvSpPr/>
      </xdr:nvSpPr>
      <xdr:spPr>
        <a:xfrm>
          <a:off x="4584700" y="538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94061</xdr:rowOff>
    </xdr:from>
    <xdr:ext cx="599010" cy="259045"/>
    <xdr:sp macro="" textlink="">
      <xdr:nvSpPr>
        <xdr:cNvPr id="83" name="人件費該当値テキスト">
          <a:extLst>
            <a:ext uri="{FF2B5EF4-FFF2-40B4-BE49-F238E27FC236}">
              <a16:creationId xmlns:a16="http://schemas.microsoft.com/office/drawing/2014/main" id="{487192BC-4153-48F2-B9FB-48B09008D65D}"/>
            </a:ext>
          </a:extLst>
        </xdr:cNvPr>
        <xdr:cNvSpPr txBox="1"/>
      </xdr:nvSpPr>
      <xdr:spPr>
        <a:xfrm>
          <a:off x="4686300" y="523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88231</xdr:rowOff>
    </xdr:from>
    <xdr:to>
      <xdr:col>20</xdr:col>
      <xdr:colOff>38100</xdr:colOff>
      <xdr:row>35</xdr:row>
      <xdr:rowOff>18381</xdr:rowOff>
    </xdr:to>
    <xdr:sp macro="" textlink="">
      <xdr:nvSpPr>
        <xdr:cNvPr id="84" name="楕円 83">
          <a:extLst>
            <a:ext uri="{FF2B5EF4-FFF2-40B4-BE49-F238E27FC236}">
              <a16:creationId xmlns:a16="http://schemas.microsoft.com/office/drawing/2014/main" id="{7F10CDC1-4843-4EA7-B480-F4CAAE55D7D2}"/>
            </a:ext>
          </a:extLst>
        </xdr:cNvPr>
        <xdr:cNvSpPr/>
      </xdr:nvSpPr>
      <xdr:spPr>
        <a:xfrm>
          <a:off x="3746500" y="59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34908</xdr:rowOff>
    </xdr:from>
    <xdr:ext cx="534377" cy="259045"/>
    <xdr:sp macro="" textlink="">
      <xdr:nvSpPr>
        <xdr:cNvPr id="85" name="テキスト ボックス 84">
          <a:extLst>
            <a:ext uri="{FF2B5EF4-FFF2-40B4-BE49-F238E27FC236}">
              <a16:creationId xmlns:a16="http://schemas.microsoft.com/office/drawing/2014/main" id="{85F05F8A-2DC9-460B-8CC2-80BD7DB0B186}"/>
            </a:ext>
          </a:extLst>
        </xdr:cNvPr>
        <xdr:cNvSpPr txBox="1"/>
      </xdr:nvSpPr>
      <xdr:spPr>
        <a:xfrm>
          <a:off x="3530111" y="56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130195</xdr:rowOff>
    </xdr:from>
    <xdr:to>
      <xdr:col>15</xdr:col>
      <xdr:colOff>101600</xdr:colOff>
      <xdr:row>34</xdr:row>
      <xdr:rowOff>60345</xdr:rowOff>
    </xdr:to>
    <xdr:sp macro="" textlink="">
      <xdr:nvSpPr>
        <xdr:cNvPr id="86" name="楕円 85">
          <a:extLst>
            <a:ext uri="{FF2B5EF4-FFF2-40B4-BE49-F238E27FC236}">
              <a16:creationId xmlns:a16="http://schemas.microsoft.com/office/drawing/2014/main" id="{15D19169-DF1E-4856-91B9-ACD569B6617B}"/>
            </a:ext>
          </a:extLst>
        </xdr:cNvPr>
        <xdr:cNvSpPr/>
      </xdr:nvSpPr>
      <xdr:spPr>
        <a:xfrm>
          <a:off x="2857500" y="57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76872</xdr:rowOff>
    </xdr:from>
    <xdr:ext cx="534377" cy="259045"/>
    <xdr:sp macro="" textlink="">
      <xdr:nvSpPr>
        <xdr:cNvPr id="87" name="テキスト ボックス 86">
          <a:extLst>
            <a:ext uri="{FF2B5EF4-FFF2-40B4-BE49-F238E27FC236}">
              <a16:creationId xmlns:a16="http://schemas.microsoft.com/office/drawing/2014/main" id="{F163916C-4E1A-42BF-ADCA-359623B374A1}"/>
            </a:ext>
          </a:extLst>
        </xdr:cNvPr>
        <xdr:cNvSpPr txBox="1"/>
      </xdr:nvSpPr>
      <xdr:spPr>
        <a:xfrm>
          <a:off x="2641111" y="55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84132</xdr:rowOff>
    </xdr:from>
    <xdr:to>
      <xdr:col>10</xdr:col>
      <xdr:colOff>165100</xdr:colOff>
      <xdr:row>35</xdr:row>
      <xdr:rowOff>14282</xdr:rowOff>
    </xdr:to>
    <xdr:sp macro="" textlink="">
      <xdr:nvSpPr>
        <xdr:cNvPr id="88" name="楕円 87">
          <a:extLst>
            <a:ext uri="{FF2B5EF4-FFF2-40B4-BE49-F238E27FC236}">
              <a16:creationId xmlns:a16="http://schemas.microsoft.com/office/drawing/2014/main" id="{434A2E99-4ABF-46D0-9613-91D7B1B3F651}"/>
            </a:ext>
          </a:extLst>
        </xdr:cNvPr>
        <xdr:cNvSpPr/>
      </xdr:nvSpPr>
      <xdr:spPr>
        <a:xfrm>
          <a:off x="1968500" y="59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30809</xdr:rowOff>
    </xdr:from>
    <xdr:ext cx="534377" cy="259045"/>
    <xdr:sp macro="" textlink="">
      <xdr:nvSpPr>
        <xdr:cNvPr id="89" name="テキスト ボックス 88">
          <a:extLst>
            <a:ext uri="{FF2B5EF4-FFF2-40B4-BE49-F238E27FC236}">
              <a16:creationId xmlns:a16="http://schemas.microsoft.com/office/drawing/2014/main" id="{07C7BD0B-7EC8-41BC-AB95-BBF7A6ADA1C3}"/>
            </a:ext>
          </a:extLst>
        </xdr:cNvPr>
        <xdr:cNvSpPr txBox="1"/>
      </xdr:nvSpPr>
      <xdr:spPr>
        <a:xfrm>
          <a:off x="1752111" y="56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73388</xdr:rowOff>
    </xdr:from>
    <xdr:to>
      <xdr:col>6</xdr:col>
      <xdr:colOff>38100</xdr:colOff>
      <xdr:row>35</xdr:row>
      <xdr:rowOff>3538</xdr:rowOff>
    </xdr:to>
    <xdr:sp macro="" textlink="">
      <xdr:nvSpPr>
        <xdr:cNvPr id="90" name="楕円 89">
          <a:extLst>
            <a:ext uri="{FF2B5EF4-FFF2-40B4-BE49-F238E27FC236}">
              <a16:creationId xmlns:a16="http://schemas.microsoft.com/office/drawing/2014/main" id="{2ECE51DF-487C-40FF-9318-B13EEE539E3A}"/>
            </a:ext>
          </a:extLst>
        </xdr:cNvPr>
        <xdr:cNvSpPr/>
      </xdr:nvSpPr>
      <xdr:spPr>
        <a:xfrm>
          <a:off x="1079500" y="59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20065</xdr:rowOff>
    </xdr:from>
    <xdr:ext cx="534377" cy="259045"/>
    <xdr:sp macro="" textlink="">
      <xdr:nvSpPr>
        <xdr:cNvPr id="91" name="テキスト ボックス 90">
          <a:extLst>
            <a:ext uri="{FF2B5EF4-FFF2-40B4-BE49-F238E27FC236}">
              <a16:creationId xmlns:a16="http://schemas.microsoft.com/office/drawing/2014/main" id="{5BABB11A-E8FF-4AC0-B250-12469B3CABE9}"/>
            </a:ext>
          </a:extLst>
        </xdr:cNvPr>
        <xdr:cNvSpPr txBox="1"/>
      </xdr:nvSpPr>
      <xdr:spPr>
        <a:xfrm>
          <a:off x="863111" y="567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C15CD687-8D01-4D7A-8E3B-09869A05320F}"/>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4612ACB3-1663-4959-AC05-DCA0FCFCE4CC}"/>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99A84586-08F1-4D37-AAA5-08EECA220F68}"/>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97FD8B54-38A6-47B7-8FD9-F16EB87017CF}"/>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AC34A59A-C034-4682-A9F5-037CC34BD46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2D67B37E-243A-432A-BE5C-81C34F0A48D6}"/>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815F9706-9F50-4007-A445-0E04FAD20DC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7C217961-32A0-40DE-BD0B-DC47AD9174FC}"/>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AC50CEDB-3E40-4D9E-BCC6-D5C3F3F2CF05}"/>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4AD4617D-49CE-4E7F-B3E1-910F9A689BE2}"/>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6C2A48F6-DF0C-434D-8989-F354B62C21A8}"/>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DA0E3000-6FE4-4FB2-BB27-36000282EA8E}"/>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559B3983-4BA7-4898-ABF6-72C27967083F}"/>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47350CB7-2196-4905-B4BE-BE4966C1323E}"/>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28557BA4-7134-4CE0-A179-FDDA19DCE14B}"/>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F4D2AE31-175F-462C-82D7-9739EE55FE4B}"/>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3004651E-BBDB-4491-A4CA-DCE93213367A}"/>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7CD2FD91-7B4D-4854-918A-65B1E59E4802}"/>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4AA59091-85E1-43B4-9380-02B360AF82E2}"/>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7810F7E6-1ED7-4873-A502-154D766D8778}"/>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5E696A74-DB51-4698-A22E-727C425B6F1D}"/>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A0E77439-651C-4036-9E45-78EE8F99F2B9}"/>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257926B4-D0BC-4DBD-A663-F7B8292D7F44}"/>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EB700229-BD0E-46C0-A9AA-D6DA432DBFEF}"/>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2508BCB3-063E-4ABB-98D5-8AA986BB6F9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54667CF6-6F05-4BE1-B576-5A76AEDCDABD}"/>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6CD9341-6C51-4DDA-A149-CD0C5A2622B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943E5C07-0149-4B27-A03D-AD651A9A70B7}"/>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54966AC-CA50-4141-BEB4-DDDFCA9CD2B9}"/>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687077A9-C6FC-4703-A4FF-8404592B1D2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E1CC975D-DF6B-4AFB-A76B-053E31975F74}"/>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142225</xdr:rowOff>
    </xdr:from>
    <xdr:to>
      <xdr:col>24</xdr:col>
      <xdr:colOff>63500</xdr:colOff>
      <xdr:row>57</xdr:row>
      <xdr:rowOff>15875</xdr:rowOff>
    </xdr:to>
    <xdr:cxnSp macro="">
      <xdr:nvCxnSpPr>
        <xdr:cNvPr id="123" name="直線コネクタ 122">
          <a:extLst>
            <a:ext uri="{FF2B5EF4-FFF2-40B4-BE49-F238E27FC236}">
              <a16:creationId xmlns:a16="http://schemas.microsoft.com/office/drawing/2014/main" id="{E9F977E2-BB45-4848-9472-43A69F9D4E63}"/>
            </a:ext>
          </a:extLst>
        </xdr:cNvPr>
        <xdr:cNvCxnSpPr/>
      </xdr:nvCxnSpPr>
      <xdr:spPr>
        <a:xfrm>
          <a:off x="3797300" y="9743425"/>
          <a:ext cx="838200" cy="4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466EB384-C8DF-4C09-AADA-4CFCA25A3334}"/>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E7B96E4A-0EEA-4DC5-A423-3B2A2422A81A}"/>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142225</xdr:rowOff>
    </xdr:from>
    <xdr:to>
      <xdr:col>19</xdr:col>
      <xdr:colOff>177800</xdr:colOff>
      <xdr:row>57</xdr:row>
      <xdr:rowOff>87144</xdr:rowOff>
    </xdr:to>
    <xdr:cxnSp macro="">
      <xdr:nvCxnSpPr>
        <xdr:cNvPr id="126" name="直線コネクタ 125">
          <a:extLst>
            <a:ext uri="{FF2B5EF4-FFF2-40B4-BE49-F238E27FC236}">
              <a16:creationId xmlns:a16="http://schemas.microsoft.com/office/drawing/2014/main" id="{18C5945E-4A1D-4F50-97F1-EE82D479CCD5}"/>
            </a:ext>
          </a:extLst>
        </xdr:cNvPr>
        <xdr:cNvCxnSpPr/>
      </xdr:nvCxnSpPr>
      <xdr:spPr>
        <a:xfrm flipV="1">
          <a:off x="2908300" y="9743425"/>
          <a:ext cx="889000" cy="11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DD018785-DC0B-4338-BE90-6A5A3218E6D8}"/>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a:extLst>
            <a:ext uri="{FF2B5EF4-FFF2-40B4-BE49-F238E27FC236}">
              <a16:creationId xmlns:a16="http://schemas.microsoft.com/office/drawing/2014/main" id="{E792A89E-01CC-4F50-A1FF-EC717B2ABFA0}"/>
            </a:ext>
          </a:extLst>
        </xdr:cNvPr>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87144</xdr:rowOff>
    </xdr:from>
    <xdr:to>
      <xdr:col>15</xdr:col>
      <xdr:colOff>50800</xdr:colOff>
      <xdr:row>57</xdr:row>
      <xdr:rowOff>150379</xdr:rowOff>
    </xdr:to>
    <xdr:cxnSp macro="">
      <xdr:nvCxnSpPr>
        <xdr:cNvPr id="129" name="直線コネクタ 128">
          <a:extLst>
            <a:ext uri="{FF2B5EF4-FFF2-40B4-BE49-F238E27FC236}">
              <a16:creationId xmlns:a16="http://schemas.microsoft.com/office/drawing/2014/main" id="{C1EFD136-DF6C-44D2-8263-5E5E45E01F48}"/>
            </a:ext>
          </a:extLst>
        </xdr:cNvPr>
        <xdr:cNvCxnSpPr/>
      </xdr:nvCxnSpPr>
      <xdr:spPr>
        <a:xfrm flipV="1">
          <a:off x="2019300" y="9859794"/>
          <a:ext cx="889000" cy="6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5AFEE801-CDF3-4A01-A497-2A8CEA07E7B3}"/>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a:extLst>
            <a:ext uri="{FF2B5EF4-FFF2-40B4-BE49-F238E27FC236}">
              <a16:creationId xmlns:a16="http://schemas.microsoft.com/office/drawing/2014/main" id="{9EE7E888-9EEF-4578-8FA2-A7E4AB6A0CB6}"/>
            </a:ext>
          </a:extLst>
        </xdr:cNvPr>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76019</xdr:rowOff>
    </xdr:from>
    <xdr:to>
      <xdr:col>10</xdr:col>
      <xdr:colOff>114300</xdr:colOff>
      <xdr:row>57</xdr:row>
      <xdr:rowOff>150379</xdr:rowOff>
    </xdr:to>
    <xdr:cxnSp macro="">
      <xdr:nvCxnSpPr>
        <xdr:cNvPr id="132" name="直線コネクタ 131">
          <a:extLst>
            <a:ext uri="{FF2B5EF4-FFF2-40B4-BE49-F238E27FC236}">
              <a16:creationId xmlns:a16="http://schemas.microsoft.com/office/drawing/2014/main" id="{1F85C207-855D-4CB1-90A3-A0695F4FEFBF}"/>
            </a:ext>
          </a:extLst>
        </xdr:cNvPr>
        <xdr:cNvCxnSpPr/>
      </xdr:nvCxnSpPr>
      <xdr:spPr>
        <a:xfrm>
          <a:off x="1130300" y="9848669"/>
          <a:ext cx="889000" cy="7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B5A07ECB-EFF2-4F17-87F5-BA93584854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14E2BAA-1BAF-4FF3-9062-37F69DC552F3}"/>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A1FBAA53-4212-4122-9A5F-C6E2436E2AD8}"/>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id="{BCA004B0-41EF-4511-86D6-C00EF19747CB}"/>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55ECF728-426F-4590-A5A0-F1FC80C5E7F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2CD3A432-F35A-4EAF-901F-980146734725}"/>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79D785C6-6EFB-48C8-B278-83D6DDAF24F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A504F410-2D3B-4F05-B2B8-67A713C854E8}"/>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D5BEE6BA-CFF8-478E-990B-A3913FA4C2A8}"/>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136525</xdr:rowOff>
    </xdr:from>
    <xdr:to>
      <xdr:col>24</xdr:col>
      <xdr:colOff>114300</xdr:colOff>
      <xdr:row>57</xdr:row>
      <xdr:rowOff>66675</xdr:rowOff>
    </xdr:to>
    <xdr:sp macro="" textlink="">
      <xdr:nvSpPr>
        <xdr:cNvPr id="142" name="楕円 141">
          <a:extLst>
            <a:ext uri="{FF2B5EF4-FFF2-40B4-BE49-F238E27FC236}">
              <a16:creationId xmlns:a16="http://schemas.microsoft.com/office/drawing/2014/main" id="{4D743999-330C-40F6-91DB-EC2F6B029798}"/>
            </a:ext>
          </a:extLst>
        </xdr:cNvPr>
        <xdr:cNvSpPr/>
      </xdr:nvSpPr>
      <xdr:spPr>
        <a:xfrm>
          <a:off x="458470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114952</xdr:rowOff>
    </xdr:from>
    <xdr:ext cx="534377" cy="259045"/>
    <xdr:sp macro="" textlink="">
      <xdr:nvSpPr>
        <xdr:cNvPr id="143" name="物件費該当値テキスト">
          <a:extLst>
            <a:ext uri="{FF2B5EF4-FFF2-40B4-BE49-F238E27FC236}">
              <a16:creationId xmlns:a16="http://schemas.microsoft.com/office/drawing/2014/main" id="{D0C0D293-0076-4C6B-B20E-7BB1D7BF3E7E}"/>
            </a:ext>
          </a:extLst>
        </xdr:cNvPr>
        <xdr:cNvSpPr txBox="1"/>
      </xdr:nvSpPr>
      <xdr:spPr>
        <a:xfrm>
          <a:off x="4686300" y="971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91425</xdr:rowOff>
    </xdr:from>
    <xdr:to>
      <xdr:col>20</xdr:col>
      <xdr:colOff>38100</xdr:colOff>
      <xdr:row>57</xdr:row>
      <xdr:rowOff>21575</xdr:rowOff>
    </xdr:to>
    <xdr:sp macro="" textlink="">
      <xdr:nvSpPr>
        <xdr:cNvPr id="144" name="楕円 143">
          <a:extLst>
            <a:ext uri="{FF2B5EF4-FFF2-40B4-BE49-F238E27FC236}">
              <a16:creationId xmlns:a16="http://schemas.microsoft.com/office/drawing/2014/main" id="{F22ABB3A-7CE3-489D-8930-3914EE7E98F9}"/>
            </a:ext>
          </a:extLst>
        </xdr:cNvPr>
        <xdr:cNvSpPr/>
      </xdr:nvSpPr>
      <xdr:spPr>
        <a:xfrm>
          <a:off x="3746500" y="96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38102</xdr:rowOff>
    </xdr:from>
    <xdr:ext cx="534377" cy="259045"/>
    <xdr:sp macro="" textlink="">
      <xdr:nvSpPr>
        <xdr:cNvPr id="145" name="テキスト ボックス 144">
          <a:extLst>
            <a:ext uri="{FF2B5EF4-FFF2-40B4-BE49-F238E27FC236}">
              <a16:creationId xmlns:a16="http://schemas.microsoft.com/office/drawing/2014/main" id="{B1FF4146-1870-4620-99F0-14BD6F9AEFB6}"/>
            </a:ext>
          </a:extLst>
        </xdr:cNvPr>
        <xdr:cNvSpPr txBox="1"/>
      </xdr:nvSpPr>
      <xdr:spPr>
        <a:xfrm>
          <a:off x="3530111" y="94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36344</xdr:rowOff>
    </xdr:from>
    <xdr:to>
      <xdr:col>15</xdr:col>
      <xdr:colOff>101600</xdr:colOff>
      <xdr:row>57</xdr:row>
      <xdr:rowOff>137944</xdr:rowOff>
    </xdr:to>
    <xdr:sp macro="" textlink="">
      <xdr:nvSpPr>
        <xdr:cNvPr id="146" name="楕円 145">
          <a:extLst>
            <a:ext uri="{FF2B5EF4-FFF2-40B4-BE49-F238E27FC236}">
              <a16:creationId xmlns:a16="http://schemas.microsoft.com/office/drawing/2014/main" id="{F1DAAD60-0364-480D-A51C-C0B176EDD136}"/>
            </a:ext>
          </a:extLst>
        </xdr:cNvPr>
        <xdr:cNvSpPr/>
      </xdr:nvSpPr>
      <xdr:spPr>
        <a:xfrm>
          <a:off x="2857500" y="98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129071</xdr:rowOff>
    </xdr:from>
    <xdr:ext cx="534377" cy="259045"/>
    <xdr:sp macro="" textlink="">
      <xdr:nvSpPr>
        <xdr:cNvPr id="147" name="テキスト ボックス 146">
          <a:extLst>
            <a:ext uri="{FF2B5EF4-FFF2-40B4-BE49-F238E27FC236}">
              <a16:creationId xmlns:a16="http://schemas.microsoft.com/office/drawing/2014/main" id="{0AEB5BD8-850A-4067-BD85-47B0C833C057}"/>
            </a:ext>
          </a:extLst>
        </xdr:cNvPr>
        <xdr:cNvSpPr txBox="1"/>
      </xdr:nvSpPr>
      <xdr:spPr>
        <a:xfrm>
          <a:off x="2641111" y="990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99579</xdr:rowOff>
    </xdr:from>
    <xdr:to>
      <xdr:col>10</xdr:col>
      <xdr:colOff>165100</xdr:colOff>
      <xdr:row>58</xdr:row>
      <xdr:rowOff>29729</xdr:rowOff>
    </xdr:to>
    <xdr:sp macro="" textlink="">
      <xdr:nvSpPr>
        <xdr:cNvPr id="148" name="楕円 147">
          <a:extLst>
            <a:ext uri="{FF2B5EF4-FFF2-40B4-BE49-F238E27FC236}">
              <a16:creationId xmlns:a16="http://schemas.microsoft.com/office/drawing/2014/main" id="{F495BFB4-4126-4D78-AE89-BA679FA22E25}"/>
            </a:ext>
          </a:extLst>
        </xdr:cNvPr>
        <xdr:cNvSpPr/>
      </xdr:nvSpPr>
      <xdr:spPr>
        <a:xfrm>
          <a:off x="1968500" y="987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20856</xdr:rowOff>
    </xdr:from>
    <xdr:ext cx="534377" cy="259045"/>
    <xdr:sp macro="" textlink="">
      <xdr:nvSpPr>
        <xdr:cNvPr id="149" name="テキスト ボックス 148">
          <a:extLst>
            <a:ext uri="{FF2B5EF4-FFF2-40B4-BE49-F238E27FC236}">
              <a16:creationId xmlns:a16="http://schemas.microsoft.com/office/drawing/2014/main" id="{E9539D6A-F1A1-43F9-A078-2CA8B026D722}"/>
            </a:ext>
          </a:extLst>
        </xdr:cNvPr>
        <xdr:cNvSpPr txBox="1"/>
      </xdr:nvSpPr>
      <xdr:spPr>
        <a:xfrm>
          <a:off x="1752111" y="99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25219</xdr:rowOff>
    </xdr:from>
    <xdr:to>
      <xdr:col>6</xdr:col>
      <xdr:colOff>38100</xdr:colOff>
      <xdr:row>57</xdr:row>
      <xdr:rowOff>126819</xdr:rowOff>
    </xdr:to>
    <xdr:sp macro="" textlink="">
      <xdr:nvSpPr>
        <xdr:cNvPr id="150" name="楕円 149">
          <a:extLst>
            <a:ext uri="{FF2B5EF4-FFF2-40B4-BE49-F238E27FC236}">
              <a16:creationId xmlns:a16="http://schemas.microsoft.com/office/drawing/2014/main" id="{65D391E5-1F33-4961-805C-4B8336581E57}"/>
            </a:ext>
          </a:extLst>
        </xdr:cNvPr>
        <xdr:cNvSpPr/>
      </xdr:nvSpPr>
      <xdr:spPr>
        <a:xfrm>
          <a:off x="1079500" y="979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117946</xdr:rowOff>
    </xdr:from>
    <xdr:ext cx="534377" cy="259045"/>
    <xdr:sp macro="" textlink="">
      <xdr:nvSpPr>
        <xdr:cNvPr id="151" name="テキスト ボックス 150">
          <a:extLst>
            <a:ext uri="{FF2B5EF4-FFF2-40B4-BE49-F238E27FC236}">
              <a16:creationId xmlns:a16="http://schemas.microsoft.com/office/drawing/2014/main" id="{1FA5D51E-3899-4DE6-A1E4-6452D0C03127}"/>
            </a:ext>
          </a:extLst>
        </xdr:cNvPr>
        <xdr:cNvSpPr txBox="1"/>
      </xdr:nvSpPr>
      <xdr:spPr>
        <a:xfrm>
          <a:off x="863111" y="989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1584BF3C-E4CF-4CC4-8BFE-24AFEA8D57BB}"/>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1706BE77-D0F5-4B89-889D-84129652B59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EBDF35CB-6380-49A0-92A9-0403C0B1D7CC}"/>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4C0FEC06-8619-43E0-9E48-40EB114BA58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F7B4651D-0B74-44E0-95E7-BEAB0DF7CB8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67551C97-255C-4426-92D4-7D3FFAC48C03}"/>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4132D979-05FB-4A94-8E5B-6A0F39BE2BA5}"/>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D8B58280-AD88-457A-A6FD-C2F6249D8EF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19EE49EE-F484-4E92-8010-3FCF9568FAA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A978A15E-C74F-484F-8E67-E123CA076509}"/>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57F8A34C-3489-47F4-94DA-FA1FC1693AA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7B63C70A-0BA1-4F50-AB43-69AF655F3934}"/>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F329D20F-98EC-4BC0-80F1-F90FD2A835CF}"/>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FB964BA4-FCC3-4650-A95B-93109354D637}"/>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C2A1B2F-E155-41C7-A92A-0D0E0842242C}"/>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C8274626-E9F3-489F-B465-48F9B9338694}"/>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20F7F951-92F8-4B84-BF5C-6BD5BC2F09C5}"/>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E6FC9EF7-B2FC-4786-91AC-825E825DD9B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1A51D216-61F6-4BF1-9EFA-5CC1B705B509}"/>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EC7924E9-C6E6-4ABF-ACE3-9E608568B179}"/>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94FEEAB5-7971-41BE-B107-E822DFBBAA74}"/>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F402CE59-666F-4832-8F2A-1212F3CE0A0A}"/>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ED4D307C-574C-4659-8C5B-2DA188223322}"/>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E3A55251-2C34-4177-AF0D-C52831370016}"/>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1611F485-9549-4F14-BB2B-9E94E503BE0E}"/>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EA606A96-1813-4B66-BB76-11850DBC43FA}"/>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18954</xdr:rowOff>
    </xdr:from>
    <xdr:to>
      <xdr:col>24</xdr:col>
      <xdr:colOff>63500</xdr:colOff>
      <xdr:row>78</xdr:row>
      <xdr:rowOff>21468</xdr:rowOff>
    </xdr:to>
    <xdr:cxnSp macro="">
      <xdr:nvCxnSpPr>
        <xdr:cNvPr id="178" name="直線コネクタ 177">
          <a:extLst>
            <a:ext uri="{FF2B5EF4-FFF2-40B4-BE49-F238E27FC236}">
              <a16:creationId xmlns:a16="http://schemas.microsoft.com/office/drawing/2014/main" id="{F363A3BF-9CD9-4C55-910E-98602AD3D45E}"/>
            </a:ext>
          </a:extLst>
        </xdr:cNvPr>
        <xdr:cNvCxnSpPr/>
      </xdr:nvCxnSpPr>
      <xdr:spPr>
        <a:xfrm>
          <a:off x="3797300" y="13392054"/>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38BE67E0-3CB6-4019-8E80-25DD783C281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6D66E76-88E9-47D2-905A-C929588DF614}"/>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168526</xdr:rowOff>
    </xdr:from>
    <xdr:to>
      <xdr:col>19</xdr:col>
      <xdr:colOff>177800</xdr:colOff>
      <xdr:row>78</xdr:row>
      <xdr:rowOff>18954</xdr:rowOff>
    </xdr:to>
    <xdr:cxnSp macro="">
      <xdr:nvCxnSpPr>
        <xdr:cNvPr id="181" name="直線コネクタ 180">
          <a:extLst>
            <a:ext uri="{FF2B5EF4-FFF2-40B4-BE49-F238E27FC236}">
              <a16:creationId xmlns:a16="http://schemas.microsoft.com/office/drawing/2014/main" id="{37C11865-B2E0-48EF-935A-2683D3D86622}"/>
            </a:ext>
          </a:extLst>
        </xdr:cNvPr>
        <xdr:cNvCxnSpPr/>
      </xdr:nvCxnSpPr>
      <xdr:spPr>
        <a:xfrm>
          <a:off x="2908300" y="13370176"/>
          <a:ext cx="889000" cy="2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9C2EE015-2E3B-455F-912D-57A13A1700F9}"/>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a:extLst>
            <a:ext uri="{FF2B5EF4-FFF2-40B4-BE49-F238E27FC236}">
              <a16:creationId xmlns:a16="http://schemas.microsoft.com/office/drawing/2014/main" id="{084331D3-D7E2-4040-8492-420B052B3602}"/>
            </a:ext>
          </a:extLst>
        </xdr:cNvPr>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168526</xdr:rowOff>
    </xdr:from>
    <xdr:to>
      <xdr:col>15</xdr:col>
      <xdr:colOff>50800</xdr:colOff>
      <xdr:row>78</xdr:row>
      <xdr:rowOff>34933</xdr:rowOff>
    </xdr:to>
    <xdr:cxnSp macro="">
      <xdr:nvCxnSpPr>
        <xdr:cNvPr id="184" name="直線コネクタ 183">
          <a:extLst>
            <a:ext uri="{FF2B5EF4-FFF2-40B4-BE49-F238E27FC236}">
              <a16:creationId xmlns:a16="http://schemas.microsoft.com/office/drawing/2014/main" id="{93476CE0-9FAD-4F40-B635-CB02CBE1E948}"/>
            </a:ext>
          </a:extLst>
        </xdr:cNvPr>
        <xdr:cNvCxnSpPr/>
      </xdr:nvCxnSpPr>
      <xdr:spPr>
        <a:xfrm flipV="1">
          <a:off x="2019300" y="13370176"/>
          <a:ext cx="889000" cy="3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F69EE11A-F3AD-4142-93E7-FF268519855D}"/>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a:extLst>
            <a:ext uri="{FF2B5EF4-FFF2-40B4-BE49-F238E27FC236}">
              <a16:creationId xmlns:a16="http://schemas.microsoft.com/office/drawing/2014/main" id="{3751F9DC-A3E4-4648-8CF1-E0C13BC42BE2}"/>
            </a:ext>
          </a:extLst>
        </xdr:cNvPr>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34933</xdr:rowOff>
    </xdr:from>
    <xdr:to>
      <xdr:col>10</xdr:col>
      <xdr:colOff>114300</xdr:colOff>
      <xdr:row>78</xdr:row>
      <xdr:rowOff>67394</xdr:rowOff>
    </xdr:to>
    <xdr:cxnSp macro="">
      <xdr:nvCxnSpPr>
        <xdr:cNvPr id="187" name="直線コネクタ 186">
          <a:extLst>
            <a:ext uri="{FF2B5EF4-FFF2-40B4-BE49-F238E27FC236}">
              <a16:creationId xmlns:a16="http://schemas.microsoft.com/office/drawing/2014/main" id="{B4112023-CD1F-4F7E-9B39-B3DF6C9EC32F}"/>
            </a:ext>
          </a:extLst>
        </xdr:cNvPr>
        <xdr:cNvCxnSpPr/>
      </xdr:nvCxnSpPr>
      <xdr:spPr>
        <a:xfrm flipV="1">
          <a:off x="1130300" y="13408033"/>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13A65421-AC8B-4ED8-8D9D-F8F1FBECCC0E}"/>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a:extLst>
            <a:ext uri="{FF2B5EF4-FFF2-40B4-BE49-F238E27FC236}">
              <a16:creationId xmlns:a16="http://schemas.microsoft.com/office/drawing/2014/main" id="{EB6A0260-5CFF-4561-8710-A812AA5CA5C5}"/>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A55FF9BA-4EC3-4DB9-AC89-BE05EB3B7464}"/>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a16="http://schemas.microsoft.com/office/drawing/2014/main" id="{C7FB93D5-3BD0-44E9-84AC-B218F237937B}"/>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CCCBB9F0-29A8-49FE-A280-BA860A67035C}"/>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D68034A5-17C2-4714-BE02-E1EA2046AF25}"/>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45DD90E7-BB2A-46A5-ADCE-0BB241177686}"/>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CAD801D5-CC66-4EA3-A141-97629008DEB3}"/>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E527E434-CF22-429D-BD6C-3E8B5190F1D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142118</xdr:rowOff>
    </xdr:from>
    <xdr:to>
      <xdr:col>24</xdr:col>
      <xdr:colOff>114300</xdr:colOff>
      <xdr:row>78</xdr:row>
      <xdr:rowOff>72268</xdr:rowOff>
    </xdr:to>
    <xdr:sp macro="" textlink="">
      <xdr:nvSpPr>
        <xdr:cNvPr id="197" name="楕円 196">
          <a:extLst>
            <a:ext uri="{FF2B5EF4-FFF2-40B4-BE49-F238E27FC236}">
              <a16:creationId xmlns:a16="http://schemas.microsoft.com/office/drawing/2014/main" id="{821D5759-460E-4CF7-B2B4-35C8C8EB54D2}"/>
            </a:ext>
          </a:extLst>
        </xdr:cNvPr>
        <xdr:cNvSpPr/>
      </xdr:nvSpPr>
      <xdr:spPr>
        <a:xfrm>
          <a:off x="4584700" y="133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57045</xdr:rowOff>
    </xdr:from>
    <xdr:ext cx="469744" cy="259045"/>
    <xdr:sp macro="" textlink="">
      <xdr:nvSpPr>
        <xdr:cNvPr id="198" name="維持補修費該当値テキスト">
          <a:extLst>
            <a:ext uri="{FF2B5EF4-FFF2-40B4-BE49-F238E27FC236}">
              <a16:creationId xmlns:a16="http://schemas.microsoft.com/office/drawing/2014/main" id="{9137E6BB-8951-4119-86FC-F0F33CC59E3D}"/>
            </a:ext>
          </a:extLst>
        </xdr:cNvPr>
        <xdr:cNvSpPr txBox="1"/>
      </xdr:nvSpPr>
      <xdr:spPr>
        <a:xfrm>
          <a:off x="4686300" y="132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139604</xdr:rowOff>
    </xdr:from>
    <xdr:to>
      <xdr:col>20</xdr:col>
      <xdr:colOff>38100</xdr:colOff>
      <xdr:row>78</xdr:row>
      <xdr:rowOff>69754</xdr:rowOff>
    </xdr:to>
    <xdr:sp macro="" textlink="">
      <xdr:nvSpPr>
        <xdr:cNvPr id="199" name="楕円 198">
          <a:extLst>
            <a:ext uri="{FF2B5EF4-FFF2-40B4-BE49-F238E27FC236}">
              <a16:creationId xmlns:a16="http://schemas.microsoft.com/office/drawing/2014/main" id="{8829C691-4FE6-4028-A945-84BFD22370C1}"/>
            </a:ext>
          </a:extLst>
        </xdr:cNvPr>
        <xdr:cNvSpPr/>
      </xdr:nvSpPr>
      <xdr:spPr>
        <a:xfrm>
          <a:off x="3746500" y="133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86281</xdr:rowOff>
    </xdr:from>
    <xdr:ext cx="469744" cy="259045"/>
    <xdr:sp macro="" textlink="">
      <xdr:nvSpPr>
        <xdr:cNvPr id="200" name="テキスト ボックス 199">
          <a:extLst>
            <a:ext uri="{FF2B5EF4-FFF2-40B4-BE49-F238E27FC236}">
              <a16:creationId xmlns:a16="http://schemas.microsoft.com/office/drawing/2014/main" id="{19360BCD-B3D4-427D-9466-8B39F9D87AE3}"/>
            </a:ext>
          </a:extLst>
        </xdr:cNvPr>
        <xdr:cNvSpPr txBox="1"/>
      </xdr:nvSpPr>
      <xdr:spPr>
        <a:xfrm>
          <a:off x="3562428" y="1311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117726</xdr:rowOff>
    </xdr:from>
    <xdr:to>
      <xdr:col>15</xdr:col>
      <xdr:colOff>101600</xdr:colOff>
      <xdr:row>78</xdr:row>
      <xdr:rowOff>47876</xdr:rowOff>
    </xdr:to>
    <xdr:sp macro="" textlink="">
      <xdr:nvSpPr>
        <xdr:cNvPr id="201" name="楕円 200">
          <a:extLst>
            <a:ext uri="{FF2B5EF4-FFF2-40B4-BE49-F238E27FC236}">
              <a16:creationId xmlns:a16="http://schemas.microsoft.com/office/drawing/2014/main" id="{03C989C3-BD3D-4EA9-BE6F-AD87247AF48E}"/>
            </a:ext>
          </a:extLst>
        </xdr:cNvPr>
        <xdr:cNvSpPr/>
      </xdr:nvSpPr>
      <xdr:spPr>
        <a:xfrm>
          <a:off x="2857500" y="133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64403</xdr:rowOff>
    </xdr:from>
    <xdr:ext cx="469744" cy="259045"/>
    <xdr:sp macro="" textlink="">
      <xdr:nvSpPr>
        <xdr:cNvPr id="202" name="テキスト ボックス 201">
          <a:extLst>
            <a:ext uri="{FF2B5EF4-FFF2-40B4-BE49-F238E27FC236}">
              <a16:creationId xmlns:a16="http://schemas.microsoft.com/office/drawing/2014/main" id="{5D08838A-BC92-48A2-8392-9C4FD9575C3E}"/>
            </a:ext>
          </a:extLst>
        </xdr:cNvPr>
        <xdr:cNvSpPr txBox="1"/>
      </xdr:nvSpPr>
      <xdr:spPr>
        <a:xfrm>
          <a:off x="2673428" y="1309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155583</xdr:rowOff>
    </xdr:from>
    <xdr:to>
      <xdr:col>10</xdr:col>
      <xdr:colOff>165100</xdr:colOff>
      <xdr:row>78</xdr:row>
      <xdr:rowOff>85733</xdr:rowOff>
    </xdr:to>
    <xdr:sp macro="" textlink="">
      <xdr:nvSpPr>
        <xdr:cNvPr id="203" name="楕円 202">
          <a:extLst>
            <a:ext uri="{FF2B5EF4-FFF2-40B4-BE49-F238E27FC236}">
              <a16:creationId xmlns:a16="http://schemas.microsoft.com/office/drawing/2014/main" id="{5BE716E7-BC2F-4537-87A4-A5575E760838}"/>
            </a:ext>
          </a:extLst>
        </xdr:cNvPr>
        <xdr:cNvSpPr/>
      </xdr:nvSpPr>
      <xdr:spPr>
        <a:xfrm>
          <a:off x="1968500" y="133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76860</xdr:rowOff>
    </xdr:from>
    <xdr:ext cx="469744" cy="259045"/>
    <xdr:sp macro="" textlink="">
      <xdr:nvSpPr>
        <xdr:cNvPr id="204" name="テキスト ボックス 203">
          <a:extLst>
            <a:ext uri="{FF2B5EF4-FFF2-40B4-BE49-F238E27FC236}">
              <a16:creationId xmlns:a16="http://schemas.microsoft.com/office/drawing/2014/main" id="{FE4961A4-E9CA-42DC-B19D-90E29B9DD19B}"/>
            </a:ext>
          </a:extLst>
        </xdr:cNvPr>
        <xdr:cNvSpPr txBox="1"/>
      </xdr:nvSpPr>
      <xdr:spPr>
        <a:xfrm>
          <a:off x="1784428" y="1344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16594</xdr:rowOff>
    </xdr:from>
    <xdr:to>
      <xdr:col>6</xdr:col>
      <xdr:colOff>38100</xdr:colOff>
      <xdr:row>78</xdr:row>
      <xdr:rowOff>118194</xdr:rowOff>
    </xdr:to>
    <xdr:sp macro="" textlink="">
      <xdr:nvSpPr>
        <xdr:cNvPr id="205" name="楕円 204">
          <a:extLst>
            <a:ext uri="{FF2B5EF4-FFF2-40B4-BE49-F238E27FC236}">
              <a16:creationId xmlns:a16="http://schemas.microsoft.com/office/drawing/2014/main" id="{F8851CEA-2705-4B8C-9E35-08028ACCDBE2}"/>
            </a:ext>
          </a:extLst>
        </xdr:cNvPr>
        <xdr:cNvSpPr/>
      </xdr:nvSpPr>
      <xdr:spPr>
        <a:xfrm>
          <a:off x="1079500" y="133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109321</xdr:rowOff>
    </xdr:from>
    <xdr:ext cx="469744" cy="259045"/>
    <xdr:sp macro="" textlink="">
      <xdr:nvSpPr>
        <xdr:cNvPr id="206" name="テキスト ボックス 205">
          <a:extLst>
            <a:ext uri="{FF2B5EF4-FFF2-40B4-BE49-F238E27FC236}">
              <a16:creationId xmlns:a16="http://schemas.microsoft.com/office/drawing/2014/main" id="{DBE3A118-0F05-47E2-8306-1985D80C5464}"/>
            </a:ext>
          </a:extLst>
        </xdr:cNvPr>
        <xdr:cNvSpPr txBox="1"/>
      </xdr:nvSpPr>
      <xdr:spPr>
        <a:xfrm>
          <a:off x="895428" y="1348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58202FDE-F46A-4C5E-9416-63B7634C66E5}"/>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86315068-94BB-4A23-A070-2C47280AD59B}"/>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8D547EB2-ECC1-4763-AE16-9E3A55CB12DA}"/>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F6D15C-CD9F-420A-AB97-C9D6E6B96F1A}"/>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9688EEC6-7E64-4F70-ADA2-12996C1CA3AE}"/>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93061E9E-65C9-4416-9A9A-DB1F44925891}"/>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3E07FCA2-8945-4E7A-862C-6163297A5ADB}"/>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AE63417-D3C9-4151-957A-A759F6016604}"/>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C1D3A1E3-A4FC-4557-B8CD-9C122D836DC2}"/>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C4EA77E1-C5EC-4761-92F8-C8D9963D3D16}"/>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2B4ABC4C-EDF5-4DF7-A37D-DA32E6718CFC}"/>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FE695970-0CE7-4DC7-A397-E31136B356ED}"/>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F9BAFF8-FECE-47ED-86EA-BB871F49A824}"/>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42215E1-4FC4-4633-90AF-C48892CE3485}"/>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37E26526-65D3-4B3D-A2C3-CB761AFCB7ED}"/>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9CA699B9-702A-4E9C-80C0-932B923A2F1E}"/>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1C5F1D4B-A8F0-4CE6-8BB1-BE081B1C7048}"/>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7026A829-452C-483E-86D9-9BCAB63EB2FA}"/>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3588682A-97EA-44AE-B9E7-95860AB34498}"/>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1E4998C1-2548-4AD6-8AE2-B588A8D03F0F}"/>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4E7BA00A-D857-4FE2-8C0A-B21EAD61B949}"/>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39D8CB56-6080-4973-BC65-FE04685755E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6F781A19-35F8-44B5-A052-51F1687F8A7F}"/>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9E051148-E602-4692-8C0D-5EE2851BD2B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D28AEEFA-4357-4DFD-BC72-F7218A114C14}"/>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AA99E61F-49E0-4EB8-A360-111C1A3F14AF}"/>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C6B441D4-52A1-4E70-90CE-F144E1317483}"/>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47FFB7CB-4898-46CB-840D-9DC970CB7A85}"/>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C2B5F8D1-82FA-4B7A-B75F-21CC186D4E0F}"/>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23915</xdr:rowOff>
    </xdr:from>
    <xdr:to>
      <xdr:col>24</xdr:col>
      <xdr:colOff>63500</xdr:colOff>
      <xdr:row>92</xdr:row>
      <xdr:rowOff>116726</xdr:rowOff>
    </xdr:to>
    <xdr:cxnSp macro="">
      <xdr:nvCxnSpPr>
        <xdr:cNvPr id="236" name="直線コネクタ 235">
          <a:extLst>
            <a:ext uri="{FF2B5EF4-FFF2-40B4-BE49-F238E27FC236}">
              <a16:creationId xmlns:a16="http://schemas.microsoft.com/office/drawing/2014/main" id="{89917482-2A22-4275-967B-582C671F1433}"/>
            </a:ext>
          </a:extLst>
        </xdr:cNvPr>
        <xdr:cNvCxnSpPr/>
      </xdr:nvCxnSpPr>
      <xdr:spPr>
        <a:xfrm flipV="1">
          <a:off x="3797300" y="15797315"/>
          <a:ext cx="8382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id="{C2DA87DF-2E9B-406F-B16C-B99359CCD9A2}"/>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58A126CE-7299-4E20-A1BC-3F3332FC2E9D}"/>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116726</xdr:rowOff>
    </xdr:from>
    <xdr:to>
      <xdr:col>19</xdr:col>
      <xdr:colOff>177800</xdr:colOff>
      <xdr:row>92</xdr:row>
      <xdr:rowOff>146196</xdr:rowOff>
    </xdr:to>
    <xdr:cxnSp macro="">
      <xdr:nvCxnSpPr>
        <xdr:cNvPr id="239" name="直線コネクタ 238">
          <a:extLst>
            <a:ext uri="{FF2B5EF4-FFF2-40B4-BE49-F238E27FC236}">
              <a16:creationId xmlns:a16="http://schemas.microsoft.com/office/drawing/2014/main" id="{094032C4-00CA-4212-8273-BB528552B2EC}"/>
            </a:ext>
          </a:extLst>
        </xdr:cNvPr>
        <xdr:cNvCxnSpPr/>
      </xdr:nvCxnSpPr>
      <xdr:spPr>
        <a:xfrm flipV="1">
          <a:off x="2908300" y="15890126"/>
          <a:ext cx="889000" cy="2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8D08626A-3550-49DD-B3F3-8DF76A0CA3B9}"/>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a:extLst>
            <a:ext uri="{FF2B5EF4-FFF2-40B4-BE49-F238E27FC236}">
              <a16:creationId xmlns:a16="http://schemas.microsoft.com/office/drawing/2014/main" id="{81AECDD8-C46C-45FA-A1EE-BAC906446B7C}"/>
            </a:ext>
          </a:extLst>
        </xdr:cNvPr>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38182</xdr:rowOff>
    </xdr:from>
    <xdr:to>
      <xdr:col>15</xdr:col>
      <xdr:colOff>50800</xdr:colOff>
      <xdr:row>92</xdr:row>
      <xdr:rowOff>146196</xdr:rowOff>
    </xdr:to>
    <xdr:cxnSp macro="">
      <xdr:nvCxnSpPr>
        <xdr:cNvPr id="242" name="直線コネクタ 241">
          <a:extLst>
            <a:ext uri="{FF2B5EF4-FFF2-40B4-BE49-F238E27FC236}">
              <a16:creationId xmlns:a16="http://schemas.microsoft.com/office/drawing/2014/main" id="{C21D565D-7A8D-4F7B-B8E8-F1BCCE5277B4}"/>
            </a:ext>
          </a:extLst>
        </xdr:cNvPr>
        <xdr:cNvCxnSpPr/>
      </xdr:nvCxnSpPr>
      <xdr:spPr>
        <a:xfrm>
          <a:off x="2019300" y="15811582"/>
          <a:ext cx="889000" cy="1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E8C5A0C5-FC45-495F-8C6B-3F356C0E0B8A}"/>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a:extLst>
            <a:ext uri="{FF2B5EF4-FFF2-40B4-BE49-F238E27FC236}">
              <a16:creationId xmlns:a16="http://schemas.microsoft.com/office/drawing/2014/main" id="{26F9529D-BD59-44D7-A75F-4A27A5A5C3D7}"/>
            </a:ext>
          </a:extLst>
        </xdr:cNvPr>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4178</xdr:rowOff>
    </xdr:from>
    <xdr:to>
      <xdr:col>10</xdr:col>
      <xdr:colOff>114300</xdr:colOff>
      <xdr:row>92</xdr:row>
      <xdr:rowOff>38182</xdr:rowOff>
    </xdr:to>
    <xdr:cxnSp macro="">
      <xdr:nvCxnSpPr>
        <xdr:cNvPr id="245" name="直線コネクタ 244">
          <a:extLst>
            <a:ext uri="{FF2B5EF4-FFF2-40B4-BE49-F238E27FC236}">
              <a16:creationId xmlns:a16="http://schemas.microsoft.com/office/drawing/2014/main" id="{8AC73DAA-5D43-4297-B04E-88AE2B4FFDF1}"/>
            </a:ext>
          </a:extLst>
        </xdr:cNvPr>
        <xdr:cNvCxnSpPr/>
      </xdr:nvCxnSpPr>
      <xdr:spPr>
        <a:xfrm>
          <a:off x="1130300" y="15777578"/>
          <a:ext cx="8890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EF2B1018-458A-4497-99EC-80D00D106DE1}"/>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a:extLst>
            <a:ext uri="{FF2B5EF4-FFF2-40B4-BE49-F238E27FC236}">
              <a16:creationId xmlns:a16="http://schemas.microsoft.com/office/drawing/2014/main" id="{5A640651-05F3-4974-BC65-F43D12EB1EE8}"/>
            </a:ext>
          </a:extLst>
        </xdr:cNvPr>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826E5F85-B664-407C-8F6A-F82342157441}"/>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a:extLst>
            <a:ext uri="{FF2B5EF4-FFF2-40B4-BE49-F238E27FC236}">
              <a16:creationId xmlns:a16="http://schemas.microsoft.com/office/drawing/2014/main" id="{5E6A4918-171C-4B99-B85F-961F91AB90DB}"/>
            </a:ext>
          </a:extLst>
        </xdr:cNvPr>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7195786D-225A-4F76-A3A2-5DEC9E238633}"/>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C34363EF-6742-496E-9D01-CB442C158585}"/>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9A334DB3-FFB3-4B17-86AB-EB19E55443C1}"/>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4898E7B8-ECBA-448F-937C-53595C9F8F73}"/>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BBEC4D10-8A7D-4D12-B735-29242E42E442}"/>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144565</xdr:rowOff>
    </xdr:from>
    <xdr:to>
      <xdr:col>24</xdr:col>
      <xdr:colOff>114300</xdr:colOff>
      <xdr:row>92</xdr:row>
      <xdr:rowOff>74715</xdr:rowOff>
    </xdr:to>
    <xdr:sp macro="" textlink="">
      <xdr:nvSpPr>
        <xdr:cNvPr id="255" name="楕円 254">
          <a:extLst>
            <a:ext uri="{FF2B5EF4-FFF2-40B4-BE49-F238E27FC236}">
              <a16:creationId xmlns:a16="http://schemas.microsoft.com/office/drawing/2014/main" id="{10AEF7CE-8665-4C81-B5B0-9864EE7E62F6}"/>
            </a:ext>
          </a:extLst>
        </xdr:cNvPr>
        <xdr:cNvSpPr/>
      </xdr:nvSpPr>
      <xdr:spPr>
        <a:xfrm>
          <a:off x="4584700" y="1574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167442</xdr:rowOff>
    </xdr:from>
    <xdr:ext cx="599010" cy="259045"/>
    <xdr:sp macro="" textlink="">
      <xdr:nvSpPr>
        <xdr:cNvPr id="256" name="扶助費該当値テキスト">
          <a:extLst>
            <a:ext uri="{FF2B5EF4-FFF2-40B4-BE49-F238E27FC236}">
              <a16:creationId xmlns:a16="http://schemas.microsoft.com/office/drawing/2014/main" id="{92AF9AB0-99B9-4C56-8914-678550A35623}"/>
            </a:ext>
          </a:extLst>
        </xdr:cNvPr>
        <xdr:cNvSpPr txBox="1"/>
      </xdr:nvSpPr>
      <xdr:spPr>
        <a:xfrm>
          <a:off x="4686300" y="1559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65926</xdr:rowOff>
    </xdr:from>
    <xdr:to>
      <xdr:col>20</xdr:col>
      <xdr:colOff>38100</xdr:colOff>
      <xdr:row>92</xdr:row>
      <xdr:rowOff>167526</xdr:rowOff>
    </xdr:to>
    <xdr:sp macro="" textlink="">
      <xdr:nvSpPr>
        <xdr:cNvPr id="257" name="楕円 256">
          <a:extLst>
            <a:ext uri="{FF2B5EF4-FFF2-40B4-BE49-F238E27FC236}">
              <a16:creationId xmlns:a16="http://schemas.microsoft.com/office/drawing/2014/main" id="{6AA54BFE-C63A-4257-9918-BF2640A57DE2}"/>
            </a:ext>
          </a:extLst>
        </xdr:cNvPr>
        <xdr:cNvSpPr/>
      </xdr:nvSpPr>
      <xdr:spPr>
        <a:xfrm>
          <a:off x="3746500" y="1583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12603</xdr:rowOff>
    </xdr:from>
    <xdr:ext cx="534377" cy="259045"/>
    <xdr:sp macro="" textlink="">
      <xdr:nvSpPr>
        <xdr:cNvPr id="258" name="テキスト ボックス 257">
          <a:extLst>
            <a:ext uri="{FF2B5EF4-FFF2-40B4-BE49-F238E27FC236}">
              <a16:creationId xmlns:a16="http://schemas.microsoft.com/office/drawing/2014/main" id="{77F51ADB-0FAD-4FF3-BC08-892763E227D9}"/>
            </a:ext>
          </a:extLst>
        </xdr:cNvPr>
        <xdr:cNvSpPr txBox="1"/>
      </xdr:nvSpPr>
      <xdr:spPr>
        <a:xfrm>
          <a:off x="3530111" y="156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95396</xdr:rowOff>
    </xdr:from>
    <xdr:to>
      <xdr:col>15</xdr:col>
      <xdr:colOff>101600</xdr:colOff>
      <xdr:row>93</xdr:row>
      <xdr:rowOff>25546</xdr:rowOff>
    </xdr:to>
    <xdr:sp macro="" textlink="">
      <xdr:nvSpPr>
        <xdr:cNvPr id="259" name="楕円 258">
          <a:extLst>
            <a:ext uri="{FF2B5EF4-FFF2-40B4-BE49-F238E27FC236}">
              <a16:creationId xmlns:a16="http://schemas.microsoft.com/office/drawing/2014/main" id="{BFF652D0-183A-4FD5-9D22-1534AA96F42C}"/>
            </a:ext>
          </a:extLst>
        </xdr:cNvPr>
        <xdr:cNvSpPr/>
      </xdr:nvSpPr>
      <xdr:spPr>
        <a:xfrm>
          <a:off x="2857500" y="158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42073</xdr:rowOff>
    </xdr:from>
    <xdr:ext cx="534377" cy="259045"/>
    <xdr:sp macro="" textlink="">
      <xdr:nvSpPr>
        <xdr:cNvPr id="260" name="テキスト ボックス 259">
          <a:extLst>
            <a:ext uri="{FF2B5EF4-FFF2-40B4-BE49-F238E27FC236}">
              <a16:creationId xmlns:a16="http://schemas.microsoft.com/office/drawing/2014/main" id="{9516A54C-57D3-4F82-8E3E-E7C82D942FAA}"/>
            </a:ext>
          </a:extLst>
        </xdr:cNvPr>
        <xdr:cNvSpPr txBox="1"/>
      </xdr:nvSpPr>
      <xdr:spPr>
        <a:xfrm>
          <a:off x="2641111" y="1564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158832</xdr:rowOff>
    </xdr:from>
    <xdr:to>
      <xdr:col>10</xdr:col>
      <xdr:colOff>165100</xdr:colOff>
      <xdr:row>92</xdr:row>
      <xdr:rowOff>88982</xdr:rowOff>
    </xdr:to>
    <xdr:sp macro="" textlink="">
      <xdr:nvSpPr>
        <xdr:cNvPr id="261" name="楕円 260">
          <a:extLst>
            <a:ext uri="{FF2B5EF4-FFF2-40B4-BE49-F238E27FC236}">
              <a16:creationId xmlns:a16="http://schemas.microsoft.com/office/drawing/2014/main" id="{F25AC003-A841-4E70-B54A-66179C31A040}"/>
            </a:ext>
          </a:extLst>
        </xdr:cNvPr>
        <xdr:cNvSpPr/>
      </xdr:nvSpPr>
      <xdr:spPr>
        <a:xfrm>
          <a:off x="1968500" y="157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105509</xdr:rowOff>
    </xdr:from>
    <xdr:ext cx="599010" cy="259045"/>
    <xdr:sp macro="" textlink="">
      <xdr:nvSpPr>
        <xdr:cNvPr id="262" name="テキスト ボックス 261">
          <a:extLst>
            <a:ext uri="{FF2B5EF4-FFF2-40B4-BE49-F238E27FC236}">
              <a16:creationId xmlns:a16="http://schemas.microsoft.com/office/drawing/2014/main" id="{824CD57A-65FE-4DAA-85DA-02406FE8194C}"/>
            </a:ext>
          </a:extLst>
        </xdr:cNvPr>
        <xdr:cNvSpPr txBox="1"/>
      </xdr:nvSpPr>
      <xdr:spPr>
        <a:xfrm>
          <a:off x="1719795" y="1553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124828</xdr:rowOff>
    </xdr:from>
    <xdr:to>
      <xdr:col>6</xdr:col>
      <xdr:colOff>38100</xdr:colOff>
      <xdr:row>92</xdr:row>
      <xdr:rowOff>54978</xdr:rowOff>
    </xdr:to>
    <xdr:sp macro="" textlink="">
      <xdr:nvSpPr>
        <xdr:cNvPr id="263" name="楕円 262">
          <a:extLst>
            <a:ext uri="{FF2B5EF4-FFF2-40B4-BE49-F238E27FC236}">
              <a16:creationId xmlns:a16="http://schemas.microsoft.com/office/drawing/2014/main" id="{B6FA3794-BBFD-41D1-BA25-454FCE4E5A04}"/>
            </a:ext>
          </a:extLst>
        </xdr:cNvPr>
        <xdr:cNvSpPr/>
      </xdr:nvSpPr>
      <xdr:spPr>
        <a:xfrm>
          <a:off x="1079500" y="1572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71505</xdr:rowOff>
    </xdr:from>
    <xdr:ext cx="599010" cy="259045"/>
    <xdr:sp macro="" textlink="">
      <xdr:nvSpPr>
        <xdr:cNvPr id="264" name="テキスト ボックス 263">
          <a:extLst>
            <a:ext uri="{FF2B5EF4-FFF2-40B4-BE49-F238E27FC236}">
              <a16:creationId xmlns:a16="http://schemas.microsoft.com/office/drawing/2014/main" id="{A008992C-85FF-4ABD-8311-811DDD279171}"/>
            </a:ext>
          </a:extLst>
        </xdr:cNvPr>
        <xdr:cNvSpPr txBox="1"/>
      </xdr:nvSpPr>
      <xdr:spPr>
        <a:xfrm>
          <a:off x="830795" y="15502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8501E8F5-A199-4B1C-9F4A-149EC95B78A1}"/>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C4197233-0FC9-45F9-91C6-461C7B524124}"/>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F762A635-2E23-4350-B3EA-54A480882367}"/>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AABBBBE2-880C-4EAB-9D6F-E998432C74FC}"/>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58822CA5-7235-4B3D-AE61-ADA6DDE3625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9BB91E5E-4D20-42F4-8F17-4B42CBAD6A6B}"/>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ED202FEA-E069-4763-927D-E09804CD5E4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73608492-07EE-44C1-89E6-1EEF8F68850E}"/>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ED86CF4F-8CF9-4ED5-BD0A-CAB9F91ACADB}"/>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968778F8-DD10-466A-B541-BFEC3F7F686B}"/>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AFC8DA1A-CFD4-402A-A791-6DE077DF7E7E}"/>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4DC9B69D-EDBC-465E-BB93-98FB437A48B5}"/>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7B998058-00DB-4B62-A112-C6954BB4C639}"/>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94746830-3F81-4E82-824E-90A844541B3F}"/>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E22557F0-9807-477D-9AC2-D4AECC90043B}"/>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7B26E253-35FB-4338-B9C5-D761581AB8B5}"/>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C890155-3AC8-4CD4-8C65-79323980DEF1}"/>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F7ED64AB-7904-49BA-B4CC-71C0BC087418}"/>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6696E5E3-6498-4A15-9BCE-13549291DAA3}"/>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366DBD21-924D-46A8-9932-46F459783078}"/>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58B65C3E-01F5-40AA-9253-D4B2064718EF}"/>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28856675-D008-4116-90A7-DE71EFB0CA0C}"/>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6B57A82F-F817-46F5-AF4E-154DF410F8D8}"/>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A2CED5F9-60B6-49C8-B803-61D3972DAB49}"/>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621FE9F6-553F-4A5D-8283-C2123277DF69}"/>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78E95E01-0151-4188-9203-9393A93B4958}"/>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8179E7E4-B366-45B5-9277-DCE5059FCAD6}"/>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E973FFDD-AC34-4BFE-8158-BC2A5975928C}"/>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96045</xdr:rowOff>
    </xdr:from>
    <xdr:to>
      <xdr:col>55</xdr:col>
      <xdr:colOff>0</xdr:colOff>
      <xdr:row>38</xdr:row>
      <xdr:rowOff>2498</xdr:rowOff>
    </xdr:to>
    <xdr:cxnSp macro="">
      <xdr:nvCxnSpPr>
        <xdr:cNvPr id="293" name="直線コネクタ 292">
          <a:extLst>
            <a:ext uri="{FF2B5EF4-FFF2-40B4-BE49-F238E27FC236}">
              <a16:creationId xmlns:a16="http://schemas.microsoft.com/office/drawing/2014/main" id="{CD59170A-449A-49DD-9FCD-E721D2AA1F4D}"/>
            </a:ext>
          </a:extLst>
        </xdr:cNvPr>
        <xdr:cNvCxnSpPr/>
      </xdr:nvCxnSpPr>
      <xdr:spPr>
        <a:xfrm flipV="1">
          <a:off x="9639300" y="6096795"/>
          <a:ext cx="838200" cy="4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a16="http://schemas.microsoft.com/office/drawing/2014/main" id="{531CBA3C-A532-4ED0-9952-B3DFBC7DB627}"/>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AA41AD24-C807-447A-9439-7126DCDBDEFD}"/>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143731</xdr:rowOff>
    </xdr:from>
    <xdr:to>
      <xdr:col>50</xdr:col>
      <xdr:colOff>114300</xdr:colOff>
      <xdr:row>38</xdr:row>
      <xdr:rowOff>2498</xdr:rowOff>
    </xdr:to>
    <xdr:cxnSp macro="">
      <xdr:nvCxnSpPr>
        <xdr:cNvPr id="296" name="直線コネクタ 295">
          <a:extLst>
            <a:ext uri="{FF2B5EF4-FFF2-40B4-BE49-F238E27FC236}">
              <a16:creationId xmlns:a16="http://schemas.microsoft.com/office/drawing/2014/main" id="{820F85F3-FE36-44F7-86CF-3003479F835D}"/>
            </a:ext>
          </a:extLst>
        </xdr:cNvPr>
        <xdr:cNvCxnSpPr/>
      </xdr:nvCxnSpPr>
      <xdr:spPr>
        <a:xfrm>
          <a:off x="8750300" y="6487381"/>
          <a:ext cx="889000" cy="3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A6A4E346-D851-47BD-B602-DD2F07B9B262}"/>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a:extLst>
            <a:ext uri="{FF2B5EF4-FFF2-40B4-BE49-F238E27FC236}">
              <a16:creationId xmlns:a16="http://schemas.microsoft.com/office/drawing/2014/main" id="{0EF189B7-CD36-4BC2-88E2-49B805032BE7}"/>
            </a:ext>
          </a:extLst>
        </xdr:cNvPr>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101276</xdr:rowOff>
    </xdr:from>
    <xdr:to>
      <xdr:col>45</xdr:col>
      <xdr:colOff>177800</xdr:colOff>
      <xdr:row>37</xdr:row>
      <xdr:rowOff>143731</xdr:rowOff>
    </xdr:to>
    <xdr:cxnSp macro="">
      <xdr:nvCxnSpPr>
        <xdr:cNvPr id="299" name="直線コネクタ 298">
          <a:extLst>
            <a:ext uri="{FF2B5EF4-FFF2-40B4-BE49-F238E27FC236}">
              <a16:creationId xmlns:a16="http://schemas.microsoft.com/office/drawing/2014/main" id="{7AF4DF29-4581-45C9-869C-F0F85D0DA484}"/>
            </a:ext>
          </a:extLst>
        </xdr:cNvPr>
        <xdr:cNvCxnSpPr/>
      </xdr:nvCxnSpPr>
      <xdr:spPr>
        <a:xfrm>
          <a:off x="7861300" y="644492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932FB5EE-879A-4048-B222-5C9127C83ECA}"/>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a:extLst>
            <a:ext uri="{FF2B5EF4-FFF2-40B4-BE49-F238E27FC236}">
              <a16:creationId xmlns:a16="http://schemas.microsoft.com/office/drawing/2014/main" id="{CB9AE3E9-8426-4592-A0A7-CFBC2140B330}"/>
            </a:ext>
          </a:extLst>
        </xdr:cNvPr>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100266</xdr:rowOff>
    </xdr:from>
    <xdr:to>
      <xdr:col>41</xdr:col>
      <xdr:colOff>50800</xdr:colOff>
      <xdr:row>37</xdr:row>
      <xdr:rowOff>101276</xdr:rowOff>
    </xdr:to>
    <xdr:cxnSp macro="">
      <xdr:nvCxnSpPr>
        <xdr:cNvPr id="302" name="直線コネクタ 301">
          <a:extLst>
            <a:ext uri="{FF2B5EF4-FFF2-40B4-BE49-F238E27FC236}">
              <a16:creationId xmlns:a16="http://schemas.microsoft.com/office/drawing/2014/main" id="{CB678004-805D-4DD5-8887-D7734DE4621B}"/>
            </a:ext>
          </a:extLst>
        </xdr:cNvPr>
        <xdr:cNvCxnSpPr/>
      </xdr:nvCxnSpPr>
      <xdr:spPr>
        <a:xfrm>
          <a:off x="6972300" y="6443916"/>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56A18295-5003-4F3A-A006-34F662E4065F}"/>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a:extLst>
            <a:ext uri="{FF2B5EF4-FFF2-40B4-BE49-F238E27FC236}">
              <a16:creationId xmlns:a16="http://schemas.microsoft.com/office/drawing/2014/main" id="{8CAAA828-EBB7-480B-BA7A-D49CA2A38A58}"/>
            </a:ext>
          </a:extLst>
        </xdr:cNvPr>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D64BCEB2-2B11-44A9-B40C-8822D3C5D409}"/>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a:extLst>
            <a:ext uri="{FF2B5EF4-FFF2-40B4-BE49-F238E27FC236}">
              <a16:creationId xmlns:a16="http://schemas.microsoft.com/office/drawing/2014/main" id="{07FFBDEE-2685-452D-943F-8E3DD347A13D}"/>
            </a:ext>
          </a:extLst>
        </xdr:cNvPr>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D3B52DF9-7979-4763-9139-E9C65632C0D9}"/>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B38268FC-7862-4A2D-8BB9-7EB2152EFB2C}"/>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1749F715-88ED-482C-B999-60A81E0BE849}"/>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CA8AEC54-7EBC-4524-9192-45A523B064C8}"/>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4FEAB011-3FA2-42FD-AF5F-15B87A81D76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45245</xdr:rowOff>
    </xdr:from>
    <xdr:to>
      <xdr:col>55</xdr:col>
      <xdr:colOff>50800</xdr:colOff>
      <xdr:row>35</xdr:row>
      <xdr:rowOff>146845</xdr:rowOff>
    </xdr:to>
    <xdr:sp macro="" textlink="">
      <xdr:nvSpPr>
        <xdr:cNvPr id="312" name="楕円 311">
          <a:extLst>
            <a:ext uri="{FF2B5EF4-FFF2-40B4-BE49-F238E27FC236}">
              <a16:creationId xmlns:a16="http://schemas.microsoft.com/office/drawing/2014/main" id="{75887F3F-25A1-43F3-84ED-068C2968A363}"/>
            </a:ext>
          </a:extLst>
        </xdr:cNvPr>
        <xdr:cNvSpPr/>
      </xdr:nvSpPr>
      <xdr:spPr>
        <a:xfrm>
          <a:off x="10426700" y="60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131622</xdr:rowOff>
    </xdr:from>
    <xdr:ext cx="599010" cy="259045"/>
    <xdr:sp macro="" textlink="">
      <xdr:nvSpPr>
        <xdr:cNvPr id="313" name="補助費等該当値テキスト">
          <a:extLst>
            <a:ext uri="{FF2B5EF4-FFF2-40B4-BE49-F238E27FC236}">
              <a16:creationId xmlns:a16="http://schemas.microsoft.com/office/drawing/2014/main" id="{CC21B46E-15A6-4D53-89E5-D1BF71BF5F65}"/>
            </a:ext>
          </a:extLst>
        </xdr:cNvPr>
        <xdr:cNvSpPr txBox="1"/>
      </xdr:nvSpPr>
      <xdr:spPr>
        <a:xfrm>
          <a:off x="10528300" y="596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123148</xdr:rowOff>
    </xdr:from>
    <xdr:to>
      <xdr:col>50</xdr:col>
      <xdr:colOff>165100</xdr:colOff>
      <xdr:row>38</xdr:row>
      <xdr:rowOff>53298</xdr:rowOff>
    </xdr:to>
    <xdr:sp macro="" textlink="">
      <xdr:nvSpPr>
        <xdr:cNvPr id="314" name="楕円 313">
          <a:extLst>
            <a:ext uri="{FF2B5EF4-FFF2-40B4-BE49-F238E27FC236}">
              <a16:creationId xmlns:a16="http://schemas.microsoft.com/office/drawing/2014/main" id="{E39AA86B-0E2D-4680-96AD-BEE2FDB22FFD}"/>
            </a:ext>
          </a:extLst>
        </xdr:cNvPr>
        <xdr:cNvSpPr/>
      </xdr:nvSpPr>
      <xdr:spPr>
        <a:xfrm>
          <a:off x="9588500" y="646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44425</xdr:rowOff>
    </xdr:from>
    <xdr:ext cx="534377" cy="259045"/>
    <xdr:sp macro="" textlink="">
      <xdr:nvSpPr>
        <xdr:cNvPr id="315" name="テキスト ボックス 314">
          <a:extLst>
            <a:ext uri="{FF2B5EF4-FFF2-40B4-BE49-F238E27FC236}">
              <a16:creationId xmlns:a16="http://schemas.microsoft.com/office/drawing/2014/main" id="{4DCC13D5-0D22-45E0-9589-376B2579E8B9}"/>
            </a:ext>
          </a:extLst>
        </xdr:cNvPr>
        <xdr:cNvSpPr txBox="1"/>
      </xdr:nvSpPr>
      <xdr:spPr>
        <a:xfrm>
          <a:off x="9372111" y="655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92931</xdr:rowOff>
    </xdr:from>
    <xdr:to>
      <xdr:col>46</xdr:col>
      <xdr:colOff>38100</xdr:colOff>
      <xdr:row>38</xdr:row>
      <xdr:rowOff>23081</xdr:rowOff>
    </xdr:to>
    <xdr:sp macro="" textlink="">
      <xdr:nvSpPr>
        <xdr:cNvPr id="316" name="楕円 315">
          <a:extLst>
            <a:ext uri="{FF2B5EF4-FFF2-40B4-BE49-F238E27FC236}">
              <a16:creationId xmlns:a16="http://schemas.microsoft.com/office/drawing/2014/main" id="{C3C8657C-0163-46AF-9278-291C9C2E878F}"/>
            </a:ext>
          </a:extLst>
        </xdr:cNvPr>
        <xdr:cNvSpPr/>
      </xdr:nvSpPr>
      <xdr:spPr>
        <a:xfrm>
          <a:off x="8699500" y="643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39608</xdr:rowOff>
    </xdr:from>
    <xdr:ext cx="534377" cy="259045"/>
    <xdr:sp macro="" textlink="">
      <xdr:nvSpPr>
        <xdr:cNvPr id="317" name="テキスト ボックス 316">
          <a:extLst>
            <a:ext uri="{FF2B5EF4-FFF2-40B4-BE49-F238E27FC236}">
              <a16:creationId xmlns:a16="http://schemas.microsoft.com/office/drawing/2014/main" id="{56BF540A-0629-4492-AB27-1571CAB8B6AF}"/>
            </a:ext>
          </a:extLst>
        </xdr:cNvPr>
        <xdr:cNvSpPr txBox="1"/>
      </xdr:nvSpPr>
      <xdr:spPr>
        <a:xfrm>
          <a:off x="8483111" y="621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50476</xdr:rowOff>
    </xdr:from>
    <xdr:to>
      <xdr:col>41</xdr:col>
      <xdr:colOff>101600</xdr:colOff>
      <xdr:row>37</xdr:row>
      <xdr:rowOff>152076</xdr:rowOff>
    </xdr:to>
    <xdr:sp macro="" textlink="">
      <xdr:nvSpPr>
        <xdr:cNvPr id="318" name="楕円 317">
          <a:extLst>
            <a:ext uri="{FF2B5EF4-FFF2-40B4-BE49-F238E27FC236}">
              <a16:creationId xmlns:a16="http://schemas.microsoft.com/office/drawing/2014/main" id="{117D18F3-6C16-48FB-9C09-668A0793427B}"/>
            </a:ext>
          </a:extLst>
        </xdr:cNvPr>
        <xdr:cNvSpPr/>
      </xdr:nvSpPr>
      <xdr:spPr>
        <a:xfrm>
          <a:off x="7810500" y="639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168603</xdr:rowOff>
    </xdr:from>
    <xdr:ext cx="534377" cy="259045"/>
    <xdr:sp macro="" textlink="">
      <xdr:nvSpPr>
        <xdr:cNvPr id="319" name="テキスト ボックス 318">
          <a:extLst>
            <a:ext uri="{FF2B5EF4-FFF2-40B4-BE49-F238E27FC236}">
              <a16:creationId xmlns:a16="http://schemas.microsoft.com/office/drawing/2014/main" id="{4243037F-CC0C-4162-966F-2F075AB397A5}"/>
            </a:ext>
          </a:extLst>
        </xdr:cNvPr>
        <xdr:cNvSpPr txBox="1"/>
      </xdr:nvSpPr>
      <xdr:spPr>
        <a:xfrm>
          <a:off x="7594111" y="616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49466</xdr:rowOff>
    </xdr:from>
    <xdr:to>
      <xdr:col>36</xdr:col>
      <xdr:colOff>165100</xdr:colOff>
      <xdr:row>37</xdr:row>
      <xdr:rowOff>151066</xdr:rowOff>
    </xdr:to>
    <xdr:sp macro="" textlink="">
      <xdr:nvSpPr>
        <xdr:cNvPr id="320" name="楕円 319">
          <a:extLst>
            <a:ext uri="{FF2B5EF4-FFF2-40B4-BE49-F238E27FC236}">
              <a16:creationId xmlns:a16="http://schemas.microsoft.com/office/drawing/2014/main" id="{28F035F4-4233-4F75-A30A-110E30A4C998}"/>
            </a:ext>
          </a:extLst>
        </xdr:cNvPr>
        <xdr:cNvSpPr/>
      </xdr:nvSpPr>
      <xdr:spPr>
        <a:xfrm>
          <a:off x="6921500" y="63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167593</xdr:rowOff>
    </xdr:from>
    <xdr:ext cx="534377" cy="259045"/>
    <xdr:sp macro="" textlink="">
      <xdr:nvSpPr>
        <xdr:cNvPr id="321" name="テキスト ボックス 320">
          <a:extLst>
            <a:ext uri="{FF2B5EF4-FFF2-40B4-BE49-F238E27FC236}">
              <a16:creationId xmlns:a16="http://schemas.microsoft.com/office/drawing/2014/main" id="{56CF63C8-C903-4E03-8F5A-30951A187DD7}"/>
            </a:ext>
          </a:extLst>
        </xdr:cNvPr>
        <xdr:cNvSpPr txBox="1"/>
      </xdr:nvSpPr>
      <xdr:spPr>
        <a:xfrm>
          <a:off x="6705111" y="61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58A582AB-AE47-46F4-9E6C-DC94A95451AA}"/>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F56615E8-F6A5-45B9-8687-00236475A73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849D6AE9-6E5C-43C0-8DE3-364031FA8373}"/>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245D5107-7DB2-4BCF-B3E4-52B759A1E008}"/>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DF7327F5-CBEC-4FC5-8B91-C742BE332FDA}"/>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521F411C-A2C4-4B1E-A27C-A570CDA5B275}"/>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5A8F231F-F5B9-44B5-9DC1-F9A3EF6006F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842DF195-CA2E-4A1B-B864-28B0A1EC6B9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5304BBC9-EF8A-46AD-8244-9A22D345C84F}"/>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CC3B1D29-4E0A-44D6-8BDE-69AD48086C3E}"/>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6BD10241-58C5-4FA0-8CD0-3263F805037F}"/>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E78264D9-6167-477E-8C56-E513C436D1A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29AD4687-5D36-4F9F-8B67-1EBF974E8A83}"/>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1992E98D-D6EC-4B58-A55A-2C2891F51867}"/>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90D49889-F0BB-4610-9BDC-FFDCE303BEA4}"/>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9A4E69F-679D-4F28-82D4-BA593128EE3C}"/>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35651DC5-AA7C-472F-9A21-93320339141D}"/>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E788251A-A6CF-4A6A-B1D9-B853CC61CF83}"/>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81319FA7-52A5-4BE1-98E0-8A9AEB47A67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D3792EA0-40DA-46F8-85C4-7BC1733FF05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95725D76-336F-4362-8BE7-3FD8DA0DA6A5}"/>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780F495B-2E86-4B8B-BFEC-782B2AEDB0FC}"/>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168ADE86-10C7-4BB9-A273-77275018905F}"/>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920F82EF-598D-4470-9698-C3B419D40FA5}"/>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478BBCC7-BDB2-4D9E-AC9A-2B460E338CDF}"/>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B6404D2A-1CB9-4B3E-876D-CE9519D6C63A}"/>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159351</xdr:rowOff>
    </xdr:from>
    <xdr:to>
      <xdr:col>55</xdr:col>
      <xdr:colOff>0</xdr:colOff>
      <xdr:row>55</xdr:row>
      <xdr:rowOff>168417</xdr:rowOff>
    </xdr:to>
    <xdr:cxnSp macro="">
      <xdr:nvCxnSpPr>
        <xdr:cNvPr id="348" name="直線コネクタ 347">
          <a:extLst>
            <a:ext uri="{FF2B5EF4-FFF2-40B4-BE49-F238E27FC236}">
              <a16:creationId xmlns:a16="http://schemas.microsoft.com/office/drawing/2014/main" id="{54A3613B-ECEE-4432-A471-D7972397EAED}"/>
            </a:ext>
          </a:extLst>
        </xdr:cNvPr>
        <xdr:cNvCxnSpPr/>
      </xdr:nvCxnSpPr>
      <xdr:spPr>
        <a:xfrm flipV="1">
          <a:off x="9639300" y="9589101"/>
          <a:ext cx="838200" cy="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a:extLst>
            <a:ext uri="{FF2B5EF4-FFF2-40B4-BE49-F238E27FC236}">
              <a16:creationId xmlns:a16="http://schemas.microsoft.com/office/drawing/2014/main" id="{BF583F34-6BC2-49FC-BB23-06856289DD6D}"/>
            </a:ext>
          </a:extLst>
        </xdr:cNvPr>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DA0FCF12-F371-4595-AECE-725B488B783B}"/>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168417</xdr:rowOff>
    </xdr:from>
    <xdr:to>
      <xdr:col>50</xdr:col>
      <xdr:colOff>114300</xdr:colOff>
      <xdr:row>57</xdr:row>
      <xdr:rowOff>30516</xdr:rowOff>
    </xdr:to>
    <xdr:cxnSp macro="">
      <xdr:nvCxnSpPr>
        <xdr:cNvPr id="351" name="直線コネクタ 350">
          <a:extLst>
            <a:ext uri="{FF2B5EF4-FFF2-40B4-BE49-F238E27FC236}">
              <a16:creationId xmlns:a16="http://schemas.microsoft.com/office/drawing/2014/main" id="{BA22A262-AE8C-4EB4-83F4-A0433FE3812F}"/>
            </a:ext>
          </a:extLst>
        </xdr:cNvPr>
        <xdr:cNvCxnSpPr/>
      </xdr:nvCxnSpPr>
      <xdr:spPr>
        <a:xfrm flipV="1">
          <a:off x="8750300" y="9598167"/>
          <a:ext cx="889000" cy="20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AB9F0319-3960-41AC-9FB6-AD595F8997B6}"/>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a:extLst>
            <a:ext uri="{FF2B5EF4-FFF2-40B4-BE49-F238E27FC236}">
              <a16:creationId xmlns:a16="http://schemas.microsoft.com/office/drawing/2014/main" id="{BF66E671-6CEA-4CA2-8C47-C965DEEB02BC}"/>
            </a:ext>
          </a:extLst>
        </xdr:cNvPr>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30516</xdr:rowOff>
    </xdr:from>
    <xdr:to>
      <xdr:col>45</xdr:col>
      <xdr:colOff>177800</xdr:colOff>
      <xdr:row>57</xdr:row>
      <xdr:rowOff>41429</xdr:rowOff>
    </xdr:to>
    <xdr:cxnSp macro="">
      <xdr:nvCxnSpPr>
        <xdr:cNvPr id="354" name="直線コネクタ 353">
          <a:extLst>
            <a:ext uri="{FF2B5EF4-FFF2-40B4-BE49-F238E27FC236}">
              <a16:creationId xmlns:a16="http://schemas.microsoft.com/office/drawing/2014/main" id="{3DA01418-B594-4E75-85CF-70374F95E7FB}"/>
            </a:ext>
          </a:extLst>
        </xdr:cNvPr>
        <xdr:cNvCxnSpPr/>
      </xdr:nvCxnSpPr>
      <xdr:spPr>
        <a:xfrm flipV="1">
          <a:off x="7861300" y="9803166"/>
          <a:ext cx="889000" cy="1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7F7FB5BD-6711-4B23-A182-A0C4B15F617C}"/>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a:extLst>
            <a:ext uri="{FF2B5EF4-FFF2-40B4-BE49-F238E27FC236}">
              <a16:creationId xmlns:a16="http://schemas.microsoft.com/office/drawing/2014/main" id="{D4057084-AAB5-4348-A882-9360CEC7F915}"/>
            </a:ext>
          </a:extLst>
        </xdr:cNvPr>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41429</xdr:rowOff>
    </xdr:from>
    <xdr:to>
      <xdr:col>41</xdr:col>
      <xdr:colOff>50800</xdr:colOff>
      <xdr:row>57</xdr:row>
      <xdr:rowOff>164727</xdr:rowOff>
    </xdr:to>
    <xdr:cxnSp macro="">
      <xdr:nvCxnSpPr>
        <xdr:cNvPr id="357" name="直線コネクタ 356">
          <a:extLst>
            <a:ext uri="{FF2B5EF4-FFF2-40B4-BE49-F238E27FC236}">
              <a16:creationId xmlns:a16="http://schemas.microsoft.com/office/drawing/2014/main" id="{BB7109A3-2EAF-4AD6-AAC9-4306A12512F0}"/>
            </a:ext>
          </a:extLst>
        </xdr:cNvPr>
        <xdr:cNvCxnSpPr/>
      </xdr:nvCxnSpPr>
      <xdr:spPr>
        <a:xfrm flipV="1">
          <a:off x="6972300" y="9814079"/>
          <a:ext cx="889000" cy="1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78E114C-BED5-429E-B6FD-E5E95CAD9581}"/>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a:extLst>
            <a:ext uri="{FF2B5EF4-FFF2-40B4-BE49-F238E27FC236}">
              <a16:creationId xmlns:a16="http://schemas.microsoft.com/office/drawing/2014/main" id="{9AFA0B46-2EC5-4161-B892-118A676B8B64}"/>
            </a:ext>
          </a:extLst>
        </xdr:cNvPr>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3344C064-65A9-46B8-A414-E88C95799ACD}"/>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a:extLst>
            <a:ext uri="{FF2B5EF4-FFF2-40B4-BE49-F238E27FC236}">
              <a16:creationId xmlns:a16="http://schemas.microsoft.com/office/drawing/2014/main" id="{BA7C19C4-2E59-4C53-B665-6839539810FB}"/>
            </a:ext>
          </a:extLst>
        </xdr:cNvPr>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9E963774-ABDF-4CA0-933D-DD68AA13906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9F1F942C-3A4B-49A3-86EC-A77D3DB46D4F}"/>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49A36703-9BA9-4325-914E-E840D07E2A5C}"/>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564AB9FE-C136-4AB8-A4A7-0E9659F08C76}"/>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18D5DE2C-1B97-43F4-9CF3-FCA39780612D}"/>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108551</xdr:rowOff>
    </xdr:from>
    <xdr:to>
      <xdr:col>55</xdr:col>
      <xdr:colOff>50800</xdr:colOff>
      <xdr:row>56</xdr:row>
      <xdr:rowOff>38701</xdr:rowOff>
    </xdr:to>
    <xdr:sp macro="" textlink="">
      <xdr:nvSpPr>
        <xdr:cNvPr id="367" name="楕円 366">
          <a:extLst>
            <a:ext uri="{FF2B5EF4-FFF2-40B4-BE49-F238E27FC236}">
              <a16:creationId xmlns:a16="http://schemas.microsoft.com/office/drawing/2014/main" id="{2C233846-1E11-4F3E-AB12-A6E07A60079E}"/>
            </a:ext>
          </a:extLst>
        </xdr:cNvPr>
        <xdr:cNvSpPr/>
      </xdr:nvSpPr>
      <xdr:spPr>
        <a:xfrm>
          <a:off x="10426700" y="953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131428</xdr:rowOff>
    </xdr:from>
    <xdr:ext cx="599010" cy="259045"/>
    <xdr:sp macro="" textlink="">
      <xdr:nvSpPr>
        <xdr:cNvPr id="368" name="普通建設事業費該当値テキスト">
          <a:extLst>
            <a:ext uri="{FF2B5EF4-FFF2-40B4-BE49-F238E27FC236}">
              <a16:creationId xmlns:a16="http://schemas.microsoft.com/office/drawing/2014/main" id="{8B083A7E-BAC8-4687-B204-83C97AE6B9C7}"/>
            </a:ext>
          </a:extLst>
        </xdr:cNvPr>
        <xdr:cNvSpPr txBox="1"/>
      </xdr:nvSpPr>
      <xdr:spPr>
        <a:xfrm>
          <a:off x="10528300" y="938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117617</xdr:rowOff>
    </xdr:from>
    <xdr:to>
      <xdr:col>50</xdr:col>
      <xdr:colOff>165100</xdr:colOff>
      <xdr:row>56</xdr:row>
      <xdr:rowOff>47767</xdr:rowOff>
    </xdr:to>
    <xdr:sp macro="" textlink="">
      <xdr:nvSpPr>
        <xdr:cNvPr id="369" name="楕円 368">
          <a:extLst>
            <a:ext uri="{FF2B5EF4-FFF2-40B4-BE49-F238E27FC236}">
              <a16:creationId xmlns:a16="http://schemas.microsoft.com/office/drawing/2014/main" id="{3FB2315E-36B0-4922-98EF-9D26EB9782FA}"/>
            </a:ext>
          </a:extLst>
        </xdr:cNvPr>
        <xdr:cNvSpPr/>
      </xdr:nvSpPr>
      <xdr:spPr>
        <a:xfrm>
          <a:off x="9588500" y="954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64294</xdr:rowOff>
    </xdr:from>
    <xdr:ext cx="599010" cy="259045"/>
    <xdr:sp macro="" textlink="">
      <xdr:nvSpPr>
        <xdr:cNvPr id="370" name="テキスト ボックス 369">
          <a:extLst>
            <a:ext uri="{FF2B5EF4-FFF2-40B4-BE49-F238E27FC236}">
              <a16:creationId xmlns:a16="http://schemas.microsoft.com/office/drawing/2014/main" id="{DBBCD2A9-4C2C-4B71-8205-09E38048B26A}"/>
            </a:ext>
          </a:extLst>
        </xdr:cNvPr>
        <xdr:cNvSpPr txBox="1"/>
      </xdr:nvSpPr>
      <xdr:spPr>
        <a:xfrm>
          <a:off x="9339795" y="932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151166</xdr:rowOff>
    </xdr:from>
    <xdr:to>
      <xdr:col>46</xdr:col>
      <xdr:colOff>38100</xdr:colOff>
      <xdr:row>57</xdr:row>
      <xdr:rowOff>81316</xdr:rowOff>
    </xdr:to>
    <xdr:sp macro="" textlink="">
      <xdr:nvSpPr>
        <xdr:cNvPr id="371" name="楕円 370">
          <a:extLst>
            <a:ext uri="{FF2B5EF4-FFF2-40B4-BE49-F238E27FC236}">
              <a16:creationId xmlns:a16="http://schemas.microsoft.com/office/drawing/2014/main" id="{29D9B242-E3A6-4F01-8924-3244567AC3A5}"/>
            </a:ext>
          </a:extLst>
        </xdr:cNvPr>
        <xdr:cNvSpPr/>
      </xdr:nvSpPr>
      <xdr:spPr>
        <a:xfrm>
          <a:off x="8699500" y="975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72443</xdr:rowOff>
    </xdr:from>
    <xdr:ext cx="534377" cy="259045"/>
    <xdr:sp macro="" textlink="">
      <xdr:nvSpPr>
        <xdr:cNvPr id="372" name="テキスト ボックス 371">
          <a:extLst>
            <a:ext uri="{FF2B5EF4-FFF2-40B4-BE49-F238E27FC236}">
              <a16:creationId xmlns:a16="http://schemas.microsoft.com/office/drawing/2014/main" id="{CB3634E4-20BA-4FCF-9410-E9DC16B0C9DB}"/>
            </a:ext>
          </a:extLst>
        </xdr:cNvPr>
        <xdr:cNvSpPr txBox="1"/>
      </xdr:nvSpPr>
      <xdr:spPr>
        <a:xfrm>
          <a:off x="8483111" y="984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162079</xdr:rowOff>
    </xdr:from>
    <xdr:to>
      <xdr:col>41</xdr:col>
      <xdr:colOff>101600</xdr:colOff>
      <xdr:row>57</xdr:row>
      <xdr:rowOff>92229</xdr:rowOff>
    </xdr:to>
    <xdr:sp macro="" textlink="">
      <xdr:nvSpPr>
        <xdr:cNvPr id="373" name="楕円 372">
          <a:extLst>
            <a:ext uri="{FF2B5EF4-FFF2-40B4-BE49-F238E27FC236}">
              <a16:creationId xmlns:a16="http://schemas.microsoft.com/office/drawing/2014/main" id="{A87D8E4A-D11C-4A5D-98A9-598F4A8119B3}"/>
            </a:ext>
          </a:extLst>
        </xdr:cNvPr>
        <xdr:cNvSpPr/>
      </xdr:nvSpPr>
      <xdr:spPr>
        <a:xfrm>
          <a:off x="7810500" y="97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83356</xdr:rowOff>
    </xdr:from>
    <xdr:ext cx="534377" cy="259045"/>
    <xdr:sp macro="" textlink="">
      <xdr:nvSpPr>
        <xdr:cNvPr id="374" name="テキスト ボックス 373">
          <a:extLst>
            <a:ext uri="{FF2B5EF4-FFF2-40B4-BE49-F238E27FC236}">
              <a16:creationId xmlns:a16="http://schemas.microsoft.com/office/drawing/2014/main" id="{D08D4B08-CB7C-46CD-B46E-06E1A8992763}"/>
            </a:ext>
          </a:extLst>
        </xdr:cNvPr>
        <xdr:cNvSpPr txBox="1"/>
      </xdr:nvSpPr>
      <xdr:spPr>
        <a:xfrm>
          <a:off x="7594111" y="98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113927</xdr:rowOff>
    </xdr:from>
    <xdr:to>
      <xdr:col>36</xdr:col>
      <xdr:colOff>165100</xdr:colOff>
      <xdr:row>58</xdr:row>
      <xdr:rowOff>44077</xdr:rowOff>
    </xdr:to>
    <xdr:sp macro="" textlink="">
      <xdr:nvSpPr>
        <xdr:cNvPr id="375" name="楕円 374">
          <a:extLst>
            <a:ext uri="{FF2B5EF4-FFF2-40B4-BE49-F238E27FC236}">
              <a16:creationId xmlns:a16="http://schemas.microsoft.com/office/drawing/2014/main" id="{7C927315-1AC4-4AB1-BB31-C6D7221A7B57}"/>
            </a:ext>
          </a:extLst>
        </xdr:cNvPr>
        <xdr:cNvSpPr/>
      </xdr:nvSpPr>
      <xdr:spPr>
        <a:xfrm>
          <a:off x="6921500" y="988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35204</xdr:rowOff>
    </xdr:from>
    <xdr:ext cx="534377" cy="259045"/>
    <xdr:sp macro="" textlink="">
      <xdr:nvSpPr>
        <xdr:cNvPr id="376" name="テキスト ボックス 375">
          <a:extLst>
            <a:ext uri="{FF2B5EF4-FFF2-40B4-BE49-F238E27FC236}">
              <a16:creationId xmlns:a16="http://schemas.microsoft.com/office/drawing/2014/main" id="{9B2B3C3A-77E7-4C60-B997-5B1CAD1463D0}"/>
            </a:ext>
          </a:extLst>
        </xdr:cNvPr>
        <xdr:cNvSpPr txBox="1"/>
      </xdr:nvSpPr>
      <xdr:spPr>
        <a:xfrm>
          <a:off x="6705111" y="99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C8C1A057-048A-435B-B720-89585CCE6C4A}"/>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94074549-035B-422C-8603-B16C5288F9BB}"/>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C7C3FECF-944F-49D5-AFD3-7399829E6FE4}"/>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8279C01F-0E51-4646-891F-5E5793C8A5E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FCE0A55-12F6-41BA-A574-A9AE03E3D601}"/>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E800A76A-B7DE-4EDA-BE82-54FAF8EEBE39}"/>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A0B8AAD-F859-4787-ACDC-E8266CE3457A}"/>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97D24A87-7F4B-44D2-BBC4-AEC987865542}"/>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52460B49-F1A8-4309-AE30-077DB1F1EDB1}"/>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F043FA82-B052-48F2-898C-3609047A6A4F}"/>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633107D9-0F1B-4512-83C3-9EF304612705}"/>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68F4FBA1-B81A-478B-B51F-7D227413952C}"/>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CB8B0C54-6851-49D6-A16A-1F2D265FCF85}"/>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263FE660-BCDD-4EA4-9AE0-BA039105D9CC}"/>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332A77E9-3089-4AEA-87AF-6CD414D469F6}"/>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E1DDE382-10D4-429D-9310-E43676C2B165}"/>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A9D12351-5719-4A77-81C4-5781F8221FF7}"/>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B1A5CD0E-ED48-4815-A990-C3625E4C803C}"/>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D3DD2221-C6A8-461F-ADAB-3C8415D413AC}"/>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E8450174-FD94-40FC-9FB2-BE72430BA936}"/>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1DC6FD77-3BB0-4DE1-AF0E-7FBD0043171C}"/>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1EE222E8-B179-46EB-B48B-9973F8113D46}"/>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3CCFA784-F6A7-453E-863D-A9C85B44239D}"/>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5D1EED29-154E-4DF1-B53A-F43C67533061}"/>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8453F192-C576-46FA-A4FE-5CDA404C26F3}"/>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1DC6ABE2-C060-4040-AEEB-1AD6C15767C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7095FE34-E9F6-433C-9F1E-957F2CFF9D9E}"/>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AA74C783-8EA2-41C6-850D-FDC0D1B9DBA8}"/>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52960</xdr:rowOff>
    </xdr:from>
    <xdr:to>
      <xdr:col>55</xdr:col>
      <xdr:colOff>0</xdr:colOff>
      <xdr:row>77</xdr:row>
      <xdr:rowOff>114364</xdr:rowOff>
    </xdr:to>
    <xdr:cxnSp macro="">
      <xdr:nvCxnSpPr>
        <xdr:cNvPr id="405" name="直線コネクタ 404">
          <a:extLst>
            <a:ext uri="{FF2B5EF4-FFF2-40B4-BE49-F238E27FC236}">
              <a16:creationId xmlns:a16="http://schemas.microsoft.com/office/drawing/2014/main" id="{7490C004-73D4-4B9E-A9A7-F0914D7FF1FB}"/>
            </a:ext>
          </a:extLst>
        </xdr:cNvPr>
        <xdr:cNvCxnSpPr/>
      </xdr:nvCxnSpPr>
      <xdr:spPr>
        <a:xfrm>
          <a:off x="9639300" y="13083160"/>
          <a:ext cx="838200" cy="23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a:extLst>
            <a:ext uri="{FF2B5EF4-FFF2-40B4-BE49-F238E27FC236}">
              <a16:creationId xmlns:a16="http://schemas.microsoft.com/office/drawing/2014/main" id="{D5D65A36-D822-4566-A44C-0C94963DA1A9}"/>
            </a:ext>
          </a:extLst>
        </xdr:cNvPr>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AECC083F-99FF-42B1-9485-A284B2DE4312}"/>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52960</xdr:rowOff>
    </xdr:from>
    <xdr:to>
      <xdr:col>50</xdr:col>
      <xdr:colOff>114300</xdr:colOff>
      <xdr:row>78</xdr:row>
      <xdr:rowOff>70092</xdr:rowOff>
    </xdr:to>
    <xdr:cxnSp macro="">
      <xdr:nvCxnSpPr>
        <xdr:cNvPr id="408" name="直線コネクタ 407">
          <a:extLst>
            <a:ext uri="{FF2B5EF4-FFF2-40B4-BE49-F238E27FC236}">
              <a16:creationId xmlns:a16="http://schemas.microsoft.com/office/drawing/2014/main" id="{F573FBB3-5768-49B9-B147-CE56C40100F3}"/>
            </a:ext>
          </a:extLst>
        </xdr:cNvPr>
        <xdr:cNvCxnSpPr/>
      </xdr:nvCxnSpPr>
      <xdr:spPr>
        <a:xfrm flipV="1">
          <a:off x="8750300" y="13083160"/>
          <a:ext cx="889000" cy="36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442F5C56-F2A4-4E06-A635-D6380528766F}"/>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a:extLst>
            <a:ext uri="{FF2B5EF4-FFF2-40B4-BE49-F238E27FC236}">
              <a16:creationId xmlns:a16="http://schemas.microsoft.com/office/drawing/2014/main" id="{A7B45B6D-1FFB-46B7-B900-01678F61C73E}"/>
            </a:ext>
          </a:extLst>
        </xdr:cNvPr>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137452</xdr:rowOff>
    </xdr:from>
    <xdr:to>
      <xdr:col>45</xdr:col>
      <xdr:colOff>177800</xdr:colOff>
      <xdr:row>78</xdr:row>
      <xdr:rowOff>70092</xdr:rowOff>
    </xdr:to>
    <xdr:cxnSp macro="">
      <xdr:nvCxnSpPr>
        <xdr:cNvPr id="411" name="直線コネクタ 410">
          <a:extLst>
            <a:ext uri="{FF2B5EF4-FFF2-40B4-BE49-F238E27FC236}">
              <a16:creationId xmlns:a16="http://schemas.microsoft.com/office/drawing/2014/main" id="{0CD4BFB0-373D-4F9A-8F61-61873B57F51E}"/>
            </a:ext>
          </a:extLst>
        </xdr:cNvPr>
        <xdr:cNvCxnSpPr/>
      </xdr:nvCxnSpPr>
      <xdr:spPr>
        <a:xfrm>
          <a:off x="7861300" y="13339102"/>
          <a:ext cx="889000" cy="10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31D9CD4C-64D0-40D4-BA25-B8A5B94F3227}"/>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id="{81D56679-0483-4B77-981F-DDC5E1990B71}"/>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137452</xdr:rowOff>
    </xdr:from>
    <xdr:to>
      <xdr:col>41</xdr:col>
      <xdr:colOff>50800</xdr:colOff>
      <xdr:row>78</xdr:row>
      <xdr:rowOff>114033</xdr:rowOff>
    </xdr:to>
    <xdr:cxnSp macro="">
      <xdr:nvCxnSpPr>
        <xdr:cNvPr id="414" name="直線コネクタ 413">
          <a:extLst>
            <a:ext uri="{FF2B5EF4-FFF2-40B4-BE49-F238E27FC236}">
              <a16:creationId xmlns:a16="http://schemas.microsoft.com/office/drawing/2014/main" id="{D699AADE-A5FF-41E5-851F-73F0756B15C8}"/>
            </a:ext>
          </a:extLst>
        </xdr:cNvPr>
        <xdr:cNvCxnSpPr/>
      </xdr:nvCxnSpPr>
      <xdr:spPr>
        <a:xfrm flipV="1">
          <a:off x="6972300" y="13339102"/>
          <a:ext cx="889000" cy="1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1CB17C75-5486-4C1B-825D-6FD7B6488E9D}"/>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1D2765F0-9233-439A-879A-A0977DB8BD22}"/>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2C33C5A8-E187-4556-8DBF-3DFDE0FC9EB9}"/>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a:extLst>
            <a:ext uri="{FF2B5EF4-FFF2-40B4-BE49-F238E27FC236}">
              <a16:creationId xmlns:a16="http://schemas.microsoft.com/office/drawing/2014/main" id="{31DB878B-0E81-4755-A56E-47ABE23243EC}"/>
            </a:ext>
          </a:extLst>
        </xdr:cNvPr>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48B40293-C3F2-4CA3-8B6C-DEB8442DCC9A}"/>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9DD3BD05-332A-4F92-BABB-19CA535F2708}"/>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EF796743-C7F8-4DB8-A84C-91CC44C42C7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961CC519-A3FB-4AC5-B910-3F8F6D0C119E}"/>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FE70279-1C88-4835-9B83-6E748830FA19}"/>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63564</xdr:rowOff>
    </xdr:from>
    <xdr:to>
      <xdr:col>55</xdr:col>
      <xdr:colOff>50800</xdr:colOff>
      <xdr:row>77</xdr:row>
      <xdr:rowOff>165164</xdr:rowOff>
    </xdr:to>
    <xdr:sp macro="" textlink="">
      <xdr:nvSpPr>
        <xdr:cNvPr id="424" name="楕円 423">
          <a:extLst>
            <a:ext uri="{FF2B5EF4-FFF2-40B4-BE49-F238E27FC236}">
              <a16:creationId xmlns:a16="http://schemas.microsoft.com/office/drawing/2014/main" id="{4AD520BD-6BC7-4BA7-89ED-04F0B6281DC5}"/>
            </a:ext>
          </a:extLst>
        </xdr:cNvPr>
        <xdr:cNvSpPr/>
      </xdr:nvSpPr>
      <xdr:spPr>
        <a:xfrm>
          <a:off x="10426700" y="132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86441</xdr:rowOff>
    </xdr:from>
    <xdr:ext cx="534377" cy="259045"/>
    <xdr:sp macro="" textlink="">
      <xdr:nvSpPr>
        <xdr:cNvPr id="425" name="普通建設事業費 （ うち新規整備　）該当値テキスト">
          <a:extLst>
            <a:ext uri="{FF2B5EF4-FFF2-40B4-BE49-F238E27FC236}">
              <a16:creationId xmlns:a16="http://schemas.microsoft.com/office/drawing/2014/main" id="{C67978A7-F9E5-4BF4-8024-9FFE55160C1B}"/>
            </a:ext>
          </a:extLst>
        </xdr:cNvPr>
        <xdr:cNvSpPr txBox="1"/>
      </xdr:nvSpPr>
      <xdr:spPr>
        <a:xfrm>
          <a:off x="10528300" y="1311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2160</xdr:rowOff>
    </xdr:from>
    <xdr:to>
      <xdr:col>50</xdr:col>
      <xdr:colOff>165100</xdr:colOff>
      <xdr:row>76</xdr:row>
      <xdr:rowOff>103760</xdr:rowOff>
    </xdr:to>
    <xdr:sp macro="" textlink="">
      <xdr:nvSpPr>
        <xdr:cNvPr id="426" name="楕円 425">
          <a:extLst>
            <a:ext uri="{FF2B5EF4-FFF2-40B4-BE49-F238E27FC236}">
              <a16:creationId xmlns:a16="http://schemas.microsoft.com/office/drawing/2014/main" id="{3AC959C8-24EE-45EC-8F33-54FBCB5ECE6B}"/>
            </a:ext>
          </a:extLst>
        </xdr:cNvPr>
        <xdr:cNvSpPr/>
      </xdr:nvSpPr>
      <xdr:spPr>
        <a:xfrm>
          <a:off x="9588500" y="13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120286</xdr:rowOff>
    </xdr:from>
    <xdr:ext cx="534377" cy="259045"/>
    <xdr:sp macro="" textlink="">
      <xdr:nvSpPr>
        <xdr:cNvPr id="427" name="テキスト ボックス 426">
          <a:extLst>
            <a:ext uri="{FF2B5EF4-FFF2-40B4-BE49-F238E27FC236}">
              <a16:creationId xmlns:a16="http://schemas.microsoft.com/office/drawing/2014/main" id="{FBEC013A-3332-416F-9E3F-284D0676C7F6}"/>
            </a:ext>
          </a:extLst>
        </xdr:cNvPr>
        <xdr:cNvSpPr txBox="1"/>
      </xdr:nvSpPr>
      <xdr:spPr>
        <a:xfrm>
          <a:off x="9372111" y="1280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19292</xdr:rowOff>
    </xdr:from>
    <xdr:to>
      <xdr:col>46</xdr:col>
      <xdr:colOff>38100</xdr:colOff>
      <xdr:row>78</xdr:row>
      <xdr:rowOff>120892</xdr:rowOff>
    </xdr:to>
    <xdr:sp macro="" textlink="">
      <xdr:nvSpPr>
        <xdr:cNvPr id="428" name="楕円 427">
          <a:extLst>
            <a:ext uri="{FF2B5EF4-FFF2-40B4-BE49-F238E27FC236}">
              <a16:creationId xmlns:a16="http://schemas.microsoft.com/office/drawing/2014/main" id="{8F1178AE-82FF-445E-ABD6-E466FBBCFBD1}"/>
            </a:ext>
          </a:extLst>
        </xdr:cNvPr>
        <xdr:cNvSpPr/>
      </xdr:nvSpPr>
      <xdr:spPr>
        <a:xfrm>
          <a:off x="8699500" y="133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112019</xdr:rowOff>
    </xdr:from>
    <xdr:ext cx="534377" cy="259045"/>
    <xdr:sp macro="" textlink="">
      <xdr:nvSpPr>
        <xdr:cNvPr id="429" name="テキスト ボックス 428">
          <a:extLst>
            <a:ext uri="{FF2B5EF4-FFF2-40B4-BE49-F238E27FC236}">
              <a16:creationId xmlns:a16="http://schemas.microsoft.com/office/drawing/2014/main" id="{F56D48E4-5863-4A65-9105-E43E347AABF9}"/>
            </a:ext>
          </a:extLst>
        </xdr:cNvPr>
        <xdr:cNvSpPr txBox="1"/>
      </xdr:nvSpPr>
      <xdr:spPr>
        <a:xfrm>
          <a:off x="8483111" y="1348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86652</xdr:rowOff>
    </xdr:from>
    <xdr:to>
      <xdr:col>41</xdr:col>
      <xdr:colOff>101600</xdr:colOff>
      <xdr:row>78</xdr:row>
      <xdr:rowOff>16802</xdr:rowOff>
    </xdr:to>
    <xdr:sp macro="" textlink="">
      <xdr:nvSpPr>
        <xdr:cNvPr id="430" name="楕円 429">
          <a:extLst>
            <a:ext uri="{FF2B5EF4-FFF2-40B4-BE49-F238E27FC236}">
              <a16:creationId xmlns:a16="http://schemas.microsoft.com/office/drawing/2014/main" id="{05FEAA8A-5BAD-400B-A72D-AC63AA8E8E98}"/>
            </a:ext>
          </a:extLst>
        </xdr:cNvPr>
        <xdr:cNvSpPr/>
      </xdr:nvSpPr>
      <xdr:spPr>
        <a:xfrm>
          <a:off x="7810500" y="132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7929</xdr:rowOff>
    </xdr:from>
    <xdr:ext cx="534377" cy="259045"/>
    <xdr:sp macro="" textlink="">
      <xdr:nvSpPr>
        <xdr:cNvPr id="431" name="テキスト ボックス 430">
          <a:extLst>
            <a:ext uri="{FF2B5EF4-FFF2-40B4-BE49-F238E27FC236}">
              <a16:creationId xmlns:a16="http://schemas.microsoft.com/office/drawing/2014/main" id="{CB45AEC7-0391-47AF-AA72-077347FB09F1}"/>
            </a:ext>
          </a:extLst>
        </xdr:cNvPr>
        <xdr:cNvSpPr txBox="1"/>
      </xdr:nvSpPr>
      <xdr:spPr>
        <a:xfrm>
          <a:off x="7594111" y="1338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63233</xdr:rowOff>
    </xdr:from>
    <xdr:to>
      <xdr:col>36</xdr:col>
      <xdr:colOff>165100</xdr:colOff>
      <xdr:row>78</xdr:row>
      <xdr:rowOff>164833</xdr:rowOff>
    </xdr:to>
    <xdr:sp macro="" textlink="">
      <xdr:nvSpPr>
        <xdr:cNvPr id="432" name="楕円 431">
          <a:extLst>
            <a:ext uri="{FF2B5EF4-FFF2-40B4-BE49-F238E27FC236}">
              <a16:creationId xmlns:a16="http://schemas.microsoft.com/office/drawing/2014/main" id="{F74FE7FF-F306-4A65-9CDD-D9C6125FF9EF}"/>
            </a:ext>
          </a:extLst>
        </xdr:cNvPr>
        <xdr:cNvSpPr/>
      </xdr:nvSpPr>
      <xdr:spPr>
        <a:xfrm>
          <a:off x="6921500" y="134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155960</xdr:rowOff>
    </xdr:from>
    <xdr:ext cx="469744" cy="259045"/>
    <xdr:sp macro="" textlink="">
      <xdr:nvSpPr>
        <xdr:cNvPr id="433" name="テキスト ボックス 432">
          <a:extLst>
            <a:ext uri="{FF2B5EF4-FFF2-40B4-BE49-F238E27FC236}">
              <a16:creationId xmlns:a16="http://schemas.microsoft.com/office/drawing/2014/main" id="{65275516-1CBD-40DD-9DCA-E1CD4B133451}"/>
            </a:ext>
          </a:extLst>
        </xdr:cNvPr>
        <xdr:cNvSpPr txBox="1"/>
      </xdr:nvSpPr>
      <xdr:spPr>
        <a:xfrm>
          <a:off x="6737428" y="1352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9374EB58-A9CC-4627-B497-09BE55EF52A3}"/>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3A7EEB13-9C8F-4046-8409-7E90039FBED9}"/>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4321140E-1EB9-4F4D-AF59-E4E6D07DD4B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E942159D-1E5F-40BE-9D5E-55CD00B6954B}"/>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86302239-649F-4D83-948E-727EE4210D9C}"/>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8DB33A8-9FE6-41F1-BC11-4EBF0ED33FEA}"/>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A96343BD-4C27-432E-88AB-B8347477D761}"/>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9BB44AA9-D584-4CF5-B72E-177F80B12135}"/>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FCF2D1C2-E0F3-4FA2-9490-CE96ED35B579}"/>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E00CDE95-5888-4214-BB70-2EBBB4A1A4C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87AF8C9F-6805-494A-A453-3A3008D12F7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6D7B5831-AF87-4307-9EDE-252C30D6013E}"/>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719755EC-BFD5-4336-9CF5-58652510983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C9A2B409-344C-47B2-A9B5-946299C6EA1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B879369B-35DE-4055-93EA-0E8B64C63951}"/>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975F9887-F4DD-4C20-88F1-F68C5F734678}"/>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F2BDD4AB-30DE-4985-B73B-9D2ED9A0D333}"/>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9D22E228-515F-46E9-A38C-A374F1824918}"/>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D40899F3-074A-4516-9411-190EFA030831}"/>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EF6A6449-7BBD-486D-B0F3-F7672A87F2CE}"/>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BF58C927-C330-496E-8173-F68645194FCA}"/>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9922E424-B474-4866-B33F-CE347A8FFC5A}"/>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C76645C9-C3AD-44B8-B04D-97B04463A87C}"/>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2A36407D-AC6F-42EE-937B-B6F953EB4218}"/>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42E5D70A-DFD6-475D-89E7-50953DA67DBD}"/>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C9EF6E48-0D0F-431A-9BA4-0A337DC256F1}"/>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ED93CC54-4AB9-4298-9BF8-3DE8E779946F}"/>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2F351511-170F-49D2-A863-3AC2B9F4025F}"/>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25042</xdr:rowOff>
    </xdr:from>
    <xdr:to>
      <xdr:col>55</xdr:col>
      <xdr:colOff>0</xdr:colOff>
      <xdr:row>96</xdr:row>
      <xdr:rowOff>86886</xdr:rowOff>
    </xdr:to>
    <xdr:cxnSp macro="">
      <xdr:nvCxnSpPr>
        <xdr:cNvPr id="462" name="直線コネクタ 461">
          <a:extLst>
            <a:ext uri="{FF2B5EF4-FFF2-40B4-BE49-F238E27FC236}">
              <a16:creationId xmlns:a16="http://schemas.microsoft.com/office/drawing/2014/main" id="{160E52E8-1128-4518-88C4-6AC2D392DACE}"/>
            </a:ext>
          </a:extLst>
        </xdr:cNvPr>
        <xdr:cNvCxnSpPr/>
      </xdr:nvCxnSpPr>
      <xdr:spPr>
        <a:xfrm flipV="1">
          <a:off x="9639300" y="16484242"/>
          <a:ext cx="838200" cy="6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a:extLst>
            <a:ext uri="{FF2B5EF4-FFF2-40B4-BE49-F238E27FC236}">
              <a16:creationId xmlns:a16="http://schemas.microsoft.com/office/drawing/2014/main" id="{215E172B-EB3E-45EC-B78C-5B7F25A5E11F}"/>
            </a:ext>
          </a:extLst>
        </xdr:cNvPr>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3F91AA30-88DC-43FC-8B1A-C5BEEE22C10E}"/>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86886</xdr:rowOff>
    </xdr:from>
    <xdr:to>
      <xdr:col>50</xdr:col>
      <xdr:colOff>114300</xdr:colOff>
      <xdr:row>97</xdr:row>
      <xdr:rowOff>59057</xdr:rowOff>
    </xdr:to>
    <xdr:cxnSp macro="">
      <xdr:nvCxnSpPr>
        <xdr:cNvPr id="465" name="直線コネクタ 464">
          <a:extLst>
            <a:ext uri="{FF2B5EF4-FFF2-40B4-BE49-F238E27FC236}">
              <a16:creationId xmlns:a16="http://schemas.microsoft.com/office/drawing/2014/main" id="{E84D729C-CA4C-42CD-838D-847AF438B972}"/>
            </a:ext>
          </a:extLst>
        </xdr:cNvPr>
        <xdr:cNvCxnSpPr/>
      </xdr:nvCxnSpPr>
      <xdr:spPr>
        <a:xfrm flipV="1">
          <a:off x="8750300" y="16546086"/>
          <a:ext cx="889000" cy="14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2C811E0B-E760-476E-BC62-5B33343790F3}"/>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a:extLst>
            <a:ext uri="{FF2B5EF4-FFF2-40B4-BE49-F238E27FC236}">
              <a16:creationId xmlns:a16="http://schemas.microsoft.com/office/drawing/2014/main" id="{BD758F1D-B9A5-4E82-B5E7-076E54FF7E76}"/>
            </a:ext>
          </a:extLst>
        </xdr:cNvPr>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59057</xdr:rowOff>
    </xdr:from>
    <xdr:to>
      <xdr:col>45</xdr:col>
      <xdr:colOff>177800</xdr:colOff>
      <xdr:row>97</xdr:row>
      <xdr:rowOff>138268</xdr:rowOff>
    </xdr:to>
    <xdr:cxnSp macro="">
      <xdr:nvCxnSpPr>
        <xdr:cNvPr id="468" name="直線コネクタ 467">
          <a:extLst>
            <a:ext uri="{FF2B5EF4-FFF2-40B4-BE49-F238E27FC236}">
              <a16:creationId xmlns:a16="http://schemas.microsoft.com/office/drawing/2014/main" id="{C9ED59D6-05CE-40C4-91B1-335E6C11401E}"/>
            </a:ext>
          </a:extLst>
        </xdr:cNvPr>
        <xdr:cNvCxnSpPr/>
      </xdr:nvCxnSpPr>
      <xdr:spPr>
        <a:xfrm flipV="1">
          <a:off x="7861300" y="16689707"/>
          <a:ext cx="889000" cy="7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EE034AB5-53F2-4DA2-9CF1-1FD8D4746A02}"/>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a:extLst>
            <a:ext uri="{FF2B5EF4-FFF2-40B4-BE49-F238E27FC236}">
              <a16:creationId xmlns:a16="http://schemas.microsoft.com/office/drawing/2014/main" id="{073DF11A-9F46-43F4-9E80-334C79DE14AE}"/>
            </a:ext>
          </a:extLst>
        </xdr:cNvPr>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138268</xdr:rowOff>
    </xdr:from>
    <xdr:to>
      <xdr:col>41</xdr:col>
      <xdr:colOff>50800</xdr:colOff>
      <xdr:row>98</xdr:row>
      <xdr:rowOff>63531</xdr:rowOff>
    </xdr:to>
    <xdr:cxnSp macro="">
      <xdr:nvCxnSpPr>
        <xdr:cNvPr id="471" name="直線コネクタ 470">
          <a:extLst>
            <a:ext uri="{FF2B5EF4-FFF2-40B4-BE49-F238E27FC236}">
              <a16:creationId xmlns:a16="http://schemas.microsoft.com/office/drawing/2014/main" id="{601193A3-C175-4160-B5A4-C7EBD9E7416E}"/>
            </a:ext>
          </a:extLst>
        </xdr:cNvPr>
        <xdr:cNvCxnSpPr/>
      </xdr:nvCxnSpPr>
      <xdr:spPr>
        <a:xfrm flipV="1">
          <a:off x="6972300" y="16768918"/>
          <a:ext cx="889000" cy="9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48319676-5EDD-4571-89E1-64CD9D918F66}"/>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a:extLst>
            <a:ext uri="{FF2B5EF4-FFF2-40B4-BE49-F238E27FC236}">
              <a16:creationId xmlns:a16="http://schemas.microsoft.com/office/drawing/2014/main" id="{618279F7-DAAE-4F09-9BC4-03357AA1A93B}"/>
            </a:ext>
          </a:extLst>
        </xdr:cNvPr>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29F39F8E-180A-4400-AA42-9BA64B97F2F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a16="http://schemas.microsoft.com/office/drawing/2014/main" id="{D51A1029-7E86-44DB-83B4-0C7AC76522B4}"/>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4026762C-5E36-410A-9ABA-6B5150D386C2}"/>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1FAE7648-E339-400A-9DF1-19E9ADD4C27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8FFB6019-5EAC-46F1-932B-E27DE694069A}"/>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5113FDDD-053B-46B8-AFBD-38B16F9779AD}"/>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89996AC9-6C26-4D3E-931B-8AB4B3E6CD61}"/>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145692</xdr:rowOff>
    </xdr:from>
    <xdr:to>
      <xdr:col>55</xdr:col>
      <xdr:colOff>50800</xdr:colOff>
      <xdr:row>96</xdr:row>
      <xdr:rowOff>75842</xdr:rowOff>
    </xdr:to>
    <xdr:sp macro="" textlink="">
      <xdr:nvSpPr>
        <xdr:cNvPr id="481" name="楕円 480">
          <a:extLst>
            <a:ext uri="{FF2B5EF4-FFF2-40B4-BE49-F238E27FC236}">
              <a16:creationId xmlns:a16="http://schemas.microsoft.com/office/drawing/2014/main" id="{3470F939-67D1-4745-9A4C-06891B9226D2}"/>
            </a:ext>
          </a:extLst>
        </xdr:cNvPr>
        <xdr:cNvSpPr/>
      </xdr:nvSpPr>
      <xdr:spPr>
        <a:xfrm>
          <a:off x="10426700" y="1643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168569</xdr:rowOff>
    </xdr:from>
    <xdr:ext cx="534377" cy="259045"/>
    <xdr:sp macro="" textlink="">
      <xdr:nvSpPr>
        <xdr:cNvPr id="482" name="普通建設事業費 （ うち更新整備　）該当値テキスト">
          <a:extLst>
            <a:ext uri="{FF2B5EF4-FFF2-40B4-BE49-F238E27FC236}">
              <a16:creationId xmlns:a16="http://schemas.microsoft.com/office/drawing/2014/main" id="{B2407187-1E4E-44CE-8D62-21E71DF4321F}"/>
            </a:ext>
          </a:extLst>
        </xdr:cNvPr>
        <xdr:cNvSpPr txBox="1"/>
      </xdr:nvSpPr>
      <xdr:spPr>
        <a:xfrm>
          <a:off x="10528300" y="1628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36086</xdr:rowOff>
    </xdr:from>
    <xdr:to>
      <xdr:col>50</xdr:col>
      <xdr:colOff>165100</xdr:colOff>
      <xdr:row>96</xdr:row>
      <xdr:rowOff>137686</xdr:rowOff>
    </xdr:to>
    <xdr:sp macro="" textlink="">
      <xdr:nvSpPr>
        <xdr:cNvPr id="483" name="楕円 482">
          <a:extLst>
            <a:ext uri="{FF2B5EF4-FFF2-40B4-BE49-F238E27FC236}">
              <a16:creationId xmlns:a16="http://schemas.microsoft.com/office/drawing/2014/main" id="{8CCC85E9-7D88-4F7F-B678-B3AB4E28EB13}"/>
            </a:ext>
          </a:extLst>
        </xdr:cNvPr>
        <xdr:cNvSpPr/>
      </xdr:nvSpPr>
      <xdr:spPr>
        <a:xfrm>
          <a:off x="9588500" y="164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154213</xdr:rowOff>
    </xdr:from>
    <xdr:ext cx="534377" cy="259045"/>
    <xdr:sp macro="" textlink="">
      <xdr:nvSpPr>
        <xdr:cNvPr id="484" name="テキスト ボックス 483">
          <a:extLst>
            <a:ext uri="{FF2B5EF4-FFF2-40B4-BE49-F238E27FC236}">
              <a16:creationId xmlns:a16="http://schemas.microsoft.com/office/drawing/2014/main" id="{8000FFF5-011B-44AD-86DB-C5E666B9A5FB}"/>
            </a:ext>
          </a:extLst>
        </xdr:cNvPr>
        <xdr:cNvSpPr txBox="1"/>
      </xdr:nvSpPr>
      <xdr:spPr>
        <a:xfrm>
          <a:off x="9372111" y="1627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8257</xdr:rowOff>
    </xdr:from>
    <xdr:to>
      <xdr:col>46</xdr:col>
      <xdr:colOff>38100</xdr:colOff>
      <xdr:row>97</xdr:row>
      <xdr:rowOff>109857</xdr:rowOff>
    </xdr:to>
    <xdr:sp macro="" textlink="">
      <xdr:nvSpPr>
        <xdr:cNvPr id="485" name="楕円 484">
          <a:extLst>
            <a:ext uri="{FF2B5EF4-FFF2-40B4-BE49-F238E27FC236}">
              <a16:creationId xmlns:a16="http://schemas.microsoft.com/office/drawing/2014/main" id="{E3861923-82A1-4825-BE46-B3D67CBF6C1A}"/>
            </a:ext>
          </a:extLst>
        </xdr:cNvPr>
        <xdr:cNvSpPr/>
      </xdr:nvSpPr>
      <xdr:spPr>
        <a:xfrm>
          <a:off x="8699500" y="1663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126384</xdr:rowOff>
    </xdr:from>
    <xdr:ext cx="534377" cy="259045"/>
    <xdr:sp macro="" textlink="">
      <xdr:nvSpPr>
        <xdr:cNvPr id="486" name="テキスト ボックス 485">
          <a:extLst>
            <a:ext uri="{FF2B5EF4-FFF2-40B4-BE49-F238E27FC236}">
              <a16:creationId xmlns:a16="http://schemas.microsoft.com/office/drawing/2014/main" id="{AF1137B9-5E0B-49B1-ACE1-5E646E32069B}"/>
            </a:ext>
          </a:extLst>
        </xdr:cNvPr>
        <xdr:cNvSpPr txBox="1"/>
      </xdr:nvSpPr>
      <xdr:spPr>
        <a:xfrm>
          <a:off x="8483111" y="164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87468</xdr:rowOff>
    </xdr:from>
    <xdr:to>
      <xdr:col>41</xdr:col>
      <xdr:colOff>101600</xdr:colOff>
      <xdr:row>98</xdr:row>
      <xdr:rowOff>17618</xdr:rowOff>
    </xdr:to>
    <xdr:sp macro="" textlink="">
      <xdr:nvSpPr>
        <xdr:cNvPr id="487" name="楕円 486">
          <a:extLst>
            <a:ext uri="{FF2B5EF4-FFF2-40B4-BE49-F238E27FC236}">
              <a16:creationId xmlns:a16="http://schemas.microsoft.com/office/drawing/2014/main" id="{790B2990-D340-4FEC-A0EA-A8007E13B690}"/>
            </a:ext>
          </a:extLst>
        </xdr:cNvPr>
        <xdr:cNvSpPr/>
      </xdr:nvSpPr>
      <xdr:spPr>
        <a:xfrm>
          <a:off x="7810500" y="1671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8745</xdr:rowOff>
    </xdr:from>
    <xdr:ext cx="534377" cy="259045"/>
    <xdr:sp macro="" textlink="">
      <xdr:nvSpPr>
        <xdr:cNvPr id="488" name="テキスト ボックス 487">
          <a:extLst>
            <a:ext uri="{FF2B5EF4-FFF2-40B4-BE49-F238E27FC236}">
              <a16:creationId xmlns:a16="http://schemas.microsoft.com/office/drawing/2014/main" id="{443F79C3-27A5-4836-9091-6226CAFDEEAA}"/>
            </a:ext>
          </a:extLst>
        </xdr:cNvPr>
        <xdr:cNvSpPr txBox="1"/>
      </xdr:nvSpPr>
      <xdr:spPr>
        <a:xfrm>
          <a:off x="7594111" y="1681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12731</xdr:rowOff>
    </xdr:from>
    <xdr:to>
      <xdr:col>36</xdr:col>
      <xdr:colOff>165100</xdr:colOff>
      <xdr:row>98</xdr:row>
      <xdr:rowOff>114331</xdr:rowOff>
    </xdr:to>
    <xdr:sp macro="" textlink="">
      <xdr:nvSpPr>
        <xdr:cNvPr id="489" name="楕円 488">
          <a:extLst>
            <a:ext uri="{FF2B5EF4-FFF2-40B4-BE49-F238E27FC236}">
              <a16:creationId xmlns:a16="http://schemas.microsoft.com/office/drawing/2014/main" id="{8C27A87E-69C3-4AC9-8A95-C1FBB4345F5E}"/>
            </a:ext>
          </a:extLst>
        </xdr:cNvPr>
        <xdr:cNvSpPr/>
      </xdr:nvSpPr>
      <xdr:spPr>
        <a:xfrm>
          <a:off x="6921500" y="1681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105458</xdr:rowOff>
    </xdr:from>
    <xdr:ext cx="534377" cy="259045"/>
    <xdr:sp macro="" textlink="">
      <xdr:nvSpPr>
        <xdr:cNvPr id="490" name="テキスト ボックス 489">
          <a:extLst>
            <a:ext uri="{FF2B5EF4-FFF2-40B4-BE49-F238E27FC236}">
              <a16:creationId xmlns:a16="http://schemas.microsoft.com/office/drawing/2014/main" id="{4C4504CC-23BE-4B3C-B6E5-7AA6A44BCE6B}"/>
            </a:ext>
          </a:extLst>
        </xdr:cNvPr>
        <xdr:cNvSpPr txBox="1"/>
      </xdr:nvSpPr>
      <xdr:spPr>
        <a:xfrm>
          <a:off x="6705111" y="1690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1CD0A4E5-6546-4025-A5A1-5530BAEB375C}"/>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9AAC1F78-D64C-4AD9-98B2-DFF889D606EB}"/>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2A95E7FF-DFC8-404E-84A5-0F6E660B92D2}"/>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C618A6FA-5694-41E6-BB90-BABFC8DC035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EE379604-7332-40CE-8298-891B7297DC23}"/>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48F59B9C-4A92-4CC4-AD7F-889469E35D99}"/>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60E4E40F-838C-4641-AB47-A5AF4093B935}"/>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5E967B33-2FC4-46B3-908D-95D5CF2B3478}"/>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FF037EAD-DD4F-4829-A8CC-19E117C5431D}"/>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A73F123-8EF7-412F-ADD8-FC16D4CE07C8}"/>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8CC249C6-9FA5-4949-A94B-3D20C366E95A}"/>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FABD6110-B076-4472-932D-4EA5C30987E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460A4768-B3E8-4045-B3FF-D25E2EDF8A4C}"/>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70236284-15B8-47E7-B515-6F80338097DD}"/>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90202AD1-7CE4-4DE9-B5BD-6A3DAC1A4CC4}"/>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884814D4-DB3E-4751-938C-EAE2036DF62F}"/>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785A0706-31AA-4DDC-8B80-E2FF5DBD6161}"/>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7B64EA7B-DEF4-4AB3-BC51-AABCD81B77CA}"/>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66F1AC0B-7A6B-4A38-97D1-FDE1D7FC3E34}"/>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1DEF8094-A977-4C46-885F-F032E4A5BF49}"/>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F74184FC-5928-4101-9D36-36DF2A74C54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390EBF18-A9C9-4DE9-BDB9-2F40A368C02B}"/>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289C609B-520A-4150-908D-2C3D99AF72B6}"/>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D96C31AE-D1DF-40E6-874F-78FC84277F0C}"/>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778DC31C-3B0A-4EE5-A045-E8169B0497C3}"/>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7059AA70-AA00-484D-A4D6-4908FCB6C2D3}"/>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5366C1D1-4523-4C1F-B605-3F3CDDD56AF1}"/>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C5CC4100-98B9-4B45-86B7-1FF67266F912}"/>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32753</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99E854CF-5102-4200-A47B-5E36A663BFFE}"/>
            </a:ext>
          </a:extLst>
        </xdr:cNvPr>
        <xdr:cNvCxnSpPr/>
      </xdr:nvCxnSpPr>
      <xdr:spPr>
        <a:xfrm>
          <a:off x="15481300" y="6719303"/>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D9C24E17-ABBB-48AF-891A-D881C977624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F14CC0AB-7345-4F37-ADB9-BDA1C8730A6D}"/>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4502</xdr:rowOff>
    </xdr:from>
    <xdr:to>
      <xdr:col>81</xdr:col>
      <xdr:colOff>50800</xdr:colOff>
      <xdr:row>39</xdr:row>
      <xdr:rowOff>32753</xdr:rowOff>
    </xdr:to>
    <xdr:cxnSp macro="">
      <xdr:nvCxnSpPr>
        <xdr:cNvPr id="522" name="直線コネクタ 521">
          <a:extLst>
            <a:ext uri="{FF2B5EF4-FFF2-40B4-BE49-F238E27FC236}">
              <a16:creationId xmlns:a16="http://schemas.microsoft.com/office/drawing/2014/main" id="{09BCC9A0-A96A-43E9-9C65-10F1294F7CF8}"/>
            </a:ext>
          </a:extLst>
        </xdr:cNvPr>
        <xdr:cNvCxnSpPr/>
      </xdr:nvCxnSpPr>
      <xdr:spPr>
        <a:xfrm>
          <a:off x="14592300" y="6691052"/>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D273D9A3-FDD0-4267-B002-86B4B9F9F43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29AD9244-A47E-4913-BB24-7E4BE6E8DC46}"/>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388</xdr:rowOff>
    </xdr:from>
    <xdr:to>
      <xdr:col>76</xdr:col>
      <xdr:colOff>114300</xdr:colOff>
      <xdr:row>39</xdr:row>
      <xdr:rowOff>4502</xdr:rowOff>
    </xdr:to>
    <xdr:cxnSp macro="">
      <xdr:nvCxnSpPr>
        <xdr:cNvPr id="525" name="直線コネクタ 524">
          <a:extLst>
            <a:ext uri="{FF2B5EF4-FFF2-40B4-BE49-F238E27FC236}">
              <a16:creationId xmlns:a16="http://schemas.microsoft.com/office/drawing/2014/main" id="{43A60F99-A6F8-49FE-92A8-4E7D34AFF750}"/>
            </a:ext>
          </a:extLst>
        </xdr:cNvPr>
        <xdr:cNvCxnSpPr/>
      </xdr:nvCxnSpPr>
      <xdr:spPr>
        <a:xfrm>
          <a:off x="13703300" y="668693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7874D3EA-0113-4E61-9DEF-764A2EBF1BF9}"/>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3E9C2619-7F42-4B2D-8648-62ACF2BD32D3}"/>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388</xdr:rowOff>
    </xdr:from>
    <xdr:to>
      <xdr:col>71</xdr:col>
      <xdr:colOff>177800</xdr:colOff>
      <xdr:row>39</xdr:row>
      <xdr:rowOff>38316</xdr:rowOff>
    </xdr:to>
    <xdr:cxnSp macro="">
      <xdr:nvCxnSpPr>
        <xdr:cNvPr id="528" name="直線コネクタ 527">
          <a:extLst>
            <a:ext uri="{FF2B5EF4-FFF2-40B4-BE49-F238E27FC236}">
              <a16:creationId xmlns:a16="http://schemas.microsoft.com/office/drawing/2014/main" id="{E8F2F14F-1E5F-4D8A-A861-6F19FED1E644}"/>
            </a:ext>
          </a:extLst>
        </xdr:cNvPr>
        <xdr:cNvCxnSpPr/>
      </xdr:nvCxnSpPr>
      <xdr:spPr>
        <a:xfrm flipV="1">
          <a:off x="12814300" y="6686938"/>
          <a:ext cx="889000" cy="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ABB613A1-EA3C-4322-96FF-5DA98A5FC5B3}"/>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D259B62F-9F1D-4694-95B3-8FF977E6CDCA}"/>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53B0D887-B11F-485C-9F5F-D35D68A82AAB}"/>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9B62B68A-6E83-4CD2-AE8A-2BF154322009}"/>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AA6B44FB-D7B4-48DB-9ECF-5E8DF8615B2F}"/>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1F44B1C0-81FC-4413-B05D-C64A3CA825BC}"/>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329CE2A5-AF41-4F49-9C4D-1576EE830BD9}"/>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45020673-405B-4AEE-9FA7-7C376D18FE51}"/>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358D00BE-A6A4-4CA7-B48A-4188F6165361}"/>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31241009-1381-4742-B1AB-485719623456}"/>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E553B0C0-C3DE-446A-B2CC-02B9E8BBAF7B}"/>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153403</xdr:rowOff>
    </xdr:from>
    <xdr:to>
      <xdr:col>81</xdr:col>
      <xdr:colOff>101600</xdr:colOff>
      <xdr:row>39</xdr:row>
      <xdr:rowOff>83553</xdr:rowOff>
    </xdr:to>
    <xdr:sp macro="" textlink="">
      <xdr:nvSpPr>
        <xdr:cNvPr id="540" name="楕円 539">
          <a:extLst>
            <a:ext uri="{FF2B5EF4-FFF2-40B4-BE49-F238E27FC236}">
              <a16:creationId xmlns:a16="http://schemas.microsoft.com/office/drawing/2014/main" id="{38643959-03B4-4110-ABBA-4D87A1FA6E16}"/>
            </a:ext>
          </a:extLst>
        </xdr:cNvPr>
        <xdr:cNvSpPr/>
      </xdr:nvSpPr>
      <xdr:spPr>
        <a:xfrm>
          <a:off x="15430500" y="666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74680</xdr:rowOff>
    </xdr:from>
    <xdr:ext cx="378565" cy="259045"/>
    <xdr:sp macro="" textlink="">
      <xdr:nvSpPr>
        <xdr:cNvPr id="541" name="テキスト ボックス 540">
          <a:extLst>
            <a:ext uri="{FF2B5EF4-FFF2-40B4-BE49-F238E27FC236}">
              <a16:creationId xmlns:a16="http://schemas.microsoft.com/office/drawing/2014/main" id="{41E74EDF-2524-4C9F-8EDA-4672B45FE085}"/>
            </a:ext>
          </a:extLst>
        </xdr:cNvPr>
        <xdr:cNvSpPr txBox="1"/>
      </xdr:nvSpPr>
      <xdr:spPr>
        <a:xfrm>
          <a:off x="15292017" y="6761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125152</xdr:rowOff>
    </xdr:from>
    <xdr:to>
      <xdr:col>76</xdr:col>
      <xdr:colOff>165100</xdr:colOff>
      <xdr:row>39</xdr:row>
      <xdr:rowOff>55302</xdr:rowOff>
    </xdr:to>
    <xdr:sp macro="" textlink="">
      <xdr:nvSpPr>
        <xdr:cNvPr id="542" name="楕円 541">
          <a:extLst>
            <a:ext uri="{FF2B5EF4-FFF2-40B4-BE49-F238E27FC236}">
              <a16:creationId xmlns:a16="http://schemas.microsoft.com/office/drawing/2014/main" id="{C4DA1FCB-EC98-4BBF-8473-B89CBBEA92DA}"/>
            </a:ext>
          </a:extLst>
        </xdr:cNvPr>
        <xdr:cNvSpPr/>
      </xdr:nvSpPr>
      <xdr:spPr>
        <a:xfrm>
          <a:off x="14541500" y="664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46429</xdr:rowOff>
    </xdr:from>
    <xdr:ext cx="469744" cy="259045"/>
    <xdr:sp macro="" textlink="">
      <xdr:nvSpPr>
        <xdr:cNvPr id="543" name="テキスト ボックス 542">
          <a:extLst>
            <a:ext uri="{FF2B5EF4-FFF2-40B4-BE49-F238E27FC236}">
              <a16:creationId xmlns:a16="http://schemas.microsoft.com/office/drawing/2014/main" id="{3212C296-60B1-410A-8DE5-00A1997BCBE0}"/>
            </a:ext>
          </a:extLst>
        </xdr:cNvPr>
        <xdr:cNvSpPr txBox="1"/>
      </xdr:nvSpPr>
      <xdr:spPr>
        <a:xfrm>
          <a:off x="14357428" y="673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121038</xdr:rowOff>
    </xdr:from>
    <xdr:to>
      <xdr:col>72</xdr:col>
      <xdr:colOff>38100</xdr:colOff>
      <xdr:row>39</xdr:row>
      <xdr:rowOff>51188</xdr:rowOff>
    </xdr:to>
    <xdr:sp macro="" textlink="">
      <xdr:nvSpPr>
        <xdr:cNvPr id="544" name="楕円 543">
          <a:extLst>
            <a:ext uri="{FF2B5EF4-FFF2-40B4-BE49-F238E27FC236}">
              <a16:creationId xmlns:a16="http://schemas.microsoft.com/office/drawing/2014/main" id="{15B089E7-8D1C-4D15-88A6-7233D21EC396}"/>
            </a:ext>
          </a:extLst>
        </xdr:cNvPr>
        <xdr:cNvSpPr/>
      </xdr:nvSpPr>
      <xdr:spPr>
        <a:xfrm>
          <a:off x="13652500" y="663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42315</xdr:rowOff>
    </xdr:from>
    <xdr:ext cx="469744" cy="259045"/>
    <xdr:sp macro="" textlink="">
      <xdr:nvSpPr>
        <xdr:cNvPr id="545" name="テキスト ボックス 544">
          <a:extLst>
            <a:ext uri="{FF2B5EF4-FFF2-40B4-BE49-F238E27FC236}">
              <a16:creationId xmlns:a16="http://schemas.microsoft.com/office/drawing/2014/main" id="{F8310917-D01F-4C7D-AB50-269A85A71D38}"/>
            </a:ext>
          </a:extLst>
        </xdr:cNvPr>
        <xdr:cNvSpPr txBox="1"/>
      </xdr:nvSpPr>
      <xdr:spPr>
        <a:xfrm>
          <a:off x="13468428" y="672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158966</xdr:rowOff>
    </xdr:from>
    <xdr:to>
      <xdr:col>67</xdr:col>
      <xdr:colOff>101600</xdr:colOff>
      <xdr:row>39</xdr:row>
      <xdr:rowOff>89116</xdr:rowOff>
    </xdr:to>
    <xdr:sp macro="" textlink="">
      <xdr:nvSpPr>
        <xdr:cNvPr id="546" name="楕円 545">
          <a:extLst>
            <a:ext uri="{FF2B5EF4-FFF2-40B4-BE49-F238E27FC236}">
              <a16:creationId xmlns:a16="http://schemas.microsoft.com/office/drawing/2014/main" id="{C31BA3D6-39D7-4A61-BBA8-F1F2D5DDC857}"/>
            </a:ext>
          </a:extLst>
        </xdr:cNvPr>
        <xdr:cNvSpPr/>
      </xdr:nvSpPr>
      <xdr:spPr>
        <a:xfrm>
          <a:off x="12763500" y="66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80243</xdr:rowOff>
    </xdr:from>
    <xdr:ext cx="378565" cy="259045"/>
    <xdr:sp macro="" textlink="">
      <xdr:nvSpPr>
        <xdr:cNvPr id="547" name="テキスト ボックス 546">
          <a:extLst>
            <a:ext uri="{FF2B5EF4-FFF2-40B4-BE49-F238E27FC236}">
              <a16:creationId xmlns:a16="http://schemas.microsoft.com/office/drawing/2014/main" id="{C8112F31-7085-47E0-9AC3-6B63F089AECF}"/>
            </a:ext>
          </a:extLst>
        </xdr:cNvPr>
        <xdr:cNvSpPr txBox="1"/>
      </xdr:nvSpPr>
      <xdr:spPr>
        <a:xfrm>
          <a:off x="12625017" y="676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926DA203-EA90-49D9-B288-45F93B64778E}"/>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F3DA6E62-696D-4173-BC5A-5ACD085B1A46}"/>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8EE8BE2F-D5AD-4247-B1A5-8C7EA7F1862C}"/>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AB839834-987A-4A2A-BD22-C3647234ACF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60731EFA-97DD-4BE4-9B59-90A4007D8F14}"/>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E720B91D-9BF0-450D-AD45-2AF18282AC2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6B0C372D-9DA3-46E5-8515-0BE2575A3541}"/>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DC636076-6F7E-4264-A45B-428A3429B1E4}"/>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4BE5AFDC-3E9B-4336-8A55-E153A9AB307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C18D7D74-0DF5-47D6-A0C3-9E4128966B5B}"/>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2A43FC76-3D68-4505-B5D5-1FF0CD4FFDBC}"/>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9B481ECC-DDBC-4684-8E1E-22BC06393B5A}"/>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BA9BABBB-C1DC-469D-A1B3-F16A43183D11}"/>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C5BF168B-10B7-4F1F-B5D2-FB7BDA78BDE5}"/>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41093234-1944-42FD-AB26-F8B7F89CFA7A}"/>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C4D17C8F-DC11-4ABC-962E-78D0BB08E58F}"/>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B9549573-2D2C-49AC-850B-9D98FD99D963}"/>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BD918947-78F6-42BF-AD8F-61FDDB31C7DD}"/>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4D7C5906-CA88-4CCE-BF6A-578C966FADFA}"/>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217EDFD0-F778-4E68-A4A4-9E97ACB4487F}"/>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DF70075A-2323-4242-86C0-C99F7F5F4591}"/>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1FEA04C7-BD89-46B1-BFF5-9F972EA12694}"/>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455098E3-71A7-4900-AFE8-233CB9DA3396}"/>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658C5DBA-30C9-4930-B3F4-22BE58111BC8}"/>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29AEF702-6AFF-4CD0-BF0C-CD3926B501B2}"/>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B7317194-0220-4644-946B-6B699E3C3426}"/>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1E3F5E8D-A76E-41C7-BC06-043B7CF0B786}"/>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F502754D-7E1D-4160-8BAB-476CAD8BA4D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C1BFEFCA-853E-4F1A-8B2A-582F8BF52B74}"/>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7B1E5474-686B-4100-A3F3-E18FE1E867DC}"/>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5A0B22FD-0A39-41A4-B5D5-75CC04F1EA8E}"/>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863CEC5E-BDCB-4088-B107-DA1DEB7AE8EA}"/>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27A1C36-901F-4990-AC77-539AE385AA36}"/>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C087454F-F23B-454B-B740-B2767EAD2547}"/>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613EF8A9-5211-49BC-B460-E7588278FCD5}"/>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8693D8EA-0C84-4EF3-BE47-B4062C73BC1F}"/>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2D3DA10-EF76-47F3-B143-085C8FB94445}"/>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1DF23156-5746-43DF-9D47-F5BB3E7EF8C7}"/>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4E3512CB-3CC0-4117-93D5-F30ACF35ABBE}"/>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21B7B63-41AF-4A7F-84EA-D57AA2DBDAA5}"/>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BC9A695-AB78-4C4E-95AA-28C92F20100F}"/>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B423ACAC-E487-4F56-8A25-C60D59B0B6D9}"/>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CB488105-DAB7-4722-99C4-D0A5492AD36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E79ED1D2-89DF-4849-9943-40F95B5644B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29B6E8A6-6A5D-42E4-A47A-8DBCE187C87C}"/>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315863C5-4367-4190-93C5-FC50E1576B16}"/>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C5131B19-58A8-4A7C-9C9C-7B450C573D6F}"/>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2806D5B4-1CED-4CB8-8D73-08F94D36B582}"/>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9840756E-0014-428C-A28C-52B9590409D8}"/>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8FF913CC-64C9-4E89-A1C5-D2E05804422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CF046EE3-03D4-4844-8381-375B3AB28E42}"/>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1408684-219E-48CA-9ACE-DF70CA0B0F5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695F37CB-C115-44E6-83F6-20C54FCA8A35}"/>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11BEE335-E778-4C31-9CF2-CA62587EB09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4C62AAC6-2347-4EFB-95D3-1406A0A672E4}"/>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170DD87E-BEFC-4923-AAF3-52D239D0C388}"/>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50759B6C-DB7E-438C-AFC2-8BFFD17A33B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B6927F16-B90B-4A34-B71D-0A7D2DBE5BF3}"/>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3D1F44E1-F697-4994-89CB-7B549022A7E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63B137D8-7400-4492-B3A9-73867C9AB9E1}"/>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8954B77A-6E7E-4817-A831-65FF71C3173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A5C85DC7-BD69-4384-9DC8-6CE4290C4013}"/>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22644F6A-4115-49CB-89F5-E62402FC7387}"/>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EF82C52C-E47A-4710-AA56-19D55580C8D6}"/>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193E8C80-594A-4F9B-92D2-2FBABF2695C3}"/>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74EB521B-32C9-4F3C-943D-40199D3A519A}"/>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776815B2-92BF-43B2-919F-800EDB483B87}"/>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F9BA304D-FB97-474B-AB8F-BE351BCA63FB}"/>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ADB30657-1875-433C-93D0-0017DFF7EF5F}"/>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BCB26A19-8B3B-4C77-9354-5DCC3889843F}"/>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88F7346-A148-4F96-84AD-361CEC692EC1}"/>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525D56E4-F112-4C96-B6DD-D7C064780B0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1D3C9B9B-837B-481D-B432-01FCCA8C037A}"/>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260490D6-FF81-45CF-884A-D71A8D06A7F2}"/>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CAFE8C43-8D07-4207-A429-1E782CDD647C}"/>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5F4D383B-BAD2-4AB1-BB63-ECD1A207AFFF}"/>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CFA18153-921B-43D0-BC77-99269374E408}"/>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29172</xdr:rowOff>
    </xdr:from>
    <xdr:to>
      <xdr:col>85</xdr:col>
      <xdr:colOff>127000</xdr:colOff>
      <xdr:row>76</xdr:row>
      <xdr:rowOff>31984</xdr:rowOff>
    </xdr:to>
    <xdr:cxnSp macro="">
      <xdr:nvCxnSpPr>
        <xdr:cNvPr id="625" name="直線コネクタ 624">
          <a:extLst>
            <a:ext uri="{FF2B5EF4-FFF2-40B4-BE49-F238E27FC236}">
              <a16:creationId xmlns:a16="http://schemas.microsoft.com/office/drawing/2014/main" id="{62DFC22B-403B-4DFE-8AEB-B5064B7F8F21}"/>
            </a:ext>
          </a:extLst>
        </xdr:cNvPr>
        <xdr:cNvCxnSpPr/>
      </xdr:nvCxnSpPr>
      <xdr:spPr>
        <a:xfrm flipV="1">
          <a:off x="15481300" y="13059372"/>
          <a:ext cx="8382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a:extLst>
            <a:ext uri="{FF2B5EF4-FFF2-40B4-BE49-F238E27FC236}">
              <a16:creationId xmlns:a16="http://schemas.microsoft.com/office/drawing/2014/main" id="{1FD59890-9076-49FF-9806-E730F7BCD61F}"/>
            </a:ext>
          </a:extLst>
        </xdr:cNvPr>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28871260-AD77-4B2D-82EC-18B8E4FCE3EC}"/>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26879</xdr:rowOff>
    </xdr:from>
    <xdr:to>
      <xdr:col>81</xdr:col>
      <xdr:colOff>50800</xdr:colOff>
      <xdr:row>76</xdr:row>
      <xdr:rowOff>31984</xdr:rowOff>
    </xdr:to>
    <xdr:cxnSp macro="">
      <xdr:nvCxnSpPr>
        <xdr:cNvPr id="628" name="直線コネクタ 627">
          <a:extLst>
            <a:ext uri="{FF2B5EF4-FFF2-40B4-BE49-F238E27FC236}">
              <a16:creationId xmlns:a16="http://schemas.microsoft.com/office/drawing/2014/main" id="{119FF62D-6E31-4E59-AE27-299E0C43A7E4}"/>
            </a:ext>
          </a:extLst>
        </xdr:cNvPr>
        <xdr:cNvCxnSpPr/>
      </xdr:nvCxnSpPr>
      <xdr:spPr>
        <a:xfrm>
          <a:off x="14592300" y="13057079"/>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5A40A587-FA95-45A5-9E47-0B3137F1591D}"/>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a:extLst>
            <a:ext uri="{FF2B5EF4-FFF2-40B4-BE49-F238E27FC236}">
              <a16:creationId xmlns:a16="http://schemas.microsoft.com/office/drawing/2014/main" id="{BC74F596-B3B1-444D-975A-21A213142C11}"/>
            </a:ext>
          </a:extLst>
        </xdr:cNvPr>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15235</xdr:rowOff>
    </xdr:from>
    <xdr:to>
      <xdr:col>76</xdr:col>
      <xdr:colOff>114300</xdr:colOff>
      <xdr:row>76</xdr:row>
      <xdr:rowOff>26879</xdr:rowOff>
    </xdr:to>
    <xdr:cxnSp macro="">
      <xdr:nvCxnSpPr>
        <xdr:cNvPr id="631" name="直線コネクタ 630">
          <a:extLst>
            <a:ext uri="{FF2B5EF4-FFF2-40B4-BE49-F238E27FC236}">
              <a16:creationId xmlns:a16="http://schemas.microsoft.com/office/drawing/2014/main" id="{2D804A19-B611-4484-B17B-459C9A61689B}"/>
            </a:ext>
          </a:extLst>
        </xdr:cNvPr>
        <xdr:cNvCxnSpPr/>
      </xdr:nvCxnSpPr>
      <xdr:spPr>
        <a:xfrm>
          <a:off x="13703300" y="13045435"/>
          <a:ext cx="889000" cy="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996CB6CD-7CBE-41F5-885F-16582993839E}"/>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a:extLst>
            <a:ext uri="{FF2B5EF4-FFF2-40B4-BE49-F238E27FC236}">
              <a16:creationId xmlns:a16="http://schemas.microsoft.com/office/drawing/2014/main" id="{07280BB6-8756-4CA6-8760-BCA826FC4E80}"/>
            </a:ext>
          </a:extLst>
        </xdr:cNvPr>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15235</xdr:rowOff>
    </xdr:from>
    <xdr:to>
      <xdr:col>71</xdr:col>
      <xdr:colOff>177800</xdr:colOff>
      <xdr:row>76</xdr:row>
      <xdr:rowOff>25316</xdr:rowOff>
    </xdr:to>
    <xdr:cxnSp macro="">
      <xdr:nvCxnSpPr>
        <xdr:cNvPr id="634" name="直線コネクタ 633">
          <a:extLst>
            <a:ext uri="{FF2B5EF4-FFF2-40B4-BE49-F238E27FC236}">
              <a16:creationId xmlns:a16="http://schemas.microsoft.com/office/drawing/2014/main" id="{E9697FAE-ED99-4661-9EAE-690BA22F6A87}"/>
            </a:ext>
          </a:extLst>
        </xdr:cNvPr>
        <xdr:cNvCxnSpPr/>
      </xdr:nvCxnSpPr>
      <xdr:spPr>
        <a:xfrm flipV="1">
          <a:off x="12814300" y="13045435"/>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C47298AA-FBDF-42E5-9533-F9871D19C00F}"/>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a:extLst>
            <a:ext uri="{FF2B5EF4-FFF2-40B4-BE49-F238E27FC236}">
              <a16:creationId xmlns:a16="http://schemas.microsoft.com/office/drawing/2014/main" id="{B8691A1A-6288-4A8F-9ECD-6D27D509E62B}"/>
            </a:ext>
          </a:extLst>
        </xdr:cNvPr>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1F3FA436-2BC7-424C-BBFB-590EC16A5BFE}"/>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a:extLst>
            <a:ext uri="{FF2B5EF4-FFF2-40B4-BE49-F238E27FC236}">
              <a16:creationId xmlns:a16="http://schemas.microsoft.com/office/drawing/2014/main" id="{3D8CD58C-26AC-4EB5-8C96-910585FA04C8}"/>
            </a:ext>
          </a:extLst>
        </xdr:cNvPr>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924AA7D3-7BEC-4222-8572-2DC3D6F806CB}"/>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3551E056-2A3E-4436-8576-23B65CDED3E5}"/>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17D3D79E-2EA7-46F2-9BE2-170C60B59AA7}"/>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8BF4D226-E8F2-4B28-8197-D275BEF1EDB4}"/>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85A6A5F7-AC94-4D38-BC35-D7FD099D634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149822</xdr:rowOff>
    </xdr:from>
    <xdr:to>
      <xdr:col>85</xdr:col>
      <xdr:colOff>177800</xdr:colOff>
      <xdr:row>76</xdr:row>
      <xdr:rowOff>79972</xdr:rowOff>
    </xdr:to>
    <xdr:sp macro="" textlink="">
      <xdr:nvSpPr>
        <xdr:cNvPr id="644" name="楕円 643">
          <a:extLst>
            <a:ext uri="{FF2B5EF4-FFF2-40B4-BE49-F238E27FC236}">
              <a16:creationId xmlns:a16="http://schemas.microsoft.com/office/drawing/2014/main" id="{7A0BBC54-9BBE-4DE5-985B-754A40F5116E}"/>
            </a:ext>
          </a:extLst>
        </xdr:cNvPr>
        <xdr:cNvSpPr/>
      </xdr:nvSpPr>
      <xdr:spPr>
        <a:xfrm>
          <a:off x="16268700" y="130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1249</xdr:rowOff>
    </xdr:from>
    <xdr:ext cx="534377" cy="259045"/>
    <xdr:sp macro="" textlink="">
      <xdr:nvSpPr>
        <xdr:cNvPr id="645" name="公債費該当値テキスト">
          <a:extLst>
            <a:ext uri="{FF2B5EF4-FFF2-40B4-BE49-F238E27FC236}">
              <a16:creationId xmlns:a16="http://schemas.microsoft.com/office/drawing/2014/main" id="{69403E7F-735C-4F57-9DFE-16A55F132D99}"/>
            </a:ext>
          </a:extLst>
        </xdr:cNvPr>
        <xdr:cNvSpPr txBox="1"/>
      </xdr:nvSpPr>
      <xdr:spPr>
        <a:xfrm>
          <a:off x="16370300" y="1285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152634</xdr:rowOff>
    </xdr:from>
    <xdr:to>
      <xdr:col>81</xdr:col>
      <xdr:colOff>101600</xdr:colOff>
      <xdr:row>76</xdr:row>
      <xdr:rowOff>82784</xdr:rowOff>
    </xdr:to>
    <xdr:sp macro="" textlink="">
      <xdr:nvSpPr>
        <xdr:cNvPr id="646" name="楕円 645">
          <a:extLst>
            <a:ext uri="{FF2B5EF4-FFF2-40B4-BE49-F238E27FC236}">
              <a16:creationId xmlns:a16="http://schemas.microsoft.com/office/drawing/2014/main" id="{C9B239F0-AC95-4795-8233-F038502D87BA}"/>
            </a:ext>
          </a:extLst>
        </xdr:cNvPr>
        <xdr:cNvSpPr/>
      </xdr:nvSpPr>
      <xdr:spPr>
        <a:xfrm>
          <a:off x="15430500" y="1301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99310</xdr:rowOff>
    </xdr:from>
    <xdr:ext cx="534377" cy="259045"/>
    <xdr:sp macro="" textlink="">
      <xdr:nvSpPr>
        <xdr:cNvPr id="647" name="テキスト ボックス 646">
          <a:extLst>
            <a:ext uri="{FF2B5EF4-FFF2-40B4-BE49-F238E27FC236}">
              <a16:creationId xmlns:a16="http://schemas.microsoft.com/office/drawing/2014/main" id="{DDE82D1E-2652-485A-825B-EC4294D0E689}"/>
            </a:ext>
          </a:extLst>
        </xdr:cNvPr>
        <xdr:cNvSpPr txBox="1"/>
      </xdr:nvSpPr>
      <xdr:spPr>
        <a:xfrm>
          <a:off x="15214111" y="12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147529</xdr:rowOff>
    </xdr:from>
    <xdr:to>
      <xdr:col>76</xdr:col>
      <xdr:colOff>165100</xdr:colOff>
      <xdr:row>76</xdr:row>
      <xdr:rowOff>77679</xdr:rowOff>
    </xdr:to>
    <xdr:sp macro="" textlink="">
      <xdr:nvSpPr>
        <xdr:cNvPr id="648" name="楕円 647">
          <a:extLst>
            <a:ext uri="{FF2B5EF4-FFF2-40B4-BE49-F238E27FC236}">
              <a16:creationId xmlns:a16="http://schemas.microsoft.com/office/drawing/2014/main" id="{3F9A6923-A093-414F-937D-526DF3F3A265}"/>
            </a:ext>
          </a:extLst>
        </xdr:cNvPr>
        <xdr:cNvSpPr/>
      </xdr:nvSpPr>
      <xdr:spPr>
        <a:xfrm>
          <a:off x="14541500" y="130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94205</xdr:rowOff>
    </xdr:from>
    <xdr:ext cx="534377" cy="259045"/>
    <xdr:sp macro="" textlink="">
      <xdr:nvSpPr>
        <xdr:cNvPr id="649" name="テキスト ボックス 648">
          <a:extLst>
            <a:ext uri="{FF2B5EF4-FFF2-40B4-BE49-F238E27FC236}">
              <a16:creationId xmlns:a16="http://schemas.microsoft.com/office/drawing/2014/main" id="{45F2963E-27E8-492D-A949-841100FE1E5A}"/>
            </a:ext>
          </a:extLst>
        </xdr:cNvPr>
        <xdr:cNvSpPr txBox="1"/>
      </xdr:nvSpPr>
      <xdr:spPr>
        <a:xfrm>
          <a:off x="14325111" y="127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135885</xdr:rowOff>
    </xdr:from>
    <xdr:to>
      <xdr:col>72</xdr:col>
      <xdr:colOff>38100</xdr:colOff>
      <xdr:row>76</xdr:row>
      <xdr:rowOff>66035</xdr:rowOff>
    </xdr:to>
    <xdr:sp macro="" textlink="">
      <xdr:nvSpPr>
        <xdr:cNvPr id="650" name="楕円 649">
          <a:extLst>
            <a:ext uri="{FF2B5EF4-FFF2-40B4-BE49-F238E27FC236}">
              <a16:creationId xmlns:a16="http://schemas.microsoft.com/office/drawing/2014/main" id="{B4A426E5-577D-4A45-A982-E0B00FE54720}"/>
            </a:ext>
          </a:extLst>
        </xdr:cNvPr>
        <xdr:cNvSpPr/>
      </xdr:nvSpPr>
      <xdr:spPr>
        <a:xfrm>
          <a:off x="13652500" y="1299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82562</xdr:rowOff>
    </xdr:from>
    <xdr:ext cx="534377" cy="259045"/>
    <xdr:sp macro="" textlink="">
      <xdr:nvSpPr>
        <xdr:cNvPr id="651" name="テキスト ボックス 650">
          <a:extLst>
            <a:ext uri="{FF2B5EF4-FFF2-40B4-BE49-F238E27FC236}">
              <a16:creationId xmlns:a16="http://schemas.microsoft.com/office/drawing/2014/main" id="{BEB32440-00BA-460D-9FE1-01A4AD44A680}"/>
            </a:ext>
          </a:extLst>
        </xdr:cNvPr>
        <xdr:cNvSpPr txBox="1"/>
      </xdr:nvSpPr>
      <xdr:spPr>
        <a:xfrm>
          <a:off x="13436111" y="1276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145966</xdr:rowOff>
    </xdr:from>
    <xdr:to>
      <xdr:col>67</xdr:col>
      <xdr:colOff>101600</xdr:colOff>
      <xdr:row>76</xdr:row>
      <xdr:rowOff>76116</xdr:rowOff>
    </xdr:to>
    <xdr:sp macro="" textlink="">
      <xdr:nvSpPr>
        <xdr:cNvPr id="652" name="楕円 651">
          <a:extLst>
            <a:ext uri="{FF2B5EF4-FFF2-40B4-BE49-F238E27FC236}">
              <a16:creationId xmlns:a16="http://schemas.microsoft.com/office/drawing/2014/main" id="{DCD4F967-723F-4C12-B809-ED8C275D2C27}"/>
            </a:ext>
          </a:extLst>
        </xdr:cNvPr>
        <xdr:cNvSpPr/>
      </xdr:nvSpPr>
      <xdr:spPr>
        <a:xfrm>
          <a:off x="12763500" y="1300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92643</xdr:rowOff>
    </xdr:from>
    <xdr:ext cx="534377" cy="259045"/>
    <xdr:sp macro="" textlink="">
      <xdr:nvSpPr>
        <xdr:cNvPr id="653" name="テキスト ボックス 652">
          <a:extLst>
            <a:ext uri="{FF2B5EF4-FFF2-40B4-BE49-F238E27FC236}">
              <a16:creationId xmlns:a16="http://schemas.microsoft.com/office/drawing/2014/main" id="{06A0A258-CF99-415D-BADD-7304E654D310}"/>
            </a:ext>
          </a:extLst>
        </xdr:cNvPr>
        <xdr:cNvSpPr txBox="1"/>
      </xdr:nvSpPr>
      <xdr:spPr>
        <a:xfrm>
          <a:off x="12547111" y="127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BF6599DD-B593-4000-B838-0E9C6B90E5E9}"/>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4D8B786C-3A2C-485C-B194-BF3BAEB7D889}"/>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29246874-E893-41F6-9ECE-AE454FE778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5276EB89-1670-4366-8007-B2437A9D8C1B}"/>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7AC46D59-9490-4644-9260-8751355CFED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74BB4923-989B-4E84-852C-D1F12C09E141}"/>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A07440FB-1AAC-47FA-9965-87B18AB194D7}"/>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66A3C633-4A53-450C-A10D-7880DC1F40BF}"/>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49E432FB-C009-442C-9C3F-CE7F3F7268F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E844C10D-E363-4897-8FD3-5834B56A3F53}"/>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B30ED312-4CAD-4B99-83E5-4A06F299A26A}"/>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4FA08755-815C-4C7D-A449-6ED0A3BA4911}"/>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2C9AC37E-5167-43FC-A06E-3F415955954F}"/>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76E8E9DD-098B-4A7F-81BB-DF856612B487}"/>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6415E4BC-C173-4840-B47D-EB82F2CD2421}"/>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87F5A148-3364-4DBC-9CDE-BBEE9C064114}"/>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F014075D-BEF5-4D66-9617-3D0FAEE375EA}"/>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B9F9A84-84D2-4309-A085-E77701CCCEC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1EF858E9-7277-4BF3-B326-0CEC19B0C46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5F1BA371-1FA4-4F16-B853-0C176ED395B7}"/>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791DD4BD-928E-4B3A-8BB7-4DF949727709}"/>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E029C2F5-1A9E-4C18-84D0-A5EECBA88E2B}"/>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852BF4AB-7C42-4F6B-8A3B-45AE4B45F03B}"/>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D1A67C2-BCB7-424E-A336-33306E4BBA6E}"/>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E0413264-A655-45C5-9D79-713A76B035A1}"/>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1FDBF9D6-EE43-4B1A-9618-ED61CDEE42E5}"/>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E3583118-BFB3-4BCA-9B76-292C91BB60DD}"/>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B5858147-9D50-4D82-89F8-F410DE547E93}"/>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73710</xdr:rowOff>
    </xdr:from>
    <xdr:to>
      <xdr:col>85</xdr:col>
      <xdr:colOff>127000</xdr:colOff>
      <xdr:row>98</xdr:row>
      <xdr:rowOff>97637</xdr:rowOff>
    </xdr:to>
    <xdr:cxnSp macro="">
      <xdr:nvCxnSpPr>
        <xdr:cNvPr id="682" name="直線コネクタ 681">
          <a:extLst>
            <a:ext uri="{FF2B5EF4-FFF2-40B4-BE49-F238E27FC236}">
              <a16:creationId xmlns:a16="http://schemas.microsoft.com/office/drawing/2014/main" id="{B0AAD3F2-CB2F-4C40-ACDB-246246C8A81C}"/>
            </a:ext>
          </a:extLst>
        </xdr:cNvPr>
        <xdr:cNvCxnSpPr/>
      </xdr:nvCxnSpPr>
      <xdr:spPr>
        <a:xfrm flipV="1">
          <a:off x="15481300" y="16875810"/>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D495972D-BD18-4063-A022-CD26159CA669}"/>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98F413A9-2CF0-4693-98EB-EED4EE6D5B9F}"/>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73864</xdr:rowOff>
    </xdr:from>
    <xdr:to>
      <xdr:col>81</xdr:col>
      <xdr:colOff>50800</xdr:colOff>
      <xdr:row>98</xdr:row>
      <xdr:rowOff>97637</xdr:rowOff>
    </xdr:to>
    <xdr:cxnSp macro="">
      <xdr:nvCxnSpPr>
        <xdr:cNvPr id="685" name="直線コネクタ 684">
          <a:extLst>
            <a:ext uri="{FF2B5EF4-FFF2-40B4-BE49-F238E27FC236}">
              <a16:creationId xmlns:a16="http://schemas.microsoft.com/office/drawing/2014/main" id="{0DA45418-5932-4CF4-96E9-5DB7D6E78CBE}"/>
            </a:ext>
          </a:extLst>
        </xdr:cNvPr>
        <xdr:cNvCxnSpPr/>
      </xdr:nvCxnSpPr>
      <xdr:spPr>
        <a:xfrm>
          <a:off x="14592300" y="16704514"/>
          <a:ext cx="889000" cy="19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81DACC4-8907-4AE4-9DDA-8E77D4B85A21}"/>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a16="http://schemas.microsoft.com/office/drawing/2014/main" id="{A3469AF0-4376-47EA-BDBD-E7E4F0BBF0C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73864</xdr:rowOff>
    </xdr:from>
    <xdr:to>
      <xdr:col>76</xdr:col>
      <xdr:colOff>114300</xdr:colOff>
      <xdr:row>98</xdr:row>
      <xdr:rowOff>26885</xdr:rowOff>
    </xdr:to>
    <xdr:cxnSp macro="">
      <xdr:nvCxnSpPr>
        <xdr:cNvPr id="688" name="直線コネクタ 687">
          <a:extLst>
            <a:ext uri="{FF2B5EF4-FFF2-40B4-BE49-F238E27FC236}">
              <a16:creationId xmlns:a16="http://schemas.microsoft.com/office/drawing/2014/main" id="{6B44AD85-B5A7-4678-9B5E-98F5DFAF2EAB}"/>
            </a:ext>
          </a:extLst>
        </xdr:cNvPr>
        <xdr:cNvCxnSpPr/>
      </xdr:nvCxnSpPr>
      <xdr:spPr>
        <a:xfrm flipV="1">
          <a:off x="13703300" y="16704514"/>
          <a:ext cx="889000" cy="1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BDC79578-C805-4948-ACFE-38D7BEBAC80C}"/>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a:extLst>
            <a:ext uri="{FF2B5EF4-FFF2-40B4-BE49-F238E27FC236}">
              <a16:creationId xmlns:a16="http://schemas.microsoft.com/office/drawing/2014/main" id="{2DA0CD94-910F-4469-AA27-D2EE2718292F}"/>
            </a:ext>
          </a:extLst>
        </xdr:cNvPr>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99034</xdr:rowOff>
    </xdr:from>
    <xdr:to>
      <xdr:col>71</xdr:col>
      <xdr:colOff>177800</xdr:colOff>
      <xdr:row>98</xdr:row>
      <xdr:rowOff>26885</xdr:rowOff>
    </xdr:to>
    <xdr:cxnSp macro="">
      <xdr:nvCxnSpPr>
        <xdr:cNvPr id="691" name="直線コネクタ 690">
          <a:extLst>
            <a:ext uri="{FF2B5EF4-FFF2-40B4-BE49-F238E27FC236}">
              <a16:creationId xmlns:a16="http://schemas.microsoft.com/office/drawing/2014/main" id="{60DDECEA-8F92-44F0-9BB4-D00745907B92}"/>
            </a:ext>
          </a:extLst>
        </xdr:cNvPr>
        <xdr:cNvCxnSpPr/>
      </xdr:nvCxnSpPr>
      <xdr:spPr>
        <a:xfrm>
          <a:off x="12814300" y="16729684"/>
          <a:ext cx="889000" cy="9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65D9B198-6618-40A7-A5D0-348EF2B81C4C}"/>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a:extLst>
            <a:ext uri="{FF2B5EF4-FFF2-40B4-BE49-F238E27FC236}">
              <a16:creationId xmlns:a16="http://schemas.microsoft.com/office/drawing/2014/main" id="{E4B64E77-E6B2-4F65-9968-AB6CE66912AD}"/>
            </a:ext>
          </a:extLst>
        </xdr:cNvPr>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8EFA4718-7523-49B7-ADAE-3CCE05818BE2}"/>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a:extLst>
            <a:ext uri="{FF2B5EF4-FFF2-40B4-BE49-F238E27FC236}">
              <a16:creationId xmlns:a16="http://schemas.microsoft.com/office/drawing/2014/main" id="{08F40B53-1E93-4D33-AD43-7DBBB92DCD19}"/>
            </a:ext>
          </a:extLst>
        </xdr:cNvPr>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9E41DAD5-575C-4149-8455-07158E55A3E3}"/>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A133300-3485-4635-A501-123BC1C897A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6D838FE7-1B9B-493B-902B-9BC0D4B559D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153B9723-BE77-49FD-A94B-768D4B02BAA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82BB1DE9-DF51-49E7-B538-F38D5246EA0B}"/>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22910</xdr:rowOff>
    </xdr:from>
    <xdr:to>
      <xdr:col>85</xdr:col>
      <xdr:colOff>177800</xdr:colOff>
      <xdr:row>98</xdr:row>
      <xdr:rowOff>124510</xdr:rowOff>
    </xdr:to>
    <xdr:sp macro="" textlink="">
      <xdr:nvSpPr>
        <xdr:cNvPr id="701" name="楕円 700">
          <a:extLst>
            <a:ext uri="{FF2B5EF4-FFF2-40B4-BE49-F238E27FC236}">
              <a16:creationId xmlns:a16="http://schemas.microsoft.com/office/drawing/2014/main" id="{FB9003E4-2D7D-4A4C-A092-08DB2AF78174}"/>
            </a:ext>
          </a:extLst>
        </xdr:cNvPr>
        <xdr:cNvSpPr/>
      </xdr:nvSpPr>
      <xdr:spPr>
        <a:xfrm>
          <a:off x="16268700" y="168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1337</xdr:rowOff>
    </xdr:from>
    <xdr:ext cx="534377" cy="259045"/>
    <xdr:sp macro="" textlink="">
      <xdr:nvSpPr>
        <xdr:cNvPr id="702" name="積立金該当値テキスト">
          <a:extLst>
            <a:ext uri="{FF2B5EF4-FFF2-40B4-BE49-F238E27FC236}">
              <a16:creationId xmlns:a16="http://schemas.microsoft.com/office/drawing/2014/main" id="{EE340DA9-9E2C-49B8-9996-4428F3F7762C}"/>
            </a:ext>
          </a:extLst>
        </xdr:cNvPr>
        <xdr:cNvSpPr txBox="1"/>
      </xdr:nvSpPr>
      <xdr:spPr>
        <a:xfrm>
          <a:off x="16370300" y="1680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46837</xdr:rowOff>
    </xdr:from>
    <xdr:to>
      <xdr:col>81</xdr:col>
      <xdr:colOff>101600</xdr:colOff>
      <xdr:row>98</xdr:row>
      <xdr:rowOff>148437</xdr:rowOff>
    </xdr:to>
    <xdr:sp macro="" textlink="">
      <xdr:nvSpPr>
        <xdr:cNvPr id="703" name="楕円 702">
          <a:extLst>
            <a:ext uri="{FF2B5EF4-FFF2-40B4-BE49-F238E27FC236}">
              <a16:creationId xmlns:a16="http://schemas.microsoft.com/office/drawing/2014/main" id="{13C9F86B-00B7-491F-A6DA-E2261D09940E}"/>
            </a:ext>
          </a:extLst>
        </xdr:cNvPr>
        <xdr:cNvSpPr/>
      </xdr:nvSpPr>
      <xdr:spPr>
        <a:xfrm>
          <a:off x="15430500" y="168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139564</xdr:rowOff>
    </xdr:from>
    <xdr:ext cx="469744" cy="259045"/>
    <xdr:sp macro="" textlink="">
      <xdr:nvSpPr>
        <xdr:cNvPr id="704" name="テキスト ボックス 703">
          <a:extLst>
            <a:ext uri="{FF2B5EF4-FFF2-40B4-BE49-F238E27FC236}">
              <a16:creationId xmlns:a16="http://schemas.microsoft.com/office/drawing/2014/main" id="{88505E44-0547-4086-89E5-AE3FC8CF560A}"/>
            </a:ext>
          </a:extLst>
        </xdr:cNvPr>
        <xdr:cNvSpPr txBox="1"/>
      </xdr:nvSpPr>
      <xdr:spPr>
        <a:xfrm>
          <a:off x="15246428" y="1694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23064</xdr:rowOff>
    </xdr:from>
    <xdr:to>
      <xdr:col>76</xdr:col>
      <xdr:colOff>165100</xdr:colOff>
      <xdr:row>97</xdr:row>
      <xdr:rowOff>124664</xdr:rowOff>
    </xdr:to>
    <xdr:sp macro="" textlink="">
      <xdr:nvSpPr>
        <xdr:cNvPr id="705" name="楕円 704">
          <a:extLst>
            <a:ext uri="{FF2B5EF4-FFF2-40B4-BE49-F238E27FC236}">
              <a16:creationId xmlns:a16="http://schemas.microsoft.com/office/drawing/2014/main" id="{BE78B332-FEB6-4481-B376-BD481E9BD698}"/>
            </a:ext>
          </a:extLst>
        </xdr:cNvPr>
        <xdr:cNvSpPr/>
      </xdr:nvSpPr>
      <xdr:spPr>
        <a:xfrm>
          <a:off x="14541500" y="166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141191</xdr:rowOff>
    </xdr:from>
    <xdr:ext cx="534377" cy="259045"/>
    <xdr:sp macro="" textlink="">
      <xdr:nvSpPr>
        <xdr:cNvPr id="706" name="テキスト ボックス 705">
          <a:extLst>
            <a:ext uri="{FF2B5EF4-FFF2-40B4-BE49-F238E27FC236}">
              <a16:creationId xmlns:a16="http://schemas.microsoft.com/office/drawing/2014/main" id="{FAA94478-14E3-4709-B741-46DEF965FC55}"/>
            </a:ext>
          </a:extLst>
        </xdr:cNvPr>
        <xdr:cNvSpPr txBox="1"/>
      </xdr:nvSpPr>
      <xdr:spPr>
        <a:xfrm>
          <a:off x="14325111" y="164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147535</xdr:rowOff>
    </xdr:from>
    <xdr:to>
      <xdr:col>72</xdr:col>
      <xdr:colOff>38100</xdr:colOff>
      <xdr:row>98</xdr:row>
      <xdr:rowOff>77685</xdr:rowOff>
    </xdr:to>
    <xdr:sp macro="" textlink="">
      <xdr:nvSpPr>
        <xdr:cNvPr id="707" name="楕円 706">
          <a:extLst>
            <a:ext uri="{FF2B5EF4-FFF2-40B4-BE49-F238E27FC236}">
              <a16:creationId xmlns:a16="http://schemas.microsoft.com/office/drawing/2014/main" id="{D1F08B0D-8601-4825-9C2C-74C803738A12}"/>
            </a:ext>
          </a:extLst>
        </xdr:cNvPr>
        <xdr:cNvSpPr/>
      </xdr:nvSpPr>
      <xdr:spPr>
        <a:xfrm>
          <a:off x="13652500" y="167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94212</xdr:rowOff>
    </xdr:from>
    <xdr:ext cx="534377" cy="259045"/>
    <xdr:sp macro="" textlink="">
      <xdr:nvSpPr>
        <xdr:cNvPr id="708" name="テキスト ボックス 707">
          <a:extLst>
            <a:ext uri="{FF2B5EF4-FFF2-40B4-BE49-F238E27FC236}">
              <a16:creationId xmlns:a16="http://schemas.microsoft.com/office/drawing/2014/main" id="{EEE2F853-2267-42D8-B15F-FCE50CE09CF0}"/>
            </a:ext>
          </a:extLst>
        </xdr:cNvPr>
        <xdr:cNvSpPr txBox="1"/>
      </xdr:nvSpPr>
      <xdr:spPr>
        <a:xfrm>
          <a:off x="13436111" y="1655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48234</xdr:rowOff>
    </xdr:from>
    <xdr:to>
      <xdr:col>67</xdr:col>
      <xdr:colOff>101600</xdr:colOff>
      <xdr:row>97</xdr:row>
      <xdr:rowOff>149834</xdr:rowOff>
    </xdr:to>
    <xdr:sp macro="" textlink="">
      <xdr:nvSpPr>
        <xdr:cNvPr id="709" name="楕円 708">
          <a:extLst>
            <a:ext uri="{FF2B5EF4-FFF2-40B4-BE49-F238E27FC236}">
              <a16:creationId xmlns:a16="http://schemas.microsoft.com/office/drawing/2014/main" id="{CD8BCE5F-74D4-47AD-A9CF-D1DE24D37D8F}"/>
            </a:ext>
          </a:extLst>
        </xdr:cNvPr>
        <xdr:cNvSpPr/>
      </xdr:nvSpPr>
      <xdr:spPr>
        <a:xfrm>
          <a:off x="12763500" y="166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166361</xdr:rowOff>
    </xdr:from>
    <xdr:ext cx="534377" cy="259045"/>
    <xdr:sp macro="" textlink="">
      <xdr:nvSpPr>
        <xdr:cNvPr id="710" name="テキスト ボックス 709">
          <a:extLst>
            <a:ext uri="{FF2B5EF4-FFF2-40B4-BE49-F238E27FC236}">
              <a16:creationId xmlns:a16="http://schemas.microsoft.com/office/drawing/2014/main" id="{5CB49B89-E892-4438-9B24-168C7E9B2888}"/>
            </a:ext>
          </a:extLst>
        </xdr:cNvPr>
        <xdr:cNvSpPr txBox="1"/>
      </xdr:nvSpPr>
      <xdr:spPr>
        <a:xfrm>
          <a:off x="12547111" y="1645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31CDEC25-B90C-421E-A950-336B01FDE82B}"/>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33063086-ED8A-43E1-A447-6084C269745B}"/>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F3058552-EFE9-49F1-B67A-DFE841F4389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163A536B-21FA-4791-BD51-58BA45431EB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11C79345-1235-42C5-A86C-B75B05438343}"/>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DDF47443-54B1-4571-9222-616A0422138E}"/>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3DF6F25C-33C9-4077-90A2-F92EE294BB39}"/>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3352AB26-4512-4E60-A7EB-74303AB89598}"/>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857FA7D3-1C75-4525-9EF2-D96C5F28831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BADD29AC-5FE0-48C2-ADD0-03384F7EFC66}"/>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A7D179BB-E477-4C0D-A070-AF62B1AE847D}"/>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7A440D36-49BE-4827-9EAA-55D65BFB84CD}"/>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2053C1AD-9A31-41A4-B3E8-906C54BDE43F}"/>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3AA86857-E6DB-494A-9B0B-53C94EF26768}"/>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3D85A7A4-FCC1-4BA7-AF3F-799D808EFEC4}"/>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FD3C7E3D-3D8A-493A-A1D8-E605D44AD711}"/>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2C7A80EB-9920-41EE-B495-C3DCA9496EE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AED16642-BA2C-4966-BE41-3AC212806066}"/>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A6DC3195-DD95-4450-96BE-90BAE507B7FB}"/>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10AA57E4-EF59-47DE-AC61-583417F5F777}"/>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BF5320A9-59EF-4380-BFF9-54E78D0A2D26}"/>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7D63488E-449D-4CB4-B9EF-37AE852D24CE}"/>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DE2D86B3-05DF-4135-B7F2-28E815C5387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86053E43-FCA4-4AF1-B13E-30C3D6073AFE}"/>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DAF9A27C-67B2-434C-8AA9-3D69649C1511}"/>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3248025C-03EE-4743-BCC2-1341BD477CDF}"/>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9C48D180-14DB-4723-A737-E19FCC28E2A2}"/>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B53A28EB-6BC5-43C3-A3DB-B1F95A2B3FBB}"/>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170523</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18149D1F-2B6F-4379-ADA0-91BEC16AB26F}"/>
            </a:ext>
          </a:extLst>
        </xdr:cNvPr>
        <xdr:cNvCxnSpPr/>
      </xdr:nvCxnSpPr>
      <xdr:spPr>
        <a:xfrm flipV="1">
          <a:off x="21323300" y="6685623"/>
          <a:ext cx="8382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id="{0F871D07-A499-4F77-B98F-E35AA7FB0642}"/>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9693A4BF-AAFB-4631-99D6-AEEA972EBB15}"/>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75A705B4-EEAF-4C81-A5D4-6B10081BCE6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86463867-FBF0-4AC3-98F3-5DCD7DF98BF2}"/>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a:extLst>
            <a:ext uri="{FF2B5EF4-FFF2-40B4-BE49-F238E27FC236}">
              <a16:creationId xmlns:a16="http://schemas.microsoft.com/office/drawing/2014/main" id="{4C01A3F7-3933-4F3F-977C-D22E59B001AE}"/>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E4524405-6276-42FC-A137-99E2F48AE709}"/>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27A3348F-F600-4274-B9EB-A7073DA33CBF}"/>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a:extLst>
            <a:ext uri="{FF2B5EF4-FFF2-40B4-BE49-F238E27FC236}">
              <a16:creationId xmlns:a16="http://schemas.microsoft.com/office/drawing/2014/main" id="{B77C6C92-8319-45C8-AB23-63EB0E6C1BDD}"/>
            </a:ext>
          </a:extLst>
        </xdr:cNvPr>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2E70DBE6-0891-4CBC-B37F-34590285378F}"/>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CBCDEBFE-DCC0-428B-917A-4C4EE47D57BF}"/>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a:extLst>
            <a:ext uri="{FF2B5EF4-FFF2-40B4-BE49-F238E27FC236}">
              <a16:creationId xmlns:a16="http://schemas.microsoft.com/office/drawing/2014/main" id="{677047AB-B7EC-43C4-B6DA-0BADAC5B9DCF}"/>
            </a:ext>
          </a:extLst>
        </xdr:cNvPr>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31C1668B-6FFF-4708-846B-A621F0B1744A}"/>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a:extLst>
            <a:ext uri="{FF2B5EF4-FFF2-40B4-BE49-F238E27FC236}">
              <a16:creationId xmlns:a16="http://schemas.microsoft.com/office/drawing/2014/main" id="{96269426-CE3C-4267-BA67-B184E4D0EBDF}"/>
            </a:ext>
          </a:extLst>
        </xdr:cNvPr>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41F99BB9-FD31-4E53-BEF5-7435F4BE9FF7}"/>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178B176E-9D34-4FDB-B8CA-A89413246355}"/>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C2FAF1C1-70E2-44E4-AB4C-0C78F46E015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E14E5386-3797-45C0-8B3A-5D650ACFEFCF}"/>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3600CB09-F214-4963-8060-D14CF78FE6E4}"/>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119723</xdr:rowOff>
    </xdr:from>
    <xdr:to>
      <xdr:col>116</xdr:col>
      <xdr:colOff>114300</xdr:colOff>
      <xdr:row>39</xdr:row>
      <xdr:rowOff>49873</xdr:rowOff>
    </xdr:to>
    <xdr:sp macro="" textlink="">
      <xdr:nvSpPr>
        <xdr:cNvPr id="758" name="楕円 757">
          <a:extLst>
            <a:ext uri="{FF2B5EF4-FFF2-40B4-BE49-F238E27FC236}">
              <a16:creationId xmlns:a16="http://schemas.microsoft.com/office/drawing/2014/main" id="{91F9CB47-62DA-464D-AC43-CB415C006E33}"/>
            </a:ext>
          </a:extLst>
        </xdr:cNvPr>
        <xdr:cNvSpPr/>
      </xdr:nvSpPr>
      <xdr:spPr>
        <a:xfrm>
          <a:off x="22110700" y="66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34650</xdr:rowOff>
    </xdr:from>
    <xdr:ext cx="469744" cy="259045"/>
    <xdr:sp macro="" textlink="">
      <xdr:nvSpPr>
        <xdr:cNvPr id="759" name="投資及び出資金該当値テキスト">
          <a:extLst>
            <a:ext uri="{FF2B5EF4-FFF2-40B4-BE49-F238E27FC236}">
              <a16:creationId xmlns:a16="http://schemas.microsoft.com/office/drawing/2014/main" id="{29486261-F4DF-4A3F-9E1A-8B897062EC6D}"/>
            </a:ext>
          </a:extLst>
        </xdr:cNvPr>
        <xdr:cNvSpPr txBox="1"/>
      </xdr:nvSpPr>
      <xdr:spPr>
        <a:xfrm>
          <a:off x="22212300" y="654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473D0AE6-4246-4767-BB0C-19392D61DA11}"/>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23701C3F-C9AE-4C87-97C0-EBDB1B6788C5}"/>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8AD2BCD7-20F1-4FBB-BD50-1BFDEE84524B}"/>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534D05A5-5526-4A0C-8043-462C7B06C028}"/>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DC8816C3-A358-4080-B0E2-17C6F56E671C}"/>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1F84ED77-92A4-4F30-830C-620F4AD08427}"/>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A24E6263-E2CA-4824-9309-4ED44BC7068F}"/>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D6D8E737-E9D1-41E2-89D2-928FEF646007}"/>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EDB6158D-7C3A-4A15-96CB-7C4A1D7E4FA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7EA45090-111A-4364-804D-82329DD2BE62}"/>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CF62AFF9-73B7-414A-8D61-68B41770F343}"/>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3C0652B6-34C1-442D-B9B5-6D43A8484CE7}"/>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EC3735C6-D01B-4BB5-87B4-4D086E4E7579}"/>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B09116B3-81BD-4BBD-B914-08E307CCF09F}"/>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F9BBAF83-D336-454F-A171-406A7C03C226}"/>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A52963B0-EF19-4EC7-A372-64135E364458}"/>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7F2A3F85-EF2F-4582-AD65-44DEB28593D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D485BACE-EC10-425E-8E98-5EC423491B8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33AD1C78-913D-47F9-9F57-A57FA85AB772}"/>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7C1C76D5-1F8A-4D8F-B5A5-EBBB9635CE64}"/>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7B2845A8-A1CE-4548-93E1-AEA2987777BA}"/>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F392D7E7-363D-40CB-B4A3-F29B7075CD11}"/>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E37BD413-EB5E-4CD2-B23B-4EE0B9E61B62}"/>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E2D3E353-8770-451E-B133-96A4E0BFCB63}"/>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AB7ED584-9538-4CE1-99EA-41AB9F03C0F2}"/>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2588ACF0-FFAB-4316-A778-4F2259C9645D}"/>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DC3868F1-BBC7-48D3-939C-32F52E53E04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12690637-E557-467E-8E72-69EF65B4E0B4}"/>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4E2B4496-B87B-4CD6-B74A-BA9ED1203056}"/>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4175C8F6-0F26-42E7-BF00-BA9F700C584D}"/>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994059A-678A-4660-A51A-11EE9516D99F}"/>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3208B0DC-0BED-4921-A351-3BD739B5BC39}"/>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3DF64D2E-9468-46E0-9C31-BA49801129D8}"/>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5CD4C44F-0C1B-416C-99F7-859C2A11BD23}"/>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96B17FD-8802-4D28-A6F7-CA83193ED73F}"/>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a:extLst>
            <a:ext uri="{FF2B5EF4-FFF2-40B4-BE49-F238E27FC236}">
              <a16:creationId xmlns:a16="http://schemas.microsoft.com/office/drawing/2014/main" id="{9755404B-D209-44E3-9BA9-2A385E12D451}"/>
            </a:ext>
          </a:extLst>
        </xdr:cNvPr>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CE10E90B-B890-4F19-AD35-2E7C7AB552A8}"/>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A84790AE-93D3-4B43-A3FC-1183AEA3A9F9}"/>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B253C472-5FA9-47BF-AE46-8DB15106D65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a:extLst>
            <a:ext uri="{FF2B5EF4-FFF2-40B4-BE49-F238E27FC236}">
              <a16:creationId xmlns:a16="http://schemas.microsoft.com/office/drawing/2014/main" id="{E4C12CF2-C8E5-410D-934A-B24344EB6178}"/>
            </a:ext>
          </a:extLst>
        </xdr:cNvPr>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7A1F9C2A-6FD7-433E-96A2-016DB585B228}"/>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E45A842-74B3-4FAE-A90F-03706477BC82}"/>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a:extLst>
            <a:ext uri="{FF2B5EF4-FFF2-40B4-BE49-F238E27FC236}">
              <a16:creationId xmlns:a16="http://schemas.microsoft.com/office/drawing/2014/main" id="{EBFC9D3B-EACD-46ED-8729-E7BE73C8E8B0}"/>
            </a:ext>
          </a:extLst>
        </xdr:cNvPr>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D3528551-B7AA-4457-BF46-5C872069B8A3}"/>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A6CF4B78-F4BD-425A-ACB7-0AD1B6031251}"/>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a:extLst>
            <a:ext uri="{FF2B5EF4-FFF2-40B4-BE49-F238E27FC236}">
              <a16:creationId xmlns:a16="http://schemas.microsoft.com/office/drawing/2014/main" id="{4AEA0C12-BEDD-4CA2-95C3-44A4B9C6A92F}"/>
            </a:ext>
          </a:extLst>
        </xdr:cNvPr>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C4B77F76-FAB5-4545-8761-152FF84B298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a:extLst>
            <a:ext uri="{FF2B5EF4-FFF2-40B4-BE49-F238E27FC236}">
              <a16:creationId xmlns:a16="http://schemas.microsoft.com/office/drawing/2014/main" id="{D868FCC2-BA02-4A78-AFA1-24A4F549E5A4}"/>
            </a:ext>
          </a:extLst>
        </xdr:cNvPr>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943241F1-8012-4FFC-AA30-5668AE35B251}"/>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41A4E8EB-594C-403B-866B-A238F52D96F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EC3186A2-858B-4875-82A4-003FD212476E}"/>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38A9F1C-37F7-4B14-92F4-37D422A4E5B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A45F893E-E882-4E4B-B5D7-34C55558E54A}"/>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B7AF9D3A-079E-42F3-9AF3-B071CA8B08BB}"/>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a:extLst>
            <a:ext uri="{FF2B5EF4-FFF2-40B4-BE49-F238E27FC236}">
              <a16:creationId xmlns:a16="http://schemas.microsoft.com/office/drawing/2014/main" id="{A1251E29-677A-49D8-9A24-3DE3B35AA2C5}"/>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F0351EBD-1B91-4CBF-AB8E-13E0DF07D32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8E902B4A-E4B6-4811-8D40-0D200A9D468F}"/>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13AD0438-A51F-434F-A4E1-854F940304D2}"/>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28075371-A028-481B-83F5-B27BD475B0D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7955B027-A513-4FC0-A1B5-354DCB17BB47}"/>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C23F7E00-38F6-4DF6-845A-75F90186E67C}"/>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86724676-495E-422A-88A0-338814109CA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5F69839-5627-4F28-856D-D6B3F3134E6E}"/>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AD7DA58-E89B-4A49-A8E5-3FEA9B8A331F}"/>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C269B594-47B7-469D-B931-8D85048A0EE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56923526-0D7B-4101-BF6C-7BE96B750F59}"/>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3E5EC041-F134-4176-B02F-F04BA875CF41}"/>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3222FF66-538D-4A36-95F8-24831F50E873}"/>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7A1C6643-01C7-4F2F-AB86-C60E0EBB17B9}"/>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D9D914C0-FAF9-4BE0-AD13-87370AFF0232}"/>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373D7B16-26CA-4165-8003-E4F36C9F272C}"/>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10764CA8-BF63-458B-BC3E-83F809C2EF0F}"/>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8DCCE34D-B838-4AF8-89E7-159557CBD41E}"/>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3E447A5F-115F-4402-A8C3-35453E36585D}"/>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E84E4668-01B4-49EC-9B21-9AB3F920579A}"/>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13F72C83-3BFE-4BCC-85BD-C26474A7DDE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D1FB536A-AC3E-43E6-A8C8-0B95E024ACCE}"/>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63CE2637-4D7C-4527-AF60-A72F06A02881}"/>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7E02C935-32C0-4121-87C5-55965D54AD2C}"/>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E60E7069-A920-485A-87F1-0473C1CE0E7E}"/>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4078E69F-B53E-4BEE-AB2E-275D901DB7AB}"/>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CDF32FCF-32A3-49AA-B685-7EBAE759383F}"/>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B1DC0901-40FC-478B-8D50-B746102F6971}"/>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FFFE95C3-0A45-452E-8C82-A13FA77E9D33}"/>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5A98FE5D-4E12-4087-B9E4-595D64DB597B}"/>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2ABE6345-434F-4F46-A791-589FE944AEAF}"/>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1EAC54BD-5DD3-4D8B-8EC2-572A5E59636C}"/>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1211F285-65F1-4140-A3A2-FE4BD779B95D}"/>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E80CD729-A2F7-4982-A894-D693809F5931}"/>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5438BF56-40AF-4203-85EB-AFF769A5D5FB}"/>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F255BF99-CDC1-4EC7-B9CF-E6BBC6CE73F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988AE515-8696-45AF-9266-B39E06A30D89}"/>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107144</xdr:rowOff>
    </xdr:from>
    <xdr:to>
      <xdr:col>116</xdr:col>
      <xdr:colOff>63500</xdr:colOff>
      <xdr:row>74</xdr:row>
      <xdr:rowOff>152635</xdr:rowOff>
    </xdr:to>
    <xdr:cxnSp macro="">
      <xdr:nvCxnSpPr>
        <xdr:cNvPr id="852" name="直線コネクタ 851">
          <a:extLst>
            <a:ext uri="{FF2B5EF4-FFF2-40B4-BE49-F238E27FC236}">
              <a16:creationId xmlns:a16="http://schemas.microsoft.com/office/drawing/2014/main" id="{7641094F-B258-4E6F-8114-AF8419F7865B}"/>
            </a:ext>
          </a:extLst>
        </xdr:cNvPr>
        <xdr:cNvCxnSpPr/>
      </xdr:nvCxnSpPr>
      <xdr:spPr>
        <a:xfrm>
          <a:off x="21323300" y="12622994"/>
          <a:ext cx="838200" cy="2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a:extLst>
            <a:ext uri="{FF2B5EF4-FFF2-40B4-BE49-F238E27FC236}">
              <a16:creationId xmlns:a16="http://schemas.microsoft.com/office/drawing/2014/main" id="{E6205380-CFF8-46A6-B41F-747C79EF2430}"/>
            </a:ext>
          </a:extLst>
        </xdr:cNvPr>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95C66124-2B3E-49E9-96B2-0C1B12C93C1E}"/>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107144</xdr:rowOff>
    </xdr:from>
    <xdr:to>
      <xdr:col>111</xdr:col>
      <xdr:colOff>177800</xdr:colOff>
      <xdr:row>73</xdr:row>
      <xdr:rowOff>111544</xdr:rowOff>
    </xdr:to>
    <xdr:cxnSp macro="">
      <xdr:nvCxnSpPr>
        <xdr:cNvPr id="855" name="直線コネクタ 854">
          <a:extLst>
            <a:ext uri="{FF2B5EF4-FFF2-40B4-BE49-F238E27FC236}">
              <a16:creationId xmlns:a16="http://schemas.microsoft.com/office/drawing/2014/main" id="{B78C603D-003F-47AC-8645-75548F41A211}"/>
            </a:ext>
          </a:extLst>
        </xdr:cNvPr>
        <xdr:cNvCxnSpPr/>
      </xdr:nvCxnSpPr>
      <xdr:spPr>
        <a:xfrm flipV="1">
          <a:off x="20434300" y="12622994"/>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BA9B19B4-69F5-4621-9A0D-2BAC85EC5D25}"/>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a:extLst>
            <a:ext uri="{FF2B5EF4-FFF2-40B4-BE49-F238E27FC236}">
              <a16:creationId xmlns:a16="http://schemas.microsoft.com/office/drawing/2014/main" id="{991453EF-BF65-4572-B065-C2CAB9668FE0}"/>
            </a:ext>
          </a:extLst>
        </xdr:cNvPr>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111544</xdr:rowOff>
    </xdr:from>
    <xdr:to>
      <xdr:col>107</xdr:col>
      <xdr:colOff>50800</xdr:colOff>
      <xdr:row>74</xdr:row>
      <xdr:rowOff>22409</xdr:rowOff>
    </xdr:to>
    <xdr:cxnSp macro="">
      <xdr:nvCxnSpPr>
        <xdr:cNvPr id="858" name="直線コネクタ 857">
          <a:extLst>
            <a:ext uri="{FF2B5EF4-FFF2-40B4-BE49-F238E27FC236}">
              <a16:creationId xmlns:a16="http://schemas.microsoft.com/office/drawing/2014/main" id="{EB10C2AC-B927-44B0-A57B-E6752935E942}"/>
            </a:ext>
          </a:extLst>
        </xdr:cNvPr>
        <xdr:cNvCxnSpPr/>
      </xdr:nvCxnSpPr>
      <xdr:spPr>
        <a:xfrm flipV="1">
          <a:off x="19545300" y="12627394"/>
          <a:ext cx="889000" cy="8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BA6EB4B3-70BC-4A45-B218-720C56D26635}"/>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a:extLst>
            <a:ext uri="{FF2B5EF4-FFF2-40B4-BE49-F238E27FC236}">
              <a16:creationId xmlns:a16="http://schemas.microsoft.com/office/drawing/2014/main" id="{332C6C9E-8A41-4AF7-8FB7-0D103C786B4D}"/>
            </a:ext>
          </a:extLst>
        </xdr:cNvPr>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22409</xdr:rowOff>
    </xdr:from>
    <xdr:to>
      <xdr:col>102</xdr:col>
      <xdr:colOff>114300</xdr:colOff>
      <xdr:row>74</xdr:row>
      <xdr:rowOff>65786</xdr:rowOff>
    </xdr:to>
    <xdr:cxnSp macro="">
      <xdr:nvCxnSpPr>
        <xdr:cNvPr id="861" name="直線コネクタ 860">
          <a:extLst>
            <a:ext uri="{FF2B5EF4-FFF2-40B4-BE49-F238E27FC236}">
              <a16:creationId xmlns:a16="http://schemas.microsoft.com/office/drawing/2014/main" id="{7D3F154A-19FA-4646-9346-3DBD1A6BB002}"/>
            </a:ext>
          </a:extLst>
        </xdr:cNvPr>
        <xdr:cNvCxnSpPr/>
      </xdr:nvCxnSpPr>
      <xdr:spPr>
        <a:xfrm flipV="1">
          <a:off x="18656300" y="12709709"/>
          <a:ext cx="889000" cy="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A14F61A1-53E7-4135-80A5-29D7605A377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a:extLst>
            <a:ext uri="{FF2B5EF4-FFF2-40B4-BE49-F238E27FC236}">
              <a16:creationId xmlns:a16="http://schemas.microsoft.com/office/drawing/2014/main" id="{A42617EA-8026-4474-A036-5FD8FB232CCF}"/>
            </a:ext>
          </a:extLst>
        </xdr:cNvPr>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6AE79B99-6668-4843-930B-86EF283A8B87}"/>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a:extLst>
            <a:ext uri="{FF2B5EF4-FFF2-40B4-BE49-F238E27FC236}">
              <a16:creationId xmlns:a16="http://schemas.microsoft.com/office/drawing/2014/main" id="{CA6FAC67-9301-4CE3-9A50-AA5B96E79175}"/>
            </a:ext>
          </a:extLst>
        </xdr:cNvPr>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6D110972-247F-4294-A8B7-734ADBE321E6}"/>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8DCBA49E-06C1-4D3E-86A0-53EF99A107CE}"/>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5CF9F3B7-146A-43B3-A9DC-33B56F365C5B}"/>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56430CA3-F378-49A9-B37E-12B22270A3B7}"/>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8280280F-66A0-42E1-ABAD-7B905E22B63D}"/>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101835</xdr:rowOff>
    </xdr:from>
    <xdr:to>
      <xdr:col>116</xdr:col>
      <xdr:colOff>114300</xdr:colOff>
      <xdr:row>75</xdr:row>
      <xdr:rowOff>31985</xdr:rowOff>
    </xdr:to>
    <xdr:sp macro="" textlink="">
      <xdr:nvSpPr>
        <xdr:cNvPr id="871" name="楕円 870">
          <a:extLst>
            <a:ext uri="{FF2B5EF4-FFF2-40B4-BE49-F238E27FC236}">
              <a16:creationId xmlns:a16="http://schemas.microsoft.com/office/drawing/2014/main" id="{6D9C9059-2ACE-479E-864A-C1C5DE553625}"/>
            </a:ext>
          </a:extLst>
        </xdr:cNvPr>
        <xdr:cNvSpPr/>
      </xdr:nvSpPr>
      <xdr:spPr>
        <a:xfrm>
          <a:off x="22110700" y="127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124712</xdr:rowOff>
    </xdr:from>
    <xdr:ext cx="534377" cy="259045"/>
    <xdr:sp macro="" textlink="">
      <xdr:nvSpPr>
        <xdr:cNvPr id="872" name="繰出金該当値テキスト">
          <a:extLst>
            <a:ext uri="{FF2B5EF4-FFF2-40B4-BE49-F238E27FC236}">
              <a16:creationId xmlns:a16="http://schemas.microsoft.com/office/drawing/2014/main" id="{2F148214-7310-4EA0-9493-1D5B622A2EBC}"/>
            </a:ext>
          </a:extLst>
        </xdr:cNvPr>
        <xdr:cNvSpPr txBox="1"/>
      </xdr:nvSpPr>
      <xdr:spPr>
        <a:xfrm>
          <a:off x="22212300" y="1264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56344</xdr:rowOff>
    </xdr:from>
    <xdr:to>
      <xdr:col>112</xdr:col>
      <xdr:colOff>38100</xdr:colOff>
      <xdr:row>73</xdr:row>
      <xdr:rowOff>157944</xdr:rowOff>
    </xdr:to>
    <xdr:sp macro="" textlink="">
      <xdr:nvSpPr>
        <xdr:cNvPr id="873" name="楕円 872">
          <a:extLst>
            <a:ext uri="{FF2B5EF4-FFF2-40B4-BE49-F238E27FC236}">
              <a16:creationId xmlns:a16="http://schemas.microsoft.com/office/drawing/2014/main" id="{B261D3D5-2832-4550-9AEA-29115F93B7B2}"/>
            </a:ext>
          </a:extLst>
        </xdr:cNvPr>
        <xdr:cNvSpPr/>
      </xdr:nvSpPr>
      <xdr:spPr>
        <a:xfrm>
          <a:off x="21272500" y="1257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3021</xdr:rowOff>
    </xdr:from>
    <xdr:ext cx="534377" cy="259045"/>
    <xdr:sp macro="" textlink="">
      <xdr:nvSpPr>
        <xdr:cNvPr id="874" name="テキスト ボックス 873">
          <a:extLst>
            <a:ext uri="{FF2B5EF4-FFF2-40B4-BE49-F238E27FC236}">
              <a16:creationId xmlns:a16="http://schemas.microsoft.com/office/drawing/2014/main" id="{F937F3AA-5771-4B6D-BBE0-FE071141F0C1}"/>
            </a:ext>
          </a:extLst>
        </xdr:cNvPr>
        <xdr:cNvSpPr txBox="1"/>
      </xdr:nvSpPr>
      <xdr:spPr>
        <a:xfrm>
          <a:off x="21056111" y="1234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60744</xdr:rowOff>
    </xdr:from>
    <xdr:to>
      <xdr:col>107</xdr:col>
      <xdr:colOff>101600</xdr:colOff>
      <xdr:row>73</xdr:row>
      <xdr:rowOff>162344</xdr:rowOff>
    </xdr:to>
    <xdr:sp macro="" textlink="">
      <xdr:nvSpPr>
        <xdr:cNvPr id="875" name="楕円 874">
          <a:extLst>
            <a:ext uri="{FF2B5EF4-FFF2-40B4-BE49-F238E27FC236}">
              <a16:creationId xmlns:a16="http://schemas.microsoft.com/office/drawing/2014/main" id="{E6A5524B-83EF-4E3C-819F-D3404E3F540B}"/>
            </a:ext>
          </a:extLst>
        </xdr:cNvPr>
        <xdr:cNvSpPr/>
      </xdr:nvSpPr>
      <xdr:spPr>
        <a:xfrm>
          <a:off x="20383500" y="125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7421</xdr:rowOff>
    </xdr:from>
    <xdr:ext cx="534377" cy="259045"/>
    <xdr:sp macro="" textlink="">
      <xdr:nvSpPr>
        <xdr:cNvPr id="876" name="テキスト ボックス 875">
          <a:extLst>
            <a:ext uri="{FF2B5EF4-FFF2-40B4-BE49-F238E27FC236}">
              <a16:creationId xmlns:a16="http://schemas.microsoft.com/office/drawing/2014/main" id="{EBD2B61A-3124-433A-BF60-CAC45D6E289D}"/>
            </a:ext>
          </a:extLst>
        </xdr:cNvPr>
        <xdr:cNvSpPr txBox="1"/>
      </xdr:nvSpPr>
      <xdr:spPr>
        <a:xfrm>
          <a:off x="20167111" y="1235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143059</xdr:rowOff>
    </xdr:from>
    <xdr:to>
      <xdr:col>102</xdr:col>
      <xdr:colOff>165100</xdr:colOff>
      <xdr:row>74</xdr:row>
      <xdr:rowOff>73209</xdr:rowOff>
    </xdr:to>
    <xdr:sp macro="" textlink="">
      <xdr:nvSpPr>
        <xdr:cNvPr id="877" name="楕円 876">
          <a:extLst>
            <a:ext uri="{FF2B5EF4-FFF2-40B4-BE49-F238E27FC236}">
              <a16:creationId xmlns:a16="http://schemas.microsoft.com/office/drawing/2014/main" id="{3535BDFC-A6A1-440C-83AE-849FCAEE589B}"/>
            </a:ext>
          </a:extLst>
        </xdr:cNvPr>
        <xdr:cNvSpPr/>
      </xdr:nvSpPr>
      <xdr:spPr>
        <a:xfrm>
          <a:off x="19494500" y="126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89736</xdr:rowOff>
    </xdr:from>
    <xdr:ext cx="534377" cy="259045"/>
    <xdr:sp macro="" textlink="">
      <xdr:nvSpPr>
        <xdr:cNvPr id="878" name="テキスト ボックス 877">
          <a:extLst>
            <a:ext uri="{FF2B5EF4-FFF2-40B4-BE49-F238E27FC236}">
              <a16:creationId xmlns:a16="http://schemas.microsoft.com/office/drawing/2014/main" id="{5C98A170-BF7C-4E21-BE24-7F26F1A6826A}"/>
            </a:ext>
          </a:extLst>
        </xdr:cNvPr>
        <xdr:cNvSpPr txBox="1"/>
      </xdr:nvSpPr>
      <xdr:spPr>
        <a:xfrm>
          <a:off x="19278111" y="1243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14986</xdr:rowOff>
    </xdr:from>
    <xdr:to>
      <xdr:col>98</xdr:col>
      <xdr:colOff>38100</xdr:colOff>
      <xdr:row>74</xdr:row>
      <xdr:rowOff>116586</xdr:rowOff>
    </xdr:to>
    <xdr:sp macro="" textlink="">
      <xdr:nvSpPr>
        <xdr:cNvPr id="879" name="楕円 878">
          <a:extLst>
            <a:ext uri="{FF2B5EF4-FFF2-40B4-BE49-F238E27FC236}">
              <a16:creationId xmlns:a16="http://schemas.microsoft.com/office/drawing/2014/main" id="{9186C2D0-2D08-4D82-ABC2-D0626EF68686}"/>
            </a:ext>
          </a:extLst>
        </xdr:cNvPr>
        <xdr:cNvSpPr/>
      </xdr:nvSpPr>
      <xdr:spPr>
        <a:xfrm>
          <a:off x="18605500" y="127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133113</xdr:rowOff>
    </xdr:from>
    <xdr:ext cx="534377" cy="259045"/>
    <xdr:sp macro="" textlink="">
      <xdr:nvSpPr>
        <xdr:cNvPr id="880" name="テキスト ボックス 879">
          <a:extLst>
            <a:ext uri="{FF2B5EF4-FFF2-40B4-BE49-F238E27FC236}">
              <a16:creationId xmlns:a16="http://schemas.microsoft.com/office/drawing/2014/main" id="{EC4EA4CB-7C74-4D49-898D-D8C774F63449}"/>
            </a:ext>
          </a:extLst>
        </xdr:cNvPr>
        <xdr:cNvSpPr txBox="1"/>
      </xdr:nvSpPr>
      <xdr:spPr>
        <a:xfrm>
          <a:off x="18389111" y="1247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8358968A-9953-4277-AB66-0EB7C893AA1A}"/>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C422F3FD-F354-4A38-8459-FED6DED931FB}"/>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68F34E5A-BA7D-497F-A7DD-DE6EA9DF575D}"/>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593284E5-1607-4DE0-8BEB-C5829D501C29}"/>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1906CBEB-205E-4489-95CB-FAC074966604}"/>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E8892FD3-14D4-4B38-8119-CE84795926EE}"/>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A3D5E49A-9AF3-4137-9EE4-E977175256E4}"/>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8E98609E-14C0-48DC-B102-83B7E7E23013}"/>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5858BB73-832E-4CFE-B024-EA6128ABA84E}"/>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F35D7FE9-3D0D-47DB-849A-8A07F0C74B49}"/>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35487A07-141D-4E43-AE87-BD6D9930E1EE}"/>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9FCBBBF4-4076-42B4-B378-C2FCA34BAC1D}"/>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19C31CA8-97B6-4E3B-827E-DE3379DEC62F}"/>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55A83653-2D45-4F92-BB35-AFF7B655E1CE}"/>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923DF41E-7BB4-4FA2-9B38-E4433C18B0DB}"/>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26ACDF41-7049-42CE-8362-0A503A1FFF7D}"/>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AE510846-0C2B-4BB4-A6FC-F8FFF92595F1}"/>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63D3F7AE-7AC7-4618-8D96-00F984B6B85C}"/>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7E20330-27D2-46DC-BEF6-2F6301BDB736}"/>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1536FA47-C530-4587-9417-D4B4155F6BAA}"/>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905A20E5-1F59-4F3C-AE22-4DF7D7284CF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FDA70ECD-5279-479A-AD55-E1C94487D95C}"/>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B9FD6250-951B-49D7-A1BA-2B94C2E7A083}"/>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EA80493-F8BC-4423-9AF7-22F4BEE1D4E7}"/>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66062FDE-E0A4-4B3A-838C-6FEA64EE8C0C}"/>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D2D316D-1120-4831-BB9F-1E42AE3F43DF}"/>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FA3852B5-0ABF-4666-A423-FDF436D8421E}"/>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878A86E5-DBC7-4E19-A4DD-DF5435222B99}"/>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C456AB76-5E92-41F1-A9C0-E13A963A0D43}"/>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9F91279D-2C26-45FE-AFE0-4B2A8884D214}"/>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E070453E-56EF-4F78-B193-78031696641C}"/>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7C7F93B6-2777-46DA-BADF-003025CABCF7}"/>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90B3B2E8-52C0-4960-A10B-9CBB6EA4D585}"/>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9A9B3CB-10BC-4438-8728-C2C1004DDA47}"/>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493AF895-1486-4F1E-BF3A-AE6BFF677C4A}"/>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CCA50EE3-CB0E-48BE-B130-F800C379A2EE}"/>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6E487783-9E8F-4EF8-A0AE-4F4911C4A98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18CA276A-D88C-403F-8EC4-E20050E7C358}"/>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4EF2885A-2354-41F5-A3F8-07355AFBE2BF}"/>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93B2D45-5915-447D-BED2-2623F8FF1C2A}"/>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59759E38-423A-4F93-8E1B-7EDBB36ECD6B}"/>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C558E421-D4EE-456B-9D6A-A17FB2978F09}"/>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55DC7DBE-8FA9-4DE6-B044-02B6E9DF0BF6}"/>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822F7BF9-3ADA-4BBA-8C9D-6A4BC48BF122}"/>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FE74FB53-E024-45CF-BC49-595515F35E41}"/>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8E79986C-D3FD-4CC5-9492-1C35460A4DB8}"/>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B9F10437-E695-4F46-A902-2F6E74129322}"/>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E36AE409-0E90-47A9-920F-3C899C257012}"/>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200CDB1E-F7FC-4570-B397-9A82ADB11ECB}"/>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B2166-D0EB-49D4-A94D-A2BFCE30F491}"/>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E1F15122-4B32-4CA9-B4ED-29BFE64A0582}"/>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C65AF003-B183-41FD-9A65-E8347E416BD3}"/>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4C9F9CE2-92AB-4981-B318-B9F5CE37D318}"/>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182347DB-EF1D-4963-A208-C7EA95C5A777}"/>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DA436FD4-337E-490F-91A8-563C8221A8DC}"/>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4D2C545-65AA-4305-BECF-B6F925DC2996}"/>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B7983052-CCFC-436C-96D2-35B83151072D}"/>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9F828DF1-FF6D-4D8A-8739-1231AF356CE2}"/>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6CCD53FE-3556-4CB5-84BD-1F8A14571239}"/>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632A8C89-D50F-4B9D-A596-D5700ADF9F98}"/>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716,833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円となっており、主な構成項目である人件費、扶助費及び普通建設事業費が類似団体平均と比較して住民一人当たりのコストが高くなっている。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人件費は、社会的・地理的要因から、施設数やそれに伴う職員数が多いため高くなっており、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職員の退職手当の増や会計年度任用職員制度の導入に伴い更に高くなっている。普通建設事業費については、本館耐震改修事業や小学校大規模改造事業、アザレアホール改修事業等の更新整備分が前年度よりも増大している。また後年度においては、大型事業を複数予定していることから普通建設事業費についても大きく増えていく見込みとなっており、その上でできうる限り事業費を抑制していくために今後はより一層費用対効果を考慮した財政運営をおこな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4324D5B-8B3B-4C25-9ADD-F1F947795CA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50A94B63-5847-4D9A-B857-F068767A4CC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EF8254CE-4FBD-4B94-9721-B83A81B897FE}"/>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B10C6401-3413-46FC-8FB5-F12984FD5145}"/>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B77A965-6553-4A62-B1AB-B32D5292A85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4F01038-212E-45F2-9209-3582A279279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DCA4768-8916-4873-BC59-C890E22B6AF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3D6AF6-2A22-4FCC-B794-C25D140C9AB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D69C30D-91D1-4DEE-8235-9CB3EEA433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1D31601D-218D-4036-BEE2-6495C82AC55E}"/>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25,067
24,710
60.58
18,346,448
17,968,856
345,251
7,688,136
19,578,642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6D4D6FD-73D1-43F0-92DE-698962AC05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25100F4-AFAD-4558-B6B0-644E7ACF91E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6E71103-4EBF-4E1F-B285-EC17840DB15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B009837-0EE3-487F-9BE2-CCEE1CF2EB4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1BF54E-417D-4208-84B6-29361F8969B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6D6816EC-CB90-4C10-B17C-0D91F7E886F3}"/>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C9B4B0E1-5EFB-4936-8341-EE1A9B06117D}"/>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6CC33D7-F1BA-4B13-934F-C3841630884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27F263F9-834F-42B1-B577-DD88CDAF980C}"/>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59E1DAE-04D8-4814-9296-958844F64A7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7218435F-0395-435D-966A-B24F3648A18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C9F0C2E7-ED8A-4148-9790-44DC0BABD614}"/>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E23D0EF8-3FE2-481E-9FD4-CFB12AE4B5BB}"/>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7D40344D-3028-4368-B334-C05CEEE5FCB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BFB06BA-18BF-4810-ACF5-5161834B8C8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8B9533FE-40E9-4BC5-B404-F6DCF7BA57A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FED2F33-173C-4D4B-BFE0-3FA90F85272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F6D22EE1-79EA-4DF3-9BAE-99F5F28DC1B3}"/>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62EC742D-309A-43BF-A223-D6F74AF47D0F}"/>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CA811A06-E569-4CD3-BDC8-0759BA81C5EF}"/>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CB020322-F1D4-433B-A9CF-7726D6CE5F75}"/>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3568678E-78A6-4BB0-B8F7-9BBBA46CEADE}"/>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8AF03E59-3F35-4BF0-A28F-1297C4777377}"/>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C652AE27-38F5-4C44-8B1C-365494400018}"/>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A36E716-56A9-4AA8-BB3E-19587A16A97B}"/>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7C577FC9-17BB-4A69-B0D5-88B4BE72CC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80EB2E20-B6F5-49A7-ADB7-C912CBB9D4A8}"/>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31C49366-B041-41CA-87EF-FB4D4F78BA16}"/>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8E44A00E-7F92-47D7-B707-13E2F9AA2B4A}"/>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7E821CCB-D915-44DC-AE31-A4F7E7693E8D}"/>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766FBEE4-525A-4515-A731-6A6758BA0CDA}"/>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21ADC277-D16A-45D5-A4DE-02AFAA4E3717}"/>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AB6FF1B7-EEE2-424C-9372-D5EA3DD4BEB6}"/>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673FEE13-CE9D-404D-916B-94233149C95F}"/>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94269174-0047-400F-98D7-EAAF0FC37788}"/>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12AA8D7A-7167-41F9-946F-0721653686C9}"/>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6E7C27C7-0B06-4951-A088-33E64C59C4F3}"/>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6DC47EA9-15D4-46C7-B3B6-87D146833FC4}"/>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35057A21-1BE8-4E9D-B98D-EF900692EA42}"/>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EBFD2C1C-AC29-428F-918B-18B592AD0E3A}"/>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351ADC0C-AE01-4E55-AF3C-5AB82FEA86FD}"/>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3FEB75CA-2472-4A8B-AF05-419E6D0DAA87}"/>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871E8334-0152-40B8-BF0C-D4AED5A7CE98}"/>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7239BD14-1A2C-4D06-8911-560EDB497E5C}"/>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7EE27F31-5942-48CC-9475-CF444FA6226A}"/>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FB561E93-BD7B-4F0A-AE0E-741EBBAD3A97}"/>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2BE0DC08-4398-4D8B-9744-0271CA0A11A6}"/>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18FDE301-88D0-46E3-A260-29F81C573372}"/>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1A641B76-0FAE-44B4-B80F-6BCF5B19A207}"/>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BFBD4A6B-69EE-45F4-BD0D-B1651C7690B9}"/>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D179886-D8D9-432D-98D4-6999D4DAAC86}"/>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64915</xdr:rowOff>
    </xdr:from>
    <xdr:to>
      <xdr:col>24</xdr:col>
      <xdr:colOff>63500</xdr:colOff>
      <xdr:row>33</xdr:row>
      <xdr:rowOff>67854</xdr:rowOff>
    </xdr:to>
    <xdr:cxnSp macro="">
      <xdr:nvCxnSpPr>
        <xdr:cNvPr id="63" name="直線コネクタ 62">
          <a:extLst>
            <a:ext uri="{FF2B5EF4-FFF2-40B4-BE49-F238E27FC236}">
              <a16:creationId xmlns:a16="http://schemas.microsoft.com/office/drawing/2014/main" id="{0EC59821-A88C-44C0-A831-47160280A099}"/>
            </a:ext>
          </a:extLst>
        </xdr:cNvPr>
        <xdr:cNvCxnSpPr/>
      </xdr:nvCxnSpPr>
      <xdr:spPr>
        <a:xfrm>
          <a:off x="3797300" y="5722765"/>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a:extLst>
            <a:ext uri="{FF2B5EF4-FFF2-40B4-BE49-F238E27FC236}">
              <a16:creationId xmlns:a16="http://schemas.microsoft.com/office/drawing/2014/main" id="{2336F91D-54EC-4DCE-8C33-2DC3D2602DB2}"/>
            </a:ext>
          </a:extLst>
        </xdr:cNvPr>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94D66126-6EDD-43C0-8D96-699CCBE60585}"/>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64915</xdr:rowOff>
    </xdr:from>
    <xdr:to>
      <xdr:col>19</xdr:col>
      <xdr:colOff>177800</xdr:colOff>
      <xdr:row>33</xdr:row>
      <xdr:rowOff>153089</xdr:rowOff>
    </xdr:to>
    <xdr:cxnSp macro="">
      <xdr:nvCxnSpPr>
        <xdr:cNvPr id="66" name="直線コネクタ 65">
          <a:extLst>
            <a:ext uri="{FF2B5EF4-FFF2-40B4-BE49-F238E27FC236}">
              <a16:creationId xmlns:a16="http://schemas.microsoft.com/office/drawing/2014/main" id="{6C6256E7-B5C7-496B-8F0F-E394568646AF}"/>
            </a:ext>
          </a:extLst>
        </xdr:cNvPr>
        <xdr:cNvCxnSpPr/>
      </xdr:nvCxnSpPr>
      <xdr:spPr>
        <a:xfrm flipV="1">
          <a:off x="2908300" y="5722765"/>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5420F785-EE3D-4373-BDBF-41BA58CF638F}"/>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a:extLst>
            <a:ext uri="{FF2B5EF4-FFF2-40B4-BE49-F238E27FC236}">
              <a16:creationId xmlns:a16="http://schemas.microsoft.com/office/drawing/2014/main" id="{BC875B82-9809-49E9-9DC5-6E5D65D85AE1}"/>
            </a:ext>
          </a:extLst>
        </xdr:cNvPr>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5479</xdr:rowOff>
    </xdr:from>
    <xdr:to>
      <xdr:col>15</xdr:col>
      <xdr:colOff>50800</xdr:colOff>
      <xdr:row>33</xdr:row>
      <xdr:rowOff>153089</xdr:rowOff>
    </xdr:to>
    <xdr:cxnSp macro="">
      <xdr:nvCxnSpPr>
        <xdr:cNvPr id="69" name="直線コネクタ 68">
          <a:extLst>
            <a:ext uri="{FF2B5EF4-FFF2-40B4-BE49-F238E27FC236}">
              <a16:creationId xmlns:a16="http://schemas.microsoft.com/office/drawing/2014/main" id="{4B66677E-BD39-4B31-B092-0D2CEB1C9BCC}"/>
            </a:ext>
          </a:extLst>
        </xdr:cNvPr>
        <xdr:cNvCxnSpPr/>
      </xdr:nvCxnSpPr>
      <xdr:spPr>
        <a:xfrm>
          <a:off x="2019300" y="5663329"/>
          <a:ext cx="889000" cy="14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79E3E589-C70E-468E-B2CD-549CF6DE3B03}"/>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a:extLst>
            <a:ext uri="{FF2B5EF4-FFF2-40B4-BE49-F238E27FC236}">
              <a16:creationId xmlns:a16="http://schemas.microsoft.com/office/drawing/2014/main" id="{FB1EA5BF-A102-4E76-ADB5-B5F9BBC15AAA}"/>
            </a:ext>
          </a:extLst>
        </xdr:cNvPr>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167785</xdr:rowOff>
    </xdr:from>
    <xdr:to>
      <xdr:col>10</xdr:col>
      <xdr:colOff>114300</xdr:colOff>
      <xdr:row>33</xdr:row>
      <xdr:rowOff>5479</xdr:rowOff>
    </xdr:to>
    <xdr:cxnSp macro="">
      <xdr:nvCxnSpPr>
        <xdr:cNvPr id="72" name="直線コネクタ 71">
          <a:extLst>
            <a:ext uri="{FF2B5EF4-FFF2-40B4-BE49-F238E27FC236}">
              <a16:creationId xmlns:a16="http://schemas.microsoft.com/office/drawing/2014/main" id="{9CCD228C-45B0-42C3-BF16-5E3E2CE6BB2A}"/>
            </a:ext>
          </a:extLst>
        </xdr:cNvPr>
        <xdr:cNvCxnSpPr/>
      </xdr:nvCxnSpPr>
      <xdr:spPr>
        <a:xfrm>
          <a:off x="1130300" y="565418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C5BE8181-5D47-4513-ACEB-DD8123B3DE27}"/>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a:extLst>
            <a:ext uri="{FF2B5EF4-FFF2-40B4-BE49-F238E27FC236}">
              <a16:creationId xmlns:a16="http://schemas.microsoft.com/office/drawing/2014/main" id="{8A39B9E9-38FB-427D-9807-D6DF09C32C44}"/>
            </a:ext>
          </a:extLst>
        </xdr:cNvPr>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42A4975B-60EA-4105-95E4-BDF4F38F1F17}"/>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a:extLst>
            <a:ext uri="{FF2B5EF4-FFF2-40B4-BE49-F238E27FC236}">
              <a16:creationId xmlns:a16="http://schemas.microsoft.com/office/drawing/2014/main" id="{DAA3533F-C063-4909-8E52-AEB250FBD97A}"/>
            </a:ext>
          </a:extLst>
        </xdr:cNvPr>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539B4A6-5059-4D8F-8A3B-5FBF3CDA7D61}"/>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823F9447-2D8F-41DC-B9CE-BC080696A279}"/>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E32DC783-4409-47D2-95E5-810A211938B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99728C2E-C3A7-4A95-BFE7-EC6F87A3FCB2}"/>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67A31946-EBA0-456B-BB3D-86F6713E1F52}"/>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17054</xdr:rowOff>
    </xdr:from>
    <xdr:to>
      <xdr:col>24</xdr:col>
      <xdr:colOff>114300</xdr:colOff>
      <xdr:row>33</xdr:row>
      <xdr:rowOff>118654</xdr:rowOff>
    </xdr:to>
    <xdr:sp macro="" textlink="">
      <xdr:nvSpPr>
        <xdr:cNvPr id="82" name="楕円 81">
          <a:extLst>
            <a:ext uri="{FF2B5EF4-FFF2-40B4-BE49-F238E27FC236}">
              <a16:creationId xmlns:a16="http://schemas.microsoft.com/office/drawing/2014/main" id="{BCA1FA8B-E829-49F6-B94B-84D9FBFC4822}"/>
            </a:ext>
          </a:extLst>
        </xdr:cNvPr>
        <xdr:cNvSpPr/>
      </xdr:nvSpPr>
      <xdr:spPr>
        <a:xfrm>
          <a:off x="4584700" y="56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39931</xdr:rowOff>
    </xdr:from>
    <xdr:ext cx="469744" cy="259045"/>
    <xdr:sp macro="" textlink="">
      <xdr:nvSpPr>
        <xdr:cNvPr id="83" name="議会費該当値テキスト">
          <a:extLst>
            <a:ext uri="{FF2B5EF4-FFF2-40B4-BE49-F238E27FC236}">
              <a16:creationId xmlns:a16="http://schemas.microsoft.com/office/drawing/2014/main" id="{5490E8B6-F129-4FB3-A4DB-8FCBF105C238}"/>
            </a:ext>
          </a:extLst>
        </xdr:cNvPr>
        <xdr:cNvSpPr txBox="1"/>
      </xdr:nvSpPr>
      <xdr:spPr>
        <a:xfrm>
          <a:off x="4686300" y="55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14115</xdr:rowOff>
    </xdr:from>
    <xdr:to>
      <xdr:col>20</xdr:col>
      <xdr:colOff>38100</xdr:colOff>
      <xdr:row>33</xdr:row>
      <xdr:rowOff>115715</xdr:rowOff>
    </xdr:to>
    <xdr:sp macro="" textlink="">
      <xdr:nvSpPr>
        <xdr:cNvPr id="84" name="楕円 83">
          <a:extLst>
            <a:ext uri="{FF2B5EF4-FFF2-40B4-BE49-F238E27FC236}">
              <a16:creationId xmlns:a16="http://schemas.microsoft.com/office/drawing/2014/main" id="{72AA8C20-28B0-4F58-9FEA-8B01E26DDC31}"/>
            </a:ext>
          </a:extLst>
        </xdr:cNvPr>
        <xdr:cNvSpPr/>
      </xdr:nvSpPr>
      <xdr:spPr>
        <a:xfrm>
          <a:off x="3746500" y="56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132242</xdr:rowOff>
    </xdr:from>
    <xdr:ext cx="469744" cy="259045"/>
    <xdr:sp macro="" textlink="">
      <xdr:nvSpPr>
        <xdr:cNvPr id="85" name="テキスト ボックス 84">
          <a:extLst>
            <a:ext uri="{FF2B5EF4-FFF2-40B4-BE49-F238E27FC236}">
              <a16:creationId xmlns:a16="http://schemas.microsoft.com/office/drawing/2014/main" id="{A29A23D4-D9EA-4AF3-BF05-4BE09CEF8781}"/>
            </a:ext>
          </a:extLst>
        </xdr:cNvPr>
        <xdr:cNvSpPr txBox="1"/>
      </xdr:nvSpPr>
      <xdr:spPr>
        <a:xfrm>
          <a:off x="3562428" y="544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102289</xdr:rowOff>
    </xdr:from>
    <xdr:to>
      <xdr:col>15</xdr:col>
      <xdr:colOff>101600</xdr:colOff>
      <xdr:row>34</xdr:row>
      <xdr:rowOff>32439</xdr:rowOff>
    </xdr:to>
    <xdr:sp macro="" textlink="">
      <xdr:nvSpPr>
        <xdr:cNvPr id="86" name="楕円 85">
          <a:extLst>
            <a:ext uri="{FF2B5EF4-FFF2-40B4-BE49-F238E27FC236}">
              <a16:creationId xmlns:a16="http://schemas.microsoft.com/office/drawing/2014/main" id="{6A91362C-2B11-41DE-AF5A-AFDA75062912}"/>
            </a:ext>
          </a:extLst>
        </xdr:cNvPr>
        <xdr:cNvSpPr/>
      </xdr:nvSpPr>
      <xdr:spPr>
        <a:xfrm>
          <a:off x="2857500" y="576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48966</xdr:rowOff>
    </xdr:from>
    <xdr:ext cx="469744" cy="259045"/>
    <xdr:sp macro="" textlink="">
      <xdr:nvSpPr>
        <xdr:cNvPr id="87" name="テキスト ボックス 86">
          <a:extLst>
            <a:ext uri="{FF2B5EF4-FFF2-40B4-BE49-F238E27FC236}">
              <a16:creationId xmlns:a16="http://schemas.microsoft.com/office/drawing/2014/main" id="{6E7A37B2-55A5-4454-B4E5-55F0063B0DCA}"/>
            </a:ext>
          </a:extLst>
        </xdr:cNvPr>
        <xdr:cNvSpPr txBox="1"/>
      </xdr:nvSpPr>
      <xdr:spPr>
        <a:xfrm>
          <a:off x="2673428" y="55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126129</xdr:rowOff>
    </xdr:from>
    <xdr:to>
      <xdr:col>10</xdr:col>
      <xdr:colOff>165100</xdr:colOff>
      <xdr:row>33</xdr:row>
      <xdr:rowOff>56279</xdr:rowOff>
    </xdr:to>
    <xdr:sp macro="" textlink="">
      <xdr:nvSpPr>
        <xdr:cNvPr id="88" name="楕円 87">
          <a:extLst>
            <a:ext uri="{FF2B5EF4-FFF2-40B4-BE49-F238E27FC236}">
              <a16:creationId xmlns:a16="http://schemas.microsoft.com/office/drawing/2014/main" id="{C962E0F5-F03A-49B7-A53D-EEEA5448ABC2}"/>
            </a:ext>
          </a:extLst>
        </xdr:cNvPr>
        <xdr:cNvSpPr/>
      </xdr:nvSpPr>
      <xdr:spPr>
        <a:xfrm>
          <a:off x="1968500" y="56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72806</xdr:rowOff>
    </xdr:from>
    <xdr:ext cx="469744" cy="259045"/>
    <xdr:sp macro="" textlink="">
      <xdr:nvSpPr>
        <xdr:cNvPr id="89" name="テキスト ボックス 88">
          <a:extLst>
            <a:ext uri="{FF2B5EF4-FFF2-40B4-BE49-F238E27FC236}">
              <a16:creationId xmlns:a16="http://schemas.microsoft.com/office/drawing/2014/main" id="{1B70E7AD-DF62-4C31-B7AC-017DB1571505}"/>
            </a:ext>
          </a:extLst>
        </xdr:cNvPr>
        <xdr:cNvSpPr txBox="1"/>
      </xdr:nvSpPr>
      <xdr:spPr>
        <a:xfrm>
          <a:off x="1784428" y="538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116985</xdr:rowOff>
    </xdr:from>
    <xdr:to>
      <xdr:col>6</xdr:col>
      <xdr:colOff>38100</xdr:colOff>
      <xdr:row>33</xdr:row>
      <xdr:rowOff>47135</xdr:rowOff>
    </xdr:to>
    <xdr:sp macro="" textlink="">
      <xdr:nvSpPr>
        <xdr:cNvPr id="90" name="楕円 89">
          <a:extLst>
            <a:ext uri="{FF2B5EF4-FFF2-40B4-BE49-F238E27FC236}">
              <a16:creationId xmlns:a16="http://schemas.microsoft.com/office/drawing/2014/main" id="{4AFC239C-51FC-4B98-A4C3-1A1DA095D122}"/>
            </a:ext>
          </a:extLst>
        </xdr:cNvPr>
        <xdr:cNvSpPr/>
      </xdr:nvSpPr>
      <xdr:spPr>
        <a:xfrm>
          <a:off x="1079500" y="560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63662</xdr:rowOff>
    </xdr:from>
    <xdr:ext cx="469744" cy="259045"/>
    <xdr:sp macro="" textlink="">
      <xdr:nvSpPr>
        <xdr:cNvPr id="91" name="テキスト ボックス 90">
          <a:extLst>
            <a:ext uri="{FF2B5EF4-FFF2-40B4-BE49-F238E27FC236}">
              <a16:creationId xmlns:a16="http://schemas.microsoft.com/office/drawing/2014/main" id="{92377944-E450-4D45-BABE-BBA18EB41B1C}"/>
            </a:ext>
          </a:extLst>
        </xdr:cNvPr>
        <xdr:cNvSpPr txBox="1"/>
      </xdr:nvSpPr>
      <xdr:spPr>
        <a:xfrm>
          <a:off x="895428" y="537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2B48EDBA-F5BB-4D26-957C-FDF496C729B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8D333DA8-BB34-4D8E-B08D-CA90FED40AC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DA2D87E3-FC5D-4E50-AEED-C5BB53492CAA}"/>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14A4EF6A-3B02-4AA4-AFD9-6678D9F2C284}"/>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1E6AB00D-CF51-4383-8EC9-D4B8CF982E3C}"/>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55B29F27-872F-475A-8CCD-9413EE6FBD3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5D212A4B-1B3A-45D8-8A71-8319B32D5967}"/>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69A3D888-42A9-4207-9568-9587DAFD495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B0CFABB6-346F-4E69-9F27-9EC130F97941}"/>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D6BC1777-2A59-45C2-9A3D-7F8C83AB06EC}"/>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A06676A4-9485-404A-99F5-342835BB507B}"/>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42E83C72-64AC-49D5-AED7-2AEF19BEBA2A}"/>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140BC596-C529-402F-9FC2-96492F421BB3}"/>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5772942D-CC7A-4569-90AD-F1BBCC11EC32}"/>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8C5F710E-1BF5-4FDA-84C2-C17D567F32D8}"/>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60613F3C-46B9-49D6-95A1-288014B62462}"/>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AA5470E6-972B-41E3-8C0B-AE9E2350944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E62D6DE8-001F-42D2-8A42-AFC1A0654886}"/>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3088D6EA-C10A-450D-8BCF-0A9A6253EB8B}"/>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FF09E23B-FC8E-4133-8F9F-4AC4BE8630C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6A9C80A3-457D-403F-AB77-2607BB5C9EEC}"/>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805F14E5-6CC1-4B3C-AE8F-C1B1D3AF1DD7}"/>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705F9D34-4EFC-4291-9FE7-052517E9BCEA}"/>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4A07DF40-D11A-46CD-9C02-1FEF1698B40D}"/>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B04D3013-A7DD-4F5A-900F-3AC21CAF873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7670C739-987A-41F6-9861-D385ABBA52BF}"/>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A8823FE9-80F2-48CA-B1F7-6ED9FD4F58D6}"/>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A8BBB1DA-68E2-4CF4-B63B-746B57736BC5}"/>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256C3644-D495-493B-BA20-521B0A00A272}"/>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BC04FAE-2CE9-4347-850F-15C4B33980A7}"/>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166632</xdr:rowOff>
    </xdr:from>
    <xdr:to>
      <xdr:col>24</xdr:col>
      <xdr:colOff>63500</xdr:colOff>
      <xdr:row>58</xdr:row>
      <xdr:rowOff>30145</xdr:rowOff>
    </xdr:to>
    <xdr:cxnSp macro="">
      <xdr:nvCxnSpPr>
        <xdr:cNvPr id="122" name="直線コネクタ 121">
          <a:extLst>
            <a:ext uri="{FF2B5EF4-FFF2-40B4-BE49-F238E27FC236}">
              <a16:creationId xmlns:a16="http://schemas.microsoft.com/office/drawing/2014/main" id="{C9654693-E408-4002-AF25-C88114BC61D6}"/>
            </a:ext>
          </a:extLst>
        </xdr:cNvPr>
        <xdr:cNvCxnSpPr/>
      </xdr:nvCxnSpPr>
      <xdr:spPr>
        <a:xfrm flipV="1">
          <a:off x="3797300" y="9596382"/>
          <a:ext cx="838200" cy="37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a:extLst>
            <a:ext uri="{FF2B5EF4-FFF2-40B4-BE49-F238E27FC236}">
              <a16:creationId xmlns:a16="http://schemas.microsoft.com/office/drawing/2014/main" id="{B2CAC749-77EB-4311-9CCE-84C356342A44}"/>
            </a:ext>
          </a:extLst>
        </xdr:cNvPr>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D19AB6CC-9E66-4357-BBBB-49D6F803EB4E}"/>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154278</xdr:rowOff>
    </xdr:from>
    <xdr:to>
      <xdr:col>19</xdr:col>
      <xdr:colOff>177800</xdr:colOff>
      <xdr:row>58</xdr:row>
      <xdr:rowOff>30145</xdr:rowOff>
    </xdr:to>
    <xdr:cxnSp macro="">
      <xdr:nvCxnSpPr>
        <xdr:cNvPr id="125" name="直線コネクタ 124">
          <a:extLst>
            <a:ext uri="{FF2B5EF4-FFF2-40B4-BE49-F238E27FC236}">
              <a16:creationId xmlns:a16="http://schemas.microsoft.com/office/drawing/2014/main" id="{44035769-74E0-4D1A-A7AB-1336BED1BE36}"/>
            </a:ext>
          </a:extLst>
        </xdr:cNvPr>
        <xdr:cNvCxnSpPr/>
      </xdr:nvCxnSpPr>
      <xdr:spPr>
        <a:xfrm>
          <a:off x="2908300" y="9926928"/>
          <a:ext cx="889000" cy="4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C74D4EBD-F4A4-43AE-8112-F948BD1B983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EE44DD65-C8B8-49C3-B8D0-03CBBDDE270A}"/>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154278</xdr:rowOff>
    </xdr:from>
    <xdr:to>
      <xdr:col>15</xdr:col>
      <xdr:colOff>50800</xdr:colOff>
      <xdr:row>58</xdr:row>
      <xdr:rowOff>48306</xdr:rowOff>
    </xdr:to>
    <xdr:cxnSp macro="">
      <xdr:nvCxnSpPr>
        <xdr:cNvPr id="128" name="直線コネクタ 127">
          <a:extLst>
            <a:ext uri="{FF2B5EF4-FFF2-40B4-BE49-F238E27FC236}">
              <a16:creationId xmlns:a16="http://schemas.microsoft.com/office/drawing/2014/main" id="{82F8DC06-30F4-4C3D-B5E5-7166950D2928}"/>
            </a:ext>
          </a:extLst>
        </xdr:cNvPr>
        <xdr:cNvCxnSpPr/>
      </xdr:nvCxnSpPr>
      <xdr:spPr>
        <a:xfrm flipV="1">
          <a:off x="2019300" y="9926928"/>
          <a:ext cx="889000" cy="6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92CC07DA-44B6-41E0-8ADC-6B69F74184DF}"/>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a:extLst>
            <a:ext uri="{FF2B5EF4-FFF2-40B4-BE49-F238E27FC236}">
              <a16:creationId xmlns:a16="http://schemas.microsoft.com/office/drawing/2014/main" id="{B3671320-9B3A-488A-8EE5-3E6B31921C9F}"/>
            </a:ext>
          </a:extLst>
        </xdr:cNvPr>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16841</xdr:rowOff>
    </xdr:from>
    <xdr:to>
      <xdr:col>10</xdr:col>
      <xdr:colOff>114300</xdr:colOff>
      <xdr:row>58</xdr:row>
      <xdr:rowOff>48306</xdr:rowOff>
    </xdr:to>
    <xdr:cxnSp macro="">
      <xdr:nvCxnSpPr>
        <xdr:cNvPr id="131" name="直線コネクタ 130">
          <a:extLst>
            <a:ext uri="{FF2B5EF4-FFF2-40B4-BE49-F238E27FC236}">
              <a16:creationId xmlns:a16="http://schemas.microsoft.com/office/drawing/2014/main" id="{BB8D3EFE-FAEB-4E5E-91F5-1312BC41BBF5}"/>
            </a:ext>
          </a:extLst>
        </xdr:cNvPr>
        <xdr:cNvCxnSpPr/>
      </xdr:nvCxnSpPr>
      <xdr:spPr>
        <a:xfrm>
          <a:off x="1130300" y="9960941"/>
          <a:ext cx="889000" cy="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6AC1577D-F650-4E91-A0FF-ADC3AE238EDD}"/>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a:extLst>
            <a:ext uri="{FF2B5EF4-FFF2-40B4-BE49-F238E27FC236}">
              <a16:creationId xmlns:a16="http://schemas.microsoft.com/office/drawing/2014/main" id="{1D8B4DA1-EB96-401F-A989-52564274BB40}"/>
            </a:ext>
          </a:extLst>
        </xdr:cNvPr>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5C049B3A-95E8-4FA8-9256-A53939673C4F}"/>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a:extLst>
            <a:ext uri="{FF2B5EF4-FFF2-40B4-BE49-F238E27FC236}">
              <a16:creationId xmlns:a16="http://schemas.microsoft.com/office/drawing/2014/main" id="{24EFED37-E54C-43F2-98AD-006051F55E7C}"/>
            </a:ext>
          </a:extLst>
        </xdr:cNvPr>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CDC02008-F9C0-449B-89E2-54A77342FCC9}"/>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6782C37D-3949-4FAA-A7E3-871A92957965}"/>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980D52ED-EB25-4F47-9FB1-B0448FD49C88}"/>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ADBA1B19-62C3-48C9-AABF-F34A9BB5A6A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AB35B65D-4EBC-45B4-83D9-1A4BC8012878}"/>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115832</xdr:rowOff>
    </xdr:from>
    <xdr:to>
      <xdr:col>24</xdr:col>
      <xdr:colOff>114300</xdr:colOff>
      <xdr:row>56</xdr:row>
      <xdr:rowOff>45982</xdr:rowOff>
    </xdr:to>
    <xdr:sp macro="" textlink="">
      <xdr:nvSpPr>
        <xdr:cNvPr id="141" name="楕円 140">
          <a:extLst>
            <a:ext uri="{FF2B5EF4-FFF2-40B4-BE49-F238E27FC236}">
              <a16:creationId xmlns:a16="http://schemas.microsoft.com/office/drawing/2014/main" id="{E0D08D02-A790-4E7B-830E-AAF4FC0405EC}"/>
            </a:ext>
          </a:extLst>
        </xdr:cNvPr>
        <xdr:cNvSpPr/>
      </xdr:nvSpPr>
      <xdr:spPr>
        <a:xfrm>
          <a:off x="4584700" y="95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138709</xdr:rowOff>
    </xdr:from>
    <xdr:ext cx="599010" cy="259045"/>
    <xdr:sp macro="" textlink="">
      <xdr:nvSpPr>
        <xdr:cNvPr id="142" name="総務費該当値テキスト">
          <a:extLst>
            <a:ext uri="{FF2B5EF4-FFF2-40B4-BE49-F238E27FC236}">
              <a16:creationId xmlns:a16="http://schemas.microsoft.com/office/drawing/2014/main" id="{DDCD566F-7479-4643-A6C5-9C477499519F}"/>
            </a:ext>
          </a:extLst>
        </xdr:cNvPr>
        <xdr:cNvSpPr txBox="1"/>
      </xdr:nvSpPr>
      <xdr:spPr>
        <a:xfrm>
          <a:off x="4686300" y="939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150795</xdr:rowOff>
    </xdr:from>
    <xdr:to>
      <xdr:col>20</xdr:col>
      <xdr:colOff>38100</xdr:colOff>
      <xdr:row>58</xdr:row>
      <xdr:rowOff>80945</xdr:rowOff>
    </xdr:to>
    <xdr:sp macro="" textlink="">
      <xdr:nvSpPr>
        <xdr:cNvPr id="143" name="楕円 142">
          <a:extLst>
            <a:ext uri="{FF2B5EF4-FFF2-40B4-BE49-F238E27FC236}">
              <a16:creationId xmlns:a16="http://schemas.microsoft.com/office/drawing/2014/main" id="{D61DEA03-17C4-4673-98C6-D5D1897A0CA1}"/>
            </a:ext>
          </a:extLst>
        </xdr:cNvPr>
        <xdr:cNvSpPr/>
      </xdr:nvSpPr>
      <xdr:spPr>
        <a:xfrm>
          <a:off x="3746500" y="992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72072</xdr:rowOff>
    </xdr:from>
    <xdr:ext cx="534377" cy="259045"/>
    <xdr:sp macro="" textlink="">
      <xdr:nvSpPr>
        <xdr:cNvPr id="144" name="テキスト ボックス 143">
          <a:extLst>
            <a:ext uri="{FF2B5EF4-FFF2-40B4-BE49-F238E27FC236}">
              <a16:creationId xmlns:a16="http://schemas.microsoft.com/office/drawing/2014/main" id="{C5FC48EC-64AC-4C76-890C-9E53FEA78B60}"/>
            </a:ext>
          </a:extLst>
        </xdr:cNvPr>
        <xdr:cNvSpPr txBox="1"/>
      </xdr:nvSpPr>
      <xdr:spPr>
        <a:xfrm>
          <a:off x="3530111" y="1001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103478</xdr:rowOff>
    </xdr:from>
    <xdr:to>
      <xdr:col>15</xdr:col>
      <xdr:colOff>101600</xdr:colOff>
      <xdr:row>58</xdr:row>
      <xdr:rowOff>33628</xdr:rowOff>
    </xdr:to>
    <xdr:sp macro="" textlink="">
      <xdr:nvSpPr>
        <xdr:cNvPr id="145" name="楕円 144">
          <a:extLst>
            <a:ext uri="{FF2B5EF4-FFF2-40B4-BE49-F238E27FC236}">
              <a16:creationId xmlns:a16="http://schemas.microsoft.com/office/drawing/2014/main" id="{56A92DEE-0C4F-4EA5-8EB2-225E6CD73B93}"/>
            </a:ext>
          </a:extLst>
        </xdr:cNvPr>
        <xdr:cNvSpPr/>
      </xdr:nvSpPr>
      <xdr:spPr>
        <a:xfrm>
          <a:off x="2857500" y="987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50155</xdr:rowOff>
    </xdr:from>
    <xdr:ext cx="534377" cy="259045"/>
    <xdr:sp macro="" textlink="">
      <xdr:nvSpPr>
        <xdr:cNvPr id="146" name="テキスト ボックス 145">
          <a:extLst>
            <a:ext uri="{FF2B5EF4-FFF2-40B4-BE49-F238E27FC236}">
              <a16:creationId xmlns:a16="http://schemas.microsoft.com/office/drawing/2014/main" id="{FC6C9AE3-7D75-4861-AECF-F44310DFC9A5}"/>
            </a:ext>
          </a:extLst>
        </xdr:cNvPr>
        <xdr:cNvSpPr txBox="1"/>
      </xdr:nvSpPr>
      <xdr:spPr>
        <a:xfrm>
          <a:off x="2641111" y="96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168956</xdr:rowOff>
    </xdr:from>
    <xdr:to>
      <xdr:col>10</xdr:col>
      <xdr:colOff>165100</xdr:colOff>
      <xdr:row>58</xdr:row>
      <xdr:rowOff>99106</xdr:rowOff>
    </xdr:to>
    <xdr:sp macro="" textlink="">
      <xdr:nvSpPr>
        <xdr:cNvPr id="147" name="楕円 146">
          <a:extLst>
            <a:ext uri="{FF2B5EF4-FFF2-40B4-BE49-F238E27FC236}">
              <a16:creationId xmlns:a16="http://schemas.microsoft.com/office/drawing/2014/main" id="{0F063489-E154-4071-BC89-114339D1A016}"/>
            </a:ext>
          </a:extLst>
        </xdr:cNvPr>
        <xdr:cNvSpPr/>
      </xdr:nvSpPr>
      <xdr:spPr>
        <a:xfrm>
          <a:off x="1968500" y="994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115633</xdr:rowOff>
    </xdr:from>
    <xdr:ext cx="534377" cy="259045"/>
    <xdr:sp macro="" textlink="">
      <xdr:nvSpPr>
        <xdr:cNvPr id="148" name="テキスト ボックス 147">
          <a:extLst>
            <a:ext uri="{FF2B5EF4-FFF2-40B4-BE49-F238E27FC236}">
              <a16:creationId xmlns:a16="http://schemas.microsoft.com/office/drawing/2014/main" id="{B41DD908-A2DD-4068-A82C-9195D0BF4912}"/>
            </a:ext>
          </a:extLst>
        </xdr:cNvPr>
        <xdr:cNvSpPr txBox="1"/>
      </xdr:nvSpPr>
      <xdr:spPr>
        <a:xfrm>
          <a:off x="1752111" y="971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137491</xdr:rowOff>
    </xdr:from>
    <xdr:to>
      <xdr:col>6</xdr:col>
      <xdr:colOff>38100</xdr:colOff>
      <xdr:row>58</xdr:row>
      <xdr:rowOff>67641</xdr:rowOff>
    </xdr:to>
    <xdr:sp macro="" textlink="">
      <xdr:nvSpPr>
        <xdr:cNvPr id="149" name="楕円 148">
          <a:extLst>
            <a:ext uri="{FF2B5EF4-FFF2-40B4-BE49-F238E27FC236}">
              <a16:creationId xmlns:a16="http://schemas.microsoft.com/office/drawing/2014/main" id="{1391C486-B878-45AA-AC1C-8E7E704E6E29}"/>
            </a:ext>
          </a:extLst>
        </xdr:cNvPr>
        <xdr:cNvSpPr/>
      </xdr:nvSpPr>
      <xdr:spPr>
        <a:xfrm>
          <a:off x="1079500" y="991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84168</xdr:rowOff>
    </xdr:from>
    <xdr:ext cx="534377" cy="259045"/>
    <xdr:sp macro="" textlink="">
      <xdr:nvSpPr>
        <xdr:cNvPr id="150" name="テキスト ボックス 149">
          <a:extLst>
            <a:ext uri="{FF2B5EF4-FFF2-40B4-BE49-F238E27FC236}">
              <a16:creationId xmlns:a16="http://schemas.microsoft.com/office/drawing/2014/main" id="{A95C62B1-5EAE-4BBB-A7DA-CC91349599B6}"/>
            </a:ext>
          </a:extLst>
        </xdr:cNvPr>
        <xdr:cNvSpPr txBox="1"/>
      </xdr:nvSpPr>
      <xdr:spPr>
        <a:xfrm>
          <a:off x="863111" y="96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7229439C-5B55-4F9E-AA59-27F1931E81A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C1834865-0B97-4E63-A874-9CD6A9BC9D2D}"/>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1922E812-35FA-4AE0-8AB9-240D8B2462E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53D90D52-1BA5-4E98-9A0A-7F2413E9603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9A68537-79B6-4483-B2D0-2B7F8547BF5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B6143992-7809-4C86-AEF5-E051094D4D7F}"/>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388DFB0-D26A-4161-892F-A756CF70999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1A86949E-3231-4762-ADCD-C6267A0FCF9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7A2E0276-B602-4E38-B78A-1DD588B99B6C}"/>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18308838-3EA3-4BE4-801C-1C67318CB93B}"/>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3224E20E-AA7C-40DF-8AA9-E520C1D06662}"/>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37B7BA7E-F15A-4128-9353-5EAFBC6403B9}"/>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673F79B5-B4D5-45B9-8E55-79B2913216B1}"/>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575EE22-8B7E-4DF2-B8A9-1F4F3D5087FE}"/>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60328815-ED58-45B8-A434-1F25B30EA5D7}"/>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94AE2C94-2661-4040-B548-B96FFA09F1B8}"/>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C9D40ACC-86C7-4CBB-98B9-C1DC94E9DC95}"/>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CCC9A6E0-BB6D-4871-83E7-C5CFFAB6E30C}"/>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20DADDE9-8903-4D9A-87FC-541667DD78F1}"/>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48167245-B4A4-4AF9-875C-25A0194C05F2}"/>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126E828-74F3-4FD7-B4B2-86DC943527C7}"/>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A3D6C140-BF3B-477B-8A9F-0E7856670E43}"/>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B1A2C64-FB64-4CB3-A820-EBAADC6F1C88}"/>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810222BE-EE21-4494-9ED6-312B93A5FF4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49A86750-FA3B-4A2A-8B93-F5AA489D152F}"/>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F4FD82FB-29D2-4057-B239-3BE7BBF5F2A9}"/>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87CC0B8D-E614-4C72-A92A-B0F4C839684F}"/>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E790E5E-0B29-4451-8382-2DEC66FBD34B}"/>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C170C578-B114-4BA7-9B00-40E8F7A18418}"/>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D3C28AA8-3E4D-4AB6-B1BC-D8F0A8F78A8F}"/>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1A10B76A-C88D-4466-8A74-760E7C8BBBDE}"/>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154118</xdr:rowOff>
    </xdr:from>
    <xdr:to>
      <xdr:col>24</xdr:col>
      <xdr:colOff>63500</xdr:colOff>
      <xdr:row>71</xdr:row>
      <xdr:rowOff>91155</xdr:rowOff>
    </xdr:to>
    <xdr:cxnSp macro="">
      <xdr:nvCxnSpPr>
        <xdr:cNvPr id="182" name="直線コネクタ 181">
          <a:extLst>
            <a:ext uri="{FF2B5EF4-FFF2-40B4-BE49-F238E27FC236}">
              <a16:creationId xmlns:a16="http://schemas.microsoft.com/office/drawing/2014/main" id="{4CE5815F-E8CA-45C7-A708-9B0102131ED5}"/>
            </a:ext>
          </a:extLst>
        </xdr:cNvPr>
        <xdr:cNvCxnSpPr/>
      </xdr:nvCxnSpPr>
      <xdr:spPr>
        <a:xfrm flipV="1">
          <a:off x="3797300" y="12155618"/>
          <a:ext cx="838200" cy="10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a:extLst>
            <a:ext uri="{FF2B5EF4-FFF2-40B4-BE49-F238E27FC236}">
              <a16:creationId xmlns:a16="http://schemas.microsoft.com/office/drawing/2014/main" id="{EE79A5A1-A5B5-4074-9811-D367E93E42FE}"/>
            </a:ext>
          </a:extLst>
        </xdr:cNvPr>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CBA98022-454C-45D6-9D93-32271A433888}"/>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91155</xdr:rowOff>
    </xdr:from>
    <xdr:to>
      <xdr:col>19</xdr:col>
      <xdr:colOff>177800</xdr:colOff>
      <xdr:row>72</xdr:row>
      <xdr:rowOff>70630</xdr:rowOff>
    </xdr:to>
    <xdr:cxnSp macro="">
      <xdr:nvCxnSpPr>
        <xdr:cNvPr id="185" name="直線コネクタ 184">
          <a:extLst>
            <a:ext uri="{FF2B5EF4-FFF2-40B4-BE49-F238E27FC236}">
              <a16:creationId xmlns:a16="http://schemas.microsoft.com/office/drawing/2014/main" id="{8211C55B-7AB2-4290-A740-42EC6434EF02}"/>
            </a:ext>
          </a:extLst>
        </xdr:cNvPr>
        <xdr:cNvCxnSpPr/>
      </xdr:nvCxnSpPr>
      <xdr:spPr>
        <a:xfrm flipV="1">
          <a:off x="2908300" y="12264105"/>
          <a:ext cx="889000" cy="15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94B0B940-BEB9-4595-80BA-9057252B2D51}"/>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a:extLst>
            <a:ext uri="{FF2B5EF4-FFF2-40B4-BE49-F238E27FC236}">
              <a16:creationId xmlns:a16="http://schemas.microsoft.com/office/drawing/2014/main" id="{7FE80385-2F3B-4798-8679-D5E53AD0D4C9}"/>
            </a:ext>
          </a:extLst>
        </xdr:cNvPr>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70630</xdr:rowOff>
    </xdr:from>
    <xdr:to>
      <xdr:col>15</xdr:col>
      <xdr:colOff>50800</xdr:colOff>
      <xdr:row>72</xdr:row>
      <xdr:rowOff>160176</xdr:rowOff>
    </xdr:to>
    <xdr:cxnSp macro="">
      <xdr:nvCxnSpPr>
        <xdr:cNvPr id="188" name="直線コネクタ 187">
          <a:extLst>
            <a:ext uri="{FF2B5EF4-FFF2-40B4-BE49-F238E27FC236}">
              <a16:creationId xmlns:a16="http://schemas.microsoft.com/office/drawing/2014/main" id="{8B7189FC-86BF-40D5-9D0B-10063051C905}"/>
            </a:ext>
          </a:extLst>
        </xdr:cNvPr>
        <xdr:cNvCxnSpPr/>
      </xdr:nvCxnSpPr>
      <xdr:spPr>
        <a:xfrm flipV="1">
          <a:off x="2019300" y="12415030"/>
          <a:ext cx="889000" cy="8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20E1028C-8CBF-4CBE-BA76-F6134D4CFC71}"/>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a:extLst>
            <a:ext uri="{FF2B5EF4-FFF2-40B4-BE49-F238E27FC236}">
              <a16:creationId xmlns:a16="http://schemas.microsoft.com/office/drawing/2014/main" id="{64C3A108-BED8-4FD5-AA28-12DD24A00DF1}"/>
            </a:ext>
          </a:extLst>
        </xdr:cNvPr>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160176</xdr:rowOff>
    </xdr:from>
    <xdr:to>
      <xdr:col>10</xdr:col>
      <xdr:colOff>114300</xdr:colOff>
      <xdr:row>73</xdr:row>
      <xdr:rowOff>8875</xdr:rowOff>
    </xdr:to>
    <xdr:cxnSp macro="">
      <xdr:nvCxnSpPr>
        <xdr:cNvPr id="191" name="直線コネクタ 190">
          <a:extLst>
            <a:ext uri="{FF2B5EF4-FFF2-40B4-BE49-F238E27FC236}">
              <a16:creationId xmlns:a16="http://schemas.microsoft.com/office/drawing/2014/main" id="{5C968B3C-63CD-494D-97DB-EAE5459652AE}"/>
            </a:ext>
          </a:extLst>
        </xdr:cNvPr>
        <xdr:cNvCxnSpPr/>
      </xdr:nvCxnSpPr>
      <xdr:spPr>
        <a:xfrm flipV="1">
          <a:off x="1130300" y="12504576"/>
          <a:ext cx="8890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706ABA89-F67F-4BAB-8B48-47745A2F5049}"/>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a:extLst>
            <a:ext uri="{FF2B5EF4-FFF2-40B4-BE49-F238E27FC236}">
              <a16:creationId xmlns:a16="http://schemas.microsoft.com/office/drawing/2014/main" id="{5A78F2B0-903D-4532-AA76-5C3717C1A627}"/>
            </a:ext>
          </a:extLst>
        </xdr:cNvPr>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52F0C302-10F4-4B1A-BB16-DDBAAC4B84D7}"/>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a:extLst>
            <a:ext uri="{FF2B5EF4-FFF2-40B4-BE49-F238E27FC236}">
              <a16:creationId xmlns:a16="http://schemas.microsoft.com/office/drawing/2014/main" id="{4B9DADF3-ACD4-476B-B304-2C6C1ABD93D2}"/>
            </a:ext>
          </a:extLst>
        </xdr:cNvPr>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F919CF99-0A4F-41E6-9EBE-CCE269011C84}"/>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CB1BF99-76FC-41CD-AE71-1B30F56A9148}"/>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D3B4525C-D574-453A-A1BF-7788BE3D93B5}"/>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13D4F46E-F26E-4CDC-AEC1-4EC7C92EC0D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D9287839-3E69-4A9B-9775-61D9E9B74CA2}"/>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103318</xdr:rowOff>
    </xdr:from>
    <xdr:to>
      <xdr:col>24</xdr:col>
      <xdr:colOff>114300</xdr:colOff>
      <xdr:row>71</xdr:row>
      <xdr:rowOff>33468</xdr:rowOff>
    </xdr:to>
    <xdr:sp macro="" textlink="">
      <xdr:nvSpPr>
        <xdr:cNvPr id="201" name="楕円 200">
          <a:extLst>
            <a:ext uri="{FF2B5EF4-FFF2-40B4-BE49-F238E27FC236}">
              <a16:creationId xmlns:a16="http://schemas.microsoft.com/office/drawing/2014/main" id="{C9E07AB4-132F-46A8-820A-A9A65C5A572C}"/>
            </a:ext>
          </a:extLst>
        </xdr:cNvPr>
        <xdr:cNvSpPr/>
      </xdr:nvSpPr>
      <xdr:spPr>
        <a:xfrm>
          <a:off x="4584700" y="121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46434</xdr:rowOff>
    </xdr:from>
    <xdr:ext cx="599010" cy="259045"/>
    <xdr:sp macro="" textlink="">
      <xdr:nvSpPr>
        <xdr:cNvPr id="202" name="民生費該当値テキスト">
          <a:extLst>
            <a:ext uri="{FF2B5EF4-FFF2-40B4-BE49-F238E27FC236}">
              <a16:creationId xmlns:a16="http://schemas.microsoft.com/office/drawing/2014/main" id="{4260EB2C-183C-408D-9BCC-FA76446F8098}"/>
            </a:ext>
          </a:extLst>
        </xdr:cNvPr>
        <xdr:cNvSpPr txBox="1"/>
      </xdr:nvSpPr>
      <xdr:spPr>
        <a:xfrm>
          <a:off x="4686300" y="1204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40355</xdr:rowOff>
    </xdr:from>
    <xdr:to>
      <xdr:col>20</xdr:col>
      <xdr:colOff>38100</xdr:colOff>
      <xdr:row>71</xdr:row>
      <xdr:rowOff>141955</xdr:rowOff>
    </xdr:to>
    <xdr:sp macro="" textlink="">
      <xdr:nvSpPr>
        <xdr:cNvPr id="203" name="楕円 202">
          <a:extLst>
            <a:ext uri="{FF2B5EF4-FFF2-40B4-BE49-F238E27FC236}">
              <a16:creationId xmlns:a16="http://schemas.microsoft.com/office/drawing/2014/main" id="{A094AA2E-E687-4331-AE98-359C8B434214}"/>
            </a:ext>
          </a:extLst>
        </xdr:cNvPr>
        <xdr:cNvSpPr/>
      </xdr:nvSpPr>
      <xdr:spPr>
        <a:xfrm>
          <a:off x="3746500" y="1221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158482</xdr:rowOff>
    </xdr:from>
    <xdr:ext cx="599010" cy="259045"/>
    <xdr:sp macro="" textlink="">
      <xdr:nvSpPr>
        <xdr:cNvPr id="204" name="テキスト ボックス 203">
          <a:extLst>
            <a:ext uri="{FF2B5EF4-FFF2-40B4-BE49-F238E27FC236}">
              <a16:creationId xmlns:a16="http://schemas.microsoft.com/office/drawing/2014/main" id="{F6DE7C00-6D83-42AE-BF45-5CD74ED29184}"/>
            </a:ext>
          </a:extLst>
        </xdr:cNvPr>
        <xdr:cNvSpPr txBox="1"/>
      </xdr:nvSpPr>
      <xdr:spPr>
        <a:xfrm>
          <a:off x="3497795" y="1198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19830</xdr:rowOff>
    </xdr:from>
    <xdr:to>
      <xdr:col>15</xdr:col>
      <xdr:colOff>101600</xdr:colOff>
      <xdr:row>72</xdr:row>
      <xdr:rowOff>121430</xdr:rowOff>
    </xdr:to>
    <xdr:sp macro="" textlink="">
      <xdr:nvSpPr>
        <xdr:cNvPr id="205" name="楕円 204">
          <a:extLst>
            <a:ext uri="{FF2B5EF4-FFF2-40B4-BE49-F238E27FC236}">
              <a16:creationId xmlns:a16="http://schemas.microsoft.com/office/drawing/2014/main" id="{76283C6F-68E7-486E-BA77-0DD9AEA04986}"/>
            </a:ext>
          </a:extLst>
        </xdr:cNvPr>
        <xdr:cNvSpPr/>
      </xdr:nvSpPr>
      <xdr:spPr>
        <a:xfrm>
          <a:off x="2857500" y="123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137957</xdr:rowOff>
    </xdr:from>
    <xdr:ext cx="599010" cy="259045"/>
    <xdr:sp macro="" textlink="">
      <xdr:nvSpPr>
        <xdr:cNvPr id="206" name="テキスト ボックス 205">
          <a:extLst>
            <a:ext uri="{FF2B5EF4-FFF2-40B4-BE49-F238E27FC236}">
              <a16:creationId xmlns:a16="http://schemas.microsoft.com/office/drawing/2014/main" id="{C6D9ECB9-7FB6-4F72-B064-A7F4E33982F0}"/>
            </a:ext>
          </a:extLst>
        </xdr:cNvPr>
        <xdr:cNvSpPr txBox="1"/>
      </xdr:nvSpPr>
      <xdr:spPr>
        <a:xfrm>
          <a:off x="2608795" y="1213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109376</xdr:rowOff>
    </xdr:from>
    <xdr:to>
      <xdr:col>10</xdr:col>
      <xdr:colOff>165100</xdr:colOff>
      <xdr:row>73</xdr:row>
      <xdr:rowOff>39526</xdr:rowOff>
    </xdr:to>
    <xdr:sp macro="" textlink="">
      <xdr:nvSpPr>
        <xdr:cNvPr id="207" name="楕円 206">
          <a:extLst>
            <a:ext uri="{FF2B5EF4-FFF2-40B4-BE49-F238E27FC236}">
              <a16:creationId xmlns:a16="http://schemas.microsoft.com/office/drawing/2014/main" id="{C7267EF0-606F-428A-8DF8-CACD75D1379C}"/>
            </a:ext>
          </a:extLst>
        </xdr:cNvPr>
        <xdr:cNvSpPr/>
      </xdr:nvSpPr>
      <xdr:spPr>
        <a:xfrm>
          <a:off x="1968500" y="124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56053</xdr:rowOff>
    </xdr:from>
    <xdr:ext cx="599010" cy="259045"/>
    <xdr:sp macro="" textlink="">
      <xdr:nvSpPr>
        <xdr:cNvPr id="208" name="テキスト ボックス 207">
          <a:extLst>
            <a:ext uri="{FF2B5EF4-FFF2-40B4-BE49-F238E27FC236}">
              <a16:creationId xmlns:a16="http://schemas.microsoft.com/office/drawing/2014/main" id="{374597C6-2205-436D-A3F1-3684DE1497E3}"/>
            </a:ext>
          </a:extLst>
        </xdr:cNvPr>
        <xdr:cNvSpPr txBox="1"/>
      </xdr:nvSpPr>
      <xdr:spPr>
        <a:xfrm>
          <a:off x="1719795" y="1222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129525</xdr:rowOff>
    </xdr:from>
    <xdr:to>
      <xdr:col>6</xdr:col>
      <xdr:colOff>38100</xdr:colOff>
      <xdr:row>73</xdr:row>
      <xdr:rowOff>59675</xdr:rowOff>
    </xdr:to>
    <xdr:sp macro="" textlink="">
      <xdr:nvSpPr>
        <xdr:cNvPr id="209" name="楕円 208">
          <a:extLst>
            <a:ext uri="{FF2B5EF4-FFF2-40B4-BE49-F238E27FC236}">
              <a16:creationId xmlns:a16="http://schemas.microsoft.com/office/drawing/2014/main" id="{3FE16312-07F6-45AF-A727-CD0E756F95DE}"/>
            </a:ext>
          </a:extLst>
        </xdr:cNvPr>
        <xdr:cNvSpPr/>
      </xdr:nvSpPr>
      <xdr:spPr>
        <a:xfrm>
          <a:off x="1079500" y="124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76202</xdr:rowOff>
    </xdr:from>
    <xdr:ext cx="599010" cy="259045"/>
    <xdr:sp macro="" textlink="">
      <xdr:nvSpPr>
        <xdr:cNvPr id="210" name="テキスト ボックス 209">
          <a:extLst>
            <a:ext uri="{FF2B5EF4-FFF2-40B4-BE49-F238E27FC236}">
              <a16:creationId xmlns:a16="http://schemas.microsoft.com/office/drawing/2014/main" id="{4A5690E3-E335-4CF1-B138-DE1645C913C1}"/>
            </a:ext>
          </a:extLst>
        </xdr:cNvPr>
        <xdr:cNvSpPr txBox="1"/>
      </xdr:nvSpPr>
      <xdr:spPr>
        <a:xfrm>
          <a:off x="830795" y="1224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F2A7FD9A-CDDE-42C9-A8B8-FFA057230E63}"/>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BC50020-0432-412A-AC4F-AEB846620258}"/>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FBF33028-FA3C-4D25-99CC-424EF16B59B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4B3430BB-3843-45FE-AAEA-BC72F06C7B5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2F991522-A220-4718-856D-4719DE714D75}"/>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93DB66DF-2B54-4BB8-800F-99572EA84377}"/>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28CAE828-6DA1-4259-9FD8-851A8991E32C}"/>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37479489-306D-4CC5-88DC-84B5D7203FB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7DBCAE92-67E2-4DBA-A011-47B50211F692}"/>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1D1343C6-FFED-406F-9DDD-2C4D31B5842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98F4689F-5BBC-4017-8F3C-69343D14A0CD}"/>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7FBE2F84-3205-44D2-81ED-9A5A58984FEB}"/>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6AB151D6-0481-4581-83FA-119AA26D2A2E}"/>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8B935177-EB9E-466E-8066-736A88B469DD}"/>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CCF55D9-B67D-4A22-8946-016C97CD12F7}"/>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5FBFEF42-0B12-44AD-8A62-4755D58A7B81}"/>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913D1C7B-A174-4F4B-B42D-91B85B01E951}"/>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D4D9A83B-623C-41FC-9628-BB2585E8E22B}"/>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FCAF24E9-47B3-468C-AEAF-B604F1658C19}"/>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E5369950-4616-4F4B-8508-1DA5B4979D2D}"/>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EF367ABD-E81D-49FC-BE5A-FC35C35B2614}"/>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AF623A2C-0BC7-4E06-9B58-9B1A654AA63F}"/>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56AFB90C-8C86-4FA2-8177-AE4C821180FC}"/>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4D980379-89AE-499F-B607-4932B94A841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61F3DC68-11EA-4E22-A283-37AD4D4A22BF}"/>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97BB9CB1-CB20-44A9-9AC0-305713A13785}"/>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93C91CE1-AA25-4D22-87F3-CEB55FD6CD33}"/>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FD30D798-A2B9-4A4E-B146-04CBF96EE45C}"/>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6E9D7F21-47A0-4337-A6D0-C220DBACA61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159435</xdr:rowOff>
    </xdr:from>
    <xdr:to>
      <xdr:col>24</xdr:col>
      <xdr:colOff>63500</xdr:colOff>
      <xdr:row>97</xdr:row>
      <xdr:rowOff>18211</xdr:rowOff>
    </xdr:to>
    <xdr:cxnSp macro="">
      <xdr:nvCxnSpPr>
        <xdr:cNvPr id="240" name="直線コネクタ 239">
          <a:extLst>
            <a:ext uri="{FF2B5EF4-FFF2-40B4-BE49-F238E27FC236}">
              <a16:creationId xmlns:a16="http://schemas.microsoft.com/office/drawing/2014/main" id="{B7135AE9-393D-4F53-8BDB-14E14AF73D25}"/>
            </a:ext>
          </a:extLst>
        </xdr:cNvPr>
        <xdr:cNvCxnSpPr/>
      </xdr:nvCxnSpPr>
      <xdr:spPr>
        <a:xfrm flipV="1">
          <a:off x="3797300" y="16618635"/>
          <a:ext cx="838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a:extLst>
            <a:ext uri="{FF2B5EF4-FFF2-40B4-BE49-F238E27FC236}">
              <a16:creationId xmlns:a16="http://schemas.microsoft.com/office/drawing/2014/main" id="{61C27C50-9CCC-411A-825D-1774DB9EB69F}"/>
            </a:ext>
          </a:extLst>
        </xdr:cNvPr>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3B65AA03-2A7F-46C4-A3EE-798F90AC92C2}"/>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18211</xdr:rowOff>
    </xdr:from>
    <xdr:to>
      <xdr:col>19</xdr:col>
      <xdr:colOff>177800</xdr:colOff>
      <xdr:row>97</xdr:row>
      <xdr:rowOff>140793</xdr:rowOff>
    </xdr:to>
    <xdr:cxnSp macro="">
      <xdr:nvCxnSpPr>
        <xdr:cNvPr id="243" name="直線コネクタ 242">
          <a:extLst>
            <a:ext uri="{FF2B5EF4-FFF2-40B4-BE49-F238E27FC236}">
              <a16:creationId xmlns:a16="http://schemas.microsoft.com/office/drawing/2014/main" id="{EC8CFB32-3E67-4895-BFC8-605A91011C09}"/>
            </a:ext>
          </a:extLst>
        </xdr:cNvPr>
        <xdr:cNvCxnSpPr/>
      </xdr:nvCxnSpPr>
      <xdr:spPr>
        <a:xfrm flipV="1">
          <a:off x="2908300" y="16648861"/>
          <a:ext cx="889000" cy="12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E9ED6C75-BC00-4A4C-9404-1889D32BF9B7}"/>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a:extLst>
            <a:ext uri="{FF2B5EF4-FFF2-40B4-BE49-F238E27FC236}">
              <a16:creationId xmlns:a16="http://schemas.microsoft.com/office/drawing/2014/main" id="{9B7981DB-EE70-49E6-B9C4-4C8AD43EF619}"/>
            </a:ext>
          </a:extLst>
        </xdr:cNvPr>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49975</xdr:rowOff>
    </xdr:from>
    <xdr:to>
      <xdr:col>15</xdr:col>
      <xdr:colOff>50800</xdr:colOff>
      <xdr:row>97</xdr:row>
      <xdr:rowOff>140793</xdr:rowOff>
    </xdr:to>
    <xdr:cxnSp macro="">
      <xdr:nvCxnSpPr>
        <xdr:cNvPr id="246" name="直線コネクタ 245">
          <a:extLst>
            <a:ext uri="{FF2B5EF4-FFF2-40B4-BE49-F238E27FC236}">
              <a16:creationId xmlns:a16="http://schemas.microsoft.com/office/drawing/2014/main" id="{9A3311E0-E74E-45E5-9499-25C82064269F}"/>
            </a:ext>
          </a:extLst>
        </xdr:cNvPr>
        <xdr:cNvCxnSpPr/>
      </xdr:nvCxnSpPr>
      <xdr:spPr>
        <a:xfrm>
          <a:off x="2019300" y="16509175"/>
          <a:ext cx="889000" cy="26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EBFE8F6F-B676-49BE-8522-4C8C27EC3B87}"/>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a:extLst>
            <a:ext uri="{FF2B5EF4-FFF2-40B4-BE49-F238E27FC236}">
              <a16:creationId xmlns:a16="http://schemas.microsoft.com/office/drawing/2014/main" id="{C468C799-5EB2-450B-8FF3-142DAF4BE48B}"/>
            </a:ext>
          </a:extLst>
        </xdr:cNvPr>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151321</xdr:rowOff>
    </xdr:from>
    <xdr:to>
      <xdr:col>10</xdr:col>
      <xdr:colOff>114300</xdr:colOff>
      <xdr:row>96</xdr:row>
      <xdr:rowOff>49975</xdr:rowOff>
    </xdr:to>
    <xdr:cxnSp macro="">
      <xdr:nvCxnSpPr>
        <xdr:cNvPr id="249" name="直線コネクタ 248">
          <a:extLst>
            <a:ext uri="{FF2B5EF4-FFF2-40B4-BE49-F238E27FC236}">
              <a16:creationId xmlns:a16="http://schemas.microsoft.com/office/drawing/2014/main" id="{ACD5AED1-BA44-4CBE-8994-C85E9B4CF61C}"/>
            </a:ext>
          </a:extLst>
        </xdr:cNvPr>
        <xdr:cNvCxnSpPr/>
      </xdr:nvCxnSpPr>
      <xdr:spPr>
        <a:xfrm>
          <a:off x="1130300" y="16439071"/>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288F9A65-7EB6-4600-BC4C-A544B0ABCEEE}"/>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a:extLst>
            <a:ext uri="{FF2B5EF4-FFF2-40B4-BE49-F238E27FC236}">
              <a16:creationId xmlns:a16="http://schemas.microsoft.com/office/drawing/2014/main" id="{1329D479-8693-450A-8112-3581C4F928E7}"/>
            </a:ext>
          </a:extLst>
        </xdr:cNvPr>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B228BE05-5957-4577-9F11-3B99BD8DC55C}"/>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a:extLst>
            <a:ext uri="{FF2B5EF4-FFF2-40B4-BE49-F238E27FC236}">
              <a16:creationId xmlns:a16="http://schemas.microsoft.com/office/drawing/2014/main" id="{027242A7-9106-404B-BBF5-6C43EFDF44D0}"/>
            </a:ext>
          </a:extLst>
        </xdr:cNvPr>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975182A4-FFAE-415D-9732-73281CBFFFFF}"/>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A451D19B-55DB-41E1-811F-C316A0105F44}"/>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99DFADE9-8668-4198-8675-0E398592938A}"/>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BFA80EB6-FC7B-479B-BC04-FE8C07DB9614}"/>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D7AB70B4-F283-44AC-A1E1-EA30E744641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108635</xdr:rowOff>
    </xdr:from>
    <xdr:to>
      <xdr:col>24</xdr:col>
      <xdr:colOff>114300</xdr:colOff>
      <xdr:row>97</xdr:row>
      <xdr:rowOff>38785</xdr:rowOff>
    </xdr:to>
    <xdr:sp macro="" textlink="">
      <xdr:nvSpPr>
        <xdr:cNvPr id="259" name="楕円 258">
          <a:extLst>
            <a:ext uri="{FF2B5EF4-FFF2-40B4-BE49-F238E27FC236}">
              <a16:creationId xmlns:a16="http://schemas.microsoft.com/office/drawing/2014/main" id="{8111906D-0034-4865-8710-14D9E2B59A1D}"/>
            </a:ext>
          </a:extLst>
        </xdr:cNvPr>
        <xdr:cNvSpPr/>
      </xdr:nvSpPr>
      <xdr:spPr>
        <a:xfrm>
          <a:off x="4584700" y="1656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131512</xdr:rowOff>
    </xdr:from>
    <xdr:ext cx="534377" cy="259045"/>
    <xdr:sp macro="" textlink="">
      <xdr:nvSpPr>
        <xdr:cNvPr id="260" name="衛生費該当値テキスト">
          <a:extLst>
            <a:ext uri="{FF2B5EF4-FFF2-40B4-BE49-F238E27FC236}">
              <a16:creationId xmlns:a16="http://schemas.microsoft.com/office/drawing/2014/main" id="{8AA722B6-B346-4B5B-8186-DA6D5AFC76E2}"/>
            </a:ext>
          </a:extLst>
        </xdr:cNvPr>
        <xdr:cNvSpPr txBox="1"/>
      </xdr:nvSpPr>
      <xdr:spPr>
        <a:xfrm>
          <a:off x="4686300" y="1641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138861</xdr:rowOff>
    </xdr:from>
    <xdr:to>
      <xdr:col>20</xdr:col>
      <xdr:colOff>38100</xdr:colOff>
      <xdr:row>97</xdr:row>
      <xdr:rowOff>69011</xdr:rowOff>
    </xdr:to>
    <xdr:sp macro="" textlink="">
      <xdr:nvSpPr>
        <xdr:cNvPr id="261" name="楕円 260">
          <a:extLst>
            <a:ext uri="{FF2B5EF4-FFF2-40B4-BE49-F238E27FC236}">
              <a16:creationId xmlns:a16="http://schemas.microsoft.com/office/drawing/2014/main" id="{3785D14B-BEF6-47D0-BE2E-8CC1ABA78F21}"/>
            </a:ext>
          </a:extLst>
        </xdr:cNvPr>
        <xdr:cNvSpPr/>
      </xdr:nvSpPr>
      <xdr:spPr>
        <a:xfrm>
          <a:off x="3746500" y="165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85538</xdr:rowOff>
    </xdr:from>
    <xdr:ext cx="534377" cy="259045"/>
    <xdr:sp macro="" textlink="">
      <xdr:nvSpPr>
        <xdr:cNvPr id="262" name="テキスト ボックス 261">
          <a:extLst>
            <a:ext uri="{FF2B5EF4-FFF2-40B4-BE49-F238E27FC236}">
              <a16:creationId xmlns:a16="http://schemas.microsoft.com/office/drawing/2014/main" id="{0F5EB0FC-BD26-4BE2-A9CF-F4B49E373CAD}"/>
            </a:ext>
          </a:extLst>
        </xdr:cNvPr>
        <xdr:cNvSpPr txBox="1"/>
      </xdr:nvSpPr>
      <xdr:spPr>
        <a:xfrm>
          <a:off x="3530111" y="1637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89993</xdr:rowOff>
    </xdr:from>
    <xdr:to>
      <xdr:col>15</xdr:col>
      <xdr:colOff>101600</xdr:colOff>
      <xdr:row>98</xdr:row>
      <xdr:rowOff>20143</xdr:rowOff>
    </xdr:to>
    <xdr:sp macro="" textlink="">
      <xdr:nvSpPr>
        <xdr:cNvPr id="263" name="楕円 262">
          <a:extLst>
            <a:ext uri="{FF2B5EF4-FFF2-40B4-BE49-F238E27FC236}">
              <a16:creationId xmlns:a16="http://schemas.microsoft.com/office/drawing/2014/main" id="{0B187BDD-5087-473C-B9D3-563EB4187BC8}"/>
            </a:ext>
          </a:extLst>
        </xdr:cNvPr>
        <xdr:cNvSpPr/>
      </xdr:nvSpPr>
      <xdr:spPr>
        <a:xfrm>
          <a:off x="2857500" y="167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36670</xdr:rowOff>
    </xdr:from>
    <xdr:ext cx="534377" cy="259045"/>
    <xdr:sp macro="" textlink="">
      <xdr:nvSpPr>
        <xdr:cNvPr id="264" name="テキスト ボックス 263">
          <a:extLst>
            <a:ext uri="{FF2B5EF4-FFF2-40B4-BE49-F238E27FC236}">
              <a16:creationId xmlns:a16="http://schemas.microsoft.com/office/drawing/2014/main" id="{4D12E0D4-8A1C-4A70-AA77-0CFFFBF4733A}"/>
            </a:ext>
          </a:extLst>
        </xdr:cNvPr>
        <xdr:cNvSpPr txBox="1"/>
      </xdr:nvSpPr>
      <xdr:spPr>
        <a:xfrm>
          <a:off x="2641111" y="164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170625</xdr:rowOff>
    </xdr:from>
    <xdr:to>
      <xdr:col>10</xdr:col>
      <xdr:colOff>165100</xdr:colOff>
      <xdr:row>96</xdr:row>
      <xdr:rowOff>100775</xdr:rowOff>
    </xdr:to>
    <xdr:sp macro="" textlink="">
      <xdr:nvSpPr>
        <xdr:cNvPr id="265" name="楕円 264">
          <a:extLst>
            <a:ext uri="{FF2B5EF4-FFF2-40B4-BE49-F238E27FC236}">
              <a16:creationId xmlns:a16="http://schemas.microsoft.com/office/drawing/2014/main" id="{0D5DDAA4-61A5-4C02-933F-072BD8FDDE31}"/>
            </a:ext>
          </a:extLst>
        </xdr:cNvPr>
        <xdr:cNvSpPr/>
      </xdr:nvSpPr>
      <xdr:spPr>
        <a:xfrm>
          <a:off x="1968500" y="164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117302</xdr:rowOff>
    </xdr:from>
    <xdr:ext cx="534377" cy="259045"/>
    <xdr:sp macro="" textlink="">
      <xdr:nvSpPr>
        <xdr:cNvPr id="266" name="テキスト ボックス 265">
          <a:extLst>
            <a:ext uri="{FF2B5EF4-FFF2-40B4-BE49-F238E27FC236}">
              <a16:creationId xmlns:a16="http://schemas.microsoft.com/office/drawing/2014/main" id="{307E80E5-DC98-442F-BDA0-5FDAE4F7DB70}"/>
            </a:ext>
          </a:extLst>
        </xdr:cNvPr>
        <xdr:cNvSpPr txBox="1"/>
      </xdr:nvSpPr>
      <xdr:spPr>
        <a:xfrm>
          <a:off x="1752111" y="1623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100521</xdr:rowOff>
    </xdr:from>
    <xdr:to>
      <xdr:col>6</xdr:col>
      <xdr:colOff>38100</xdr:colOff>
      <xdr:row>96</xdr:row>
      <xdr:rowOff>30671</xdr:rowOff>
    </xdr:to>
    <xdr:sp macro="" textlink="">
      <xdr:nvSpPr>
        <xdr:cNvPr id="267" name="楕円 266">
          <a:extLst>
            <a:ext uri="{FF2B5EF4-FFF2-40B4-BE49-F238E27FC236}">
              <a16:creationId xmlns:a16="http://schemas.microsoft.com/office/drawing/2014/main" id="{D74130E2-FE84-485A-BF77-2969835F2A10}"/>
            </a:ext>
          </a:extLst>
        </xdr:cNvPr>
        <xdr:cNvSpPr/>
      </xdr:nvSpPr>
      <xdr:spPr>
        <a:xfrm>
          <a:off x="1079500" y="163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47198</xdr:rowOff>
    </xdr:from>
    <xdr:ext cx="534377" cy="259045"/>
    <xdr:sp macro="" textlink="">
      <xdr:nvSpPr>
        <xdr:cNvPr id="268" name="テキスト ボックス 267">
          <a:extLst>
            <a:ext uri="{FF2B5EF4-FFF2-40B4-BE49-F238E27FC236}">
              <a16:creationId xmlns:a16="http://schemas.microsoft.com/office/drawing/2014/main" id="{9B20B9EC-4FEB-4A6D-B928-362FCCCB4A6A}"/>
            </a:ext>
          </a:extLst>
        </xdr:cNvPr>
        <xdr:cNvSpPr txBox="1"/>
      </xdr:nvSpPr>
      <xdr:spPr>
        <a:xfrm>
          <a:off x="863111" y="1616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7B414279-D110-4A22-B670-56E99528D77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E2C717E0-F1E0-4C85-A2FC-1EA44E4F8AF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8A179966-310A-4F5D-93DE-730058077865}"/>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F93634F5-529B-45A5-997B-093A6E3E8DAC}"/>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F4D9ED06-3809-4CC4-ABFA-49915AF6A527}"/>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938FE97C-1978-4650-B722-C24715FF694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82DCAE63-0EB9-4927-9354-6AEBD78B57D5}"/>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FFF540CF-47D5-4CA9-9F05-DA8C3A9158C1}"/>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1EB4CD2B-6325-4AD3-A1EB-F869E544B993}"/>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AFCDBCCB-F3A3-4AB1-88AE-AB6415ACA713}"/>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87E9A431-EBAC-4A2D-B58B-F7004B230625}"/>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AC79B024-AF1F-4D4E-B728-FF56785B754B}"/>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90F06F41-7C9B-4527-88F7-E2027510AE06}"/>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3731E53F-3671-40D0-BE7F-F41013C03EAF}"/>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405D0801-C7C5-49F7-915C-33B1DCF441C8}"/>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C0D3B2B8-6BA4-4185-9E17-80F67E265AE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273BA77A-FCD3-477A-83C9-0243D899B9CE}"/>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FA3F4A88-4050-4363-837E-DE0B365F5443}"/>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A4EA2409-7683-43EC-83BC-90009B49042C}"/>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8C659BBC-094C-4A09-92AD-16912484E4D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B1C20051-CE2E-4BC1-AF73-7EAEDDAFBB0A}"/>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CA4D62C-3673-41C4-B7E4-D16209948674}"/>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4FF357BA-8001-45A7-8D32-FC7D5E41B32A}"/>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463BA948-9880-4FEB-BC47-D4610276B4E4}"/>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6C20A5FD-75F5-48FD-819B-D4979B44CCF7}"/>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F10A9C7C-9F0C-4FDC-9566-5A532E67322E}"/>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5" name="直線コネクタ 294">
          <a:extLst>
            <a:ext uri="{FF2B5EF4-FFF2-40B4-BE49-F238E27FC236}">
              <a16:creationId xmlns:a16="http://schemas.microsoft.com/office/drawing/2014/main" id="{9C7E57CC-C443-4FF8-AF30-E23CF5B3DDC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B6C0E5B0-8730-450E-90DF-DF133C212875}"/>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82112EF2-ADEF-4336-AAF8-9F49AD893A01}"/>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8" name="直線コネクタ 297">
          <a:extLst>
            <a:ext uri="{FF2B5EF4-FFF2-40B4-BE49-F238E27FC236}">
              <a16:creationId xmlns:a16="http://schemas.microsoft.com/office/drawing/2014/main" id="{CD26E159-31E5-4248-A77E-B68051B96408}"/>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B66B01CC-D0C8-4DF4-B65A-8DADA04C48DD}"/>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a:extLst>
            <a:ext uri="{FF2B5EF4-FFF2-40B4-BE49-F238E27FC236}">
              <a16:creationId xmlns:a16="http://schemas.microsoft.com/office/drawing/2014/main" id="{9FA9708F-ECF1-45CC-A2AA-2D11031F32AC}"/>
            </a:ext>
          </a:extLst>
        </xdr:cNvPr>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1" name="直線コネクタ 300">
          <a:extLst>
            <a:ext uri="{FF2B5EF4-FFF2-40B4-BE49-F238E27FC236}">
              <a16:creationId xmlns:a16="http://schemas.microsoft.com/office/drawing/2014/main" id="{2F902054-A54E-466B-8641-3B1D657A5AB2}"/>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911C96D4-E07F-4FBE-AC53-E925218438EF}"/>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a:extLst>
            <a:ext uri="{FF2B5EF4-FFF2-40B4-BE49-F238E27FC236}">
              <a16:creationId xmlns:a16="http://schemas.microsoft.com/office/drawing/2014/main" id="{E55037B6-BB8A-4EB1-8818-41C077AFE729}"/>
            </a:ext>
          </a:extLst>
        </xdr:cNvPr>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4" name="直線コネクタ 303">
          <a:extLst>
            <a:ext uri="{FF2B5EF4-FFF2-40B4-BE49-F238E27FC236}">
              <a16:creationId xmlns:a16="http://schemas.microsoft.com/office/drawing/2014/main" id="{363613D0-02EB-427F-A3B6-0751547CE2BC}"/>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2B6A6CB-653D-4057-B567-F32BE340E5F9}"/>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a:extLst>
            <a:ext uri="{FF2B5EF4-FFF2-40B4-BE49-F238E27FC236}">
              <a16:creationId xmlns:a16="http://schemas.microsoft.com/office/drawing/2014/main" id="{F155D2C4-A178-475C-9006-D3662E51AE58}"/>
            </a:ext>
          </a:extLst>
        </xdr:cNvPr>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C37D2E59-5FE6-4011-9013-936221C5033A}"/>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a:extLst>
            <a:ext uri="{FF2B5EF4-FFF2-40B4-BE49-F238E27FC236}">
              <a16:creationId xmlns:a16="http://schemas.microsoft.com/office/drawing/2014/main" id="{A8B2399E-7260-48E8-B536-AED4FDEEBFD1}"/>
            </a:ext>
          </a:extLst>
        </xdr:cNvPr>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6A46DD94-432B-49B6-97DF-64C0B3481399}"/>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5F715098-EEB8-40C7-9709-E29815574B6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536E7A5A-350F-436C-BD42-82983A4A0BF7}"/>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D2E6264-8055-4645-AC30-5CF28E1A4154}"/>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5A7CEDFB-ABD8-4277-9697-B1439DC99798}"/>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4" name="楕円 313">
          <a:extLst>
            <a:ext uri="{FF2B5EF4-FFF2-40B4-BE49-F238E27FC236}">
              <a16:creationId xmlns:a16="http://schemas.microsoft.com/office/drawing/2014/main" id="{72C34C00-A1EE-43DA-A9E2-1372E03932F4}"/>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5" name="労働費該当値テキスト">
          <a:extLst>
            <a:ext uri="{FF2B5EF4-FFF2-40B4-BE49-F238E27FC236}">
              <a16:creationId xmlns:a16="http://schemas.microsoft.com/office/drawing/2014/main" id="{0ABDF9DC-E981-4ACC-9FAD-F4F8F52C0691}"/>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6" name="楕円 315">
          <a:extLst>
            <a:ext uri="{FF2B5EF4-FFF2-40B4-BE49-F238E27FC236}">
              <a16:creationId xmlns:a16="http://schemas.microsoft.com/office/drawing/2014/main" id="{050D4A76-28A8-45C3-916A-08377101A17E}"/>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127A3699-7420-4E92-8FC3-FBF536FB5124}"/>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8" name="楕円 317">
          <a:extLst>
            <a:ext uri="{FF2B5EF4-FFF2-40B4-BE49-F238E27FC236}">
              <a16:creationId xmlns:a16="http://schemas.microsoft.com/office/drawing/2014/main" id="{E84A1BDA-8266-48AD-9D45-52ADCBEAD5F5}"/>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CB99598F-0BDA-47C8-AF70-EA4073FF2EAA}"/>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0" name="楕円 319">
          <a:extLst>
            <a:ext uri="{FF2B5EF4-FFF2-40B4-BE49-F238E27FC236}">
              <a16:creationId xmlns:a16="http://schemas.microsoft.com/office/drawing/2014/main" id="{D708705C-523B-46A5-9889-371770F715AB}"/>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21" name="テキスト ボックス 320">
          <a:extLst>
            <a:ext uri="{FF2B5EF4-FFF2-40B4-BE49-F238E27FC236}">
              <a16:creationId xmlns:a16="http://schemas.microsoft.com/office/drawing/2014/main" id="{24E661C7-CFC9-48E7-91FC-9FFDE8980BD6}"/>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2" name="楕円 321">
          <a:extLst>
            <a:ext uri="{FF2B5EF4-FFF2-40B4-BE49-F238E27FC236}">
              <a16:creationId xmlns:a16="http://schemas.microsoft.com/office/drawing/2014/main" id="{483DD211-EA27-48F7-A9F8-AA63D7EB4515}"/>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3" name="テキスト ボックス 322">
          <a:extLst>
            <a:ext uri="{FF2B5EF4-FFF2-40B4-BE49-F238E27FC236}">
              <a16:creationId xmlns:a16="http://schemas.microsoft.com/office/drawing/2014/main" id="{55D8A156-3C8B-44AF-A77C-EE5B21627DE3}"/>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FB0C27A3-7E1B-4E82-9488-C8D131039F3E}"/>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189743D0-A042-4EAF-9333-E05B9EA90D7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E347E8C7-EB1D-48F5-B1E2-BBF8F314132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91330DA3-BEB3-4C88-BAF2-6D31E6AE54A3}"/>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1DA0D221-5EDE-436E-8B22-EF74231C52F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F2888949-E0EE-4B06-B214-17BF1CB9DE39}"/>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33CC9569-A601-476C-9EE4-053516D5DB46}"/>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2A2CA680-2154-4B31-B0B6-017C2438ABE1}"/>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E37928D7-BFF8-45DB-B4EB-C7E7440A0D5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375B9295-65DF-43EC-9B72-ECF944548AE5}"/>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E13DCADE-ABA1-4F9F-863B-74EA1D52FC45}"/>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323AC283-D1AD-4887-BB4B-20FEF7EDF7DB}"/>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17C08762-8198-4BE8-8320-461C130E06BA}"/>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97025827-15A8-489B-88D6-94E50D41E294}"/>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CB56BF5F-1603-440F-9E40-229EC8271FAF}"/>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C44AB487-3529-46D1-A9CA-1FE9AE787C78}"/>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F0E2744E-BB4A-47E2-B4F8-F81C5A791477}"/>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D3B0E277-065D-4B4C-908A-5F6F61DE8E9C}"/>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7E04A7A1-967F-4557-B246-C2933B7F1B47}"/>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81FC6B16-F89C-4461-961A-6496CDEED3CA}"/>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D626F273-D461-4F35-81C3-CF633CB8C812}"/>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481CD1D5-7A1F-4713-8EB9-61CDD90C7524}"/>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152E1806-FDEC-4566-B166-094827DF8668}"/>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4277CD81-828A-465F-A01F-006CCA1B5C3B}"/>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2AA85C94-6E79-4CD5-A293-5C70863145DA}"/>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945DBD65-C61E-44F7-B6D5-02D236F299DF}"/>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42B83137-769A-4C95-9E44-8610282D3767}"/>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1BF5302C-579A-4786-A945-54DEB1BB0DE3}"/>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34334</xdr:rowOff>
    </xdr:from>
    <xdr:to>
      <xdr:col>55</xdr:col>
      <xdr:colOff>0</xdr:colOff>
      <xdr:row>58</xdr:row>
      <xdr:rowOff>84493</xdr:rowOff>
    </xdr:to>
    <xdr:cxnSp macro="">
      <xdr:nvCxnSpPr>
        <xdr:cNvPr id="352" name="直線コネクタ 351">
          <a:extLst>
            <a:ext uri="{FF2B5EF4-FFF2-40B4-BE49-F238E27FC236}">
              <a16:creationId xmlns:a16="http://schemas.microsoft.com/office/drawing/2014/main" id="{87F979EE-8992-46E5-A3E6-29103FB80F3B}"/>
            </a:ext>
          </a:extLst>
        </xdr:cNvPr>
        <xdr:cNvCxnSpPr/>
      </xdr:nvCxnSpPr>
      <xdr:spPr>
        <a:xfrm>
          <a:off x="9639300" y="9978434"/>
          <a:ext cx="838200" cy="5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a:extLst>
            <a:ext uri="{FF2B5EF4-FFF2-40B4-BE49-F238E27FC236}">
              <a16:creationId xmlns:a16="http://schemas.microsoft.com/office/drawing/2014/main" id="{21D6B7FA-E3C8-424E-9805-DF6D48800DCF}"/>
            </a:ext>
          </a:extLst>
        </xdr:cNvPr>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7AE3BF6D-7787-409B-8E8A-99DB5CA7B76C}"/>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28277</xdr:rowOff>
    </xdr:from>
    <xdr:to>
      <xdr:col>50</xdr:col>
      <xdr:colOff>114300</xdr:colOff>
      <xdr:row>58</xdr:row>
      <xdr:rowOff>34334</xdr:rowOff>
    </xdr:to>
    <xdr:cxnSp macro="">
      <xdr:nvCxnSpPr>
        <xdr:cNvPr id="355" name="直線コネクタ 354">
          <a:extLst>
            <a:ext uri="{FF2B5EF4-FFF2-40B4-BE49-F238E27FC236}">
              <a16:creationId xmlns:a16="http://schemas.microsoft.com/office/drawing/2014/main" id="{D66B4BCD-4172-4B5B-BE2A-B8B39C92934F}"/>
            </a:ext>
          </a:extLst>
        </xdr:cNvPr>
        <xdr:cNvCxnSpPr/>
      </xdr:nvCxnSpPr>
      <xdr:spPr>
        <a:xfrm>
          <a:off x="8750300" y="9800927"/>
          <a:ext cx="889000" cy="17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EFDBDFEB-7A1B-4DEB-ABEC-907BDF96F7E1}"/>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a:extLst>
            <a:ext uri="{FF2B5EF4-FFF2-40B4-BE49-F238E27FC236}">
              <a16:creationId xmlns:a16="http://schemas.microsoft.com/office/drawing/2014/main" id="{F5BCA6A5-537F-4D58-9A7A-94FF295C4CF6}"/>
            </a:ext>
          </a:extLst>
        </xdr:cNvPr>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28277</xdr:rowOff>
    </xdr:from>
    <xdr:to>
      <xdr:col>45</xdr:col>
      <xdr:colOff>177800</xdr:colOff>
      <xdr:row>58</xdr:row>
      <xdr:rowOff>118745</xdr:rowOff>
    </xdr:to>
    <xdr:cxnSp macro="">
      <xdr:nvCxnSpPr>
        <xdr:cNvPr id="358" name="直線コネクタ 357">
          <a:extLst>
            <a:ext uri="{FF2B5EF4-FFF2-40B4-BE49-F238E27FC236}">
              <a16:creationId xmlns:a16="http://schemas.microsoft.com/office/drawing/2014/main" id="{7B477DD3-4A7D-4FFC-9CB9-762CB1D9A1A2}"/>
            </a:ext>
          </a:extLst>
        </xdr:cNvPr>
        <xdr:cNvCxnSpPr/>
      </xdr:nvCxnSpPr>
      <xdr:spPr>
        <a:xfrm flipV="1">
          <a:off x="7861300" y="9800927"/>
          <a:ext cx="889000" cy="26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171ACA44-0590-4535-AB49-34C9919234E8}"/>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a:extLst>
            <a:ext uri="{FF2B5EF4-FFF2-40B4-BE49-F238E27FC236}">
              <a16:creationId xmlns:a16="http://schemas.microsoft.com/office/drawing/2014/main" id="{D786A470-9E07-4A78-9479-63B3B8C53501}"/>
            </a:ext>
          </a:extLst>
        </xdr:cNvPr>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118745</xdr:rowOff>
    </xdr:from>
    <xdr:to>
      <xdr:col>41</xdr:col>
      <xdr:colOff>50800</xdr:colOff>
      <xdr:row>58</xdr:row>
      <xdr:rowOff>124575</xdr:rowOff>
    </xdr:to>
    <xdr:cxnSp macro="">
      <xdr:nvCxnSpPr>
        <xdr:cNvPr id="361" name="直線コネクタ 360">
          <a:extLst>
            <a:ext uri="{FF2B5EF4-FFF2-40B4-BE49-F238E27FC236}">
              <a16:creationId xmlns:a16="http://schemas.microsoft.com/office/drawing/2014/main" id="{F64FA1AC-C40C-467A-B1D6-B4B7DC1390F2}"/>
            </a:ext>
          </a:extLst>
        </xdr:cNvPr>
        <xdr:cNvCxnSpPr/>
      </xdr:nvCxnSpPr>
      <xdr:spPr>
        <a:xfrm flipV="1">
          <a:off x="6972300" y="10062845"/>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E9135D0A-B60E-4E86-924C-BAAA30CB5F0A}"/>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a:extLst>
            <a:ext uri="{FF2B5EF4-FFF2-40B4-BE49-F238E27FC236}">
              <a16:creationId xmlns:a16="http://schemas.microsoft.com/office/drawing/2014/main" id="{AB7C24BC-D2CF-4F5E-98FD-E0A6BD0EFBEE}"/>
            </a:ext>
          </a:extLst>
        </xdr:cNvPr>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FF4422BA-1F33-4B61-855B-2DCEC3477321}"/>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a:extLst>
            <a:ext uri="{FF2B5EF4-FFF2-40B4-BE49-F238E27FC236}">
              <a16:creationId xmlns:a16="http://schemas.microsoft.com/office/drawing/2014/main" id="{1C62925D-A676-459D-B576-306E73F53679}"/>
            </a:ext>
          </a:extLst>
        </xdr:cNvPr>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C681DD9D-8D97-4A88-85F1-CD7B8C64C5BC}"/>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DA6B2BC9-4780-426E-BB74-1CC2EB60150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534112F1-2D9A-421E-BC6F-DA786CFC6116}"/>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2251E912-CEB1-4996-8805-94AF13B5AA97}"/>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D3FD0AF-F141-478A-A7F9-4F1A4AE441CE}"/>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33693</xdr:rowOff>
    </xdr:from>
    <xdr:to>
      <xdr:col>55</xdr:col>
      <xdr:colOff>50800</xdr:colOff>
      <xdr:row>58</xdr:row>
      <xdr:rowOff>135293</xdr:rowOff>
    </xdr:to>
    <xdr:sp macro="" textlink="">
      <xdr:nvSpPr>
        <xdr:cNvPr id="371" name="楕円 370">
          <a:extLst>
            <a:ext uri="{FF2B5EF4-FFF2-40B4-BE49-F238E27FC236}">
              <a16:creationId xmlns:a16="http://schemas.microsoft.com/office/drawing/2014/main" id="{6B66406B-5A4F-4C9D-B59C-154945251806}"/>
            </a:ext>
          </a:extLst>
        </xdr:cNvPr>
        <xdr:cNvSpPr/>
      </xdr:nvSpPr>
      <xdr:spPr>
        <a:xfrm>
          <a:off x="10426700" y="99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120070</xdr:rowOff>
    </xdr:from>
    <xdr:ext cx="469744" cy="259045"/>
    <xdr:sp macro="" textlink="">
      <xdr:nvSpPr>
        <xdr:cNvPr id="372" name="農林水産業費該当値テキスト">
          <a:extLst>
            <a:ext uri="{FF2B5EF4-FFF2-40B4-BE49-F238E27FC236}">
              <a16:creationId xmlns:a16="http://schemas.microsoft.com/office/drawing/2014/main" id="{DC50CE87-F18D-4963-8F32-34CE1F2CCCF1}"/>
            </a:ext>
          </a:extLst>
        </xdr:cNvPr>
        <xdr:cNvSpPr txBox="1"/>
      </xdr:nvSpPr>
      <xdr:spPr>
        <a:xfrm>
          <a:off x="10528300" y="989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154984</xdr:rowOff>
    </xdr:from>
    <xdr:to>
      <xdr:col>50</xdr:col>
      <xdr:colOff>165100</xdr:colOff>
      <xdr:row>58</xdr:row>
      <xdr:rowOff>85134</xdr:rowOff>
    </xdr:to>
    <xdr:sp macro="" textlink="">
      <xdr:nvSpPr>
        <xdr:cNvPr id="373" name="楕円 372">
          <a:extLst>
            <a:ext uri="{FF2B5EF4-FFF2-40B4-BE49-F238E27FC236}">
              <a16:creationId xmlns:a16="http://schemas.microsoft.com/office/drawing/2014/main" id="{653E0AE5-0507-4167-8764-41DEB878E9B5}"/>
            </a:ext>
          </a:extLst>
        </xdr:cNvPr>
        <xdr:cNvSpPr/>
      </xdr:nvSpPr>
      <xdr:spPr>
        <a:xfrm>
          <a:off x="9588500" y="992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76261</xdr:rowOff>
    </xdr:from>
    <xdr:ext cx="469744" cy="259045"/>
    <xdr:sp macro="" textlink="">
      <xdr:nvSpPr>
        <xdr:cNvPr id="374" name="テキスト ボックス 373">
          <a:extLst>
            <a:ext uri="{FF2B5EF4-FFF2-40B4-BE49-F238E27FC236}">
              <a16:creationId xmlns:a16="http://schemas.microsoft.com/office/drawing/2014/main" id="{5A7904B7-8DAF-4F53-830C-8E6804144BF8}"/>
            </a:ext>
          </a:extLst>
        </xdr:cNvPr>
        <xdr:cNvSpPr txBox="1"/>
      </xdr:nvSpPr>
      <xdr:spPr>
        <a:xfrm>
          <a:off x="9404428" y="1002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148927</xdr:rowOff>
    </xdr:from>
    <xdr:to>
      <xdr:col>46</xdr:col>
      <xdr:colOff>38100</xdr:colOff>
      <xdr:row>57</xdr:row>
      <xdr:rowOff>79077</xdr:rowOff>
    </xdr:to>
    <xdr:sp macro="" textlink="">
      <xdr:nvSpPr>
        <xdr:cNvPr id="375" name="楕円 374">
          <a:extLst>
            <a:ext uri="{FF2B5EF4-FFF2-40B4-BE49-F238E27FC236}">
              <a16:creationId xmlns:a16="http://schemas.microsoft.com/office/drawing/2014/main" id="{10EF2DA5-3761-4BEF-B4A7-39C76DF7D36D}"/>
            </a:ext>
          </a:extLst>
        </xdr:cNvPr>
        <xdr:cNvSpPr/>
      </xdr:nvSpPr>
      <xdr:spPr>
        <a:xfrm>
          <a:off x="8699500" y="97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70204</xdr:rowOff>
    </xdr:from>
    <xdr:ext cx="534377" cy="259045"/>
    <xdr:sp macro="" textlink="">
      <xdr:nvSpPr>
        <xdr:cNvPr id="376" name="テキスト ボックス 375">
          <a:extLst>
            <a:ext uri="{FF2B5EF4-FFF2-40B4-BE49-F238E27FC236}">
              <a16:creationId xmlns:a16="http://schemas.microsoft.com/office/drawing/2014/main" id="{DCE6E641-EEE2-49E2-80AB-AAA7DBF7C8A9}"/>
            </a:ext>
          </a:extLst>
        </xdr:cNvPr>
        <xdr:cNvSpPr txBox="1"/>
      </xdr:nvSpPr>
      <xdr:spPr>
        <a:xfrm>
          <a:off x="8483111" y="98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67945</xdr:rowOff>
    </xdr:from>
    <xdr:to>
      <xdr:col>41</xdr:col>
      <xdr:colOff>101600</xdr:colOff>
      <xdr:row>58</xdr:row>
      <xdr:rowOff>169545</xdr:rowOff>
    </xdr:to>
    <xdr:sp macro="" textlink="">
      <xdr:nvSpPr>
        <xdr:cNvPr id="377" name="楕円 376">
          <a:extLst>
            <a:ext uri="{FF2B5EF4-FFF2-40B4-BE49-F238E27FC236}">
              <a16:creationId xmlns:a16="http://schemas.microsoft.com/office/drawing/2014/main" id="{707A4969-D595-4BC6-B554-1523F0B2AA7C}"/>
            </a:ext>
          </a:extLst>
        </xdr:cNvPr>
        <xdr:cNvSpPr/>
      </xdr:nvSpPr>
      <xdr:spPr>
        <a:xfrm>
          <a:off x="7810500" y="100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160672</xdr:rowOff>
    </xdr:from>
    <xdr:ext cx="469744" cy="259045"/>
    <xdr:sp macro="" textlink="">
      <xdr:nvSpPr>
        <xdr:cNvPr id="378" name="テキスト ボックス 377">
          <a:extLst>
            <a:ext uri="{FF2B5EF4-FFF2-40B4-BE49-F238E27FC236}">
              <a16:creationId xmlns:a16="http://schemas.microsoft.com/office/drawing/2014/main" id="{60D8A103-4B92-4A6D-98FA-862AF73B23F7}"/>
            </a:ext>
          </a:extLst>
        </xdr:cNvPr>
        <xdr:cNvSpPr txBox="1"/>
      </xdr:nvSpPr>
      <xdr:spPr>
        <a:xfrm>
          <a:off x="7626428"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73775</xdr:rowOff>
    </xdr:from>
    <xdr:to>
      <xdr:col>36</xdr:col>
      <xdr:colOff>165100</xdr:colOff>
      <xdr:row>59</xdr:row>
      <xdr:rowOff>3925</xdr:rowOff>
    </xdr:to>
    <xdr:sp macro="" textlink="">
      <xdr:nvSpPr>
        <xdr:cNvPr id="379" name="楕円 378">
          <a:extLst>
            <a:ext uri="{FF2B5EF4-FFF2-40B4-BE49-F238E27FC236}">
              <a16:creationId xmlns:a16="http://schemas.microsoft.com/office/drawing/2014/main" id="{0890B2B6-6A62-4AD6-888D-89E067165D93}"/>
            </a:ext>
          </a:extLst>
        </xdr:cNvPr>
        <xdr:cNvSpPr/>
      </xdr:nvSpPr>
      <xdr:spPr>
        <a:xfrm>
          <a:off x="6921500" y="1001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166502</xdr:rowOff>
    </xdr:from>
    <xdr:ext cx="469744" cy="259045"/>
    <xdr:sp macro="" textlink="">
      <xdr:nvSpPr>
        <xdr:cNvPr id="380" name="テキスト ボックス 379">
          <a:extLst>
            <a:ext uri="{FF2B5EF4-FFF2-40B4-BE49-F238E27FC236}">
              <a16:creationId xmlns:a16="http://schemas.microsoft.com/office/drawing/2014/main" id="{3FC82EAB-9DB7-4B2E-8A3D-41B4E1CA3E6D}"/>
            </a:ext>
          </a:extLst>
        </xdr:cNvPr>
        <xdr:cNvSpPr txBox="1"/>
      </xdr:nvSpPr>
      <xdr:spPr>
        <a:xfrm>
          <a:off x="6737428" y="1011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701FF674-2FEF-404D-AD90-0C26BB4FCA5D}"/>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BD9E491B-493A-4FDB-A93A-40922BDE8DAA}"/>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53CD4909-609A-45F3-9C43-1CC5F83EA1BE}"/>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14A56B69-B7E8-471E-A7F9-A276AD85E3ED}"/>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A7FCB692-AD3B-4540-B944-F6D22A9DF988}"/>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21755475-0B7D-4EC2-B235-A9A7DE124086}"/>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3A2D57C3-5CD8-4FF1-839A-635745388F1C}"/>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2C3392CC-82C6-4DEC-AB61-BDE607E469F9}"/>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3F13B901-ED91-48EE-88B9-31EBA1A84D5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E1BCA12A-99C5-4AD0-8D3E-DD0ACA772C7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329D3A47-3BFB-4000-93A8-599F845016BF}"/>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8F466719-AAC6-4ED1-9D51-7CD2E314490B}"/>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E7596B54-407F-4735-ACF7-1167724034F2}"/>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F0BA956A-7521-4A1F-AF1B-A909C9F7ACCB}"/>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D7CA3CC5-21BC-429F-AFB6-231B2DE4E8B2}"/>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DA9E53EA-93A9-4AA8-B44F-16B3E406FC9C}"/>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990D0DF2-0269-4A64-A7E4-A4B602DE0A45}"/>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D90B30C7-26F5-4E99-AE97-FD3D5DAD25EB}"/>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D55E3840-C2AB-43A3-BDE6-FCD512DF225F}"/>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2B9B667-AEAD-4DD7-804F-957AAF601E2F}"/>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871F5FD9-08C9-4607-AD76-503198E80E93}"/>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8FDF5DE6-25C5-4335-B18B-AB6C935089C3}"/>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8778BC08-B443-462C-841D-28FAAD3EDF6B}"/>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1CF0F8A0-FD19-44C7-ACC4-1B79112D97BD}"/>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C7A3499D-631B-4D8C-85DF-AC42D5F6A17F}"/>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77A47F14-3F7D-4EBC-8721-F4FC8EA8441B}"/>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FBDB13EC-A79A-4226-A06F-F8A9B1FE431B}"/>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8C335205-B190-4758-AF08-843E06F7344F}"/>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150730</xdr:rowOff>
    </xdr:from>
    <xdr:to>
      <xdr:col>55</xdr:col>
      <xdr:colOff>0</xdr:colOff>
      <xdr:row>78</xdr:row>
      <xdr:rowOff>63005</xdr:rowOff>
    </xdr:to>
    <xdr:cxnSp macro="">
      <xdr:nvCxnSpPr>
        <xdr:cNvPr id="409" name="直線コネクタ 408">
          <a:extLst>
            <a:ext uri="{FF2B5EF4-FFF2-40B4-BE49-F238E27FC236}">
              <a16:creationId xmlns:a16="http://schemas.microsoft.com/office/drawing/2014/main" id="{6AFB7F76-253F-4F3F-BDB8-E7736291143E}"/>
            </a:ext>
          </a:extLst>
        </xdr:cNvPr>
        <xdr:cNvCxnSpPr/>
      </xdr:nvCxnSpPr>
      <xdr:spPr>
        <a:xfrm>
          <a:off x="9639300" y="13352380"/>
          <a:ext cx="838200" cy="8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a:extLst>
            <a:ext uri="{FF2B5EF4-FFF2-40B4-BE49-F238E27FC236}">
              <a16:creationId xmlns:a16="http://schemas.microsoft.com/office/drawing/2014/main" id="{A3A4CD6D-7933-4666-9E22-7ADCB656A1EA}"/>
            </a:ext>
          </a:extLst>
        </xdr:cNvPr>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CB6C7A56-9D0E-4C49-8CF1-D8797005BDBA}"/>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150730</xdr:rowOff>
    </xdr:from>
    <xdr:to>
      <xdr:col>50</xdr:col>
      <xdr:colOff>114300</xdr:colOff>
      <xdr:row>78</xdr:row>
      <xdr:rowOff>106135</xdr:rowOff>
    </xdr:to>
    <xdr:cxnSp macro="">
      <xdr:nvCxnSpPr>
        <xdr:cNvPr id="412" name="直線コネクタ 411">
          <a:extLst>
            <a:ext uri="{FF2B5EF4-FFF2-40B4-BE49-F238E27FC236}">
              <a16:creationId xmlns:a16="http://schemas.microsoft.com/office/drawing/2014/main" id="{10700880-C419-46C1-9125-2A53E1049E48}"/>
            </a:ext>
          </a:extLst>
        </xdr:cNvPr>
        <xdr:cNvCxnSpPr/>
      </xdr:nvCxnSpPr>
      <xdr:spPr>
        <a:xfrm flipV="1">
          <a:off x="8750300" y="13352380"/>
          <a:ext cx="889000" cy="12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E8DC648E-55BA-4705-8163-71AAAABF18F4}"/>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a:extLst>
            <a:ext uri="{FF2B5EF4-FFF2-40B4-BE49-F238E27FC236}">
              <a16:creationId xmlns:a16="http://schemas.microsoft.com/office/drawing/2014/main" id="{BB77763D-0997-4632-8EBE-FEB537E21D1C}"/>
            </a:ext>
          </a:extLst>
        </xdr:cNvPr>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161131</xdr:rowOff>
    </xdr:from>
    <xdr:to>
      <xdr:col>45</xdr:col>
      <xdr:colOff>177800</xdr:colOff>
      <xdr:row>78</xdr:row>
      <xdr:rowOff>106135</xdr:rowOff>
    </xdr:to>
    <xdr:cxnSp macro="">
      <xdr:nvCxnSpPr>
        <xdr:cNvPr id="415" name="直線コネクタ 414">
          <a:extLst>
            <a:ext uri="{FF2B5EF4-FFF2-40B4-BE49-F238E27FC236}">
              <a16:creationId xmlns:a16="http://schemas.microsoft.com/office/drawing/2014/main" id="{4CACC838-0F90-40B3-BE00-F4AEAA803FBF}"/>
            </a:ext>
          </a:extLst>
        </xdr:cNvPr>
        <xdr:cNvCxnSpPr/>
      </xdr:nvCxnSpPr>
      <xdr:spPr>
        <a:xfrm>
          <a:off x="7861300" y="13362781"/>
          <a:ext cx="889000" cy="11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465E317A-2C96-42B7-B24B-3507FC9F7952}"/>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a:extLst>
            <a:ext uri="{FF2B5EF4-FFF2-40B4-BE49-F238E27FC236}">
              <a16:creationId xmlns:a16="http://schemas.microsoft.com/office/drawing/2014/main" id="{956C554D-7469-4666-BABB-975DD84A32B1}"/>
            </a:ext>
          </a:extLst>
        </xdr:cNvPr>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161131</xdr:rowOff>
    </xdr:from>
    <xdr:to>
      <xdr:col>41</xdr:col>
      <xdr:colOff>50800</xdr:colOff>
      <xdr:row>78</xdr:row>
      <xdr:rowOff>132232</xdr:rowOff>
    </xdr:to>
    <xdr:cxnSp macro="">
      <xdr:nvCxnSpPr>
        <xdr:cNvPr id="418" name="直線コネクタ 417">
          <a:extLst>
            <a:ext uri="{FF2B5EF4-FFF2-40B4-BE49-F238E27FC236}">
              <a16:creationId xmlns:a16="http://schemas.microsoft.com/office/drawing/2014/main" id="{F0542F20-E496-4768-A8E6-74514E49CFEE}"/>
            </a:ext>
          </a:extLst>
        </xdr:cNvPr>
        <xdr:cNvCxnSpPr/>
      </xdr:nvCxnSpPr>
      <xdr:spPr>
        <a:xfrm flipV="1">
          <a:off x="6972300" y="13362781"/>
          <a:ext cx="889000" cy="14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29F8ACFA-1F76-4196-8855-BD6C45B97FD4}"/>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a:extLst>
            <a:ext uri="{FF2B5EF4-FFF2-40B4-BE49-F238E27FC236}">
              <a16:creationId xmlns:a16="http://schemas.microsoft.com/office/drawing/2014/main" id="{FFF76B51-8447-4EC4-9E0E-54D3E889529B}"/>
            </a:ext>
          </a:extLst>
        </xdr:cNvPr>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DFF6534F-4BFA-4326-8BFA-56681BCEADF7}"/>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a:extLst>
            <a:ext uri="{FF2B5EF4-FFF2-40B4-BE49-F238E27FC236}">
              <a16:creationId xmlns:a16="http://schemas.microsoft.com/office/drawing/2014/main" id="{1142394B-F1EB-4DCE-88FA-2AFD4DC174DF}"/>
            </a:ext>
          </a:extLst>
        </xdr:cNvPr>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366C2AB4-2D0C-46C1-8B10-73A8A27ADE16}"/>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FEE59BBE-08D9-4690-8171-CAD12AF13141}"/>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F13A63C8-F4B9-4FE2-924C-1DC9B7BDF73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F4D65308-EA82-4259-8FBF-32C032BD8F1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F25E761A-C540-4484-B62D-3531F671EDA1}"/>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12205</xdr:rowOff>
    </xdr:from>
    <xdr:to>
      <xdr:col>55</xdr:col>
      <xdr:colOff>50800</xdr:colOff>
      <xdr:row>78</xdr:row>
      <xdr:rowOff>113805</xdr:rowOff>
    </xdr:to>
    <xdr:sp macro="" textlink="">
      <xdr:nvSpPr>
        <xdr:cNvPr id="428" name="楕円 427">
          <a:extLst>
            <a:ext uri="{FF2B5EF4-FFF2-40B4-BE49-F238E27FC236}">
              <a16:creationId xmlns:a16="http://schemas.microsoft.com/office/drawing/2014/main" id="{E2C629F3-4AAC-4B1F-8A7F-9F9E2A17E410}"/>
            </a:ext>
          </a:extLst>
        </xdr:cNvPr>
        <xdr:cNvSpPr/>
      </xdr:nvSpPr>
      <xdr:spPr>
        <a:xfrm>
          <a:off x="10426700" y="133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98582</xdr:rowOff>
    </xdr:from>
    <xdr:ext cx="469744" cy="259045"/>
    <xdr:sp macro="" textlink="">
      <xdr:nvSpPr>
        <xdr:cNvPr id="429" name="商工費該当値テキスト">
          <a:extLst>
            <a:ext uri="{FF2B5EF4-FFF2-40B4-BE49-F238E27FC236}">
              <a16:creationId xmlns:a16="http://schemas.microsoft.com/office/drawing/2014/main" id="{684DCC8D-27A1-424F-A626-272B0BFFD131}"/>
            </a:ext>
          </a:extLst>
        </xdr:cNvPr>
        <xdr:cNvSpPr txBox="1"/>
      </xdr:nvSpPr>
      <xdr:spPr>
        <a:xfrm>
          <a:off x="10528300" y="133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99930</xdr:rowOff>
    </xdr:from>
    <xdr:to>
      <xdr:col>50</xdr:col>
      <xdr:colOff>165100</xdr:colOff>
      <xdr:row>78</xdr:row>
      <xdr:rowOff>30080</xdr:rowOff>
    </xdr:to>
    <xdr:sp macro="" textlink="">
      <xdr:nvSpPr>
        <xdr:cNvPr id="430" name="楕円 429">
          <a:extLst>
            <a:ext uri="{FF2B5EF4-FFF2-40B4-BE49-F238E27FC236}">
              <a16:creationId xmlns:a16="http://schemas.microsoft.com/office/drawing/2014/main" id="{35C04377-4068-4249-9D35-310A6D820628}"/>
            </a:ext>
          </a:extLst>
        </xdr:cNvPr>
        <xdr:cNvSpPr/>
      </xdr:nvSpPr>
      <xdr:spPr>
        <a:xfrm>
          <a:off x="9588500" y="133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21207</xdr:rowOff>
    </xdr:from>
    <xdr:ext cx="534377" cy="259045"/>
    <xdr:sp macro="" textlink="">
      <xdr:nvSpPr>
        <xdr:cNvPr id="431" name="テキスト ボックス 430">
          <a:extLst>
            <a:ext uri="{FF2B5EF4-FFF2-40B4-BE49-F238E27FC236}">
              <a16:creationId xmlns:a16="http://schemas.microsoft.com/office/drawing/2014/main" id="{1E9650B3-002C-4DF7-BC9F-21A6F5D163B9}"/>
            </a:ext>
          </a:extLst>
        </xdr:cNvPr>
        <xdr:cNvSpPr txBox="1"/>
      </xdr:nvSpPr>
      <xdr:spPr>
        <a:xfrm>
          <a:off x="9372111" y="133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55335</xdr:rowOff>
    </xdr:from>
    <xdr:to>
      <xdr:col>46</xdr:col>
      <xdr:colOff>38100</xdr:colOff>
      <xdr:row>78</xdr:row>
      <xdr:rowOff>156935</xdr:rowOff>
    </xdr:to>
    <xdr:sp macro="" textlink="">
      <xdr:nvSpPr>
        <xdr:cNvPr id="432" name="楕円 431">
          <a:extLst>
            <a:ext uri="{FF2B5EF4-FFF2-40B4-BE49-F238E27FC236}">
              <a16:creationId xmlns:a16="http://schemas.microsoft.com/office/drawing/2014/main" id="{26D3AA35-32F8-4D41-8142-0C787547D4D7}"/>
            </a:ext>
          </a:extLst>
        </xdr:cNvPr>
        <xdr:cNvSpPr/>
      </xdr:nvSpPr>
      <xdr:spPr>
        <a:xfrm>
          <a:off x="8699500" y="134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148062</xdr:rowOff>
    </xdr:from>
    <xdr:ext cx="469744" cy="259045"/>
    <xdr:sp macro="" textlink="">
      <xdr:nvSpPr>
        <xdr:cNvPr id="433" name="テキスト ボックス 432">
          <a:extLst>
            <a:ext uri="{FF2B5EF4-FFF2-40B4-BE49-F238E27FC236}">
              <a16:creationId xmlns:a16="http://schemas.microsoft.com/office/drawing/2014/main" id="{6B59E966-D27A-4B5D-9AAF-F66E37DBDD8F}"/>
            </a:ext>
          </a:extLst>
        </xdr:cNvPr>
        <xdr:cNvSpPr txBox="1"/>
      </xdr:nvSpPr>
      <xdr:spPr>
        <a:xfrm>
          <a:off x="8515428" y="1352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110331</xdr:rowOff>
    </xdr:from>
    <xdr:to>
      <xdr:col>41</xdr:col>
      <xdr:colOff>101600</xdr:colOff>
      <xdr:row>78</xdr:row>
      <xdr:rowOff>40481</xdr:rowOff>
    </xdr:to>
    <xdr:sp macro="" textlink="">
      <xdr:nvSpPr>
        <xdr:cNvPr id="434" name="楕円 433">
          <a:extLst>
            <a:ext uri="{FF2B5EF4-FFF2-40B4-BE49-F238E27FC236}">
              <a16:creationId xmlns:a16="http://schemas.microsoft.com/office/drawing/2014/main" id="{5CB2685E-E8F4-4E14-B1C1-F44769F0D80B}"/>
            </a:ext>
          </a:extLst>
        </xdr:cNvPr>
        <xdr:cNvSpPr/>
      </xdr:nvSpPr>
      <xdr:spPr>
        <a:xfrm>
          <a:off x="7810500" y="1331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31608</xdr:rowOff>
    </xdr:from>
    <xdr:ext cx="534377" cy="259045"/>
    <xdr:sp macro="" textlink="">
      <xdr:nvSpPr>
        <xdr:cNvPr id="435" name="テキスト ボックス 434">
          <a:extLst>
            <a:ext uri="{FF2B5EF4-FFF2-40B4-BE49-F238E27FC236}">
              <a16:creationId xmlns:a16="http://schemas.microsoft.com/office/drawing/2014/main" id="{412D6B1B-7C76-418B-B007-31DF0C1DD81E}"/>
            </a:ext>
          </a:extLst>
        </xdr:cNvPr>
        <xdr:cNvSpPr txBox="1"/>
      </xdr:nvSpPr>
      <xdr:spPr>
        <a:xfrm>
          <a:off x="7594111" y="1340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81432</xdr:rowOff>
    </xdr:from>
    <xdr:to>
      <xdr:col>36</xdr:col>
      <xdr:colOff>165100</xdr:colOff>
      <xdr:row>79</xdr:row>
      <xdr:rowOff>11582</xdr:rowOff>
    </xdr:to>
    <xdr:sp macro="" textlink="">
      <xdr:nvSpPr>
        <xdr:cNvPr id="436" name="楕円 435">
          <a:extLst>
            <a:ext uri="{FF2B5EF4-FFF2-40B4-BE49-F238E27FC236}">
              <a16:creationId xmlns:a16="http://schemas.microsoft.com/office/drawing/2014/main" id="{8C41778B-CF01-49E2-8CEA-B9D398AA684F}"/>
            </a:ext>
          </a:extLst>
        </xdr:cNvPr>
        <xdr:cNvSpPr/>
      </xdr:nvSpPr>
      <xdr:spPr>
        <a:xfrm>
          <a:off x="6921500" y="134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2709</xdr:rowOff>
    </xdr:from>
    <xdr:ext cx="469744" cy="259045"/>
    <xdr:sp macro="" textlink="">
      <xdr:nvSpPr>
        <xdr:cNvPr id="437" name="テキスト ボックス 436">
          <a:extLst>
            <a:ext uri="{FF2B5EF4-FFF2-40B4-BE49-F238E27FC236}">
              <a16:creationId xmlns:a16="http://schemas.microsoft.com/office/drawing/2014/main" id="{8D4E2D60-85C9-427C-BF13-1CAAFE85468A}"/>
            </a:ext>
          </a:extLst>
        </xdr:cNvPr>
        <xdr:cNvSpPr txBox="1"/>
      </xdr:nvSpPr>
      <xdr:spPr>
        <a:xfrm>
          <a:off x="6737428" y="1354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75CD4DAD-7FC8-4B2C-BFD9-3D1BEAB88BC4}"/>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5251F570-238A-4480-8C3C-7D3520EC22E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59F08817-770A-49CA-92A2-008D7D43B703}"/>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41C198CE-FD9B-4BFD-A4C8-9FABAB40A446}"/>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D80FDCF0-4551-470E-97FD-A8554DCE03ED}"/>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9EF9CB97-8B96-454F-A585-1CE8A7B8458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8C76733B-F28F-42CF-95A1-379F751E0BB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8151ABC0-6175-4ED8-8951-D7F8779E6F62}"/>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21C44EA3-F8D4-4A24-97A1-DFFA97B0146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44835C1E-10A2-4201-A63E-B7A96B61B43B}"/>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19A9171-F9A4-41E8-A191-BB9C73678F08}"/>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91F62D0F-4881-4FC0-87D9-582BEDDCDA45}"/>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AFE4E1A1-BCEC-48DA-BE3F-B7E128E2BA1F}"/>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79911E11-A24F-4921-BED5-6427BC7A1E55}"/>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5207494F-1731-4C80-B593-BBA0AF42CC01}"/>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81064DA2-F762-4A83-953E-D8E693BC370B}"/>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64AC022F-92C1-4221-ABA9-6600EFBB9958}"/>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34C03D14-1347-4E36-B48E-D86CE8D5DCDE}"/>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AE8AA2DB-7FC3-4B0B-AB2F-05A13EBD0543}"/>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B293E059-3C67-4148-A151-A24099BBCB8B}"/>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41A4D85F-C602-488C-9D6B-A2F17A98E2D5}"/>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577A5E18-E33E-4B4A-A468-6234606C83E8}"/>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FE399141-1721-4F54-B25A-6DFE29244C7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E52DD4FE-B1AF-4CFC-A6DD-FB15AFF5C3DA}"/>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554FF6E0-8FEC-4DFD-B231-6B5875B76FEE}"/>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BDC52FE6-6445-454B-AB65-D5B6C4FF46B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309AF11C-EA09-4FA9-84E1-4EE118B41631}"/>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B9AB21BA-B320-4FC8-ABF6-C8F1D3792C31}"/>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D42EDD58-C8C4-46F3-BE5E-82EC109F2D95}"/>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6CCBFB18-CEE6-4A9C-9C36-968821C20959}"/>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FB806599-FF0A-4165-BA43-9FC91519E1CF}"/>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169396</xdr:rowOff>
    </xdr:from>
    <xdr:to>
      <xdr:col>55</xdr:col>
      <xdr:colOff>0</xdr:colOff>
      <xdr:row>98</xdr:row>
      <xdr:rowOff>55401</xdr:rowOff>
    </xdr:to>
    <xdr:cxnSp macro="">
      <xdr:nvCxnSpPr>
        <xdr:cNvPr id="469" name="直線コネクタ 468">
          <a:extLst>
            <a:ext uri="{FF2B5EF4-FFF2-40B4-BE49-F238E27FC236}">
              <a16:creationId xmlns:a16="http://schemas.microsoft.com/office/drawing/2014/main" id="{D48D6C4E-276B-46D5-AE85-DD52F2DA909C}"/>
            </a:ext>
          </a:extLst>
        </xdr:cNvPr>
        <xdr:cNvCxnSpPr/>
      </xdr:nvCxnSpPr>
      <xdr:spPr>
        <a:xfrm flipV="1">
          <a:off x="9639300" y="16628596"/>
          <a:ext cx="838200" cy="2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a:extLst>
            <a:ext uri="{FF2B5EF4-FFF2-40B4-BE49-F238E27FC236}">
              <a16:creationId xmlns:a16="http://schemas.microsoft.com/office/drawing/2014/main" id="{519E424B-4B20-46A5-A40E-CD4A2E627ED8}"/>
            </a:ext>
          </a:extLst>
        </xdr:cNvPr>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B42506D8-616B-4EA3-A4D1-305FBEE46BCE}"/>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55401</xdr:rowOff>
    </xdr:from>
    <xdr:to>
      <xdr:col>50</xdr:col>
      <xdr:colOff>114300</xdr:colOff>
      <xdr:row>98</xdr:row>
      <xdr:rowOff>68290</xdr:rowOff>
    </xdr:to>
    <xdr:cxnSp macro="">
      <xdr:nvCxnSpPr>
        <xdr:cNvPr id="472" name="直線コネクタ 471">
          <a:extLst>
            <a:ext uri="{FF2B5EF4-FFF2-40B4-BE49-F238E27FC236}">
              <a16:creationId xmlns:a16="http://schemas.microsoft.com/office/drawing/2014/main" id="{7739E4E7-13BD-4DC9-8F04-6E5706AE52CA}"/>
            </a:ext>
          </a:extLst>
        </xdr:cNvPr>
        <xdr:cNvCxnSpPr/>
      </xdr:nvCxnSpPr>
      <xdr:spPr>
        <a:xfrm flipV="1">
          <a:off x="8750300" y="16857501"/>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AC002292-979F-4C9F-A06B-D40AA6DFFDD8}"/>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a:extLst>
            <a:ext uri="{FF2B5EF4-FFF2-40B4-BE49-F238E27FC236}">
              <a16:creationId xmlns:a16="http://schemas.microsoft.com/office/drawing/2014/main" id="{7037744F-2C8B-4B14-8AFE-5F240414D98A}"/>
            </a:ext>
          </a:extLst>
        </xdr:cNvPr>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68290</xdr:rowOff>
    </xdr:from>
    <xdr:to>
      <xdr:col>45</xdr:col>
      <xdr:colOff>177800</xdr:colOff>
      <xdr:row>98</xdr:row>
      <xdr:rowOff>73188</xdr:rowOff>
    </xdr:to>
    <xdr:cxnSp macro="">
      <xdr:nvCxnSpPr>
        <xdr:cNvPr id="475" name="直線コネクタ 474">
          <a:extLst>
            <a:ext uri="{FF2B5EF4-FFF2-40B4-BE49-F238E27FC236}">
              <a16:creationId xmlns:a16="http://schemas.microsoft.com/office/drawing/2014/main" id="{91AD7E4F-F27A-48F1-8B01-CAD3AAA6A9DC}"/>
            </a:ext>
          </a:extLst>
        </xdr:cNvPr>
        <xdr:cNvCxnSpPr/>
      </xdr:nvCxnSpPr>
      <xdr:spPr>
        <a:xfrm flipV="1">
          <a:off x="7861300" y="1687039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BD56837C-891D-47C8-9BFC-4AA6FBE718D6}"/>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a:extLst>
            <a:ext uri="{FF2B5EF4-FFF2-40B4-BE49-F238E27FC236}">
              <a16:creationId xmlns:a16="http://schemas.microsoft.com/office/drawing/2014/main" id="{5288E992-5B48-4C00-A7F3-9D544E2F43DD}"/>
            </a:ext>
          </a:extLst>
        </xdr:cNvPr>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73188</xdr:rowOff>
    </xdr:from>
    <xdr:to>
      <xdr:col>41</xdr:col>
      <xdr:colOff>50800</xdr:colOff>
      <xdr:row>98</xdr:row>
      <xdr:rowOff>134072</xdr:rowOff>
    </xdr:to>
    <xdr:cxnSp macro="">
      <xdr:nvCxnSpPr>
        <xdr:cNvPr id="478" name="直線コネクタ 477">
          <a:extLst>
            <a:ext uri="{FF2B5EF4-FFF2-40B4-BE49-F238E27FC236}">
              <a16:creationId xmlns:a16="http://schemas.microsoft.com/office/drawing/2014/main" id="{EACB8971-5718-482E-A273-0A89E2F1BBA2}"/>
            </a:ext>
          </a:extLst>
        </xdr:cNvPr>
        <xdr:cNvCxnSpPr/>
      </xdr:nvCxnSpPr>
      <xdr:spPr>
        <a:xfrm flipV="1">
          <a:off x="6972300" y="16875288"/>
          <a:ext cx="889000" cy="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663F2AFD-B11E-4AE8-A18D-54B280F51969}"/>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a:extLst>
            <a:ext uri="{FF2B5EF4-FFF2-40B4-BE49-F238E27FC236}">
              <a16:creationId xmlns:a16="http://schemas.microsoft.com/office/drawing/2014/main" id="{54CE3B90-04A5-4439-8245-630D51270D6F}"/>
            </a:ext>
          </a:extLst>
        </xdr:cNvPr>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DA3A0709-4487-4C88-A322-AD7D3D01358F}"/>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a:extLst>
            <a:ext uri="{FF2B5EF4-FFF2-40B4-BE49-F238E27FC236}">
              <a16:creationId xmlns:a16="http://schemas.microsoft.com/office/drawing/2014/main" id="{4C179D00-1793-4E72-A6C6-DFF6908AC6C5}"/>
            </a:ext>
          </a:extLst>
        </xdr:cNvPr>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CE8E7A9A-DCC6-4BD5-9D03-B4145269D23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81F4E577-52C0-4D40-B9CB-4A7413F0263D}"/>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8A7F676B-19DC-42D4-B583-7BC5A78E110B}"/>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C218275A-C9AA-44A2-AB9A-E3B7C9577AE2}"/>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1F7F3D24-A963-413B-AFB0-AF929A02C37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118596</xdr:rowOff>
    </xdr:from>
    <xdr:to>
      <xdr:col>55</xdr:col>
      <xdr:colOff>50800</xdr:colOff>
      <xdr:row>97</xdr:row>
      <xdr:rowOff>48746</xdr:rowOff>
    </xdr:to>
    <xdr:sp macro="" textlink="">
      <xdr:nvSpPr>
        <xdr:cNvPr id="488" name="楕円 487">
          <a:extLst>
            <a:ext uri="{FF2B5EF4-FFF2-40B4-BE49-F238E27FC236}">
              <a16:creationId xmlns:a16="http://schemas.microsoft.com/office/drawing/2014/main" id="{49039CA1-9A7C-41D9-B51E-1057FDA5041E}"/>
            </a:ext>
          </a:extLst>
        </xdr:cNvPr>
        <xdr:cNvSpPr/>
      </xdr:nvSpPr>
      <xdr:spPr>
        <a:xfrm>
          <a:off x="10426700" y="1657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141473</xdr:rowOff>
    </xdr:from>
    <xdr:ext cx="534377" cy="259045"/>
    <xdr:sp macro="" textlink="">
      <xdr:nvSpPr>
        <xdr:cNvPr id="489" name="土木費該当値テキスト">
          <a:extLst>
            <a:ext uri="{FF2B5EF4-FFF2-40B4-BE49-F238E27FC236}">
              <a16:creationId xmlns:a16="http://schemas.microsoft.com/office/drawing/2014/main" id="{216CEB31-9E07-4112-84E5-C49CB32B4DAB}"/>
            </a:ext>
          </a:extLst>
        </xdr:cNvPr>
        <xdr:cNvSpPr txBox="1"/>
      </xdr:nvSpPr>
      <xdr:spPr>
        <a:xfrm>
          <a:off x="10528300" y="1642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4601</xdr:rowOff>
    </xdr:from>
    <xdr:to>
      <xdr:col>50</xdr:col>
      <xdr:colOff>165100</xdr:colOff>
      <xdr:row>98</xdr:row>
      <xdr:rowOff>106201</xdr:rowOff>
    </xdr:to>
    <xdr:sp macro="" textlink="">
      <xdr:nvSpPr>
        <xdr:cNvPr id="490" name="楕円 489">
          <a:extLst>
            <a:ext uri="{FF2B5EF4-FFF2-40B4-BE49-F238E27FC236}">
              <a16:creationId xmlns:a16="http://schemas.microsoft.com/office/drawing/2014/main" id="{797FF799-DE63-4652-B32A-A7F52A470536}"/>
            </a:ext>
          </a:extLst>
        </xdr:cNvPr>
        <xdr:cNvSpPr/>
      </xdr:nvSpPr>
      <xdr:spPr>
        <a:xfrm>
          <a:off x="9588500" y="1680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97328</xdr:rowOff>
    </xdr:from>
    <xdr:ext cx="534377" cy="259045"/>
    <xdr:sp macro="" textlink="">
      <xdr:nvSpPr>
        <xdr:cNvPr id="491" name="テキスト ボックス 490">
          <a:extLst>
            <a:ext uri="{FF2B5EF4-FFF2-40B4-BE49-F238E27FC236}">
              <a16:creationId xmlns:a16="http://schemas.microsoft.com/office/drawing/2014/main" id="{185512A5-4D09-4244-8834-59851D6D3A04}"/>
            </a:ext>
          </a:extLst>
        </xdr:cNvPr>
        <xdr:cNvSpPr txBox="1"/>
      </xdr:nvSpPr>
      <xdr:spPr>
        <a:xfrm>
          <a:off x="9372111" y="1689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17490</xdr:rowOff>
    </xdr:from>
    <xdr:to>
      <xdr:col>46</xdr:col>
      <xdr:colOff>38100</xdr:colOff>
      <xdr:row>98</xdr:row>
      <xdr:rowOff>119090</xdr:rowOff>
    </xdr:to>
    <xdr:sp macro="" textlink="">
      <xdr:nvSpPr>
        <xdr:cNvPr id="492" name="楕円 491">
          <a:extLst>
            <a:ext uri="{FF2B5EF4-FFF2-40B4-BE49-F238E27FC236}">
              <a16:creationId xmlns:a16="http://schemas.microsoft.com/office/drawing/2014/main" id="{A383C7A5-63AE-4AAE-A369-5E284313E475}"/>
            </a:ext>
          </a:extLst>
        </xdr:cNvPr>
        <xdr:cNvSpPr/>
      </xdr:nvSpPr>
      <xdr:spPr>
        <a:xfrm>
          <a:off x="8699500" y="168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110217</xdr:rowOff>
    </xdr:from>
    <xdr:ext cx="534377" cy="259045"/>
    <xdr:sp macro="" textlink="">
      <xdr:nvSpPr>
        <xdr:cNvPr id="493" name="テキスト ボックス 492">
          <a:extLst>
            <a:ext uri="{FF2B5EF4-FFF2-40B4-BE49-F238E27FC236}">
              <a16:creationId xmlns:a16="http://schemas.microsoft.com/office/drawing/2014/main" id="{B8819E36-C91C-4C87-BE47-FA64DF4148E4}"/>
            </a:ext>
          </a:extLst>
        </xdr:cNvPr>
        <xdr:cNvSpPr txBox="1"/>
      </xdr:nvSpPr>
      <xdr:spPr>
        <a:xfrm>
          <a:off x="8483111" y="1691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22388</xdr:rowOff>
    </xdr:from>
    <xdr:to>
      <xdr:col>41</xdr:col>
      <xdr:colOff>101600</xdr:colOff>
      <xdr:row>98</xdr:row>
      <xdr:rowOff>123988</xdr:rowOff>
    </xdr:to>
    <xdr:sp macro="" textlink="">
      <xdr:nvSpPr>
        <xdr:cNvPr id="494" name="楕円 493">
          <a:extLst>
            <a:ext uri="{FF2B5EF4-FFF2-40B4-BE49-F238E27FC236}">
              <a16:creationId xmlns:a16="http://schemas.microsoft.com/office/drawing/2014/main" id="{9FFB77C0-DC5D-44B2-AA57-58FCEDF14C60}"/>
            </a:ext>
          </a:extLst>
        </xdr:cNvPr>
        <xdr:cNvSpPr/>
      </xdr:nvSpPr>
      <xdr:spPr>
        <a:xfrm>
          <a:off x="7810500" y="1682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115115</xdr:rowOff>
    </xdr:from>
    <xdr:ext cx="534377" cy="259045"/>
    <xdr:sp macro="" textlink="">
      <xdr:nvSpPr>
        <xdr:cNvPr id="495" name="テキスト ボックス 494">
          <a:extLst>
            <a:ext uri="{FF2B5EF4-FFF2-40B4-BE49-F238E27FC236}">
              <a16:creationId xmlns:a16="http://schemas.microsoft.com/office/drawing/2014/main" id="{29E4BD3B-0C58-4B87-8380-D9E6A81E4376}"/>
            </a:ext>
          </a:extLst>
        </xdr:cNvPr>
        <xdr:cNvSpPr txBox="1"/>
      </xdr:nvSpPr>
      <xdr:spPr>
        <a:xfrm>
          <a:off x="7594111" y="1691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83272</xdr:rowOff>
    </xdr:from>
    <xdr:to>
      <xdr:col>36</xdr:col>
      <xdr:colOff>165100</xdr:colOff>
      <xdr:row>99</xdr:row>
      <xdr:rowOff>13422</xdr:rowOff>
    </xdr:to>
    <xdr:sp macro="" textlink="">
      <xdr:nvSpPr>
        <xdr:cNvPr id="496" name="楕円 495">
          <a:extLst>
            <a:ext uri="{FF2B5EF4-FFF2-40B4-BE49-F238E27FC236}">
              <a16:creationId xmlns:a16="http://schemas.microsoft.com/office/drawing/2014/main" id="{BCE0F589-092E-4CB2-A7BA-A32AB6790803}"/>
            </a:ext>
          </a:extLst>
        </xdr:cNvPr>
        <xdr:cNvSpPr/>
      </xdr:nvSpPr>
      <xdr:spPr>
        <a:xfrm>
          <a:off x="6921500" y="1688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4549</xdr:rowOff>
    </xdr:from>
    <xdr:ext cx="534377" cy="259045"/>
    <xdr:sp macro="" textlink="">
      <xdr:nvSpPr>
        <xdr:cNvPr id="497" name="テキスト ボックス 496">
          <a:extLst>
            <a:ext uri="{FF2B5EF4-FFF2-40B4-BE49-F238E27FC236}">
              <a16:creationId xmlns:a16="http://schemas.microsoft.com/office/drawing/2014/main" id="{BE3CA810-F552-44B0-9587-C24499E1CC6A}"/>
            </a:ext>
          </a:extLst>
        </xdr:cNvPr>
        <xdr:cNvSpPr txBox="1"/>
      </xdr:nvSpPr>
      <xdr:spPr>
        <a:xfrm>
          <a:off x="6705111" y="1697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5C41D94-9EAB-44D9-B4D1-9E9BEBAE3E7A}"/>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49BC0273-FA78-493E-A2CF-BA8ED9FBA1C2}"/>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1D2A8220-FFAE-4908-9B77-56D39FC6CBC5}"/>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3E1D6D1B-B7C5-4D91-8776-328B53DFE448}"/>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ECF52C75-6ABB-4566-95DD-6C16D28D4587}"/>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87D96BC4-3715-4020-9E53-7E8E5407512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2109E4E2-D707-44D6-AEA1-B550E03540E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3104EC6E-D0CE-421C-835C-6779E2991F48}"/>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55ADB85F-A8C6-4416-825A-A528C76EF47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D97D84E1-0DB6-461B-AA50-8E25BB0655DD}"/>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7A79DB1-3222-49A1-9FE1-040038029A93}"/>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48FC40EA-A0AE-43A0-B458-08D7E626333A}"/>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882B6B1C-4004-4695-A3F1-35432EE67C4B}"/>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ECB523F8-71A4-467C-807A-088BD7C5F72B}"/>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3B703BB1-67DE-448D-B252-49E7B7EC9E4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17D8B0EA-E021-4035-A8F4-9B86419CE35C}"/>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F91D8933-7ABE-4C6E-A883-0B2478539209}"/>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E2E689C1-DE8D-4277-8A7D-34195A185DCC}"/>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68CEB63C-C357-4E2E-A778-5A987AFC8663}"/>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2E574BB4-157E-4372-8DF3-6BEC27AFE58E}"/>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2B0C1BA9-2A03-42D7-85EF-1969C57B9414}"/>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2134E84A-70C0-42CA-B70C-ACA0CFE38BC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690BED6D-96F2-496E-9923-4468582ED1BE}"/>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FECA1941-708B-4D12-95B9-89020A6AC472}"/>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37641FD6-0C62-47EB-9461-F7692B5C9EB4}"/>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F8CF011-C36F-462A-842D-F21A4ADBDCE2}"/>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274C006-5E8F-4925-A939-F7C27601961D}"/>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2C26845F-0159-428A-B2A2-D800E50E4A71}"/>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8DC72739-FF66-4463-9243-807977F6AE31}"/>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105982</xdr:rowOff>
    </xdr:from>
    <xdr:to>
      <xdr:col>85</xdr:col>
      <xdr:colOff>127000</xdr:colOff>
      <xdr:row>37</xdr:row>
      <xdr:rowOff>6426</xdr:rowOff>
    </xdr:to>
    <xdr:cxnSp macro="">
      <xdr:nvCxnSpPr>
        <xdr:cNvPr id="527" name="直線コネクタ 526">
          <a:extLst>
            <a:ext uri="{FF2B5EF4-FFF2-40B4-BE49-F238E27FC236}">
              <a16:creationId xmlns:a16="http://schemas.microsoft.com/office/drawing/2014/main" id="{A6D25C8E-70D6-42C9-A018-A3EFC226CF21}"/>
            </a:ext>
          </a:extLst>
        </xdr:cNvPr>
        <xdr:cNvCxnSpPr/>
      </xdr:nvCxnSpPr>
      <xdr:spPr>
        <a:xfrm flipV="1">
          <a:off x="15481300" y="6278182"/>
          <a:ext cx="8382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713D4154-BBA8-4045-B477-5D270F0B23A9}"/>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4285230D-A2A7-4AF5-AFCB-3A422B6EE3AB}"/>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6426</xdr:rowOff>
    </xdr:from>
    <xdr:to>
      <xdr:col>81</xdr:col>
      <xdr:colOff>50800</xdr:colOff>
      <xdr:row>37</xdr:row>
      <xdr:rowOff>118859</xdr:rowOff>
    </xdr:to>
    <xdr:cxnSp macro="">
      <xdr:nvCxnSpPr>
        <xdr:cNvPr id="530" name="直線コネクタ 529">
          <a:extLst>
            <a:ext uri="{FF2B5EF4-FFF2-40B4-BE49-F238E27FC236}">
              <a16:creationId xmlns:a16="http://schemas.microsoft.com/office/drawing/2014/main" id="{96A70FA7-625A-4679-912D-D9855208A8A1}"/>
            </a:ext>
          </a:extLst>
        </xdr:cNvPr>
        <xdr:cNvCxnSpPr/>
      </xdr:nvCxnSpPr>
      <xdr:spPr>
        <a:xfrm flipV="1">
          <a:off x="14592300" y="6350076"/>
          <a:ext cx="889000" cy="1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4BC87D86-36B2-48F3-8056-93F703A19A51}"/>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a:extLst>
            <a:ext uri="{FF2B5EF4-FFF2-40B4-BE49-F238E27FC236}">
              <a16:creationId xmlns:a16="http://schemas.microsoft.com/office/drawing/2014/main" id="{FDDF7564-D337-411C-AB1A-19B31577585C}"/>
            </a:ext>
          </a:extLst>
        </xdr:cNvPr>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118859</xdr:rowOff>
    </xdr:from>
    <xdr:to>
      <xdr:col>76</xdr:col>
      <xdr:colOff>114300</xdr:colOff>
      <xdr:row>37</xdr:row>
      <xdr:rowOff>165494</xdr:rowOff>
    </xdr:to>
    <xdr:cxnSp macro="">
      <xdr:nvCxnSpPr>
        <xdr:cNvPr id="533" name="直線コネクタ 532">
          <a:extLst>
            <a:ext uri="{FF2B5EF4-FFF2-40B4-BE49-F238E27FC236}">
              <a16:creationId xmlns:a16="http://schemas.microsoft.com/office/drawing/2014/main" id="{BAF35DAE-1838-4291-BA67-0816F23A25E6}"/>
            </a:ext>
          </a:extLst>
        </xdr:cNvPr>
        <xdr:cNvCxnSpPr/>
      </xdr:nvCxnSpPr>
      <xdr:spPr>
        <a:xfrm flipV="1">
          <a:off x="13703300" y="6462509"/>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4FF8F0CE-0AFE-4A9E-AFEA-E5014E7C3E6C}"/>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a:extLst>
            <a:ext uri="{FF2B5EF4-FFF2-40B4-BE49-F238E27FC236}">
              <a16:creationId xmlns:a16="http://schemas.microsoft.com/office/drawing/2014/main" id="{FCA15C3C-9EA9-42F0-8413-E12EFEADF4A5}"/>
            </a:ext>
          </a:extLst>
        </xdr:cNvPr>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53061</xdr:rowOff>
    </xdr:from>
    <xdr:to>
      <xdr:col>71</xdr:col>
      <xdr:colOff>177800</xdr:colOff>
      <xdr:row>37</xdr:row>
      <xdr:rowOff>165494</xdr:rowOff>
    </xdr:to>
    <xdr:cxnSp macro="">
      <xdr:nvCxnSpPr>
        <xdr:cNvPr id="536" name="直線コネクタ 535">
          <a:extLst>
            <a:ext uri="{FF2B5EF4-FFF2-40B4-BE49-F238E27FC236}">
              <a16:creationId xmlns:a16="http://schemas.microsoft.com/office/drawing/2014/main" id="{690CF453-BE5B-4DA2-95CB-C595EE92EAA4}"/>
            </a:ext>
          </a:extLst>
        </xdr:cNvPr>
        <xdr:cNvCxnSpPr/>
      </xdr:nvCxnSpPr>
      <xdr:spPr>
        <a:xfrm>
          <a:off x="12814300" y="6396711"/>
          <a:ext cx="889000" cy="1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19F514C1-3158-4DB3-BD5A-A1734A85FAE1}"/>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a:extLst>
            <a:ext uri="{FF2B5EF4-FFF2-40B4-BE49-F238E27FC236}">
              <a16:creationId xmlns:a16="http://schemas.microsoft.com/office/drawing/2014/main" id="{04950A82-9C88-4D6D-A1FD-FD9B7013518A}"/>
            </a:ext>
          </a:extLst>
        </xdr:cNvPr>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45349367-965D-4C21-9611-2A40F3B64C34}"/>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a:extLst>
            <a:ext uri="{FF2B5EF4-FFF2-40B4-BE49-F238E27FC236}">
              <a16:creationId xmlns:a16="http://schemas.microsoft.com/office/drawing/2014/main" id="{DA975510-E990-4488-BD70-9BBAC3CAE8CC}"/>
            </a:ext>
          </a:extLst>
        </xdr:cNvPr>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17B15DD8-3FAE-4E7F-860A-7C9257A71051}"/>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3EE14AA8-F5C0-4D1F-A65F-BE65E831E35D}"/>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40C0CEDA-EAC1-4832-BB85-D83A5C5C95B7}"/>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AF0B534B-945D-4340-A153-345EA94840A6}"/>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ED039190-F322-488F-B7FE-5D245176AAF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55182</xdr:rowOff>
    </xdr:from>
    <xdr:to>
      <xdr:col>85</xdr:col>
      <xdr:colOff>177800</xdr:colOff>
      <xdr:row>36</xdr:row>
      <xdr:rowOff>156782</xdr:rowOff>
    </xdr:to>
    <xdr:sp macro="" textlink="">
      <xdr:nvSpPr>
        <xdr:cNvPr id="546" name="楕円 545">
          <a:extLst>
            <a:ext uri="{FF2B5EF4-FFF2-40B4-BE49-F238E27FC236}">
              <a16:creationId xmlns:a16="http://schemas.microsoft.com/office/drawing/2014/main" id="{B7440719-ADFC-43DB-84C5-D517902A3DDD}"/>
            </a:ext>
          </a:extLst>
        </xdr:cNvPr>
        <xdr:cNvSpPr/>
      </xdr:nvSpPr>
      <xdr:spPr>
        <a:xfrm>
          <a:off x="16268700" y="62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33609</xdr:rowOff>
    </xdr:from>
    <xdr:ext cx="534377" cy="259045"/>
    <xdr:sp macro="" textlink="">
      <xdr:nvSpPr>
        <xdr:cNvPr id="547" name="消防費該当値テキスト">
          <a:extLst>
            <a:ext uri="{FF2B5EF4-FFF2-40B4-BE49-F238E27FC236}">
              <a16:creationId xmlns:a16="http://schemas.microsoft.com/office/drawing/2014/main" id="{574189A2-7C53-4800-85AB-1B29DFEBF70B}"/>
            </a:ext>
          </a:extLst>
        </xdr:cNvPr>
        <xdr:cNvSpPr txBox="1"/>
      </xdr:nvSpPr>
      <xdr:spPr>
        <a:xfrm>
          <a:off x="16370300" y="62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127076</xdr:rowOff>
    </xdr:from>
    <xdr:to>
      <xdr:col>81</xdr:col>
      <xdr:colOff>101600</xdr:colOff>
      <xdr:row>37</xdr:row>
      <xdr:rowOff>57226</xdr:rowOff>
    </xdr:to>
    <xdr:sp macro="" textlink="">
      <xdr:nvSpPr>
        <xdr:cNvPr id="548" name="楕円 547">
          <a:extLst>
            <a:ext uri="{FF2B5EF4-FFF2-40B4-BE49-F238E27FC236}">
              <a16:creationId xmlns:a16="http://schemas.microsoft.com/office/drawing/2014/main" id="{DD853687-EBEF-41F1-A8F6-C118A13FC8DA}"/>
            </a:ext>
          </a:extLst>
        </xdr:cNvPr>
        <xdr:cNvSpPr/>
      </xdr:nvSpPr>
      <xdr:spPr>
        <a:xfrm>
          <a:off x="15430500" y="62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48353</xdr:rowOff>
    </xdr:from>
    <xdr:ext cx="534377" cy="259045"/>
    <xdr:sp macro="" textlink="">
      <xdr:nvSpPr>
        <xdr:cNvPr id="549" name="テキスト ボックス 548">
          <a:extLst>
            <a:ext uri="{FF2B5EF4-FFF2-40B4-BE49-F238E27FC236}">
              <a16:creationId xmlns:a16="http://schemas.microsoft.com/office/drawing/2014/main" id="{9950EDAE-DB43-4874-B3EE-76A60B375BFB}"/>
            </a:ext>
          </a:extLst>
        </xdr:cNvPr>
        <xdr:cNvSpPr txBox="1"/>
      </xdr:nvSpPr>
      <xdr:spPr>
        <a:xfrm>
          <a:off x="15214111" y="63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68059</xdr:rowOff>
    </xdr:from>
    <xdr:to>
      <xdr:col>76</xdr:col>
      <xdr:colOff>165100</xdr:colOff>
      <xdr:row>37</xdr:row>
      <xdr:rowOff>169659</xdr:rowOff>
    </xdr:to>
    <xdr:sp macro="" textlink="">
      <xdr:nvSpPr>
        <xdr:cNvPr id="550" name="楕円 549">
          <a:extLst>
            <a:ext uri="{FF2B5EF4-FFF2-40B4-BE49-F238E27FC236}">
              <a16:creationId xmlns:a16="http://schemas.microsoft.com/office/drawing/2014/main" id="{F16730CB-0E51-49A9-A3E9-D8D87D1304D9}"/>
            </a:ext>
          </a:extLst>
        </xdr:cNvPr>
        <xdr:cNvSpPr/>
      </xdr:nvSpPr>
      <xdr:spPr>
        <a:xfrm>
          <a:off x="14541500" y="641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160786</xdr:rowOff>
    </xdr:from>
    <xdr:ext cx="534377" cy="259045"/>
    <xdr:sp macro="" textlink="">
      <xdr:nvSpPr>
        <xdr:cNvPr id="551" name="テキスト ボックス 550">
          <a:extLst>
            <a:ext uri="{FF2B5EF4-FFF2-40B4-BE49-F238E27FC236}">
              <a16:creationId xmlns:a16="http://schemas.microsoft.com/office/drawing/2014/main" id="{C0258B2E-1D41-410E-B49E-03C10B311D24}"/>
            </a:ext>
          </a:extLst>
        </xdr:cNvPr>
        <xdr:cNvSpPr txBox="1"/>
      </xdr:nvSpPr>
      <xdr:spPr>
        <a:xfrm>
          <a:off x="14325111" y="650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114694</xdr:rowOff>
    </xdr:from>
    <xdr:to>
      <xdr:col>72</xdr:col>
      <xdr:colOff>38100</xdr:colOff>
      <xdr:row>38</xdr:row>
      <xdr:rowOff>44844</xdr:rowOff>
    </xdr:to>
    <xdr:sp macro="" textlink="">
      <xdr:nvSpPr>
        <xdr:cNvPr id="552" name="楕円 551">
          <a:extLst>
            <a:ext uri="{FF2B5EF4-FFF2-40B4-BE49-F238E27FC236}">
              <a16:creationId xmlns:a16="http://schemas.microsoft.com/office/drawing/2014/main" id="{84DEA497-41F0-4E1F-BF2E-B4695F36781F}"/>
            </a:ext>
          </a:extLst>
        </xdr:cNvPr>
        <xdr:cNvSpPr/>
      </xdr:nvSpPr>
      <xdr:spPr>
        <a:xfrm>
          <a:off x="13652500" y="64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35971</xdr:rowOff>
    </xdr:from>
    <xdr:ext cx="534377" cy="259045"/>
    <xdr:sp macro="" textlink="">
      <xdr:nvSpPr>
        <xdr:cNvPr id="553" name="テキスト ボックス 552">
          <a:extLst>
            <a:ext uri="{FF2B5EF4-FFF2-40B4-BE49-F238E27FC236}">
              <a16:creationId xmlns:a16="http://schemas.microsoft.com/office/drawing/2014/main" id="{634D7F86-9FEF-4B99-B2EB-9FB87AA9DBF5}"/>
            </a:ext>
          </a:extLst>
        </xdr:cNvPr>
        <xdr:cNvSpPr txBox="1"/>
      </xdr:nvSpPr>
      <xdr:spPr>
        <a:xfrm>
          <a:off x="13436111" y="65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2261</xdr:rowOff>
    </xdr:from>
    <xdr:to>
      <xdr:col>67</xdr:col>
      <xdr:colOff>101600</xdr:colOff>
      <xdr:row>37</xdr:row>
      <xdr:rowOff>103861</xdr:rowOff>
    </xdr:to>
    <xdr:sp macro="" textlink="">
      <xdr:nvSpPr>
        <xdr:cNvPr id="554" name="楕円 553">
          <a:extLst>
            <a:ext uri="{FF2B5EF4-FFF2-40B4-BE49-F238E27FC236}">
              <a16:creationId xmlns:a16="http://schemas.microsoft.com/office/drawing/2014/main" id="{23EC2DC0-58E2-452C-8A0B-C0E4E2969E68}"/>
            </a:ext>
          </a:extLst>
        </xdr:cNvPr>
        <xdr:cNvSpPr/>
      </xdr:nvSpPr>
      <xdr:spPr>
        <a:xfrm>
          <a:off x="12763500" y="63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94988</xdr:rowOff>
    </xdr:from>
    <xdr:ext cx="534377" cy="259045"/>
    <xdr:sp macro="" textlink="">
      <xdr:nvSpPr>
        <xdr:cNvPr id="555" name="テキスト ボックス 554">
          <a:extLst>
            <a:ext uri="{FF2B5EF4-FFF2-40B4-BE49-F238E27FC236}">
              <a16:creationId xmlns:a16="http://schemas.microsoft.com/office/drawing/2014/main" id="{20410658-A684-4A06-B06E-00BE6D6EF6FA}"/>
            </a:ext>
          </a:extLst>
        </xdr:cNvPr>
        <xdr:cNvSpPr txBox="1"/>
      </xdr:nvSpPr>
      <xdr:spPr>
        <a:xfrm>
          <a:off x="12547111" y="64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837E7217-B1D7-4318-919D-D76D3C414938}"/>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A1888BB9-00B3-410A-AB17-AA3F63218F1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D4996435-E859-4383-B88A-BDF4999D2D81}"/>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203A16B6-7913-449B-87CC-B0558210FDB5}"/>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5D443DB-EE02-42AA-A74B-80C0AA2825AD}"/>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3B89863B-6FE0-48D0-8D14-3B9A3C27BCA3}"/>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75B04AF-7284-4912-8E93-26694EBC7EA2}"/>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225C892E-636A-448D-9CFF-2FFB3BC6A2F9}"/>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8993F327-72D8-4BF8-A8BC-D69ECD26D69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4177A0F9-9598-4911-843F-D482BB3E54AF}"/>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280CE389-FECE-405A-B2D8-141B80517C05}"/>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6DC37902-7E18-41A8-B801-3C7E867DCCFA}"/>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D1D61DEA-B722-4D33-9244-54F3C10B10B5}"/>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EB3E450D-5D53-4F12-80BA-1999820815FF}"/>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CE063F00-2838-4CC1-8296-D1F99362EC44}"/>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EC2A5C44-EBD6-441D-ACF9-7CD4B1E00771}"/>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66F254B9-667A-4E74-AFDC-55856BDEDF5D}"/>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996A12E5-7454-4C4C-97C0-2063BF0078D8}"/>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76E14B91-F812-4ECE-80F0-2CFCF874E83A}"/>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69285CC6-B8BA-4AB8-AFFB-B7F866E0161A}"/>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32CEA262-54DF-48A5-816A-E05DF927BA55}"/>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9003B60A-C246-48E8-AAC1-B16EE9605139}"/>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F724F487-9270-4D50-B6BC-76772972157C}"/>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D969BAEB-49DA-4B9F-BE25-FAF8B367B30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B3356BAB-EB5F-426B-9FDC-C7FAB453E3CF}"/>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FBD533AA-198B-4902-9887-7B583561077B}"/>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E9E574BA-1435-45E0-8746-4D7243DB01A6}"/>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CDCE02EE-7D89-424B-AD4E-A2332EDB31DC}"/>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4ECD3A00-FFB7-4852-A618-C00C7ECD9F5D}"/>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C3C47B2B-8454-434A-B632-11B5A2E2BEBE}"/>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16421E46-9491-4C49-9D98-38C526E48DC8}"/>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123219</xdr:rowOff>
    </xdr:from>
    <xdr:to>
      <xdr:col>85</xdr:col>
      <xdr:colOff>127000</xdr:colOff>
      <xdr:row>56</xdr:row>
      <xdr:rowOff>159447</xdr:rowOff>
    </xdr:to>
    <xdr:cxnSp macro="">
      <xdr:nvCxnSpPr>
        <xdr:cNvPr id="587" name="直線コネクタ 586">
          <a:extLst>
            <a:ext uri="{FF2B5EF4-FFF2-40B4-BE49-F238E27FC236}">
              <a16:creationId xmlns:a16="http://schemas.microsoft.com/office/drawing/2014/main" id="{71890122-9503-4271-B1C2-BFBAA13A1C7B}"/>
            </a:ext>
          </a:extLst>
        </xdr:cNvPr>
        <xdr:cNvCxnSpPr/>
      </xdr:nvCxnSpPr>
      <xdr:spPr>
        <a:xfrm>
          <a:off x="15481300" y="9724419"/>
          <a:ext cx="838200" cy="3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a:extLst>
            <a:ext uri="{FF2B5EF4-FFF2-40B4-BE49-F238E27FC236}">
              <a16:creationId xmlns:a16="http://schemas.microsoft.com/office/drawing/2014/main" id="{D844C7F3-F5F4-4C88-BC56-01D7744E690B}"/>
            </a:ext>
          </a:extLst>
        </xdr:cNvPr>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2B3346C5-4087-4371-A921-702F100F2FE5}"/>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123219</xdr:rowOff>
    </xdr:from>
    <xdr:to>
      <xdr:col>81</xdr:col>
      <xdr:colOff>50800</xdr:colOff>
      <xdr:row>57</xdr:row>
      <xdr:rowOff>158195</xdr:rowOff>
    </xdr:to>
    <xdr:cxnSp macro="">
      <xdr:nvCxnSpPr>
        <xdr:cNvPr id="590" name="直線コネクタ 589">
          <a:extLst>
            <a:ext uri="{FF2B5EF4-FFF2-40B4-BE49-F238E27FC236}">
              <a16:creationId xmlns:a16="http://schemas.microsoft.com/office/drawing/2014/main" id="{3820C59F-21C8-4385-AE5D-B88C86CF9588}"/>
            </a:ext>
          </a:extLst>
        </xdr:cNvPr>
        <xdr:cNvCxnSpPr/>
      </xdr:nvCxnSpPr>
      <xdr:spPr>
        <a:xfrm flipV="1">
          <a:off x="14592300" y="9724419"/>
          <a:ext cx="889000" cy="20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432BE91F-8D15-47FC-861C-6EE17A081CE4}"/>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a:extLst>
            <a:ext uri="{FF2B5EF4-FFF2-40B4-BE49-F238E27FC236}">
              <a16:creationId xmlns:a16="http://schemas.microsoft.com/office/drawing/2014/main" id="{741A89D2-548F-4E82-939F-26810EC4E8B8}"/>
            </a:ext>
          </a:extLst>
        </xdr:cNvPr>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158195</xdr:rowOff>
    </xdr:from>
    <xdr:to>
      <xdr:col>76</xdr:col>
      <xdr:colOff>114300</xdr:colOff>
      <xdr:row>57</xdr:row>
      <xdr:rowOff>170180</xdr:rowOff>
    </xdr:to>
    <xdr:cxnSp macro="">
      <xdr:nvCxnSpPr>
        <xdr:cNvPr id="593" name="直線コネクタ 592">
          <a:extLst>
            <a:ext uri="{FF2B5EF4-FFF2-40B4-BE49-F238E27FC236}">
              <a16:creationId xmlns:a16="http://schemas.microsoft.com/office/drawing/2014/main" id="{4EB8DA11-5F82-4A03-B8DD-F6698471BDB7}"/>
            </a:ext>
          </a:extLst>
        </xdr:cNvPr>
        <xdr:cNvCxnSpPr/>
      </xdr:nvCxnSpPr>
      <xdr:spPr>
        <a:xfrm flipV="1">
          <a:off x="13703300" y="9930845"/>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D5CD4710-6F91-433A-8786-5F717F65F6E6}"/>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a:extLst>
            <a:ext uri="{FF2B5EF4-FFF2-40B4-BE49-F238E27FC236}">
              <a16:creationId xmlns:a16="http://schemas.microsoft.com/office/drawing/2014/main" id="{B8573D90-62DD-457A-A523-BD18F9FEC1B6}"/>
            </a:ext>
          </a:extLst>
        </xdr:cNvPr>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170180</xdr:rowOff>
    </xdr:from>
    <xdr:to>
      <xdr:col>71</xdr:col>
      <xdr:colOff>177800</xdr:colOff>
      <xdr:row>59</xdr:row>
      <xdr:rowOff>10443</xdr:rowOff>
    </xdr:to>
    <xdr:cxnSp macro="">
      <xdr:nvCxnSpPr>
        <xdr:cNvPr id="596" name="直線コネクタ 595">
          <a:extLst>
            <a:ext uri="{FF2B5EF4-FFF2-40B4-BE49-F238E27FC236}">
              <a16:creationId xmlns:a16="http://schemas.microsoft.com/office/drawing/2014/main" id="{CBE69912-907A-4E5B-8CFE-2FD5BC6E9202}"/>
            </a:ext>
          </a:extLst>
        </xdr:cNvPr>
        <xdr:cNvCxnSpPr/>
      </xdr:nvCxnSpPr>
      <xdr:spPr>
        <a:xfrm flipV="1">
          <a:off x="12814300" y="9942830"/>
          <a:ext cx="889000" cy="18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EFB9E287-B638-4E45-A462-0867A750BF53}"/>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a:extLst>
            <a:ext uri="{FF2B5EF4-FFF2-40B4-BE49-F238E27FC236}">
              <a16:creationId xmlns:a16="http://schemas.microsoft.com/office/drawing/2014/main" id="{8D76BC5C-7F31-4F2F-B607-15EF53551F6F}"/>
            </a:ext>
          </a:extLst>
        </xdr:cNvPr>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51D24756-9372-47A7-99FE-5C87A5CFDAD6}"/>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a:extLst>
            <a:ext uri="{FF2B5EF4-FFF2-40B4-BE49-F238E27FC236}">
              <a16:creationId xmlns:a16="http://schemas.microsoft.com/office/drawing/2014/main" id="{622D014E-814A-4B0B-9300-07B9F238CA52}"/>
            </a:ext>
          </a:extLst>
        </xdr:cNvPr>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825CAF01-D6D1-4E91-9F5D-0E6F8BFB7D8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77DEB51A-38D8-4211-99C1-556674864077}"/>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DAB0754B-CA8F-4011-AE74-C294C9DCFB6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29B5E985-F72D-439C-9AE3-3A67512C8CD8}"/>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4BB14E04-BA17-4BC5-AE33-EEC6199F8359}"/>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108647</xdr:rowOff>
    </xdr:from>
    <xdr:to>
      <xdr:col>85</xdr:col>
      <xdr:colOff>177800</xdr:colOff>
      <xdr:row>57</xdr:row>
      <xdr:rowOff>38797</xdr:rowOff>
    </xdr:to>
    <xdr:sp macro="" textlink="">
      <xdr:nvSpPr>
        <xdr:cNvPr id="606" name="楕円 605">
          <a:extLst>
            <a:ext uri="{FF2B5EF4-FFF2-40B4-BE49-F238E27FC236}">
              <a16:creationId xmlns:a16="http://schemas.microsoft.com/office/drawing/2014/main" id="{C6D1222B-6336-4274-8A3C-9E7F9D931B38}"/>
            </a:ext>
          </a:extLst>
        </xdr:cNvPr>
        <xdr:cNvSpPr/>
      </xdr:nvSpPr>
      <xdr:spPr>
        <a:xfrm>
          <a:off x="16268700" y="97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131524</xdr:rowOff>
    </xdr:from>
    <xdr:ext cx="534377" cy="259045"/>
    <xdr:sp macro="" textlink="">
      <xdr:nvSpPr>
        <xdr:cNvPr id="607" name="教育費該当値テキスト">
          <a:extLst>
            <a:ext uri="{FF2B5EF4-FFF2-40B4-BE49-F238E27FC236}">
              <a16:creationId xmlns:a16="http://schemas.microsoft.com/office/drawing/2014/main" id="{DF734DCF-C4D0-4F63-B347-5E6F79F700E0}"/>
            </a:ext>
          </a:extLst>
        </xdr:cNvPr>
        <xdr:cNvSpPr txBox="1"/>
      </xdr:nvSpPr>
      <xdr:spPr>
        <a:xfrm>
          <a:off x="16370300" y="956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72419</xdr:rowOff>
    </xdr:from>
    <xdr:to>
      <xdr:col>81</xdr:col>
      <xdr:colOff>101600</xdr:colOff>
      <xdr:row>57</xdr:row>
      <xdr:rowOff>2569</xdr:rowOff>
    </xdr:to>
    <xdr:sp macro="" textlink="">
      <xdr:nvSpPr>
        <xdr:cNvPr id="608" name="楕円 607">
          <a:extLst>
            <a:ext uri="{FF2B5EF4-FFF2-40B4-BE49-F238E27FC236}">
              <a16:creationId xmlns:a16="http://schemas.microsoft.com/office/drawing/2014/main" id="{E942CB75-37AA-452A-B8BE-2FD9F021CF75}"/>
            </a:ext>
          </a:extLst>
        </xdr:cNvPr>
        <xdr:cNvSpPr/>
      </xdr:nvSpPr>
      <xdr:spPr>
        <a:xfrm>
          <a:off x="15430500" y="967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19096</xdr:rowOff>
    </xdr:from>
    <xdr:ext cx="534377" cy="259045"/>
    <xdr:sp macro="" textlink="">
      <xdr:nvSpPr>
        <xdr:cNvPr id="609" name="テキスト ボックス 608">
          <a:extLst>
            <a:ext uri="{FF2B5EF4-FFF2-40B4-BE49-F238E27FC236}">
              <a16:creationId xmlns:a16="http://schemas.microsoft.com/office/drawing/2014/main" id="{42119C38-AE08-4CA0-B876-AAABC919E4BE}"/>
            </a:ext>
          </a:extLst>
        </xdr:cNvPr>
        <xdr:cNvSpPr txBox="1"/>
      </xdr:nvSpPr>
      <xdr:spPr>
        <a:xfrm>
          <a:off x="15214111" y="944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107395</xdr:rowOff>
    </xdr:from>
    <xdr:to>
      <xdr:col>76</xdr:col>
      <xdr:colOff>165100</xdr:colOff>
      <xdr:row>58</xdr:row>
      <xdr:rowOff>37545</xdr:rowOff>
    </xdr:to>
    <xdr:sp macro="" textlink="">
      <xdr:nvSpPr>
        <xdr:cNvPr id="610" name="楕円 609">
          <a:extLst>
            <a:ext uri="{FF2B5EF4-FFF2-40B4-BE49-F238E27FC236}">
              <a16:creationId xmlns:a16="http://schemas.microsoft.com/office/drawing/2014/main" id="{578AAFEC-6152-4772-8FBE-CEDF8AE130FD}"/>
            </a:ext>
          </a:extLst>
        </xdr:cNvPr>
        <xdr:cNvSpPr/>
      </xdr:nvSpPr>
      <xdr:spPr>
        <a:xfrm>
          <a:off x="14541500" y="988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54072</xdr:rowOff>
    </xdr:from>
    <xdr:ext cx="534377" cy="259045"/>
    <xdr:sp macro="" textlink="">
      <xdr:nvSpPr>
        <xdr:cNvPr id="611" name="テキスト ボックス 610">
          <a:extLst>
            <a:ext uri="{FF2B5EF4-FFF2-40B4-BE49-F238E27FC236}">
              <a16:creationId xmlns:a16="http://schemas.microsoft.com/office/drawing/2014/main" id="{AF14C07F-35AB-4E09-AC03-9E092F1EE45A}"/>
            </a:ext>
          </a:extLst>
        </xdr:cNvPr>
        <xdr:cNvSpPr txBox="1"/>
      </xdr:nvSpPr>
      <xdr:spPr>
        <a:xfrm>
          <a:off x="14325111" y="965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119380</xdr:rowOff>
    </xdr:from>
    <xdr:to>
      <xdr:col>72</xdr:col>
      <xdr:colOff>38100</xdr:colOff>
      <xdr:row>58</xdr:row>
      <xdr:rowOff>49530</xdr:rowOff>
    </xdr:to>
    <xdr:sp macro="" textlink="">
      <xdr:nvSpPr>
        <xdr:cNvPr id="612" name="楕円 611">
          <a:extLst>
            <a:ext uri="{FF2B5EF4-FFF2-40B4-BE49-F238E27FC236}">
              <a16:creationId xmlns:a16="http://schemas.microsoft.com/office/drawing/2014/main" id="{AC8E2325-D1D8-48EE-B28E-07B5A62F4A9D}"/>
            </a:ext>
          </a:extLst>
        </xdr:cNvPr>
        <xdr:cNvSpPr/>
      </xdr:nvSpPr>
      <xdr:spPr>
        <a:xfrm>
          <a:off x="136525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66057</xdr:rowOff>
    </xdr:from>
    <xdr:ext cx="534377" cy="259045"/>
    <xdr:sp macro="" textlink="">
      <xdr:nvSpPr>
        <xdr:cNvPr id="613" name="テキスト ボックス 612">
          <a:extLst>
            <a:ext uri="{FF2B5EF4-FFF2-40B4-BE49-F238E27FC236}">
              <a16:creationId xmlns:a16="http://schemas.microsoft.com/office/drawing/2014/main" id="{1D878FD7-8CB4-4027-8B96-B213AC1994D5}"/>
            </a:ext>
          </a:extLst>
        </xdr:cNvPr>
        <xdr:cNvSpPr txBox="1"/>
      </xdr:nvSpPr>
      <xdr:spPr>
        <a:xfrm>
          <a:off x="13436111" y="96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131093</xdr:rowOff>
    </xdr:from>
    <xdr:to>
      <xdr:col>67</xdr:col>
      <xdr:colOff>101600</xdr:colOff>
      <xdr:row>59</xdr:row>
      <xdr:rowOff>61243</xdr:rowOff>
    </xdr:to>
    <xdr:sp macro="" textlink="">
      <xdr:nvSpPr>
        <xdr:cNvPr id="614" name="楕円 613">
          <a:extLst>
            <a:ext uri="{FF2B5EF4-FFF2-40B4-BE49-F238E27FC236}">
              <a16:creationId xmlns:a16="http://schemas.microsoft.com/office/drawing/2014/main" id="{CCA6619D-3979-4F85-B6C6-C4F3E3D43AB5}"/>
            </a:ext>
          </a:extLst>
        </xdr:cNvPr>
        <xdr:cNvSpPr/>
      </xdr:nvSpPr>
      <xdr:spPr>
        <a:xfrm>
          <a:off x="12763500" y="100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52370</xdr:rowOff>
    </xdr:from>
    <xdr:ext cx="534377" cy="259045"/>
    <xdr:sp macro="" textlink="">
      <xdr:nvSpPr>
        <xdr:cNvPr id="615" name="テキスト ボックス 614">
          <a:extLst>
            <a:ext uri="{FF2B5EF4-FFF2-40B4-BE49-F238E27FC236}">
              <a16:creationId xmlns:a16="http://schemas.microsoft.com/office/drawing/2014/main" id="{8A531BDB-AACC-4836-B507-72AA252D6558}"/>
            </a:ext>
          </a:extLst>
        </xdr:cNvPr>
        <xdr:cNvSpPr txBox="1"/>
      </xdr:nvSpPr>
      <xdr:spPr>
        <a:xfrm>
          <a:off x="12547111" y="1016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5EC9CF85-4C8F-413F-806B-DB15AA7B7893}"/>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8CAD6381-59E8-4CEA-A877-E1A4A87591D3}"/>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F0A0BD24-2ED9-464A-A9C8-2B745294133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FE238CFD-053A-40D9-97A9-9236EAC89557}"/>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757BC9C2-BED8-43FF-A5EA-6CF0DD033A7D}"/>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730A5061-0203-4202-ADE2-A9895E9B4A8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6EC07792-4E6D-46EC-A444-F0698416CF6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B056B76-7138-476B-819B-02E649217A76}"/>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59EF14E0-6D07-486A-B1CB-1A0A64018172}"/>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6EFC5A4C-4FDF-4439-AEE5-AD73AB951FB2}"/>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5397A741-C8F0-4DDD-9379-8277EA5584C2}"/>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5384AE25-7D46-4D44-AFA8-019FA2D63DE6}"/>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18B74672-DD5B-4F27-8A67-B5524B549A3D}"/>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BCCCDC79-7A17-4C26-BF94-6C027D60CADC}"/>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1622D95E-6FBA-423B-AB8F-19A24B9D77D8}"/>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C3FAB880-6FFF-4165-860E-69E4271BDDFB}"/>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6C8E4C43-2BF2-4474-A6A2-C1E4DACA182E}"/>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37E555B6-8FE6-4400-B043-DFD897A8E27A}"/>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8007F390-4E80-4649-86AE-1DC6BE5F4D45}"/>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6A65999C-098E-4A65-84EB-A75360BB1E6B}"/>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BC996FDB-425C-4D0C-9EA6-C6D3A51731F4}"/>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95CCE03F-DD54-40EA-9C59-29E2C19A39F1}"/>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DEA9143F-777B-4956-87B0-B2FD3D8EC19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CC0569B9-65EA-4F95-AC7D-6EDCDCBB717C}"/>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54D6E8F3-581C-418D-B828-9AAD1A417E24}"/>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33546C7E-C276-404C-B1DD-97B96F3CDE03}"/>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F4D949F6-D5BF-4A95-942B-251204A6986A}"/>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84DA945D-3634-46FC-959A-C6C3DB79417F}"/>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32753</xdr:rowOff>
    </xdr:from>
    <xdr:to>
      <xdr:col>85</xdr:col>
      <xdr:colOff>127000</xdr:colOff>
      <xdr:row>79</xdr:row>
      <xdr:rowOff>44450</xdr:rowOff>
    </xdr:to>
    <xdr:cxnSp macro="">
      <xdr:nvCxnSpPr>
        <xdr:cNvPr id="644" name="直線コネクタ 643">
          <a:extLst>
            <a:ext uri="{FF2B5EF4-FFF2-40B4-BE49-F238E27FC236}">
              <a16:creationId xmlns:a16="http://schemas.microsoft.com/office/drawing/2014/main" id="{56DD2A19-FA93-4985-A3C2-54E7398A4B9E}"/>
            </a:ext>
          </a:extLst>
        </xdr:cNvPr>
        <xdr:cNvCxnSpPr/>
      </xdr:nvCxnSpPr>
      <xdr:spPr>
        <a:xfrm>
          <a:off x="15481300" y="13577303"/>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2E74E39F-F2B1-4871-BE9F-B7C2E8A3DC6B}"/>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B1B26ADD-75CE-47C1-947A-BC4037BD894A}"/>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4502</xdr:rowOff>
    </xdr:from>
    <xdr:to>
      <xdr:col>81</xdr:col>
      <xdr:colOff>50800</xdr:colOff>
      <xdr:row>79</xdr:row>
      <xdr:rowOff>32753</xdr:rowOff>
    </xdr:to>
    <xdr:cxnSp macro="">
      <xdr:nvCxnSpPr>
        <xdr:cNvPr id="647" name="直線コネクタ 646">
          <a:extLst>
            <a:ext uri="{FF2B5EF4-FFF2-40B4-BE49-F238E27FC236}">
              <a16:creationId xmlns:a16="http://schemas.microsoft.com/office/drawing/2014/main" id="{93177975-3501-4BCB-AF8D-A60D35ADE817}"/>
            </a:ext>
          </a:extLst>
        </xdr:cNvPr>
        <xdr:cNvCxnSpPr/>
      </xdr:nvCxnSpPr>
      <xdr:spPr>
        <a:xfrm>
          <a:off x="14592300" y="13549052"/>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D00750DD-D194-4B53-B684-DA760CF09835}"/>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id="{EE058B75-7929-440D-BC17-997C0AC67C17}"/>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388</xdr:rowOff>
    </xdr:from>
    <xdr:to>
      <xdr:col>76</xdr:col>
      <xdr:colOff>114300</xdr:colOff>
      <xdr:row>79</xdr:row>
      <xdr:rowOff>4502</xdr:rowOff>
    </xdr:to>
    <xdr:cxnSp macro="">
      <xdr:nvCxnSpPr>
        <xdr:cNvPr id="650" name="直線コネクタ 649">
          <a:extLst>
            <a:ext uri="{FF2B5EF4-FFF2-40B4-BE49-F238E27FC236}">
              <a16:creationId xmlns:a16="http://schemas.microsoft.com/office/drawing/2014/main" id="{100585F7-F458-4281-B531-0679E625EAA4}"/>
            </a:ext>
          </a:extLst>
        </xdr:cNvPr>
        <xdr:cNvCxnSpPr/>
      </xdr:nvCxnSpPr>
      <xdr:spPr>
        <a:xfrm>
          <a:off x="13703300" y="1354493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2BD7749D-92E4-470E-94A7-31070FC9C73B}"/>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a16="http://schemas.microsoft.com/office/drawing/2014/main" id="{4EA90720-F5AC-447D-88A3-C3009B988D57}"/>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388</xdr:rowOff>
    </xdr:from>
    <xdr:to>
      <xdr:col>71</xdr:col>
      <xdr:colOff>177800</xdr:colOff>
      <xdr:row>79</xdr:row>
      <xdr:rowOff>38315</xdr:rowOff>
    </xdr:to>
    <xdr:cxnSp macro="">
      <xdr:nvCxnSpPr>
        <xdr:cNvPr id="653" name="直線コネクタ 652">
          <a:extLst>
            <a:ext uri="{FF2B5EF4-FFF2-40B4-BE49-F238E27FC236}">
              <a16:creationId xmlns:a16="http://schemas.microsoft.com/office/drawing/2014/main" id="{8BFCCFC0-2880-4D2F-A141-087D97745CE7}"/>
            </a:ext>
          </a:extLst>
        </xdr:cNvPr>
        <xdr:cNvCxnSpPr/>
      </xdr:nvCxnSpPr>
      <xdr:spPr>
        <a:xfrm flipV="1">
          <a:off x="12814300" y="13544938"/>
          <a:ext cx="889000" cy="3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55CAF502-02BC-498B-8D87-3B76582E4522}"/>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654A45B6-EB90-483A-B58E-F614E86341A7}"/>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BEA549A8-5722-44C2-BC09-F5CF805060B4}"/>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4F7AB330-D72C-4975-A1B3-F868BFB61CD8}"/>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F74CBB2B-771A-4D64-BE86-E4E4E8A4BEC7}"/>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4638C2A3-9723-4968-93E4-FCB370004B5B}"/>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744FB33F-7A82-477C-B429-AE982872DD8E}"/>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121B0269-5445-42E7-B633-9FEF9EFDEF3D}"/>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BAC4E464-27BE-44FF-8F73-DE3D64C20F24}"/>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a:extLst>
            <a:ext uri="{FF2B5EF4-FFF2-40B4-BE49-F238E27FC236}">
              <a16:creationId xmlns:a16="http://schemas.microsoft.com/office/drawing/2014/main" id="{B3CD171B-F874-4111-B796-B84579369572}"/>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4" name="災害復旧費該当値テキスト">
          <a:extLst>
            <a:ext uri="{FF2B5EF4-FFF2-40B4-BE49-F238E27FC236}">
              <a16:creationId xmlns:a16="http://schemas.microsoft.com/office/drawing/2014/main" id="{A6D9B9EE-83CF-4FA6-9481-9A011DB9099D}"/>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153403</xdr:rowOff>
    </xdr:from>
    <xdr:to>
      <xdr:col>81</xdr:col>
      <xdr:colOff>101600</xdr:colOff>
      <xdr:row>79</xdr:row>
      <xdr:rowOff>83553</xdr:rowOff>
    </xdr:to>
    <xdr:sp macro="" textlink="">
      <xdr:nvSpPr>
        <xdr:cNvPr id="665" name="楕円 664">
          <a:extLst>
            <a:ext uri="{FF2B5EF4-FFF2-40B4-BE49-F238E27FC236}">
              <a16:creationId xmlns:a16="http://schemas.microsoft.com/office/drawing/2014/main" id="{0E6B4C06-CD22-4039-BE6C-6AE561B9A576}"/>
            </a:ext>
          </a:extLst>
        </xdr:cNvPr>
        <xdr:cNvSpPr/>
      </xdr:nvSpPr>
      <xdr:spPr>
        <a:xfrm>
          <a:off x="15430500" y="135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74680</xdr:rowOff>
    </xdr:from>
    <xdr:ext cx="378565" cy="259045"/>
    <xdr:sp macro="" textlink="">
      <xdr:nvSpPr>
        <xdr:cNvPr id="666" name="テキスト ボックス 665">
          <a:extLst>
            <a:ext uri="{FF2B5EF4-FFF2-40B4-BE49-F238E27FC236}">
              <a16:creationId xmlns:a16="http://schemas.microsoft.com/office/drawing/2014/main" id="{C18CF9B7-B5AF-4DA0-962B-9218AE369A76}"/>
            </a:ext>
          </a:extLst>
        </xdr:cNvPr>
        <xdr:cNvSpPr txBox="1"/>
      </xdr:nvSpPr>
      <xdr:spPr>
        <a:xfrm>
          <a:off x="15292017" y="13619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125152</xdr:rowOff>
    </xdr:from>
    <xdr:to>
      <xdr:col>76</xdr:col>
      <xdr:colOff>165100</xdr:colOff>
      <xdr:row>79</xdr:row>
      <xdr:rowOff>55302</xdr:rowOff>
    </xdr:to>
    <xdr:sp macro="" textlink="">
      <xdr:nvSpPr>
        <xdr:cNvPr id="667" name="楕円 666">
          <a:extLst>
            <a:ext uri="{FF2B5EF4-FFF2-40B4-BE49-F238E27FC236}">
              <a16:creationId xmlns:a16="http://schemas.microsoft.com/office/drawing/2014/main" id="{F43A004C-671F-4CAD-AC51-D6D318FB29B3}"/>
            </a:ext>
          </a:extLst>
        </xdr:cNvPr>
        <xdr:cNvSpPr/>
      </xdr:nvSpPr>
      <xdr:spPr>
        <a:xfrm>
          <a:off x="14541500" y="1349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46429</xdr:rowOff>
    </xdr:from>
    <xdr:ext cx="469744" cy="259045"/>
    <xdr:sp macro="" textlink="">
      <xdr:nvSpPr>
        <xdr:cNvPr id="668" name="テキスト ボックス 667">
          <a:extLst>
            <a:ext uri="{FF2B5EF4-FFF2-40B4-BE49-F238E27FC236}">
              <a16:creationId xmlns:a16="http://schemas.microsoft.com/office/drawing/2014/main" id="{3786D6BE-1CC8-40A5-A6A3-8CF3EB9EFE7E}"/>
            </a:ext>
          </a:extLst>
        </xdr:cNvPr>
        <xdr:cNvSpPr txBox="1"/>
      </xdr:nvSpPr>
      <xdr:spPr>
        <a:xfrm>
          <a:off x="14357428" y="135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121038</xdr:rowOff>
    </xdr:from>
    <xdr:to>
      <xdr:col>72</xdr:col>
      <xdr:colOff>38100</xdr:colOff>
      <xdr:row>79</xdr:row>
      <xdr:rowOff>51188</xdr:rowOff>
    </xdr:to>
    <xdr:sp macro="" textlink="">
      <xdr:nvSpPr>
        <xdr:cNvPr id="669" name="楕円 668">
          <a:extLst>
            <a:ext uri="{FF2B5EF4-FFF2-40B4-BE49-F238E27FC236}">
              <a16:creationId xmlns:a16="http://schemas.microsoft.com/office/drawing/2014/main" id="{0FC32D1C-8D41-4EDB-B166-1E00C2FC5B3C}"/>
            </a:ext>
          </a:extLst>
        </xdr:cNvPr>
        <xdr:cNvSpPr/>
      </xdr:nvSpPr>
      <xdr:spPr>
        <a:xfrm>
          <a:off x="13652500" y="1349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42315</xdr:rowOff>
    </xdr:from>
    <xdr:ext cx="469744" cy="259045"/>
    <xdr:sp macro="" textlink="">
      <xdr:nvSpPr>
        <xdr:cNvPr id="670" name="テキスト ボックス 669">
          <a:extLst>
            <a:ext uri="{FF2B5EF4-FFF2-40B4-BE49-F238E27FC236}">
              <a16:creationId xmlns:a16="http://schemas.microsoft.com/office/drawing/2014/main" id="{8CDCCB31-3163-4BEE-A030-24C083CBC3CD}"/>
            </a:ext>
          </a:extLst>
        </xdr:cNvPr>
        <xdr:cNvSpPr txBox="1"/>
      </xdr:nvSpPr>
      <xdr:spPr>
        <a:xfrm>
          <a:off x="13468428" y="1358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158965</xdr:rowOff>
    </xdr:from>
    <xdr:to>
      <xdr:col>67</xdr:col>
      <xdr:colOff>101600</xdr:colOff>
      <xdr:row>79</xdr:row>
      <xdr:rowOff>89115</xdr:rowOff>
    </xdr:to>
    <xdr:sp macro="" textlink="">
      <xdr:nvSpPr>
        <xdr:cNvPr id="671" name="楕円 670">
          <a:extLst>
            <a:ext uri="{FF2B5EF4-FFF2-40B4-BE49-F238E27FC236}">
              <a16:creationId xmlns:a16="http://schemas.microsoft.com/office/drawing/2014/main" id="{3FFB3143-4BEC-4E39-AC62-2B6397324E59}"/>
            </a:ext>
          </a:extLst>
        </xdr:cNvPr>
        <xdr:cNvSpPr/>
      </xdr:nvSpPr>
      <xdr:spPr>
        <a:xfrm>
          <a:off x="12763500" y="1353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80242</xdr:rowOff>
    </xdr:from>
    <xdr:ext cx="378565" cy="259045"/>
    <xdr:sp macro="" textlink="">
      <xdr:nvSpPr>
        <xdr:cNvPr id="672" name="テキスト ボックス 671">
          <a:extLst>
            <a:ext uri="{FF2B5EF4-FFF2-40B4-BE49-F238E27FC236}">
              <a16:creationId xmlns:a16="http://schemas.microsoft.com/office/drawing/2014/main" id="{24FA0A66-B60A-40D9-8FD2-2268AF2034F9}"/>
            </a:ext>
          </a:extLst>
        </xdr:cNvPr>
        <xdr:cNvSpPr txBox="1"/>
      </xdr:nvSpPr>
      <xdr:spPr>
        <a:xfrm>
          <a:off x="12625017" y="1362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9BF52761-CAE7-43F7-AFC3-6224CD576E39}"/>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1B4264BB-D012-46A4-A1E2-8048B4F09D81}"/>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B297C886-96FB-4D32-ABE8-97FD00B28B54}"/>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BE43BDF3-E82C-49A8-B2E2-36D43021E2FB}"/>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718645D4-1239-487B-93D8-7D2D26FF7638}"/>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5004F011-C20D-4221-A286-70AFEE52A9D1}"/>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D5774158-93D0-4875-ADE7-4B8765F70CCE}"/>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FC278F93-1BCB-4751-9F0D-A06F6043A011}"/>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3B1FC74B-3C3A-4FB0-81FF-6084A41585BD}"/>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322457B8-F150-4C33-A14F-B2F47684527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B7BC864E-3745-45C6-A026-B79562C3A524}"/>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2B21B0CE-F78B-4E55-8B62-47E262863D51}"/>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7D13CB04-1F04-41F4-B031-242B14A9D36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D6A0392C-3AFC-4122-A34A-17EE2611712C}"/>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1BDB41D9-0A92-4F7C-9A86-110C5F336DB3}"/>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9873557F-6616-4FDD-9717-F9543CB502A2}"/>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A4434C97-3302-44C5-B746-7300755F06B6}"/>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9EC3012D-7820-4885-AC8C-1F7A1B401E2A}"/>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A1968AB2-C02B-4C3A-9A84-529F944FEBFB}"/>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DD1D5C73-DF39-4F8C-A18E-6B7A91013B06}"/>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3D3CCC75-5A51-49FF-915B-9764DDE5524D}"/>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F8A7BDB9-2E84-46C6-9373-664BEE68DDBD}"/>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56928CE0-B658-44C0-9AD6-58A8D0C63A4B}"/>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84042C23-A6BF-47BA-91B6-1E2F3B801789}"/>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AFCC845B-BAB8-4E05-9FA9-8C8F9FC90FDC}"/>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2BF04565-5027-46CE-965F-2BFA024FB9BB}"/>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613F588F-FB7B-4353-A459-02A6F41B878D}"/>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E0124A03-BFBA-4DAF-A88E-9DDAB2544E7A}"/>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29172</xdr:rowOff>
    </xdr:from>
    <xdr:to>
      <xdr:col>85</xdr:col>
      <xdr:colOff>127000</xdr:colOff>
      <xdr:row>96</xdr:row>
      <xdr:rowOff>31984</xdr:rowOff>
    </xdr:to>
    <xdr:cxnSp macro="">
      <xdr:nvCxnSpPr>
        <xdr:cNvPr id="701" name="直線コネクタ 700">
          <a:extLst>
            <a:ext uri="{FF2B5EF4-FFF2-40B4-BE49-F238E27FC236}">
              <a16:creationId xmlns:a16="http://schemas.microsoft.com/office/drawing/2014/main" id="{3AEC6B2C-AAA1-4DA8-ACFE-FA91545682A7}"/>
            </a:ext>
          </a:extLst>
        </xdr:cNvPr>
        <xdr:cNvCxnSpPr/>
      </xdr:nvCxnSpPr>
      <xdr:spPr>
        <a:xfrm flipV="1">
          <a:off x="15481300" y="16488372"/>
          <a:ext cx="8382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a:extLst>
            <a:ext uri="{FF2B5EF4-FFF2-40B4-BE49-F238E27FC236}">
              <a16:creationId xmlns:a16="http://schemas.microsoft.com/office/drawing/2014/main" id="{43DF96F1-3536-446F-86CC-A2C1F73C5D9B}"/>
            </a:ext>
          </a:extLst>
        </xdr:cNvPr>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7C78DFAB-C5FB-45A4-801D-FF45F85A7CF8}"/>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26879</xdr:rowOff>
    </xdr:from>
    <xdr:to>
      <xdr:col>81</xdr:col>
      <xdr:colOff>50800</xdr:colOff>
      <xdr:row>96</xdr:row>
      <xdr:rowOff>31984</xdr:rowOff>
    </xdr:to>
    <xdr:cxnSp macro="">
      <xdr:nvCxnSpPr>
        <xdr:cNvPr id="704" name="直線コネクタ 703">
          <a:extLst>
            <a:ext uri="{FF2B5EF4-FFF2-40B4-BE49-F238E27FC236}">
              <a16:creationId xmlns:a16="http://schemas.microsoft.com/office/drawing/2014/main" id="{17162D3F-754D-4084-864E-1904314D0E92}"/>
            </a:ext>
          </a:extLst>
        </xdr:cNvPr>
        <xdr:cNvCxnSpPr/>
      </xdr:nvCxnSpPr>
      <xdr:spPr>
        <a:xfrm>
          <a:off x="14592300" y="16486079"/>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E2E62EAB-F3E0-496A-94AA-FA2BADEA3001}"/>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a:extLst>
            <a:ext uri="{FF2B5EF4-FFF2-40B4-BE49-F238E27FC236}">
              <a16:creationId xmlns:a16="http://schemas.microsoft.com/office/drawing/2014/main" id="{F4B439BF-4704-45E1-8C05-F809715D657F}"/>
            </a:ext>
          </a:extLst>
        </xdr:cNvPr>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15235</xdr:rowOff>
    </xdr:from>
    <xdr:to>
      <xdr:col>76</xdr:col>
      <xdr:colOff>114300</xdr:colOff>
      <xdr:row>96</xdr:row>
      <xdr:rowOff>26879</xdr:rowOff>
    </xdr:to>
    <xdr:cxnSp macro="">
      <xdr:nvCxnSpPr>
        <xdr:cNvPr id="707" name="直線コネクタ 706">
          <a:extLst>
            <a:ext uri="{FF2B5EF4-FFF2-40B4-BE49-F238E27FC236}">
              <a16:creationId xmlns:a16="http://schemas.microsoft.com/office/drawing/2014/main" id="{B29FE3B1-567F-4BB7-B84F-3DF281211854}"/>
            </a:ext>
          </a:extLst>
        </xdr:cNvPr>
        <xdr:cNvCxnSpPr/>
      </xdr:nvCxnSpPr>
      <xdr:spPr>
        <a:xfrm>
          <a:off x="13703300" y="16474435"/>
          <a:ext cx="889000" cy="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B5FE664-2BB4-4014-A88F-2BBB2092C1DB}"/>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a:extLst>
            <a:ext uri="{FF2B5EF4-FFF2-40B4-BE49-F238E27FC236}">
              <a16:creationId xmlns:a16="http://schemas.microsoft.com/office/drawing/2014/main" id="{CD7E9893-EB5F-4C63-A9C2-F4BC5E449326}"/>
            </a:ext>
          </a:extLst>
        </xdr:cNvPr>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15235</xdr:rowOff>
    </xdr:from>
    <xdr:to>
      <xdr:col>71</xdr:col>
      <xdr:colOff>177800</xdr:colOff>
      <xdr:row>96</xdr:row>
      <xdr:rowOff>25316</xdr:rowOff>
    </xdr:to>
    <xdr:cxnSp macro="">
      <xdr:nvCxnSpPr>
        <xdr:cNvPr id="710" name="直線コネクタ 709">
          <a:extLst>
            <a:ext uri="{FF2B5EF4-FFF2-40B4-BE49-F238E27FC236}">
              <a16:creationId xmlns:a16="http://schemas.microsoft.com/office/drawing/2014/main" id="{1075F0D4-29FD-4CA3-AAEA-BAE15F827721}"/>
            </a:ext>
          </a:extLst>
        </xdr:cNvPr>
        <xdr:cNvCxnSpPr/>
      </xdr:nvCxnSpPr>
      <xdr:spPr>
        <a:xfrm flipV="1">
          <a:off x="12814300" y="16474435"/>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E3676012-1ADB-4585-ADA2-24B6D5131BF4}"/>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a:extLst>
            <a:ext uri="{FF2B5EF4-FFF2-40B4-BE49-F238E27FC236}">
              <a16:creationId xmlns:a16="http://schemas.microsoft.com/office/drawing/2014/main" id="{2D27F1F6-8936-4370-BF26-D2E25C0E2501}"/>
            </a:ext>
          </a:extLst>
        </xdr:cNvPr>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EDD5A104-BD6C-4C38-93F3-FCB7045666B8}"/>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a:extLst>
            <a:ext uri="{FF2B5EF4-FFF2-40B4-BE49-F238E27FC236}">
              <a16:creationId xmlns:a16="http://schemas.microsoft.com/office/drawing/2014/main" id="{2E53DE33-AE7F-480E-95F2-7267F1916D14}"/>
            </a:ext>
          </a:extLst>
        </xdr:cNvPr>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E28C4687-C612-43B2-A9C2-70EC5BD8C69E}"/>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B0D80E15-3D32-443A-8063-DE449915532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DD787A5B-355C-4DE5-870F-304AAF5ECEA2}"/>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499A60BD-D25F-4E3D-AC90-F5E58D9306E3}"/>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8568F910-135C-4221-A47F-F4E7F5634A47}"/>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149822</xdr:rowOff>
    </xdr:from>
    <xdr:to>
      <xdr:col>85</xdr:col>
      <xdr:colOff>177800</xdr:colOff>
      <xdr:row>96</xdr:row>
      <xdr:rowOff>79972</xdr:rowOff>
    </xdr:to>
    <xdr:sp macro="" textlink="">
      <xdr:nvSpPr>
        <xdr:cNvPr id="720" name="楕円 719">
          <a:extLst>
            <a:ext uri="{FF2B5EF4-FFF2-40B4-BE49-F238E27FC236}">
              <a16:creationId xmlns:a16="http://schemas.microsoft.com/office/drawing/2014/main" id="{CA872907-E09F-441B-9C53-F505B9B04173}"/>
            </a:ext>
          </a:extLst>
        </xdr:cNvPr>
        <xdr:cNvSpPr/>
      </xdr:nvSpPr>
      <xdr:spPr>
        <a:xfrm>
          <a:off x="16268700" y="164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1249</xdr:rowOff>
    </xdr:from>
    <xdr:ext cx="534377" cy="259045"/>
    <xdr:sp macro="" textlink="">
      <xdr:nvSpPr>
        <xdr:cNvPr id="721" name="公債費該当値テキスト">
          <a:extLst>
            <a:ext uri="{FF2B5EF4-FFF2-40B4-BE49-F238E27FC236}">
              <a16:creationId xmlns:a16="http://schemas.microsoft.com/office/drawing/2014/main" id="{4770D86A-5E45-4C91-B7FC-CB505A500CAA}"/>
            </a:ext>
          </a:extLst>
        </xdr:cNvPr>
        <xdr:cNvSpPr txBox="1"/>
      </xdr:nvSpPr>
      <xdr:spPr>
        <a:xfrm>
          <a:off x="16370300" y="162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152634</xdr:rowOff>
    </xdr:from>
    <xdr:to>
      <xdr:col>81</xdr:col>
      <xdr:colOff>101600</xdr:colOff>
      <xdr:row>96</xdr:row>
      <xdr:rowOff>82784</xdr:rowOff>
    </xdr:to>
    <xdr:sp macro="" textlink="">
      <xdr:nvSpPr>
        <xdr:cNvPr id="722" name="楕円 721">
          <a:extLst>
            <a:ext uri="{FF2B5EF4-FFF2-40B4-BE49-F238E27FC236}">
              <a16:creationId xmlns:a16="http://schemas.microsoft.com/office/drawing/2014/main" id="{5FA0924A-FC92-46A3-875A-FB0A3E7ED02C}"/>
            </a:ext>
          </a:extLst>
        </xdr:cNvPr>
        <xdr:cNvSpPr/>
      </xdr:nvSpPr>
      <xdr:spPr>
        <a:xfrm>
          <a:off x="15430500" y="164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99311</xdr:rowOff>
    </xdr:from>
    <xdr:ext cx="534377" cy="259045"/>
    <xdr:sp macro="" textlink="">
      <xdr:nvSpPr>
        <xdr:cNvPr id="723" name="テキスト ボックス 722">
          <a:extLst>
            <a:ext uri="{FF2B5EF4-FFF2-40B4-BE49-F238E27FC236}">
              <a16:creationId xmlns:a16="http://schemas.microsoft.com/office/drawing/2014/main" id="{8CAFBB82-D9B2-438B-91A7-574E6CC86681}"/>
            </a:ext>
          </a:extLst>
        </xdr:cNvPr>
        <xdr:cNvSpPr txBox="1"/>
      </xdr:nvSpPr>
      <xdr:spPr>
        <a:xfrm>
          <a:off x="15214111" y="162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147529</xdr:rowOff>
    </xdr:from>
    <xdr:to>
      <xdr:col>76</xdr:col>
      <xdr:colOff>165100</xdr:colOff>
      <xdr:row>96</xdr:row>
      <xdr:rowOff>77679</xdr:rowOff>
    </xdr:to>
    <xdr:sp macro="" textlink="">
      <xdr:nvSpPr>
        <xdr:cNvPr id="724" name="楕円 723">
          <a:extLst>
            <a:ext uri="{FF2B5EF4-FFF2-40B4-BE49-F238E27FC236}">
              <a16:creationId xmlns:a16="http://schemas.microsoft.com/office/drawing/2014/main" id="{5141986A-61C2-4783-BCDC-A96A826CE0E3}"/>
            </a:ext>
          </a:extLst>
        </xdr:cNvPr>
        <xdr:cNvSpPr/>
      </xdr:nvSpPr>
      <xdr:spPr>
        <a:xfrm>
          <a:off x="14541500" y="164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94206</xdr:rowOff>
    </xdr:from>
    <xdr:ext cx="534377" cy="259045"/>
    <xdr:sp macro="" textlink="">
      <xdr:nvSpPr>
        <xdr:cNvPr id="725" name="テキスト ボックス 724">
          <a:extLst>
            <a:ext uri="{FF2B5EF4-FFF2-40B4-BE49-F238E27FC236}">
              <a16:creationId xmlns:a16="http://schemas.microsoft.com/office/drawing/2014/main" id="{B12FBC65-8CEF-4B60-AB99-75E508646114}"/>
            </a:ext>
          </a:extLst>
        </xdr:cNvPr>
        <xdr:cNvSpPr txBox="1"/>
      </xdr:nvSpPr>
      <xdr:spPr>
        <a:xfrm>
          <a:off x="14325111" y="162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135885</xdr:rowOff>
    </xdr:from>
    <xdr:to>
      <xdr:col>72</xdr:col>
      <xdr:colOff>38100</xdr:colOff>
      <xdr:row>96</xdr:row>
      <xdr:rowOff>66035</xdr:rowOff>
    </xdr:to>
    <xdr:sp macro="" textlink="">
      <xdr:nvSpPr>
        <xdr:cNvPr id="726" name="楕円 725">
          <a:extLst>
            <a:ext uri="{FF2B5EF4-FFF2-40B4-BE49-F238E27FC236}">
              <a16:creationId xmlns:a16="http://schemas.microsoft.com/office/drawing/2014/main" id="{03246EF6-FD81-4408-9DAF-2E27C98C3B7E}"/>
            </a:ext>
          </a:extLst>
        </xdr:cNvPr>
        <xdr:cNvSpPr/>
      </xdr:nvSpPr>
      <xdr:spPr>
        <a:xfrm>
          <a:off x="13652500" y="1642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82562</xdr:rowOff>
    </xdr:from>
    <xdr:ext cx="534377" cy="259045"/>
    <xdr:sp macro="" textlink="">
      <xdr:nvSpPr>
        <xdr:cNvPr id="727" name="テキスト ボックス 726">
          <a:extLst>
            <a:ext uri="{FF2B5EF4-FFF2-40B4-BE49-F238E27FC236}">
              <a16:creationId xmlns:a16="http://schemas.microsoft.com/office/drawing/2014/main" id="{4CADD578-D922-49F7-85F8-10FB76E39B00}"/>
            </a:ext>
          </a:extLst>
        </xdr:cNvPr>
        <xdr:cNvSpPr txBox="1"/>
      </xdr:nvSpPr>
      <xdr:spPr>
        <a:xfrm>
          <a:off x="13436111" y="1619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145966</xdr:rowOff>
    </xdr:from>
    <xdr:to>
      <xdr:col>67</xdr:col>
      <xdr:colOff>101600</xdr:colOff>
      <xdr:row>96</xdr:row>
      <xdr:rowOff>76116</xdr:rowOff>
    </xdr:to>
    <xdr:sp macro="" textlink="">
      <xdr:nvSpPr>
        <xdr:cNvPr id="728" name="楕円 727">
          <a:extLst>
            <a:ext uri="{FF2B5EF4-FFF2-40B4-BE49-F238E27FC236}">
              <a16:creationId xmlns:a16="http://schemas.microsoft.com/office/drawing/2014/main" id="{F2FF269C-384D-4E7D-9FD1-D8C4E43FD6C1}"/>
            </a:ext>
          </a:extLst>
        </xdr:cNvPr>
        <xdr:cNvSpPr/>
      </xdr:nvSpPr>
      <xdr:spPr>
        <a:xfrm>
          <a:off x="12763500" y="1643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92643</xdr:rowOff>
    </xdr:from>
    <xdr:ext cx="534377" cy="259045"/>
    <xdr:sp macro="" textlink="">
      <xdr:nvSpPr>
        <xdr:cNvPr id="729" name="テキスト ボックス 728">
          <a:extLst>
            <a:ext uri="{FF2B5EF4-FFF2-40B4-BE49-F238E27FC236}">
              <a16:creationId xmlns:a16="http://schemas.microsoft.com/office/drawing/2014/main" id="{AA917A0A-176B-4370-9A18-AE0501C56E7D}"/>
            </a:ext>
          </a:extLst>
        </xdr:cNvPr>
        <xdr:cNvSpPr txBox="1"/>
      </xdr:nvSpPr>
      <xdr:spPr>
        <a:xfrm>
          <a:off x="12547111" y="1620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11A9663A-E572-42B9-8B50-6435D1A35137}"/>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3467B03D-FB90-46EC-BD66-3FF4F9C8358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F3D87BAC-1FDA-47CF-9A00-3E5AECB6308D}"/>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77168D1F-E498-4E89-BA10-F840098FB482}"/>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F23BA958-8F1A-4EA8-A10C-5748012EEB0E}"/>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2296E649-C7B7-4A45-8711-E062C044C7A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C351BBC1-22E8-473A-BD9B-87DEF5C15401}"/>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839E8828-2CC4-4BD8-B84D-3711F3E1FD6B}"/>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3BAADEE-F681-4463-B65D-E055756959C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7A632161-2738-425A-9041-F2189A9A528C}"/>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1E307DDD-A85B-46F9-847D-5C0CBC79E068}"/>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7036B531-7C92-476B-9C19-F417CB1AC3DC}"/>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F02CEE38-4DA9-44D2-95BF-A24B3A119A3D}"/>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66E2F787-7F9D-43BF-BDDF-1A75CE3B7B88}"/>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C6543621-3C5B-40BC-9C7B-FD1A8A5213FD}"/>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1506A110-4180-47D4-BEB4-46E67B234F69}"/>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DB236F95-9D51-4110-8786-39A832DDD0BF}"/>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33576240-773F-493D-A922-5FB8DC18237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B5D4DD87-DFF8-4557-9665-96D7E4B5C243}"/>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7A6DAD22-9489-48E9-A3BD-E56F7EC2EA72}"/>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A0051215-FCA7-4C5D-A054-E514495A3A5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C545117-4732-4BA1-830D-E2AB7CE5BD5B}"/>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807E2C34-774A-4F09-BD72-78884EA327B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71859921-652E-4245-9574-4C614903D409}"/>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E82F0182-8718-4666-9369-EE5848503EC6}"/>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6850CB65-8AC6-4AB4-B4C2-C82F96A50E86}"/>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399B6D7C-F541-4067-A3E1-AC00533D4B44}"/>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9B003104-6B19-4684-A4AB-A19017482E4D}"/>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F8562763-D5A4-440F-9072-6DCF650CCF09}"/>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F5496519-4963-42B6-9556-248067CE3BE6}"/>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B1906ADB-2BE4-4E24-8427-CD98413FE298}"/>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725EC3BA-A19C-4639-80CA-396657DE194E}"/>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BBDB1EE0-484F-4C5D-A6DF-AD9D93E2D6C5}"/>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E88768CB-C694-4F70-AF95-B528919E778D}"/>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4CEA99B1-3EAE-4B79-8AA2-60315454A95C}"/>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47966E30-40BF-434C-9F13-32E9A7DFE0B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FF7C7776-1236-4F41-B93B-79581A2C82B4}"/>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637F80A1-A297-4E09-A81B-BC9EA9BF96D7}"/>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FF8F32E2-6B32-44CC-B485-CE5D16E872C8}"/>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607A96BB-333E-4423-AB8B-F712040353F6}"/>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608E22D4-8036-4335-8D12-09D06A12C8E8}"/>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69A5085B-5E9D-4441-9FB3-4E18EEF65CFB}"/>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187DCE24-12EA-45F9-8EDC-60DB4ADC399C}"/>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8F5BDAB0-1DA4-4A2D-9B4E-017E3077B8D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B9BCF2E0-3E94-4816-B87F-365595DA9E7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E78EAF78-AE8E-4FAC-9AC6-920A4C475889}"/>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5251F368-EE84-4D94-8077-84AF9EFF1AF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1873B94B-7661-40BF-ACC1-677A9A576251}"/>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3B378360-93CA-4B8B-AAF4-56E4372E9D7F}"/>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54BDF622-D3C6-4A96-B6BB-9281777B51CE}"/>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20CC6A93-02FE-44F9-8BF3-93D185FEE793}"/>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B4F639B1-0EC2-4106-B81C-836024BDCED9}"/>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A89E779A-A4A2-4EBD-A205-43A01B1D6571}"/>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871858F9-6603-403E-B5F2-1D06EF925ECB}"/>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F728048C-8B77-4992-B4CC-88CB3A0C932C}"/>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D6DF3A73-0C69-47B4-9085-EF512BDE3B5F}"/>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C6ABB89-3F50-46DB-AC04-23332C13EFFC}"/>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96797B7C-0777-4C06-AFF9-4CE76B8C8294}"/>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11286706-9606-48CA-9DD4-5CDC529B10B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4A8597FA-2821-457F-BF2E-EEA00BA90F54}"/>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3B6D746-CEB9-49AE-B74B-6AAC7DCE764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4BBB2341-6052-4DB6-9442-5DF167B1631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98BCB67B-BED4-4802-85DF-B488D112328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916B2C27-06C0-4245-94EA-82AD11847BEF}"/>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DDCB17C7-470B-477C-A9FC-47269C236465}"/>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497BE327-05B3-4E47-A0DC-5B0432E4DB44}"/>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955751AE-53A8-44C4-B755-8FFF91C40E9D}"/>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176ABDDB-2A09-4361-81CD-326808D5797C}"/>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895BE752-183A-4542-8572-1847B0E591A6}"/>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6F445000-8C00-49D5-B565-A2FD2F2C31C6}"/>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AEF183D4-3345-47AD-89D8-5BC513C8CF5B}"/>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8DF3E2A6-82EB-4ACD-A0E2-D1B65D45A1C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A28B1AD9-5B47-4EF5-83B6-43A16411CE2C}"/>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4347CBAE-C4AE-46CA-95E1-364726F4DCEE}"/>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78191EA-A48A-483D-99DA-C80F0857DD77}"/>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A344E5E9-0C28-4EFE-9C57-AEC41167A93F}"/>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A56F324D-9514-493E-8838-CE7523936D86}"/>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96138053-B6C3-4D2E-8A7E-5AB27B36B554}"/>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B3B2A9F4-FBD5-4759-BC5A-13A6ADF804ED}"/>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B0952713-B6D5-4AA0-BC4D-08C8ED5E1AFE}"/>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FE0BF330-F545-452B-8717-7FC963150E16}"/>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DF5E7C72-8731-4F0B-9523-5F544CBD7594}"/>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24F89D32-A1A9-4B06-89E5-B3483FBDAD98}"/>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E76D3921-21AC-4998-9483-80F59F795043}"/>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6BEB5589-462B-44C0-9CB8-59EB0471D4C3}"/>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2D9054E6-DAD2-46DB-B636-50B764F9208D}"/>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AD00ACCD-E431-4C5C-96DB-BAC4DA74A56E}"/>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D790F503-2435-42FE-8D98-0F86DC4BBC72}"/>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B371E7A-04C4-4721-AE66-FF380C200EDD}"/>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7180C53A-97C2-4E34-8CAD-81B6EB9DA69D}"/>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DE622FAE-10D1-4834-A6B9-6894AF3C7CA8}"/>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D078BF49-F059-442A-A1C8-C01F0659566D}"/>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E0B53365-9257-4A3E-A7D5-49645A1943AB}"/>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B4284F66-49D8-4E33-AECE-53F4F04804DC}"/>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AADDAA2-AC0A-4DED-B904-66B9BAD67612}"/>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7F6BC38F-195F-4705-8C4D-F0BC2573B99E}"/>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8BAB0660-3154-41EF-9A01-82E2E677D92D}"/>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1CF99206-2500-4A2F-A718-E4CD9466E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A877883A-DEB9-40D9-9BDD-CABF7D67BEA1}"/>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EBD7AA90-1466-4D86-8B10-4C57B73541AE}"/>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56ACCB9B-7013-4DEE-8314-990B489BE99D}"/>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C8EF9AB4-9068-4851-A479-CBA9913E2677}"/>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E633C61-D14F-434B-AC9D-7C1D69029358}"/>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2EE09A25-D8DC-407C-BA25-3B25AF1C6BE7}"/>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4656127E-F10F-41D0-8B0B-095B3EB730F9}"/>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782CF204-2992-4641-B515-1C8C24E62C38}"/>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47FA38D0-46F9-4444-8E9E-9343FE4D7D8F}"/>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2C9A0416-92CF-448B-BB21-F0356273DBD7}"/>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6E720BDF-C54D-42C2-AAA6-76D9AA179D63}"/>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CF94D63B-7D32-4A27-B924-90FD849C284F}"/>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69B8AFD2-62F3-4302-A91C-FE4D36620A1E}"/>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B7AE27BC-6E20-41C0-880B-BB21808AAA6D}"/>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F40EFAD2-8CD4-4614-B1CC-482FA50F0314}"/>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C255A3B4-606A-4106-8C75-EED9C5B06748}"/>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3F8784B1-186B-4E17-9C44-69C10E5741E1}"/>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CBB2A2-E916-4317-9B6C-578DC2058AAF}"/>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2F7C0BD8-2021-4E29-BC76-6B8BEE3D117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189,253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115,706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これは、新型コロナウイルス感染症緊急経済対策における特別定額給付金を支給したこと等によるものである。また、民生費における住民一人当たりのコストは類似団体平均に比べ高くなっている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これは生活保護費等にかかる支出が多いことによると考えられ、また、高齢化に伴い、障害福祉サービス費も増加傾向となっている。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今後も引き続き支出経費の適正化に努めていく。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5D0182C8-5C8B-4B7E-8D02-E237C47DC2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9DD5006C-69B1-459F-ABAF-01423BC380BB}"/>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C41C5820-0C80-4DED-9CEF-16690A71F25A}"/>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18A107F9-E877-4240-BE85-FA86F684F763}"/>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BB779AAA-C0B6-46E2-8304-BA19824BFF0F}"/>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2E0E97B4-74D6-49F1-90D4-C5360BCB994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2F655070-D955-4736-A790-4871A9D15803}"/>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2DE4E2BC-D309-41FF-ACF8-BF10BC3C6D27}"/>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526F38E0-95A1-46BC-AA2A-6911ABC4D2CD}"/>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850340BA-D012-44F0-BBA2-F24D87B53EFD}"/>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FCF9FFB4-D911-4045-B50B-EE70486F96E7}"/>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9070E4D0-3F30-4EE5-94B3-D87A79C8257E}"/>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B03353D0-F776-4010-A634-AC02EEF94916}"/>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年以降継続して黒字を計上し、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においては、適切な財源確保と新型コロナウイルス感染症の影響のため、一部事業が行えなかったこと等により、実質収支額が約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億円の増、標準財政規模に占める割合では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の増となった。財政調整基金残高については、前年度決算剰余金の積立等により増加し、標準財政規模比は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となっている。今後も、収支均衡を図りつつ歳入の確保及び歳出の削減に努めていく。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1289A3D6-65D3-4294-8B1C-DBAC615445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D9A539B9-E95A-4AA7-ACD4-C78F43FF0259}"/>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D81D14EB-C28C-4153-9166-84172530EF12}"/>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B5F8628F-01CC-4D80-9FE9-4FC41FDFA20E}"/>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F32EB261-3BAC-443B-8794-1A5655D59DD5}"/>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BB3C64EB-9008-4AE7-B60E-0AE448B94C81}"/>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48D78562-8263-4C22-BD0B-0C341E182E63}"/>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CF5FB082-FAB0-45D6-9833-83D6423018E6}"/>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ABFB9BB8-1A42-4454-A2DB-4C16678D31F5}"/>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国民健康保険事業特別会計及び学校給食費特別会計において赤字が発生しているが、他の会計での黒字額が赤字額を上回っているので、連結赤字額は生じていない。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また近年においては、国民健康保険事業特別会計の累積赤字解消に向けて一般会計からの法定外繰出金（毎年度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千円）を支出しており、累積赤字額は減少している。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の県単位化に伴い、保険給付に必要な費用は、保険給付等交付金で賄われるため、国民健康保険事業納付金を確保することにより収支は安定していくと思われ、国民健康保険税の徴収強化等により収入の確保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16AA7AA8-3326-44B2-AA67-12D35FC07EBC}"/>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3EA9C18F-D27B-4F6F-9343-DC7F8F59CA64}"/>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28FC3AAA-1B88-4298-8FFA-7A0FE4E700AF}"/>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4C1DC92C-661D-439D-9E9D-C606310FC18E}"/>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63EAD20E-C042-4DFB-9A4B-723B962D01F2}"/>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D89B322E-607C-42FF-964A-F179AD5B0AD9}"/>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9CE19970-C9F5-42F4-82BC-86ED71905A12}"/>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8861CA93-9DEA-4B76-988D-D8F78479D1CD}"/>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87B16324-583F-46E6-8E99-BC996B958449}"/>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98198A5C-3C59-4233-AE93-312F39CAC764}"/>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1B7C3945-9724-40D6-8F28-E29043888E1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0103_&#36001;&#25919;&#35506;\10_&#36001;&#25919;&#20418;\&#36001;&#25919;&#29366;&#27841;&#36039;&#26009;&#38598;\R2&#24180;&#24230;\2022.09.07.1621&#12288;&#12304;&#65305;&#65295;&#65298;&#65302;&#65288;&#26376;&#65289;&#12294;&#12305;&#65288;&#22856;&#33391;&#30476;&#65289;&#20196;&#21644;&#65298;&#24180;&#24230;&#36001;&#25919;&#29366;&#27841;&#36039;&#26009;&#38598;&#65288;&#20844;&#20250;&#35336;&#20998;&#65289;&#12398;&#20316;&#25104;&#21450;&#12403;&#25552;&#20986;&#12395;&#12388;&#12356;&#12390;&#65288;&#20381;&#38972;&#65289;\&#21442;&#32771;\3&#26376;&#22238;&#31572;\&#65288;3&#26376;&#65289;zai02-08go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32026</v>
          </cell>
          <cell r="F3">
            <v>65876</v>
          </cell>
        </row>
        <row r="5">
          <cell r="A5" t="str">
            <v xml:space="preserve"> H29</v>
          </cell>
          <cell r="D5">
            <v>58994</v>
          </cell>
          <cell r="F5">
            <v>68468</v>
          </cell>
        </row>
        <row r="7">
          <cell r="A7" t="str">
            <v xml:space="preserve"> H30</v>
          </cell>
          <cell r="D7">
            <v>61381</v>
          </cell>
          <cell r="F7">
            <v>69729</v>
          </cell>
        </row>
        <row r="9">
          <cell r="A9" t="str">
            <v xml:space="preserve"> R01</v>
          </cell>
          <cell r="D9">
            <v>106219</v>
          </cell>
          <cell r="F9">
            <v>74581</v>
          </cell>
        </row>
        <row r="11">
          <cell r="A11" t="str">
            <v xml:space="preserve"> R02</v>
          </cell>
          <cell r="D11">
            <v>108202</v>
          </cell>
          <cell r="F11">
            <v>76347</v>
          </cell>
        </row>
        <row r="18">
          <cell r="B18" t="str">
            <v>H28</v>
          </cell>
          <cell r="C18" t="str">
            <v>H29</v>
          </cell>
          <cell r="D18" t="str">
            <v>H30</v>
          </cell>
          <cell r="E18" t="str">
            <v>R01</v>
          </cell>
          <cell r="F18" t="str">
            <v>R02</v>
          </cell>
        </row>
        <row r="19">
          <cell r="A19" t="str">
            <v>実質収支額</v>
          </cell>
          <cell r="B19">
            <v>7.92</v>
          </cell>
          <cell r="C19">
            <v>10.119999999999999</v>
          </cell>
          <cell r="D19">
            <v>5.27</v>
          </cell>
          <cell r="E19">
            <v>1.65</v>
          </cell>
          <cell r="F19">
            <v>4.49</v>
          </cell>
        </row>
        <row r="20">
          <cell r="A20" t="str">
            <v>財政調整基金残高</v>
          </cell>
          <cell r="B20">
            <v>17.54</v>
          </cell>
          <cell r="C20">
            <v>21.38</v>
          </cell>
          <cell r="D20">
            <v>26.77</v>
          </cell>
          <cell r="E20">
            <v>29.51</v>
          </cell>
          <cell r="F20">
            <v>31.81</v>
          </cell>
        </row>
        <row r="21">
          <cell r="A21" t="str">
            <v>実質単年度収支</v>
          </cell>
          <cell r="B21">
            <v>0.43</v>
          </cell>
          <cell r="C21">
            <v>6.19</v>
          </cell>
          <cell r="D21">
            <v>0.15</v>
          </cell>
          <cell r="E21">
            <v>-0.99</v>
          </cell>
          <cell r="F21">
            <v>6.04</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国民宿舎葛城高原ロッジ特別会計</v>
          </cell>
          <cell r="B29" t="e">
            <v>#N/A</v>
          </cell>
          <cell r="C29">
            <v>0</v>
          </cell>
          <cell r="D29" t="e">
            <v>#N/A</v>
          </cell>
          <cell r="E29">
            <v>0</v>
          </cell>
          <cell r="F29" t="e">
            <v>#N/A</v>
          </cell>
          <cell r="G29">
            <v>0</v>
          </cell>
          <cell r="H29" t="e">
            <v>#N/A</v>
          </cell>
          <cell r="I29">
            <v>0</v>
          </cell>
          <cell r="J29" t="e">
            <v>#N/A</v>
          </cell>
          <cell r="K29">
            <v>0</v>
          </cell>
        </row>
        <row r="30">
          <cell r="A30" t="str">
            <v>後期高齢者医療保険事業特別会計</v>
          </cell>
          <cell r="B30" t="e">
            <v>#N/A</v>
          </cell>
          <cell r="C30">
            <v>0</v>
          </cell>
          <cell r="D30" t="e">
            <v>#N/A</v>
          </cell>
          <cell r="E30">
            <v>0</v>
          </cell>
          <cell r="F30" t="e">
            <v>#N/A</v>
          </cell>
          <cell r="G30">
            <v>0</v>
          </cell>
          <cell r="H30" t="e">
            <v>#N/A</v>
          </cell>
          <cell r="I30">
            <v>0</v>
          </cell>
          <cell r="J30" t="e">
            <v>#N/A</v>
          </cell>
          <cell r="K30">
            <v>0</v>
          </cell>
        </row>
        <row r="31">
          <cell r="A31" t="str">
            <v>介護保険事業特別会計</v>
          </cell>
          <cell r="B31" t="e">
            <v>#N/A</v>
          </cell>
          <cell r="C31">
            <v>0.53</v>
          </cell>
          <cell r="D31" t="e">
            <v>#N/A</v>
          </cell>
          <cell r="E31">
            <v>0.94</v>
          </cell>
          <cell r="F31" t="e">
            <v>#N/A</v>
          </cell>
          <cell r="G31">
            <v>0.78</v>
          </cell>
          <cell r="H31" t="e">
            <v>#N/A</v>
          </cell>
          <cell r="I31">
            <v>0.93</v>
          </cell>
          <cell r="J31" t="e">
            <v>#N/A</v>
          </cell>
          <cell r="K31">
            <v>0.68</v>
          </cell>
        </row>
        <row r="32">
          <cell r="A32" t="str">
            <v>下水道事業特別会計</v>
          </cell>
          <cell r="B32" t="e">
            <v>#N/A</v>
          </cell>
          <cell r="C32">
            <v>0</v>
          </cell>
          <cell r="D32" t="e">
            <v>#N/A</v>
          </cell>
          <cell r="E32">
            <v>0</v>
          </cell>
          <cell r="F32" t="e">
            <v>#N/A</v>
          </cell>
          <cell r="G32">
            <v>0</v>
          </cell>
          <cell r="H32" t="e">
            <v>#N/A</v>
          </cell>
          <cell r="I32">
            <v>0</v>
          </cell>
          <cell r="J32" t="e">
            <v>#N/A</v>
          </cell>
          <cell r="K32">
            <v>0.93</v>
          </cell>
        </row>
        <row r="33">
          <cell r="A33" t="str">
            <v>一般会計</v>
          </cell>
          <cell r="B33" t="e">
            <v>#N/A</v>
          </cell>
          <cell r="C33">
            <v>7.91</v>
          </cell>
          <cell r="D33" t="e">
            <v>#N/A</v>
          </cell>
          <cell r="E33">
            <v>10.119999999999999</v>
          </cell>
          <cell r="F33" t="e">
            <v>#N/A</v>
          </cell>
          <cell r="G33">
            <v>5.27</v>
          </cell>
          <cell r="H33" t="e">
            <v>#N/A</v>
          </cell>
          <cell r="I33">
            <v>1.65</v>
          </cell>
          <cell r="J33" t="e">
            <v>#N/A</v>
          </cell>
          <cell r="K33">
            <v>4.5</v>
          </cell>
        </row>
        <row r="34">
          <cell r="A34" t="str">
            <v>水道事業会計</v>
          </cell>
          <cell r="B34" t="e">
            <v>#N/A</v>
          </cell>
          <cell r="C34">
            <v>9.7799999999999994</v>
          </cell>
          <cell r="D34" t="e">
            <v>#N/A</v>
          </cell>
          <cell r="E34">
            <v>9.25</v>
          </cell>
          <cell r="F34" t="e">
            <v>#N/A</v>
          </cell>
          <cell r="G34">
            <v>7.99</v>
          </cell>
          <cell r="H34" t="e">
            <v>#N/A</v>
          </cell>
          <cell r="I34">
            <v>7.74</v>
          </cell>
          <cell r="J34" t="e">
            <v>#N/A</v>
          </cell>
          <cell r="K34">
            <v>6.56</v>
          </cell>
        </row>
        <row r="35">
          <cell r="A35" t="str">
            <v>学校給食費特別会計</v>
          </cell>
          <cell r="B35" t="e">
            <v>#N/A</v>
          </cell>
          <cell r="C35">
            <v>0</v>
          </cell>
          <cell r="D35" t="e">
            <v>#N/A</v>
          </cell>
          <cell r="E35">
            <v>0</v>
          </cell>
          <cell r="F35">
            <v>0.01</v>
          </cell>
          <cell r="G35" t="e">
            <v>#N/A</v>
          </cell>
          <cell r="H35">
            <v>0.01</v>
          </cell>
          <cell r="I35" t="e">
            <v>#N/A</v>
          </cell>
          <cell r="J35">
            <v>0.01</v>
          </cell>
          <cell r="K35" t="e">
            <v>#N/A</v>
          </cell>
        </row>
        <row r="36">
          <cell r="A36" t="str">
            <v>国民健康保険事業特別会計</v>
          </cell>
          <cell r="B36">
            <v>7.03</v>
          </cell>
          <cell r="C36" t="e">
            <v>#N/A</v>
          </cell>
          <cell r="D36">
            <v>6.02</v>
          </cell>
          <cell r="E36" t="e">
            <v>#N/A</v>
          </cell>
          <cell r="F36">
            <v>5.27</v>
          </cell>
          <cell r="G36" t="e">
            <v>#N/A</v>
          </cell>
          <cell r="H36">
            <v>3.89</v>
          </cell>
          <cell r="I36" t="e">
            <v>#N/A</v>
          </cell>
          <cell r="J36">
            <v>2.29</v>
          </cell>
          <cell r="K36" t="e">
            <v>#N/A</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1467</v>
          </cell>
          <cell r="G42">
            <v>1454</v>
          </cell>
          <cell r="J42">
            <v>1350</v>
          </cell>
          <cell r="M42">
            <v>1332</v>
          </cell>
          <cell r="P42">
            <v>1329</v>
          </cell>
        </row>
        <row r="43">
          <cell r="A43" t="str">
            <v>一時借入金の利子</v>
          </cell>
          <cell r="B43">
            <v>0</v>
          </cell>
          <cell r="E43">
            <v>0</v>
          </cell>
          <cell r="H43">
            <v>0</v>
          </cell>
          <cell r="K43">
            <v>0</v>
          </cell>
          <cell r="N43">
            <v>0</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96</v>
          </cell>
          <cell r="E45">
            <v>60</v>
          </cell>
          <cell r="H45">
            <v>56</v>
          </cell>
          <cell r="K45">
            <v>26</v>
          </cell>
          <cell r="N45">
            <v>29</v>
          </cell>
        </row>
        <row r="46">
          <cell r="A46" t="str">
            <v>公営企業債の元利償還金に対する繰入金</v>
          </cell>
          <cell r="B46">
            <v>316</v>
          </cell>
          <cell r="E46">
            <v>364</v>
          </cell>
          <cell r="H46">
            <v>353</v>
          </cell>
          <cell r="K46">
            <v>334</v>
          </cell>
          <cell r="N46">
            <v>281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1895</v>
          </cell>
          <cell r="E49">
            <v>1890</v>
          </cell>
          <cell r="H49">
            <v>1815</v>
          </cell>
          <cell r="K49">
            <v>1764</v>
          </cell>
          <cell r="N49">
            <v>1742</v>
          </cell>
        </row>
        <row r="50">
          <cell r="A50" t="str">
            <v>実質公債費比率の分子</v>
          </cell>
          <cell r="B50" t="e">
            <v>#N/A</v>
          </cell>
          <cell r="C50">
            <v>840</v>
          </cell>
          <cell r="D50" t="e">
            <v>#N/A</v>
          </cell>
          <cell r="E50" t="e">
            <v>#N/A</v>
          </cell>
          <cell r="F50">
            <v>860</v>
          </cell>
          <cell r="G50" t="e">
            <v>#N/A</v>
          </cell>
          <cell r="H50" t="e">
            <v>#N/A</v>
          </cell>
          <cell r="I50">
            <v>874</v>
          </cell>
          <cell r="J50" t="e">
            <v>#N/A</v>
          </cell>
          <cell r="K50" t="e">
            <v>#N/A</v>
          </cell>
          <cell r="L50">
            <v>792</v>
          </cell>
          <cell r="M50" t="e">
            <v>#N/A</v>
          </cell>
          <cell r="N50" t="e">
            <v>#N/A</v>
          </cell>
          <cell r="O50">
            <v>723</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11896</v>
          </cell>
          <cell r="G56">
            <v>11536</v>
          </cell>
          <cell r="J56">
            <v>12194</v>
          </cell>
          <cell r="M56">
            <v>12997</v>
          </cell>
          <cell r="P56">
            <v>13593</v>
          </cell>
        </row>
        <row r="57">
          <cell r="A57" t="str">
            <v>充当可能特定歳入</v>
          </cell>
          <cell r="D57">
            <v>1302</v>
          </cell>
          <cell r="G57">
            <v>1241</v>
          </cell>
          <cell r="J57">
            <v>1214</v>
          </cell>
          <cell r="M57">
            <v>1154</v>
          </cell>
          <cell r="P57">
            <v>1086</v>
          </cell>
        </row>
        <row r="58">
          <cell r="A58" t="str">
            <v>充当可能基金</v>
          </cell>
          <cell r="D58">
            <v>3529</v>
          </cell>
          <cell r="G58">
            <v>3929</v>
          </cell>
          <cell r="J58">
            <v>4523</v>
          </cell>
          <cell r="M58">
            <v>4745</v>
          </cell>
          <cell r="P58">
            <v>5016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2734</v>
          </cell>
          <cell r="E62">
            <v>2589</v>
          </cell>
          <cell r="H62">
            <v>2761</v>
          </cell>
          <cell r="K62">
            <v>2627</v>
          </cell>
          <cell r="N62">
            <v>2355</v>
          </cell>
        </row>
        <row r="63">
          <cell r="A63" t="str">
            <v>組合等負担等見込額</v>
          </cell>
          <cell r="B63">
            <v>202</v>
          </cell>
          <cell r="E63">
            <v>152</v>
          </cell>
          <cell r="H63">
            <v>134</v>
          </cell>
          <cell r="K63">
            <v>119</v>
          </cell>
          <cell r="N63">
            <v>118</v>
          </cell>
        </row>
        <row r="64">
          <cell r="A64" t="str">
            <v>公営企業債等繰入見込額</v>
          </cell>
          <cell r="B64">
            <v>3851</v>
          </cell>
          <cell r="E64">
            <v>4032</v>
          </cell>
          <cell r="H64">
            <v>3976</v>
          </cell>
          <cell r="K64">
            <v>3986</v>
          </cell>
          <cell r="N64">
            <v>3731</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17900</v>
          </cell>
          <cell r="E66">
            <v>18078</v>
          </cell>
          <cell r="H66">
            <v>18242</v>
          </cell>
          <cell r="K66">
            <v>18853</v>
          </cell>
          <cell r="N66">
            <v>19579</v>
          </cell>
        </row>
        <row r="67">
          <cell r="A67" t="str">
            <v>将来負担比率の分子</v>
          </cell>
          <cell r="B67" t="e">
            <v>#N/A</v>
          </cell>
          <cell r="C67">
            <v>7960</v>
          </cell>
          <cell r="D67" t="e">
            <v>#N/A</v>
          </cell>
          <cell r="E67" t="e">
            <v>#N/A</v>
          </cell>
          <cell r="F67">
            <v>8145</v>
          </cell>
          <cell r="G67" t="e">
            <v>#N/A</v>
          </cell>
          <cell r="H67" t="e">
            <v>#N/A</v>
          </cell>
          <cell r="I67">
            <v>7181</v>
          </cell>
          <cell r="J67" t="e">
            <v>#N/A</v>
          </cell>
          <cell r="K67" t="e">
            <v>#N/A</v>
          </cell>
          <cell r="L67">
            <v>6688</v>
          </cell>
          <cell r="M67" t="e">
            <v>#N/A</v>
          </cell>
          <cell r="N67" t="e">
            <v>#N/A</v>
          </cell>
          <cell r="O67">
            <v>6086</v>
          </cell>
          <cell r="P67" t="e">
            <v>#N/A</v>
          </cell>
        </row>
        <row r="71">
          <cell r="B71" t="str">
            <v>H30</v>
          </cell>
          <cell r="C71" t="str">
            <v>R01</v>
          </cell>
          <cell r="D71" t="str">
            <v>R02</v>
          </cell>
        </row>
        <row r="72">
          <cell r="A72" t="str">
            <v>財政調整基金</v>
          </cell>
          <cell r="B72">
            <v>2006</v>
          </cell>
          <cell r="C72">
            <v>2204</v>
          </cell>
          <cell r="D72">
            <v>2446</v>
          </cell>
        </row>
        <row r="73">
          <cell r="A73" t="str">
            <v>減債基金</v>
          </cell>
          <cell r="B73">
            <v>1004</v>
          </cell>
          <cell r="C73">
            <v>962</v>
          </cell>
          <cell r="D73">
            <v>922</v>
          </cell>
        </row>
        <row r="74">
          <cell r="A74" t="str">
            <v>その他特定目的基金</v>
          </cell>
          <cell r="B74">
            <v>1286</v>
          </cell>
          <cell r="C74">
            <v>1300</v>
          </cell>
          <cell r="D74">
            <v>1320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CB7A6-A790-4EE0-87DE-368FB070C3DB}">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9" t="s">
        <v>19</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400" t="s">
        <v>21</v>
      </c>
      <c r="C3" s="401"/>
      <c r="D3" s="401"/>
      <c r="E3" s="402"/>
      <c r="F3" s="402"/>
      <c r="G3" s="402"/>
      <c r="H3" s="402"/>
      <c r="I3" s="402"/>
      <c r="J3" s="402"/>
      <c r="K3" s="402"/>
      <c r="L3" s="402" t="s">
        <v>22</v>
      </c>
      <c r="M3" s="402"/>
      <c r="N3" s="402"/>
      <c r="O3" s="402"/>
      <c r="P3" s="402"/>
      <c r="Q3" s="402"/>
      <c r="R3" s="409"/>
      <c r="S3" s="409"/>
      <c r="T3" s="409"/>
      <c r="U3" s="409"/>
      <c r="V3" s="410"/>
      <c r="W3" s="384" t="s">
        <v>23</v>
      </c>
      <c r="X3" s="385"/>
      <c r="Y3" s="385"/>
      <c r="Z3" s="385"/>
      <c r="AA3" s="385"/>
      <c r="AB3" s="401"/>
      <c r="AC3" s="409" t="s">
        <v>24</v>
      </c>
      <c r="AD3" s="385"/>
      <c r="AE3" s="385"/>
      <c r="AF3" s="385"/>
      <c r="AG3" s="385"/>
      <c r="AH3" s="385"/>
      <c r="AI3" s="385"/>
      <c r="AJ3" s="385"/>
      <c r="AK3" s="385"/>
      <c r="AL3" s="386"/>
      <c r="AM3" s="384" t="s">
        <v>25</v>
      </c>
      <c r="AN3" s="385"/>
      <c r="AO3" s="385"/>
      <c r="AP3" s="385"/>
      <c r="AQ3" s="385"/>
      <c r="AR3" s="385"/>
      <c r="AS3" s="385"/>
      <c r="AT3" s="385"/>
      <c r="AU3" s="385"/>
      <c r="AV3" s="385"/>
      <c r="AW3" s="385"/>
      <c r="AX3" s="386"/>
      <c r="AY3" s="421" t="s">
        <v>26</v>
      </c>
      <c r="AZ3" s="422"/>
      <c r="BA3" s="422"/>
      <c r="BB3" s="422"/>
      <c r="BC3" s="422"/>
      <c r="BD3" s="422"/>
      <c r="BE3" s="422"/>
      <c r="BF3" s="422"/>
      <c r="BG3" s="422"/>
      <c r="BH3" s="422"/>
      <c r="BI3" s="422"/>
      <c r="BJ3" s="422"/>
      <c r="BK3" s="422"/>
      <c r="BL3" s="422"/>
      <c r="BM3" s="423"/>
      <c r="BN3" s="384" t="s">
        <v>27</v>
      </c>
      <c r="BO3" s="385"/>
      <c r="BP3" s="385"/>
      <c r="BQ3" s="385"/>
      <c r="BR3" s="385"/>
      <c r="BS3" s="385"/>
      <c r="BT3" s="385"/>
      <c r="BU3" s="386"/>
      <c r="BV3" s="384" t="s">
        <v>28</v>
      </c>
      <c r="BW3" s="385"/>
      <c r="BX3" s="385"/>
      <c r="BY3" s="385"/>
      <c r="BZ3" s="385"/>
      <c r="CA3" s="385"/>
      <c r="CB3" s="385"/>
      <c r="CC3" s="386"/>
      <c r="CD3" s="421" t="s">
        <v>26</v>
      </c>
      <c r="CE3" s="422"/>
      <c r="CF3" s="422"/>
      <c r="CG3" s="422"/>
      <c r="CH3" s="422"/>
      <c r="CI3" s="422"/>
      <c r="CJ3" s="422"/>
      <c r="CK3" s="422"/>
      <c r="CL3" s="422"/>
      <c r="CM3" s="422"/>
      <c r="CN3" s="422"/>
      <c r="CO3" s="422"/>
      <c r="CP3" s="422"/>
      <c r="CQ3" s="422"/>
      <c r="CR3" s="422"/>
      <c r="CS3" s="423"/>
      <c r="CT3" s="384" t="s">
        <v>29</v>
      </c>
      <c r="CU3" s="385"/>
      <c r="CV3" s="385"/>
      <c r="CW3" s="385"/>
      <c r="CX3" s="385"/>
      <c r="CY3" s="385"/>
      <c r="CZ3" s="385"/>
      <c r="DA3" s="386"/>
      <c r="DB3" s="384" t="s">
        <v>30</v>
      </c>
      <c r="DC3" s="385"/>
      <c r="DD3" s="385"/>
      <c r="DE3" s="385"/>
      <c r="DF3" s="385"/>
      <c r="DG3" s="385"/>
      <c r="DH3" s="385"/>
      <c r="DI3" s="386"/>
      <c r="DJ3" s="41"/>
      <c r="DK3" s="41"/>
      <c r="DL3" s="41"/>
      <c r="DM3" s="41"/>
      <c r="DN3" s="41"/>
      <c r="DO3" s="41"/>
    </row>
    <row r="4" spans="1:119" ht="18.75" customHeight="1" x14ac:dyDescent="0.15">
      <c r="A4" s="42"/>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31</v>
      </c>
      <c r="AZ4" s="388"/>
      <c r="BA4" s="388"/>
      <c r="BB4" s="388"/>
      <c r="BC4" s="388"/>
      <c r="BD4" s="388"/>
      <c r="BE4" s="388"/>
      <c r="BF4" s="388"/>
      <c r="BG4" s="388"/>
      <c r="BH4" s="388"/>
      <c r="BI4" s="388"/>
      <c r="BJ4" s="388"/>
      <c r="BK4" s="388"/>
      <c r="BL4" s="388"/>
      <c r="BM4" s="389"/>
      <c r="BN4" s="390">
        <v>18346448</v>
      </c>
      <c r="BO4" s="391"/>
      <c r="BP4" s="391"/>
      <c r="BQ4" s="391"/>
      <c r="BR4" s="391"/>
      <c r="BS4" s="391"/>
      <c r="BT4" s="391"/>
      <c r="BU4" s="392"/>
      <c r="BV4" s="390">
        <v>15012906</v>
      </c>
      <c r="BW4" s="391"/>
      <c r="BX4" s="391"/>
      <c r="BY4" s="391"/>
      <c r="BZ4" s="391"/>
      <c r="CA4" s="391"/>
      <c r="CB4" s="391"/>
      <c r="CC4" s="392"/>
      <c r="CD4" s="393" t="s">
        <v>32</v>
      </c>
      <c r="CE4" s="394"/>
      <c r="CF4" s="394"/>
      <c r="CG4" s="394"/>
      <c r="CH4" s="394"/>
      <c r="CI4" s="394"/>
      <c r="CJ4" s="394"/>
      <c r="CK4" s="394"/>
      <c r="CL4" s="394"/>
      <c r="CM4" s="394"/>
      <c r="CN4" s="394"/>
      <c r="CO4" s="394"/>
      <c r="CP4" s="394"/>
      <c r="CQ4" s="394"/>
      <c r="CR4" s="394"/>
      <c r="CS4" s="395"/>
      <c r="CT4" s="396">
        <v>4.5</v>
      </c>
      <c r="CU4" s="397"/>
      <c r="CV4" s="397"/>
      <c r="CW4" s="397"/>
      <c r="CX4" s="397"/>
      <c r="CY4" s="397"/>
      <c r="CZ4" s="397"/>
      <c r="DA4" s="398"/>
      <c r="DB4" s="396">
        <v>1.6</v>
      </c>
      <c r="DC4" s="397"/>
      <c r="DD4" s="397"/>
      <c r="DE4" s="397"/>
      <c r="DF4" s="397"/>
      <c r="DG4" s="397"/>
      <c r="DH4" s="397"/>
      <c r="DI4" s="398"/>
      <c r="DJ4" s="41"/>
      <c r="DK4" s="41"/>
      <c r="DL4" s="41"/>
      <c r="DM4" s="41"/>
      <c r="DN4" s="41"/>
      <c r="DO4" s="41"/>
    </row>
    <row r="5" spans="1:119" ht="18.75" customHeight="1" x14ac:dyDescent="0.15">
      <c r="A5" s="42"/>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0" t="s">
        <v>33</v>
      </c>
      <c r="AN5" s="451"/>
      <c r="AO5" s="451"/>
      <c r="AP5" s="451"/>
      <c r="AQ5" s="451"/>
      <c r="AR5" s="451"/>
      <c r="AS5" s="451"/>
      <c r="AT5" s="452"/>
      <c r="AU5" s="453" t="s">
        <v>34</v>
      </c>
      <c r="AV5" s="454"/>
      <c r="AW5" s="454"/>
      <c r="AX5" s="454"/>
      <c r="AY5" s="455" t="s">
        <v>35</v>
      </c>
      <c r="AZ5" s="456"/>
      <c r="BA5" s="456"/>
      <c r="BB5" s="456"/>
      <c r="BC5" s="456"/>
      <c r="BD5" s="456"/>
      <c r="BE5" s="456"/>
      <c r="BF5" s="456"/>
      <c r="BG5" s="456"/>
      <c r="BH5" s="456"/>
      <c r="BI5" s="456"/>
      <c r="BJ5" s="456"/>
      <c r="BK5" s="456"/>
      <c r="BL5" s="456"/>
      <c r="BM5" s="457"/>
      <c r="BN5" s="458">
        <v>17968856</v>
      </c>
      <c r="BO5" s="459"/>
      <c r="BP5" s="459"/>
      <c r="BQ5" s="459"/>
      <c r="BR5" s="459"/>
      <c r="BS5" s="459"/>
      <c r="BT5" s="459"/>
      <c r="BU5" s="460"/>
      <c r="BV5" s="458">
        <v>14799358</v>
      </c>
      <c r="BW5" s="459"/>
      <c r="BX5" s="459"/>
      <c r="BY5" s="459"/>
      <c r="BZ5" s="459"/>
      <c r="CA5" s="459"/>
      <c r="CB5" s="459"/>
      <c r="CC5" s="460"/>
      <c r="CD5" s="461" t="s">
        <v>36</v>
      </c>
      <c r="CE5" s="462"/>
      <c r="CF5" s="462"/>
      <c r="CG5" s="462"/>
      <c r="CH5" s="462"/>
      <c r="CI5" s="462"/>
      <c r="CJ5" s="462"/>
      <c r="CK5" s="462"/>
      <c r="CL5" s="462"/>
      <c r="CM5" s="462"/>
      <c r="CN5" s="462"/>
      <c r="CO5" s="462"/>
      <c r="CP5" s="462"/>
      <c r="CQ5" s="462"/>
      <c r="CR5" s="462"/>
      <c r="CS5" s="463"/>
      <c r="CT5" s="424">
        <v>101.1</v>
      </c>
      <c r="CU5" s="425"/>
      <c r="CV5" s="425"/>
      <c r="CW5" s="425"/>
      <c r="CX5" s="425"/>
      <c r="CY5" s="425"/>
      <c r="CZ5" s="425"/>
      <c r="DA5" s="426"/>
      <c r="DB5" s="424">
        <v>104.3</v>
      </c>
      <c r="DC5" s="425"/>
      <c r="DD5" s="425"/>
      <c r="DE5" s="425"/>
      <c r="DF5" s="425"/>
      <c r="DG5" s="425"/>
      <c r="DH5" s="425"/>
      <c r="DI5" s="426"/>
      <c r="DJ5" s="41"/>
      <c r="DK5" s="41"/>
      <c r="DL5" s="41"/>
      <c r="DM5" s="41"/>
      <c r="DN5" s="41"/>
      <c r="DO5" s="41"/>
    </row>
    <row r="6" spans="1:119" ht="18.75" customHeight="1" x14ac:dyDescent="0.15">
      <c r="A6" s="42"/>
      <c r="B6" s="427" t="s">
        <v>37</v>
      </c>
      <c r="C6" s="428"/>
      <c r="D6" s="428"/>
      <c r="E6" s="429"/>
      <c r="F6" s="429"/>
      <c r="G6" s="429"/>
      <c r="H6" s="429"/>
      <c r="I6" s="429"/>
      <c r="J6" s="429"/>
      <c r="K6" s="429"/>
      <c r="L6" s="429" t="s">
        <v>38</v>
      </c>
      <c r="M6" s="429"/>
      <c r="N6" s="429"/>
      <c r="O6" s="429"/>
      <c r="P6" s="429"/>
      <c r="Q6" s="429"/>
      <c r="R6" s="433"/>
      <c r="S6" s="433"/>
      <c r="T6" s="433"/>
      <c r="U6" s="433"/>
      <c r="V6" s="434"/>
      <c r="W6" s="437" t="s">
        <v>39</v>
      </c>
      <c r="X6" s="438"/>
      <c r="Y6" s="438"/>
      <c r="Z6" s="438"/>
      <c r="AA6" s="438"/>
      <c r="AB6" s="428"/>
      <c r="AC6" s="441" t="s">
        <v>40</v>
      </c>
      <c r="AD6" s="442"/>
      <c r="AE6" s="442"/>
      <c r="AF6" s="442"/>
      <c r="AG6" s="442"/>
      <c r="AH6" s="442"/>
      <c r="AI6" s="442"/>
      <c r="AJ6" s="442"/>
      <c r="AK6" s="442"/>
      <c r="AL6" s="443"/>
      <c r="AM6" s="450" t="s">
        <v>41</v>
      </c>
      <c r="AN6" s="451"/>
      <c r="AO6" s="451"/>
      <c r="AP6" s="451"/>
      <c r="AQ6" s="451"/>
      <c r="AR6" s="451"/>
      <c r="AS6" s="451"/>
      <c r="AT6" s="452"/>
      <c r="AU6" s="453" t="s">
        <v>34</v>
      </c>
      <c r="AV6" s="454"/>
      <c r="AW6" s="454"/>
      <c r="AX6" s="454"/>
      <c r="AY6" s="455" t="s">
        <v>42</v>
      </c>
      <c r="AZ6" s="456"/>
      <c r="BA6" s="456"/>
      <c r="BB6" s="456"/>
      <c r="BC6" s="456"/>
      <c r="BD6" s="456"/>
      <c r="BE6" s="456"/>
      <c r="BF6" s="456"/>
      <c r="BG6" s="456"/>
      <c r="BH6" s="456"/>
      <c r="BI6" s="456"/>
      <c r="BJ6" s="456"/>
      <c r="BK6" s="456"/>
      <c r="BL6" s="456"/>
      <c r="BM6" s="457"/>
      <c r="BN6" s="458">
        <v>377592</v>
      </c>
      <c r="BO6" s="459"/>
      <c r="BP6" s="459"/>
      <c r="BQ6" s="459"/>
      <c r="BR6" s="459"/>
      <c r="BS6" s="459"/>
      <c r="BT6" s="459"/>
      <c r="BU6" s="460"/>
      <c r="BV6" s="458">
        <v>213548</v>
      </c>
      <c r="BW6" s="459"/>
      <c r="BX6" s="459"/>
      <c r="BY6" s="459"/>
      <c r="BZ6" s="459"/>
      <c r="CA6" s="459"/>
      <c r="CB6" s="459"/>
      <c r="CC6" s="460"/>
      <c r="CD6" s="461" t="s">
        <v>43</v>
      </c>
      <c r="CE6" s="462"/>
      <c r="CF6" s="462"/>
      <c r="CG6" s="462"/>
      <c r="CH6" s="462"/>
      <c r="CI6" s="462"/>
      <c r="CJ6" s="462"/>
      <c r="CK6" s="462"/>
      <c r="CL6" s="462"/>
      <c r="CM6" s="462"/>
      <c r="CN6" s="462"/>
      <c r="CO6" s="462"/>
      <c r="CP6" s="462"/>
      <c r="CQ6" s="462"/>
      <c r="CR6" s="462"/>
      <c r="CS6" s="463"/>
      <c r="CT6" s="464">
        <v>104.9</v>
      </c>
      <c r="CU6" s="465"/>
      <c r="CV6" s="465"/>
      <c r="CW6" s="465"/>
      <c r="CX6" s="465"/>
      <c r="CY6" s="465"/>
      <c r="CZ6" s="465"/>
      <c r="DA6" s="466"/>
      <c r="DB6" s="464">
        <v>108.5</v>
      </c>
      <c r="DC6" s="465"/>
      <c r="DD6" s="465"/>
      <c r="DE6" s="465"/>
      <c r="DF6" s="465"/>
      <c r="DG6" s="465"/>
      <c r="DH6" s="465"/>
      <c r="DI6" s="466"/>
      <c r="DJ6" s="41"/>
      <c r="DK6" s="41"/>
      <c r="DL6" s="41"/>
      <c r="DM6" s="41"/>
      <c r="DN6" s="41"/>
      <c r="DO6" s="41"/>
    </row>
    <row r="7" spans="1:119" ht="18.75" customHeight="1" x14ac:dyDescent="0.15">
      <c r="A7" s="42"/>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44"/>
      <c r="AD7" s="445"/>
      <c r="AE7" s="445"/>
      <c r="AF7" s="445"/>
      <c r="AG7" s="445"/>
      <c r="AH7" s="445"/>
      <c r="AI7" s="445"/>
      <c r="AJ7" s="445"/>
      <c r="AK7" s="445"/>
      <c r="AL7" s="446"/>
      <c r="AM7" s="450" t="s">
        <v>44</v>
      </c>
      <c r="AN7" s="451"/>
      <c r="AO7" s="451"/>
      <c r="AP7" s="451"/>
      <c r="AQ7" s="451"/>
      <c r="AR7" s="451"/>
      <c r="AS7" s="451"/>
      <c r="AT7" s="452"/>
      <c r="AU7" s="453" t="s">
        <v>34</v>
      </c>
      <c r="AV7" s="454"/>
      <c r="AW7" s="454"/>
      <c r="AX7" s="454"/>
      <c r="AY7" s="455" t="s">
        <v>45</v>
      </c>
      <c r="AZ7" s="456"/>
      <c r="BA7" s="456"/>
      <c r="BB7" s="456"/>
      <c r="BC7" s="456"/>
      <c r="BD7" s="456"/>
      <c r="BE7" s="456"/>
      <c r="BF7" s="456"/>
      <c r="BG7" s="456"/>
      <c r="BH7" s="456"/>
      <c r="BI7" s="456"/>
      <c r="BJ7" s="456"/>
      <c r="BK7" s="456"/>
      <c r="BL7" s="456"/>
      <c r="BM7" s="457"/>
      <c r="BN7" s="458">
        <v>32341</v>
      </c>
      <c r="BO7" s="459"/>
      <c r="BP7" s="459"/>
      <c r="BQ7" s="459"/>
      <c r="BR7" s="459"/>
      <c r="BS7" s="459"/>
      <c r="BT7" s="459"/>
      <c r="BU7" s="460"/>
      <c r="BV7" s="458">
        <v>90651</v>
      </c>
      <c r="BW7" s="459"/>
      <c r="BX7" s="459"/>
      <c r="BY7" s="459"/>
      <c r="BZ7" s="459"/>
      <c r="CA7" s="459"/>
      <c r="CB7" s="459"/>
      <c r="CC7" s="460"/>
      <c r="CD7" s="461" t="s">
        <v>46</v>
      </c>
      <c r="CE7" s="462"/>
      <c r="CF7" s="462"/>
      <c r="CG7" s="462"/>
      <c r="CH7" s="462"/>
      <c r="CI7" s="462"/>
      <c r="CJ7" s="462"/>
      <c r="CK7" s="462"/>
      <c r="CL7" s="462"/>
      <c r="CM7" s="462"/>
      <c r="CN7" s="462"/>
      <c r="CO7" s="462"/>
      <c r="CP7" s="462"/>
      <c r="CQ7" s="462"/>
      <c r="CR7" s="462"/>
      <c r="CS7" s="463"/>
      <c r="CT7" s="458">
        <v>7688136</v>
      </c>
      <c r="CU7" s="459"/>
      <c r="CV7" s="459"/>
      <c r="CW7" s="459"/>
      <c r="CX7" s="459"/>
      <c r="CY7" s="459"/>
      <c r="CZ7" s="459"/>
      <c r="DA7" s="460"/>
      <c r="DB7" s="458">
        <v>7466637</v>
      </c>
      <c r="DC7" s="459"/>
      <c r="DD7" s="459"/>
      <c r="DE7" s="459"/>
      <c r="DF7" s="459"/>
      <c r="DG7" s="459"/>
      <c r="DH7" s="459"/>
      <c r="DI7" s="460"/>
      <c r="DJ7" s="41"/>
      <c r="DK7" s="41"/>
      <c r="DL7" s="41"/>
      <c r="DM7" s="41"/>
      <c r="DN7" s="41"/>
      <c r="DO7" s="41"/>
    </row>
    <row r="8" spans="1:119" ht="18.75" customHeight="1" thickBot="1" x14ac:dyDescent="0.2">
      <c r="A8" s="42"/>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47</v>
      </c>
      <c r="AN8" s="451"/>
      <c r="AO8" s="451"/>
      <c r="AP8" s="451"/>
      <c r="AQ8" s="451"/>
      <c r="AR8" s="451"/>
      <c r="AS8" s="451"/>
      <c r="AT8" s="452"/>
      <c r="AU8" s="453" t="s">
        <v>48</v>
      </c>
      <c r="AV8" s="454"/>
      <c r="AW8" s="454"/>
      <c r="AX8" s="454"/>
      <c r="AY8" s="455" t="s">
        <v>49</v>
      </c>
      <c r="AZ8" s="456"/>
      <c r="BA8" s="456"/>
      <c r="BB8" s="456"/>
      <c r="BC8" s="456"/>
      <c r="BD8" s="456"/>
      <c r="BE8" s="456"/>
      <c r="BF8" s="456"/>
      <c r="BG8" s="456"/>
      <c r="BH8" s="456"/>
      <c r="BI8" s="456"/>
      <c r="BJ8" s="456"/>
      <c r="BK8" s="456"/>
      <c r="BL8" s="456"/>
      <c r="BM8" s="457"/>
      <c r="BN8" s="458">
        <v>345251</v>
      </c>
      <c r="BO8" s="459"/>
      <c r="BP8" s="459"/>
      <c r="BQ8" s="459"/>
      <c r="BR8" s="459"/>
      <c r="BS8" s="459"/>
      <c r="BT8" s="459"/>
      <c r="BU8" s="460"/>
      <c r="BV8" s="458">
        <v>122897</v>
      </c>
      <c r="BW8" s="459"/>
      <c r="BX8" s="459"/>
      <c r="BY8" s="459"/>
      <c r="BZ8" s="459"/>
      <c r="CA8" s="459"/>
      <c r="CB8" s="459"/>
      <c r="CC8" s="460"/>
      <c r="CD8" s="461" t="s">
        <v>50</v>
      </c>
      <c r="CE8" s="462"/>
      <c r="CF8" s="462"/>
      <c r="CG8" s="462"/>
      <c r="CH8" s="462"/>
      <c r="CI8" s="462"/>
      <c r="CJ8" s="462"/>
      <c r="CK8" s="462"/>
      <c r="CL8" s="462"/>
      <c r="CM8" s="462"/>
      <c r="CN8" s="462"/>
      <c r="CO8" s="462"/>
      <c r="CP8" s="462"/>
      <c r="CQ8" s="462"/>
      <c r="CR8" s="462"/>
      <c r="CS8" s="463"/>
      <c r="CT8" s="467">
        <v>0.41</v>
      </c>
      <c r="CU8" s="468"/>
      <c r="CV8" s="468"/>
      <c r="CW8" s="468"/>
      <c r="CX8" s="468"/>
      <c r="CY8" s="468"/>
      <c r="CZ8" s="468"/>
      <c r="DA8" s="469"/>
      <c r="DB8" s="467">
        <v>0.41</v>
      </c>
      <c r="DC8" s="468"/>
      <c r="DD8" s="468"/>
      <c r="DE8" s="468"/>
      <c r="DF8" s="468"/>
      <c r="DG8" s="468"/>
      <c r="DH8" s="468"/>
      <c r="DI8" s="469"/>
      <c r="DJ8" s="41"/>
      <c r="DK8" s="41"/>
      <c r="DL8" s="41"/>
      <c r="DM8" s="41"/>
      <c r="DN8" s="41"/>
      <c r="DO8" s="41"/>
    </row>
    <row r="9" spans="1:119" ht="18.75" customHeight="1" thickBot="1" x14ac:dyDescent="0.2">
      <c r="A9" s="42"/>
      <c r="B9" s="421" t="s">
        <v>51</v>
      </c>
      <c r="C9" s="422"/>
      <c r="D9" s="422"/>
      <c r="E9" s="422"/>
      <c r="F9" s="422"/>
      <c r="G9" s="422"/>
      <c r="H9" s="422"/>
      <c r="I9" s="422"/>
      <c r="J9" s="422"/>
      <c r="K9" s="470"/>
      <c r="L9" s="471" t="s">
        <v>52</v>
      </c>
      <c r="M9" s="472"/>
      <c r="N9" s="472"/>
      <c r="O9" s="472"/>
      <c r="P9" s="472"/>
      <c r="Q9" s="473"/>
      <c r="R9" s="474">
        <v>24096</v>
      </c>
      <c r="S9" s="475"/>
      <c r="T9" s="475"/>
      <c r="U9" s="475"/>
      <c r="V9" s="476"/>
      <c r="W9" s="384" t="s">
        <v>53</v>
      </c>
      <c r="X9" s="385"/>
      <c r="Y9" s="385"/>
      <c r="Z9" s="385"/>
      <c r="AA9" s="385"/>
      <c r="AB9" s="385"/>
      <c r="AC9" s="385"/>
      <c r="AD9" s="385"/>
      <c r="AE9" s="385"/>
      <c r="AF9" s="385"/>
      <c r="AG9" s="385"/>
      <c r="AH9" s="385"/>
      <c r="AI9" s="385"/>
      <c r="AJ9" s="385"/>
      <c r="AK9" s="385"/>
      <c r="AL9" s="386"/>
      <c r="AM9" s="450" t="s">
        <v>54</v>
      </c>
      <c r="AN9" s="451"/>
      <c r="AO9" s="451"/>
      <c r="AP9" s="451"/>
      <c r="AQ9" s="451"/>
      <c r="AR9" s="451"/>
      <c r="AS9" s="451"/>
      <c r="AT9" s="452"/>
      <c r="AU9" s="453" t="s">
        <v>34</v>
      </c>
      <c r="AV9" s="454"/>
      <c r="AW9" s="454"/>
      <c r="AX9" s="454"/>
      <c r="AY9" s="455" t="s">
        <v>55</v>
      </c>
      <c r="AZ9" s="456"/>
      <c r="BA9" s="456"/>
      <c r="BB9" s="456"/>
      <c r="BC9" s="456"/>
      <c r="BD9" s="456"/>
      <c r="BE9" s="456"/>
      <c r="BF9" s="456"/>
      <c r="BG9" s="456"/>
      <c r="BH9" s="456"/>
      <c r="BI9" s="456"/>
      <c r="BJ9" s="456"/>
      <c r="BK9" s="456"/>
      <c r="BL9" s="456"/>
      <c r="BM9" s="457"/>
      <c r="BN9" s="458">
        <v>222354</v>
      </c>
      <c r="BO9" s="459"/>
      <c r="BP9" s="459"/>
      <c r="BQ9" s="459"/>
      <c r="BR9" s="459"/>
      <c r="BS9" s="459"/>
      <c r="BT9" s="459"/>
      <c r="BU9" s="460"/>
      <c r="BV9" s="458">
        <v>-271654</v>
      </c>
      <c r="BW9" s="459"/>
      <c r="BX9" s="459"/>
      <c r="BY9" s="459"/>
      <c r="BZ9" s="459"/>
      <c r="CA9" s="459"/>
      <c r="CB9" s="459"/>
      <c r="CC9" s="460"/>
      <c r="CD9" s="461" t="s">
        <v>56</v>
      </c>
      <c r="CE9" s="462"/>
      <c r="CF9" s="462"/>
      <c r="CG9" s="462"/>
      <c r="CH9" s="462"/>
      <c r="CI9" s="462"/>
      <c r="CJ9" s="462"/>
      <c r="CK9" s="462"/>
      <c r="CL9" s="462"/>
      <c r="CM9" s="462"/>
      <c r="CN9" s="462"/>
      <c r="CO9" s="462"/>
      <c r="CP9" s="462"/>
      <c r="CQ9" s="462"/>
      <c r="CR9" s="462"/>
      <c r="CS9" s="463"/>
      <c r="CT9" s="424">
        <v>16.2</v>
      </c>
      <c r="CU9" s="425"/>
      <c r="CV9" s="425"/>
      <c r="CW9" s="425"/>
      <c r="CX9" s="425"/>
      <c r="CY9" s="425"/>
      <c r="CZ9" s="425"/>
      <c r="DA9" s="426"/>
      <c r="DB9" s="424">
        <v>17.399999999999999</v>
      </c>
      <c r="DC9" s="425"/>
      <c r="DD9" s="425"/>
      <c r="DE9" s="425"/>
      <c r="DF9" s="425"/>
      <c r="DG9" s="425"/>
      <c r="DH9" s="425"/>
      <c r="DI9" s="426"/>
      <c r="DJ9" s="41"/>
      <c r="DK9" s="41"/>
      <c r="DL9" s="41"/>
      <c r="DM9" s="41"/>
      <c r="DN9" s="41"/>
      <c r="DO9" s="41"/>
    </row>
    <row r="10" spans="1:119" ht="18.75" customHeight="1" thickBot="1" x14ac:dyDescent="0.2">
      <c r="A10" s="42"/>
      <c r="B10" s="421"/>
      <c r="C10" s="422"/>
      <c r="D10" s="422"/>
      <c r="E10" s="422"/>
      <c r="F10" s="422"/>
      <c r="G10" s="422"/>
      <c r="H10" s="422"/>
      <c r="I10" s="422"/>
      <c r="J10" s="422"/>
      <c r="K10" s="470"/>
      <c r="L10" s="477" t="s">
        <v>57</v>
      </c>
      <c r="M10" s="451"/>
      <c r="N10" s="451"/>
      <c r="O10" s="451"/>
      <c r="P10" s="451"/>
      <c r="Q10" s="452"/>
      <c r="R10" s="478">
        <v>26868</v>
      </c>
      <c r="S10" s="479"/>
      <c r="T10" s="479"/>
      <c r="U10" s="479"/>
      <c r="V10" s="480"/>
      <c r="W10" s="415"/>
      <c r="X10" s="416"/>
      <c r="Y10" s="416"/>
      <c r="Z10" s="416"/>
      <c r="AA10" s="416"/>
      <c r="AB10" s="416"/>
      <c r="AC10" s="416"/>
      <c r="AD10" s="416"/>
      <c r="AE10" s="416"/>
      <c r="AF10" s="416"/>
      <c r="AG10" s="416"/>
      <c r="AH10" s="416"/>
      <c r="AI10" s="416"/>
      <c r="AJ10" s="416"/>
      <c r="AK10" s="416"/>
      <c r="AL10" s="419"/>
      <c r="AM10" s="450" t="s">
        <v>58</v>
      </c>
      <c r="AN10" s="451"/>
      <c r="AO10" s="451"/>
      <c r="AP10" s="451"/>
      <c r="AQ10" s="451"/>
      <c r="AR10" s="451"/>
      <c r="AS10" s="451"/>
      <c r="AT10" s="452"/>
      <c r="AU10" s="453" t="s">
        <v>48</v>
      </c>
      <c r="AV10" s="454"/>
      <c r="AW10" s="454"/>
      <c r="AX10" s="454"/>
      <c r="AY10" s="455" t="s">
        <v>59</v>
      </c>
      <c r="AZ10" s="456"/>
      <c r="BA10" s="456"/>
      <c r="BB10" s="456"/>
      <c r="BC10" s="456"/>
      <c r="BD10" s="456"/>
      <c r="BE10" s="456"/>
      <c r="BF10" s="456"/>
      <c r="BG10" s="456"/>
      <c r="BH10" s="456"/>
      <c r="BI10" s="456"/>
      <c r="BJ10" s="456"/>
      <c r="BK10" s="456"/>
      <c r="BL10" s="456"/>
      <c r="BM10" s="457"/>
      <c r="BN10" s="458">
        <v>242295</v>
      </c>
      <c r="BO10" s="459"/>
      <c r="BP10" s="459"/>
      <c r="BQ10" s="459"/>
      <c r="BR10" s="459"/>
      <c r="BS10" s="459"/>
      <c r="BT10" s="459"/>
      <c r="BU10" s="460"/>
      <c r="BV10" s="458">
        <v>197896</v>
      </c>
      <c r="BW10" s="459"/>
      <c r="BX10" s="459"/>
      <c r="BY10" s="459"/>
      <c r="BZ10" s="459"/>
      <c r="CA10" s="459"/>
      <c r="CB10" s="459"/>
      <c r="CC10" s="460"/>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21"/>
      <c r="C11" s="422"/>
      <c r="D11" s="422"/>
      <c r="E11" s="422"/>
      <c r="F11" s="422"/>
      <c r="G11" s="422"/>
      <c r="H11" s="422"/>
      <c r="I11" s="422"/>
      <c r="J11" s="422"/>
      <c r="K11" s="470"/>
      <c r="L11" s="481" t="s">
        <v>61</v>
      </c>
      <c r="M11" s="482"/>
      <c r="N11" s="482"/>
      <c r="O11" s="482"/>
      <c r="P11" s="482"/>
      <c r="Q11" s="483"/>
      <c r="R11" s="484" t="s">
        <v>62</v>
      </c>
      <c r="S11" s="485"/>
      <c r="T11" s="485"/>
      <c r="U11" s="485"/>
      <c r="V11" s="486"/>
      <c r="W11" s="415"/>
      <c r="X11" s="416"/>
      <c r="Y11" s="416"/>
      <c r="Z11" s="416"/>
      <c r="AA11" s="416"/>
      <c r="AB11" s="416"/>
      <c r="AC11" s="416"/>
      <c r="AD11" s="416"/>
      <c r="AE11" s="416"/>
      <c r="AF11" s="416"/>
      <c r="AG11" s="416"/>
      <c r="AH11" s="416"/>
      <c r="AI11" s="416"/>
      <c r="AJ11" s="416"/>
      <c r="AK11" s="416"/>
      <c r="AL11" s="419"/>
      <c r="AM11" s="450" t="s">
        <v>63</v>
      </c>
      <c r="AN11" s="451"/>
      <c r="AO11" s="451"/>
      <c r="AP11" s="451"/>
      <c r="AQ11" s="451"/>
      <c r="AR11" s="451"/>
      <c r="AS11" s="451"/>
      <c r="AT11" s="452"/>
      <c r="AU11" s="453" t="s">
        <v>34</v>
      </c>
      <c r="AV11" s="454"/>
      <c r="AW11" s="454"/>
      <c r="AX11" s="454"/>
      <c r="AY11" s="455" t="s">
        <v>64</v>
      </c>
      <c r="AZ11" s="456"/>
      <c r="BA11" s="456"/>
      <c r="BB11" s="456"/>
      <c r="BC11" s="456"/>
      <c r="BD11" s="456"/>
      <c r="BE11" s="456"/>
      <c r="BF11" s="456"/>
      <c r="BG11" s="456"/>
      <c r="BH11" s="456"/>
      <c r="BI11" s="456"/>
      <c r="BJ11" s="456"/>
      <c r="BK11" s="456"/>
      <c r="BL11" s="456"/>
      <c r="BM11" s="457"/>
      <c r="BN11" s="458">
        <v>0</v>
      </c>
      <c r="BO11" s="459"/>
      <c r="BP11" s="459"/>
      <c r="BQ11" s="459"/>
      <c r="BR11" s="459"/>
      <c r="BS11" s="459"/>
      <c r="BT11" s="459"/>
      <c r="BU11" s="460"/>
      <c r="BV11" s="458">
        <v>0</v>
      </c>
      <c r="BW11" s="459"/>
      <c r="BX11" s="459"/>
      <c r="BY11" s="459"/>
      <c r="BZ11" s="459"/>
      <c r="CA11" s="459"/>
      <c r="CB11" s="459"/>
      <c r="CC11" s="460"/>
      <c r="CD11" s="461" t="s">
        <v>65</v>
      </c>
      <c r="CE11" s="462"/>
      <c r="CF11" s="462"/>
      <c r="CG11" s="462"/>
      <c r="CH11" s="462"/>
      <c r="CI11" s="462"/>
      <c r="CJ11" s="462"/>
      <c r="CK11" s="462"/>
      <c r="CL11" s="462"/>
      <c r="CM11" s="462"/>
      <c r="CN11" s="462"/>
      <c r="CO11" s="462"/>
      <c r="CP11" s="462"/>
      <c r="CQ11" s="462"/>
      <c r="CR11" s="462"/>
      <c r="CS11" s="463"/>
      <c r="CT11" s="467" t="s">
        <v>66</v>
      </c>
      <c r="CU11" s="468"/>
      <c r="CV11" s="468"/>
      <c r="CW11" s="468"/>
      <c r="CX11" s="468"/>
      <c r="CY11" s="468"/>
      <c r="CZ11" s="468"/>
      <c r="DA11" s="469"/>
      <c r="DB11" s="467" t="s">
        <v>66</v>
      </c>
      <c r="DC11" s="468"/>
      <c r="DD11" s="468"/>
      <c r="DE11" s="468"/>
      <c r="DF11" s="468"/>
      <c r="DG11" s="468"/>
      <c r="DH11" s="468"/>
      <c r="DI11" s="469"/>
      <c r="DJ11" s="41"/>
      <c r="DK11" s="41"/>
      <c r="DL11" s="41"/>
      <c r="DM11" s="41"/>
      <c r="DN11" s="41"/>
      <c r="DO11" s="41"/>
    </row>
    <row r="12" spans="1:119" ht="18.75" customHeight="1" x14ac:dyDescent="0.15">
      <c r="A12" s="42"/>
      <c r="B12" s="487" t="s">
        <v>67</v>
      </c>
      <c r="C12" s="488"/>
      <c r="D12" s="488"/>
      <c r="E12" s="488"/>
      <c r="F12" s="488"/>
      <c r="G12" s="488"/>
      <c r="H12" s="488"/>
      <c r="I12" s="488"/>
      <c r="J12" s="488"/>
      <c r="K12" s="489"/>
      <c r="L12" s="496" t="s">
        <v>68</v>
      </c>
      <c r="M12" s="497"/>
      <c r="N12" s="497"/>
      <c r="O12" s="497"/>
      <c r="P12" s="497"/>
      <c r="Q12" s="498"/>
      <c r="R12" s="499">
        <v>25067</v>
      </c>
      <c r="S12" s="500"/>
      <c r="T12" s="500"/>
      <c r="U12" s="500"/>
      <c r="V12" s="501"/>
      <c r="W12" s="502" t="s">
        <v>26</v>
      </c>
      <c r="X12" s="454"/>
      <c r="Y12" s="454"/>
      <c r="Z12" s="454"/>
      <c r="AA12" s="454"/>
      <c r="AB12" s="503"/>
      <c r="AC12" s="504" t="s">
        <v>69</v>
      </c>
      <c r="AD12" s="505"/>
      <c r="AE12" s="505"/>
      <c r="AF12" s="505"/>
      <c r="AG12" s="506"/>
      <c r="AH12" s="504" t="s">
        <v>70</v>
      </c>
      <c r="AI12" s="505"/>
      <c r="AJ12" s="505"/>
      <c r="AK12" s="505"/>
      <c r="AL12" s="507"/>
      <c r="AM12" s="450" t="s">
        <v>71</v>
      </c>
      <c r="AN12" s="451"/>
      <c r="AO12" s="451"/>
      <c r="AP12" s="451"/>
      <c r="AQ12" s="451"/>
      <c r="AR12" s="451"/>
      <c r="AS12" s="451"/>
      <c r="AT12" s="452"/>
      <c r="AU12" s="453" t="s">
        <v>34</v>
      </c>
      <c r="AV12" s="454"/>
      <c r="AW12" s="454"/>
      <c r="AX12" s="454"/>
      <c r="AY12" s="455" t="s">
        <v>72</v>
      </c>
      <c r="AZ12" s="456"/>
      <c r="BA12" s="456"/>
      <c r="BB12" s="456"/>
      <c r="BC12" s="456"/>
      <c r="BD12" s="456"/>
      <c r="BE12" s="456"/>
      <c r="BF12" s="456"/>
      <c r="BG12" s="456"/>
      <c r="BH12" s="456"/>
      <c r="BI12" s="456"/>
      <c r="BJ12" s="456"/>
      <c r="BK12" s="456"/>
      <c r="BL12" s="456"/>
      <c r="BM12" s="457"/>
      <c r="BN12" s="458">
        <v>0</v>
      </c>
      <c r="BO12" s="459"/>
      <c r="BP12" s="459"/>
      <c r="BQ12" s="459"/>
      <c r="BR12" s="459"/>
      <c r="BS12" s="459"/>
      <c r="BT12" s="459"/>
      <c r="BU12" s="460"/>
      <c r="BV12" s="458">
        <v>0</v>
      </c>
      <c r="BW12" s="459"/>
      <c r="BX12" s="459"/>
      <c r="BY12" s="459"/>
      <c r="BZ12" s="459"/>
      <c r="CA12" s="459"/>
      <c r="CB12" s="459"/>
      <c r="CC12" s="460"/>
      <c r="CD12" s="461" t="s">
        <v>73</v>
      </c>
      <c r="CE12" s="462"/>
      <c r="CF12" s="462"/>
      <c r="CG12" s="462"/>
      <c r="CH12" s="462"/>
      <c r="CI12" s="462"/>
      <c r="CJ12" s="462"/>
      <c r="CK12" s="462"/>
      <c r="CL12" s="462"/>
      <c r="CM12" s="462"/>
      <c r="CN12" s="462"/>
      <c r="CO12" s="462"/>
      <c r="CP12" s="462"/>
      <c r="CQ12" s="462"/>
      <c r="CR12" s="462"/>
      <c r="CS12" s="463"/>
      <c r="CT12" s="467" t="s">
        <v>66</v>
      </c>
      <c r="CU12" s="468"/>
      <c r="CV12" s="468"/>
      <c r="CW12" s="468"/>
      <c r="CX12" s="468"/>
      <c r="CY12" s="468"/>
      <c r="CZ12" s="468"/>
      <c r="DA12" s="469"/>
      <c r="DB12" s="467" t="s">
        <v>66</v>
      </c>
      <c r="DC12" s="468"/>
      <c r="DD12" s="468"/>
      <c r="DE12" s="468"/>
      <c r="DF12" s="468"/>
      <c r="DG12" s="468"/>
      <c r="DH12" s="468"/>
      <c r="DI12" s="469"/>
      <c r="DJ12" s="41"/>
      <c r="DK12" s="41"/>
      <c r="DL12" s="41"/>
      <c r="DM12" s="41"/>
      <c r="DN12" s="41"/>
      <c r="DO12" s="41"/>
    </row>
    <row r="13" spans="1:119" ht="18.75" customHeight="1" x14ac:dyDescent="0.15">
      <c r="A13" s="42"/>
      <c r="B13" s="490"/>
      <c r="C13" s="491"/>
      <c r="D13" s="491"/>
      <c r="E13" s="491"/>
      <c r="F13" s="491"/>
      <c r="G13" s="491"/>
      <c r="H13" s="491"/>
      <c r="I13" s="491"/>
      <c r="J13" s="491"/>
      <c r="K13" s="492"/>
      <c r="L13" s="52"/>
      <c r="M13" s="518" t="s">
        <v>74</v>
      </c>
      <c r="N13" s="519"/>
      <c r="O13" s="519"/>
      <c r="P13" s="519"/>
      <c r="Q13" s="520"/>
      <c r="R13" s="511">
        <v>24710</v>
      </c>
      <c r="S13" s="512"/>
      <c r="T13" s="512"/>
      <c r="U13" s="512"/>
      <c r="V13" s="513"/>
      <c r="W13" s="437" t="s">
        <v>75</v>
      </c>
      <c r="X13" s="438"/>
      <c r="Y13" s="438"/>
      <c r="Z13" s="438"/>
      <c r="AA13" s="438"/>
      <c r="AB13" s="428"/>
      <c r="AC13" s="478">
        <v>553</v>
      </c>
      <c r="AD13" s="479"/>
      <c r="AE13" s="479"/>
      <c r="AF13" s="479"/>
      <c r="AG13" s="521"/>
      <c r="AH13" s="478">
        <v>537</v>
      </c>
      <c r="AI13" s="479"/>
      <c r="AJ13" s="479"/>
      <c r="AK13" s="479"/>
      <c r="AL13" s="480"/>
      <c r="AM13" s="450" t="s">
        <v>76</v>
      </c>
      <c r="AN13" s="451"/>
      <c r="AO13" s="451"/>
      <c r="AP13" s="451"/>
      <c r="AQ13" s="451"/>
      <c r="AR13" s="451"/>
      <c r="AS13" s="451"/>
      <c r="AT13" s="452"/>
      <c r="AU13" s="453" t="s">
        <v>48</v>
      </c>
      <c r="AV13" s="454"/>
      <c r="AW13" s="454"/>
      <c r="AX13" s="454"/>
      <c r="AY13" s="455" t="s">
        <v>77</v>
      </c>
      <c r="AZ13" s="456"/>
      <c r="BA13" s="456"/>
      <c r="BB13" s="456"/>
      <c r="BC13" s="456"/>
      <c r="BD13" s="456"/>
      <c r="BE13" s="456"/>
      <c r="BF13" s="456"/>
      <c r="BG13" s="456"/>
      <c r="BH13" s="456"/>
      <c r="BI13" s="456"/>
      <c r="BJ13" s="456"/>
      <c r="BK13" s="456"/>
      <c r="BL13" s="456"/>
      <c r="BM13" s="457"/>
      <c r="BN13" s="458">
        <v>464649</v>
      </c>
      <c r="BO13" s="459"/>
      <c r="BP13" s="459"/>
      <c r="BQ13" s="459"/>
      <c r="BR13" s="459"/>
      <c r="BS13" s="459"/>
      <c r="BT13" s="459"/>
      <c r="BU13" s="460"/>
      <c r="BV13" s="458">
        <v>-73758</v>
      </c>
      <c r="BW13" s="459"/>
      <c r="BX13" s="459"/>
      <c r="BY13" s="459"/>
      <c r="BZ13" s="459"/>
      <c r="CA13" s="459"/>
      <c r="CB13" s="459"/>
      <c r="CC13" s="460"/>
      <c r="CD13" s="461" t="s">
        <v>78</v>
      </c>
      <c r="CE13" s="462"/>
      <c r="CF13" s="462"/>
      <c r="CG13" s="462"/>
      <c r="CH13" s="462"/>
      <c r="CI13" s="462"/>
      <c r="CJ13" s="462"/>
      <c r="CK13" s="462"/>
      <c r="CL13" s="462"/>
      <c r="CM13" s="462"/>
      <c r="CN13" s="462"/>
      <c r="CO13" s="462"/>
      <c r="CP13" s="462"/>
      <c r="CQ13" s="462"/>
      <c r="CR13" s="462"/>
      <c r="CS13" s="463"/>
      <c r="CT13" s="424">
        <v>12.4</v>
      </c>
      <c r="CU13" s="425"/>
      <c r="CV13" s="425"/>
      <c r="CW13" s="425"/>
      <c r="CX13" s="425"/>
      <c r="CY13" s="425"/>
      <c r="CZ13" s="425"/>
      <c r="DA13" s="426"/>
      <c r="DB13" s="424">
        <v>13.2</v>
      </c>
      <c r="DC13" s="425"/>
      <c r="DD13" s="425"/>
      <c r="DE13" s="425"/>
      <c r="DF13" s="425"/>
      <c r="DG13" s="425"/>
      <c r="DH13" s="425"/>
      <c r="DI13" s="426"/>
      <c r="DJ13" s="41"/>
      <c r="DK13" s="41"/>
      <c r="DL13" s="41"/>
      <c r="DM13" s="41"/>
      <c r="DN13" s="41"/>
      <c r="DO13" s="41"/>
    </row>
    <row r="14" spans="1:119" ht="18.75" customHeight="1" thickBot="1" x14ac:dyDescent="0.2">
      <c r="A14" s="42"/>
      <c r="B14" s="490"/>
      <c r="C14" s="491"/>
      <c r="D14" s="491"/>
      <c r="E14" s="491"/>
      <c r="F14" s="491"/>
      <c r="G14" s="491"/>
      <c r="H14" s="491"/>
      <c r="I14" s="491"/>
      <c r="J14" s="491"/>
      <c r="K14" s="492"/>
      <c r="L14" s="508" t="s">
        <v>79</v>
      </c>
      <c r="M14" s="509"/>
      <c r="N14" s="509"/>
      <c r="O14" s="509"/>
      <c r="P14" s="509"/>
      <c r="Q14" s="510"/>
      <c r="R14" s="511">
        <v>25525</v>
      </c>
      <c r="S14" s="512"/>
      <c r="T14" s="512"/>
      <c r="U14" s="512"/>
      <c r="V14" s="513"/>
      <c r="W14" s="417"/>
      <c r="X14" s="418"/>
      <c r="Y14" s="418"/>
      <c r="Z14" s="418"/>
      <c r="AA14" s="418"/>
      <c r="AB14" s="407"/>
      <c r="AC14" s="514">
        <v>5.2</v>
      </c>
      <c r="AD14" s="515"/>
      <c r="AE14" s="515"/>
      <c r="AF14" s="515"/>
      <c r="AG14" s="516"/>
      <c r="AH14" s="514">
        <v>4.7</v>
      </c>
      <c r="AI14" s="515"/>
      <c r="AJ14" s="515"/>
      <c r="AK14" s="515"/>
      <c r="AL14" s="517"/>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58"/>
      <c r="BO14" s="459"/>
      <c r="BP14" s="459"/>
      <c r="BQ14" s="459"/>
      <c r="BR14" s="459"/>
      <c r="BS14" s="459"/>
      <c r="BT14" s="459"/>
      <c r="BU14" s="460"/>
      <c r="BV14" s="458"/>
      <c r="BW14" s="459"/>
      <c r="BX14" s="459"/>
      <c r="BY14" s="459"/>
      <c r="BZ14" s="459"/>
      <c r="CA14" s="459"/>
      <c r="CB14" s="459"/>
      <c r="CC14" s="460"/>
      <c r="CD14" s="522" t="s">
        <v>80</v>
      </c>
      <c r="CE14" s="523"/>
      <c r="CF14" s="523"/>
      <c r="CG14" s="523"/>
      <c r="CH14" s="523"/>
      <c r="CI14" s="523"/>
      <c r="CJ14" s="523"/>
      <c r="CK14" s="523"/>
      <c r="CL14" s="523"/>
      <c r="CM14" s="523"/>
      <c r="CN14" s="523"/>
      <c r="CO14" s="523"/>
      <c r="CP14" s="523"/>
      <c r="CQ14" s="523"/>
      <c r="CR14" s="523"/>
      <c r="CS14" s="524"/>
      <c r="CT14" s="525">
        <v>92.7</v>
      </c>
      <c r="CU14" s="526"/>
      <c r="CV14" s="526"/>
      <c r="CW14" s="526"/>
      <c r="CX14" s="526"/>
      <c r="CY14" s="526"/>
      <c r="CZ14" s="526"/>
      <c r="DA14" s="527"/>
      <c r="DB14" s="525">
        <v>105.6</v>
      </c>
      <c r="DC14" s="526"/>
      <c r="DD14" s="526"/>
      <c r="DE14" s="526"/>
      <c r="DF14" s="526"/>
      <c r="DG14" s="526"/>
      <c r="DH14" s="526"/>
      <c r="DI14" s="527"/>
      <c r="DJ14" s="41"/>
      <c r="DK14" s="41"/>
      <c r="DL14" s="41"/>
      <c r="DM14" s="41"/>
      <c r="DN14" s="41"/>
      <c r="DO14" s="41"/>
    </row>
    <row r="15" spans="1:119" ht="18.75" customHeight="1" x14ac:dyDescent="0.15">
      <c r="A15" s="42"/>
      <c r="B15" s="490"/>
      <c r="C15" s="491"/>
      <c r="D15" s="491"/>
      <c r="E15" s="491"/>
      <c r="F15" s="491"/>
      <c r="G15" s="491"/>
      <c r="H15" s="491"/>
      <c r="I15" s="491"/>
      <c r="J15" s="491"/>
      <c r="K15" s="492"/>
      <c r="L15" s="52"/>
      <c r="M15" s="518" t="s">
        <v>74</v>
      </c>
      <c r="N15" s="519"/>
      <c r="O15" s="519"/>
      <c r="P15" s="519"/>
      <c r="Q15" s="520"/>
      <c r="R15" s="511">
        <v>25176</v>
      </c>
      <c r="S15" s="512"/>
      <c r="T15" s="512"/>
      <c r="U15" s="512"/>
      <c r="V15" s="513"/>
      <c r="W15" s="437" t="s">
        <v>81</v>
      </c>
      <c r="X15" s="438"/>
      <c r="Y15" s="438"/>
      <c r="Z15" s="438"/>
      <c r="AA15" s="438"/>
      <c r="AB15" s="428"/>
      <c r="AC15" s="478">
        <v>3075</v>
      </c>
      <c r="AD15" s="479"/>
      <c r="AE15" s="479"/>
      <c r="AF15" s="479"/>
      <c r="AG15" s="521"/>
      <c r="AH15" s="478">
        <v>3431</v>
      </c>
      <c r="AI15" s="479"/>
      <c r="AJ15" s="479"/>
      <c r="AK15" s="479"/>
      <c r="AL15" s="480"/>
      <c r="AM15" s="450"/>
      <c r="AN15" s="451"/>
      <c r="AO15" s="451"/>
      <c r="AP15" s="451"/>
      <c r="AQ15" s="451"/>
      <c r="AR15" s="451"/>
      <c r="AS15" s="451"/>
      <c r="AT15" s="452"/>
      <c r="AU15" s="453"/>
      <c r="AV15" s="454"/>
      <c r="AW15" s="454"/>
      <c r="AX15" s="454"/>
      <c r="AY15" s="387" t="s">
        <v>82</v>
      </c>
      <c r="AZ15" s="388"/>
      <c r="BA15" s="388"/>
      <c r="BB15" s="388"/>
      <c r="BC15" s="388"/>
      <c r="BD15" s="388"/>
      <c r="BE15" s="388"/>
      <c r="BF15" s="388"/>
      <c r="BG15" s="388"/>
      <c r="BH15" s="388"/>
      <c r="BI15" s="388"/>
      <c r="BJ15" s="388"/>
      <c r="BK15" s="388"/>
      <c r="BL15" s="388"/>
      <c r="BM15" s="389"/>
      <c r="BN15" s="390">
        <v>2726055</v>
      </c>
      <c r="BO15" s="391"/>
      <c r="BP15" s="391"/>
      <c r="BQ15" s="391"/>
      <c r="BR15" s="391"/>
      <c r="BS15" s="391"/>
      <c r="BT15" s="391"/>
      <c r="BU15" s="392"/>
      <c r="BV15" s="390">
        <v>2612812</v>
      </c>
      <c r="BW15" s="391"/>
      <c r="BX15" s="391"/>
      <c r="BY15" s="391"/>
      <c r="BZ15" s="391"/>
      <c r="CA15" s="391"/>
      <c r="CB15" s="391"/>
      <c r="CC15" s="392"/>
      <c r="CD15" s="528" t="s">
        <v>83</v>
      </c>
      <c r="CE15" s="529"/>
      <c r="CF15" s="529"/>
      <c r="CG15" s="529"/>
      <c r="CH15" s="529"/>
      <c r="CI15" s="529"/>
      <c r="CJ15" s="529"/>
      <c r="CK15" s="529"/>
      <c r="CL15" s="529"/>
      <c r="CM15" s="529"/>
      <c r="CN15" s="529"/>
      <c r="CO15" s="529"/>
      <c r="CP15" s="529"/>
      <c r="CQ15" s="529"/>
      <c r="CR15" s="529"/>
      <c r="CS15" s="530"/>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90"/>
      <c r="C16" s="491"/>
      <c r="D16" s="491"/>
      <c r="E16" s="491"/>
      <c r="F16" s="491"/>
      <c r="G16" s="491"/>
      <c r="H16" s="491"/>
      <c r="I16" s="491"/>
      <c r="J16" s="491"/>
      <c r="K16" s="492"/>
      <c r="L16" s="508" t="s">
        <v>84</v>
      </c>
      <c r="M16" s="531"/>
      <c r="N16" s="531"/>
      <c r="O16" s="531"/>
      <c r="P16" s="531"/>
      <c r="Q16" s="532"/>
      <c r="R16" s="533" t="s">
        <v>85</v>
      </c>
      <c r="S16" s="534"/>
      <c r="T16" s="534"/>
      <c r="U16" s="534"/>
      <c r="V16" s="535"/>
      <c r="W16" s="417"/>
      <c r="X16" s="418"/>
      <c r="Y16" s="418"/>
      <c r="Z16" s="418"/>
      <c r="AA16" s="418"/>
      <c r="AB16" s="407"/>
      <c r="AC16" s="514">
        <v>28.9</v>
      </c>
      <c r="AD16" s="515"/>
      <c r="AE16" s="515"/>
      <c r="AF16" s="515"/>
      <c r="AG16" s="516"/>
      <c r="AH16" s="514">
        <v>29.9</v>
      </c>
      <c r="AI16" s="515"/>
      <c r="AJ16" s="515"/>
      <c r="AK16" s="515"/>
      <c r="AL16" s="517"/>
      <c r="AM16" s="450"/>
      <c r="AN16" s="451"/>
      <c r="AO16" s="451"/>
      <c r="AP16" s="451"/>
      <c r="AQ16" s="451"/>
      <c r="AR16" s="451"/>
      <c r="AS16" s="451"/>
      <c r="AT16" s="452"/>
      <c r="AU16" s="453"/>
      <c r="AV16" s="454"/>
      <c r="AW16" s="454"/>
      <c r="AX16" s="454"/>
      <c r="AY16" s="455" t="s">
        <v>86</v>
      </c>
      <c r="AZ16" s="456"/>
      <c r="BA16" s="456"/>
      <c r="BB16" s="456"/>
      <c r="BC16" s="456"/>
      <c r="BD16" s="456"/>
      <c r="BE16" s="456"/>
      <c r="BF16" s="456"/>
      <c r="BG16" s="456"/>
      <c r="BH16" s="456"/>
      <c r="BI16" s="456"/>
      <c r="BJ16" s="456"/>
      <c r="BK16" s="456"/>
      <c r="BL16" s="456"/>
      <c r="BM16" s="457"/>
      <c r="BN16" s="458">
        <v>6675397</v>
      </c>
      <c r="BO16" s="459"/>
      <c r="BP16" s="459"/>
      <c r="BQ16" s="459"/>
      <c r="BR16" s="459"/>
      <c r="BS16" s="459"/>
      <c r="BT16" s="459"/>
      <c r="BU16" s="460"/>
      <c r="BV16" s="458">
        <v>6411049</v>
      </c>
      <c r="BW16" s="459"/>
      <c r="BX16" s="459"/>
      <c r="BY16" s="459"/>
      <c r="BZ16" s="459"/>
      <c r="CA16" s="459"/>
      <c r="CB16" s="459"/>
      <c r="CC16" s="460"/>
      <c r="CD16" s="56"/>
      <c r="CE16" s="539"/>
      <c r="CF16" s="539"/>
      <c r="CG16" s="539"/>
      <c r="CH16" s="539"/>
      <c r="CI16" s="539"/>
      <c r="CJ16" s="539"/>
      <c r="CK16" s="539"/>
      <c r="CL16" s="539"/>
      <c r="CM16" s="539"/>
      <c r="CN16" s="539"/>
      <c r="CO16" s="539"/>
      <c r="CP16" s="539"/>
      <c r="CQ16" s="539"/>
      <c r="CR16" s="539"/>
      <c r="CS16" s="540"/>
      <c r="CT16" s="424"/>
      <c r="CU16" s="425"/>
      <c r="CV16" s="425"/>
      <c r="CW16" s="425"/>
      <c r="CX16" s="425"/>
      <c r="CY16" s="425"/>
      <c r="CZ16" s="425"/>
      <c r="DA16" s="426"/>
      <c r="DB16" s="424"/>
      <c r="DC16" s="425"/>
      <c r="DD16" s="425"/>
      <c r="DE16" s="425"/>
      <c r="DF16" s="425"/>
      <c r="DG16" s="425"/>
      <c r="DH16" s="425"/>
      <c r="DI16" s="426"/>
      <c r="DJ16" s="41"/>
      <c r="DK16" s="41"/>
      <c r="DL16" s="41"/>
      <c r="DM16" s="41"/>
      <c r="DN16" s="41"/>
      <c r="DO16" s="41"/>
    </row>
    <row r="17" spans="1:119" ht="18.75" customHeight="1" thickBot="1" x14ac:dyDescent="0.2">
      <c r="A17" s="42"/>
      <c r="B17" s="493"/>
      <c r="C17" s="494"/>
      <c r="D17" s="494"/>
      <c r="E17" s="494"/>
      <c r="F17" s="494"/>
      <c r="G17" s="494"/>
      <c r="H17" s="494"/>
      <c r="I17" s="494"/>
      <c r="J17" s="494"/>
      <c r="K17" s="495"/>
      <c r="L17" s="57"/>
      <c r="M17" s="536" t="s">
        <v>87</v>
      </c>
      <c r="N17" s="537"/>
      <c r="O17" s="537"/>
      <c r="P17" s="537"/>
      <c r="Q17" s="538"/>
      <c r="R17" s="533" t="s">
        <v>88</v>
      </c>
      <c r="S17" s="534"/>
      <c r="T17" s="534"/>
      <c r="U17" s="534"/>
      <c r="V17" s="535"/>
      <c r="W17" s="437" t="s">
        <v>89</v>
      </c>
      <c r="X17" s="438"/>
      <c r="Y17" s="438"/>
      <c r="Z17" s="438"/>
      <c r="AA17" s="438"/>
      <c r="AB17" s="428"/>
      <c r="AC17" s="478">
        <v>7023</v>
      </c>
      <c r="AD17" s="479"/>
      <c r="AE17" s="479"/>
      <c r="AF17" s="479"/>
      <c r="AG17" s="521"/>
      <c r="AH17" s="478">
        <v>7493</v>
      </c>
      <c r="AI17" s="479"/>
      <c r="AJ17" s="479"/>
      <c r="AK17" s="479"/>
      <c r="AL17" s="480"/>
      <c r="AM17" s="450"/>
      <c r="AN17" s="451"/>
      <c r="AO17" s="451"/>
      <c r="AP17" s="451"/>
      <c r="AQ17" s="451"/>
      <c r="AR17" s="451"/>
      <c r="AS17" s="451"/>
      <c r="AT17" s="452"/>
      <c r="AU17" s="453"/>
      <c r="AV17" s="454"/>
      <c r="AW17" s="454"/>
      <c r="AX17" s="454"/>
      <c r="AY17" s="455" t="s">
        <v>90</v>
      </c>
      <c r="AZ17" s="456"/>
      <c r="BA17" s="456"/>
      <c r="BB17" s="456"/>
      <c r="BC17" s="456"/>
      <c r="BD17" s="456"/>
      <c r="BE17" s="456"/>
      <c r="BF17" s="456"/>
      <c r="BG17" s="456"/>
      <c r="BH17" s="456"/>
      <c r="BI17" s="456"/>
      <c r="BJ17" s="456"/>
      <c r="BK17" s="456"/>
      <c r="BL17" s="456"/>
      <c r="BM17" s="457"/>
      <c r="BN17" s="458">
        <v>3457743</v>
      </c>
      <c r="BO17" s="459"/>
      <c r="BP17" s="459"/>
      <c r="BQ17" s="459"/>
      <c r="BR17" s="459"/>
      <c r="BS17" s="459"/>
      <c r="BT17" s="459"/>
      <c r="BU17" s="460"/>
      <c r="BV17" s="458">
        <v>3342633</v>
      </c>
      <c r="BW17" s="459"/>
      <c r="BX17" s="459"/>
      <c r="BY17" s="459"/>
      <c r="BZ17" s="459"/>
      <c r="CA17" s="459"/>
      <c r="CB17" s="459"/>
      <c r="CC17" s="460"/>
      <c r="CD17" s="56"/>
      <c r="CE17" s="539"/>
      <c r="CF17" s="539"/>
      <c r="CG17" s="539"/>
      <c r="CH17" s="539"/>
      <c r="CI17" s="539"/>
      <c r="CJ17" s="539"/>
      <c r="CK17" s="539"/>
      <c r="CL17" s="539"/>
      <c r="CM17" s="539"/>
      <c r="CN17" s="539"/>
      <c r="CO17" s="539"/>
      <c r="CP17" s="539"/>
      <c r="CQ17" s="539"/>
      <c r="CR17" s="539"/>
      <c r="CS17" s="540"/>
      <c r="CT17" s="424"/>
      <c r="CU17" s="425"/>
      <c r="CV17" s="425"/>
      <c r="CW17" s="425"/>
      <c r="CX17" s="425"/>
      <c r="CY17" s="425"/>
      <c r="CZ17" s="425"/>
      <c r="DA17" s="426"/>
      <c r="DB17" s="424"/>
      <c r="DC17" s="425"/>
      <c r="DD17" s="425"/>
      <c r="DE17" s="425"/>
      <c r="DF17" s="425"/>
      <c r="DG17" s="425"/>
      <c r="DH17" s="425"/>
      <c r="DI17" s="426"/>
      <c r="DJ17" s="41"/>
      <c r="DK17" s="41"/>
      <c r="DL17" s="41"/>
      <c r="DM17" s="41"/>
      <c r="DN17" s="41"/>
      <c r="DO17" s="41"/>
    </row>
    <row r="18" spans="1:119" ht="18.75" customHeight="1" thickBot="1" x14ac:dyDescent="0.2">
      <c r="A18" s="42"/>
      <c r="B18" s="541" t="s">
        <v>91</v>
      </c>
      <c r="C18" s="470"/>
      <c r="D18" s="470"/>
      <c r="E18" s="542"/>
      <c r="F18" s="542"/>
      <c r="G18" s="542"/>
      <c r="H18" s="542"/>
      <c r="I18" s="542"/>
      <c r="J18" s="542"/>
      <c r="K18" s="542"/>
      <c r="L18" s="543">
        <v>60.58</v>
      </c>
      <c r="M18" s="543"/>
      <c r="N18" s="543"/>
      <c r="O18" s="543"/>
      <c r="P18" s="543"/>
      <c r="Q18" s="543"/>
      <c r="R18" s="544"/>
      <c r="S18" s="544"/>
      <c r="T18" s="544"/>
      <c r="U18" s="544"/>
      <c r="V18" s="545"/>
      <c r="W18" s="439"/>
      <c r="X18" s="440"/>
      <c r="Y18" s="440"/>
      <c r="Z18" s="440"/>
      <c r="AA18" s="440"/>
      <c r="AB18" s="431"/>
      <c r="AC18" s="546">
        <v>65.900000000000006</v>
      </c>
      <c r="AD18" s="547"/>
      <c r="AE18" s="547"/>
      <c r="AF18" s="547"/>
      <c r="AG18" s="548"/>
      <c r="AH18" s="546">
        <v>65.400000000000006</v>
      </c>
      <c r="AI18" s="547"/>
      <c r="AJ18" s="547"/>
      <c r="AK18" s="547"/>
      <c r="AL18" s="549"/>
      <c r="AM18" s="450"/>
      <c r="AN18" s="451"/>
      <c r="AO18" s="451"/>
      <c r="AP18" s="451"/>
      <c r="AQ18" s="451"/>
      <c r="AR18" s="451"/>
      <c r="AS18" s="451"/>
      <c r="AT18" s="452"/>
      <c r="AU18" s="453"/>
      <c r="AV18" s="454"/>
      <c r="AW18" s="454"/>
      <c r="AX18" s="454"/>
      <c r="AY18" s="455" t="s">
        <v>92</v>
      </c>
      <c r="AZ18" s="456"/>
      <c r="BA18" s="456"/>
      <c r="BB18" s="456"/>
      <c r="BC18" s="456"/>
      <c r="BD18" s="456"/>
      <c r="BE18" s="456"/>
      <c r="BF18" s="456"/>
      <c r="BG18" s="456"/>
      <c r="BH18" s="456"/>
      <c r="BI18" s="456"/>
      <c r="BJ18" s="456"/>
      <c r="BK18" s="456"/>
      <c r="BL18" s="456"/>
      <c r="BM18" s="457"/>
      <c r="BN18" s="458">
        <v>7859384</v>
      </c>
      <c r="BO18" s="459"/>
      <c r="BP18" s="459"/>
      <c r="BQ18" s="459"/>
      <c r="BR18" s="459"/>
      <c r="BS18" s="459"/>
      <c r="BT18" s="459"/>
      <c r="BU18" s="460"/>
      <c r="BV18" s="458">
        <v>7931057</v>
      </c>
      <c r="BW18" s="459"/>
      <c r="BX18" s="459"/>
      <c r="BY18" s="459"/>
      <c r="BZ18" s="459"/>
      <c r="CA18" s="459"/>
      <c r="CB18" s="459"/>
      <c r="CC18" s="460"/>
      <c r="CD18" s="56"/>
      <c r="CE18" s="539"/>
      <c r="CF18" s="539"/>
      <c r="CG18" s="539"/>
      <c r="CH18" s="539"/>
      <c r="CI18" s="539"/>
      <c r="CJ18" s="539"/>
      <c r="CK18" s="539"/>
      <c r="CL18" s="539"/>
      <c r="CM18" s="539"/>
      <c r="CN18" s="539"/>
      <c r="CO18" s="539"/>
      <c r="CP18" s="539"/>
      <c r="CQ18" s="539"/>
      <c r="CR18" s="539"/>
      <c r="CS18" s="540"/>
      <c r="CT18" s="424"/>
      <c r="CU18" s="425"/>
      <c r="CV18" s="425"/>
      <c r="CW18" s="425"/>
      <c r="CX18" s="425"/>
      <c r="CY18" s="425"/>
      <c r="CZ18" s="425"/>
      <c r="DA18" s="426"/>
      <c r="DB18" s="424"/>
      <c r="DC18" s="425"/>
      <c r="DD18" s="425"/>
      <c r="DE18" s="425"/>
      <c r="DF18" s="425"/>
      <c r="DG18" s="425"/>
      <c r="DH18" s="425"/>
      <c r="DI18" s="426"/>
      <c r="DJ18" s="41"/>
      <c r="DK18" s="41"/>
      <c r="DL18" s="41"/>
      <c r="DM18" s="41"/>
      <c r="DN18" s="41"/>
      <c r="DO18" s="41"/>
    </row>
    <row r="19" spans="1:119" ht="18.75" customHeight="1" thickBot="1" x14ac:dyDescent="0.2">
      <c r="A19" s="42"/>
      <c r="B19" s="541" t="s">
        <v>93</v>
      </c>
      <c r="C19" s="470"/>
      <c r="D19" s="470"/>
      <c r="E19" s="542"/>
      <c r="F19" s="542"/>
      <c r="G19" s="542"/>
      <c r="H19" s="542"/>
      <c r="I19" s="542"/>
      <c r="J19" s="542"/>
      <c r="K19" s="542"/>
      <c r="L19" s="550">
        <v>398</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0"/>
      <c r="AN19" s="451"/>
      <c r="AO19" s="451"/>
      <c r="AP19" s="451"/>
      <c r="AQ19" s="451"/>
      <c r="AR19" s="451"/>
      <c r="AS19" s="451"/>
      <c r="AT19" s="452"/>
      <c r="AU19" s="453"/>
      <c r="AV19" s="454"/>
      <c r="AW19" s="454"/>
      <c r="AX19" s="454"/>
      <c r="AY19" s="455" t="s">
        <v>94</v>
      </c>
      <c r="AZ19" s="456"/>
      <c r="BA19" s="456"/>
      <c r="BB19" s="456"/>
      <c r="BC19" s="456"/>
      <c r="BD19" s="456"/>
      <c r="BE19" s="456"/>
      <c r="BF19" s="456"/>
      <c r="BG19" s="456"/>
      <c r="BH19" s="456"/>
      <c r="BI19" s="456"/>
      <c r="BJ19" s="456"/>
      <c r="BK19" s="456"/>
      <c r="BL19" s="456"/>
      <c r="BM19" s="457"/>
      <c r="BN19" s="458">
        <v>9958903</v>
      </c>
      <c r="BO19" s="459"/>
      <c r="BP19" s="459"/>
      <c r="BQ19" s="459"/>
      <c r="BR19" s="459"/>
      <c r="BS19" s="459"/>
      <c r="BT19" s="459"/>
      <c r="BU19" s="460"/>
      <c r="BV19" s="458">
        <v>9515885</v>
      </c>
      <c r="BW19" s="459"/>
      <c r="BX19" s="459"/>
      <c r="BY19" s="459"/>
      <c r="BZ19" s="459"/>
      <c r="CA19" s="459"/>
      <c r="CB19" s="459"/>
      <c r="CC19" s="460"/>
      <c r="CD19" s="56"/>
      <c r="CE19" s="539"/>
      <c r="CF19" s="539"/>
      <c r="CG19" s="539"/>
      <c r="CH19" s="539"/>
      <c r="CI19" s="539"/>
      <c r="CJ19" s="539"/>
      <c r="CK19" s="539"/>
      <c r="CL19" s="539"/>
      <c r="CM19" s="539"/>
      <c r="CN19" s="539"/>
      <c r="CO19" s="539"/>
      <c r="CP19" s="539"/>
      <c r="CQ19" s="539"/>
      <c r="CR19" s="539"/>
      <c r="CS19" s="540"/>
      <c r="CT19" s="424"/>
      <c r="CU19" s="425"/>
      <c r="CV19" s="425"/>
      <c r="CW19" s="425"/>
      <c r="CX19" s="425"/>
      <c r="CY19" s="425"/>
      <c r="CZ19" s="425"/>
      <c r="DA19" s="426"/>
      <c r="DB19" s="424"/>
      <c r="DC19" s="425"/>
      <c r="DD19" s="425"/>
      <c r="DE19" s="425"/>
      <c r="DF19" s="425"/>
      <c r="DG19" s="425"/>
      <c r="DH19" s="425"/>
      <c r="DI19" s="426"/>
      <c r="DJ19" s="41"/>
      <c r="DK19" s="41"/>
      <c r="DL19" s="41"/>
      <c r="DM19" s="41"/>
      <c r="DN19" s="41"/>
      <c r="DO19" s="41"/>
    </row>
    <row r="20" spans="1:119" ht="18.75" customHeight="1" thickBot="1" x14ac:dyDescent="0.2">
      <c r="A20" s="42"/>
      <c r="B20" s="541" t="s">
        <v>95</v>
      </c>
      <c r="C20" s="470"/>
      <c r="D20" s="470"/>
      <c r="E20" s="542"/>
      <c r="F20" s="542"/>
      <c r="G20" s="542"/>
      <c r="H20" s="542"/>
      <c r="I20" s="542"/>
      <c r="J20" s="542"/>
      <c r="K20" s="542"/>
      <c r="L20" s="550">
        <v>9996</v>
      </c>
      <c r="M20" s="550"/>
      <c r="N20" s="550"/>
      <c r="O20" s="550"/>
      <c r="P20" s="550"/>
      <c r="Q20" s="550"/>
      <c r="R20" s="551"/>
      <c r="S20" s="551"/>
      <c r="T20" s="551"/>
      <c r="U20" s="551"/>
      <c r="V20" s="552"/>
      <c r="W20" s="439"/>
      <c r="X20" s="440"/>
      <c r="Y20" s="440"/>
      <c r="Z20" s="440"/>
      <c r="AA20" s="440"/>
      <c r="AB20" s="440"/>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55"/>
      <c r="AZ20" s="456"/>
      <c r="BA20" s="456"/>
      <c r="BB20" s="456"/>
      <c r="BC20" s="456"/>
      <c r="BD20" s="456"/>
      <c r="BE20" s="456"/>
      <c r="BF20" s="456"/>
      <c r="BG20" s="456"/>
      <c r="BH20" s="456"/>
      <c r="BI20" s="456"/>
      <c r="BJ20" s="456"/>
      <c r="BK20" s="456"/>
      <c r="BL20" s="456"/>
      <c r="BM20" s="457"/>
      <c r="BN20" s="458"/>
      <c r="BO20" s="459"/>
      <c r="BP20" s="459"/>
      <c r="BQ20" s="459"/>
      <c r="BR20" s="459"/>
      <c r="BS20" s="459"/>
      <c r="BT20" s="459"/>
      <c r="BU20" s="460"/>
      <c r="BV20" s="458"/>
      <c r="BW20" s="459"/>
      <c r="BX20" s="459"/>
      <c r="BY20" s="459"/>
      <c r="BZ20" s="459"/>
      <c r="CA20" s="459"/>
      <c r="CB20" s="459"/>
      <c r="CC20" s="460"/>
      <c r="CD20" s="56"/>
      <c r="CE20" s="539"/>
      <c r="CF20" s="539"/>
      <c r="CG20" s="539"/>
      <c r="CH20" s="539"/>
      <c r="CI20" s="539"/>
      <c r="CJ20" s="539"/>
      <c r="CK20" s="539"/>
      <c r="CL20" s="539"/>
      <c r="CM20" s="539"/>
      <c r="CN20" s="539"/>
      <c r="CO20" s="539"/>
      <c r="CP20" s="539"/>
      <c r="CQ20" s="539"/>
      <c r="CR20" s="539"/>
      <c r="CS20" s="540"/>
      <c r="CT20" s="424"/>
      <c r="CU20" s="425"/>
      <c r="CV20" s="425"/>
      <c r="CW20" s="425"/>
      <c r="CX20" s="425"/>
      <c r="CY20" s="425"/>
      <c r="CZ20" s="425"/>
      <c r="DA20" s="426"/>
      <c r="DB20" s="424"/>
      <c r="DC20" s="425"/>
      <c r="DD20" s="425"/>
      <c r="DE20" s="425"/>
      <c r="DF20" s="425"/>
      <c r="DG20" s="425"/>
      <c r="DH20" s="425"/>
      <c r="DI20" s="426"/>
      <c r="DJ20" s="41"/>
      <c r="DK20" s="41"/>
      <c r="DL20" s="41"/>
      <c r="DM20" s="41"/>
      <c r="DN20" s="41"/>
      <c r="DO20" s="41"/>
    </row>
    <row r="21" spans="1:119" ht="18.75" customHeight="1" x14ac:dyDescent="0.15">
      <c r="A21" s="42"/>
      <c r="B21" s="561" t="s">
        <v>96</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55"/>
      <c r="AZ21" s="456"/>
      <c r="BA21" s="456"/>
      <c r="BB21" s="456"/>
      <c r="BC21" s="456"/>
      <c r="BD21" s="456"/>
      <c r="BE21" s="456"/>
      <c r="BF21" s="456"/>
      <c r="BG21" s="456"/>
      <c r="BH21" s="456"/>
      <c r="BI21" s="456"/>
      <c r="BJ21" s="456"/>
      <c r="BK21" s="456"/>
      <c r="BL21" s="456"/>
      <c r="BM21" s="457"/>
      <c r="BN21" s="458"/>
      <c r="BO21" s="459"/>
      <c r="BP21" s="459"/>
      <c r="BQ21" s="459"/>
      <c r="BR21" s="459"/>
      <c r="BS21" s="459"/>
      <c r="BT21" s="459"/>
      <c r="BU21" s="460"/>
      <c r="BV21" s="458"/>
      <c r="BW21" s="459"/>
      <c r="BX21" s="459"/>
      <c r="BY21" s="459"/>
      <c r="BZ21" s="459"/>
      <c r="CA21" s="459"/>
      <c r="CB21" s="459"/>
      <c r="CC21" s="460"/>
      <c r="CD21" s="56"/>
      <c r="CE21" s="539"/>
      <c r="CF21" s="539"/>
      <c r="CG21" s="539"/>
      <c r="CH21" s="539"/>
      <c r="CI21" s="539"/>
      <c r="CJ21" s="539"/>
      <c r="CK21" s="539"/>
      <c r="CL21" s="539"/>
      <c r="CM21" s="539"/>
      <c r="CN21" s="539"/>
      <c r="CO21" s="539"/>
      <c r="CP21" s="539"/>
      <c r="CQ21" s="539"/>
      <c r="CR21" s="539"/>
      <c r="CS21" s="540"/>
      <c r="CT21" s="424"/>
      <c r="CU21" s="425"/>
      <c r="CV21" s="425"/>
      <c r="CW21" s="425"/>
      <c r="CX21" s="425"/>
      <c r="CY21" s="425"/>
      <c r="CZ21" s="425"/>
      <c r="DA21" s="426"/>
      <c r="DB21" s="424"/>
      <c r="DC21" s="425"/>
      <c r="DD21" s="425"/>
      <c r="DE21" s="425"/>
      <c r="DF21" s="425"/>
      <c r="DG21" s="425"/>
      <c r="DH21" s="425"/>
      <c r="DI21" s="426"/>
      <c r="DJ21" s="41"/>
      <c r="DK21" s="41"/>
      <c r="DL21" s="41"/>
      <c r="DM21" s="41"/>
      <c r="DN21" s="41"/>
      <c r="DO21" s="41"/>
    </row>
    <row r="22" spans="1:119" ht="18.75" customHeight="1" thickBot="1" x14ac:dyDescent="0.2">
      <c r="A22" s="42"/>
      <c r="B22" s="564" t="s">
        <v>97</v>
      </c>
      <c r="C22" s="565"/>
      <c r="D22" s="566"/>
      <c r="E22" s="433" t="s">
        <v>26</v>
      </c>
      <c r="F22" s="438"/>
      <c r="G22" s="438"/>
      <c r="H22" s="438"/>
      <c r="I22" s="438"/>
      <c r="J22" s="438"/>
      <c r="K22" s="428"/>
      <c r="L22" s="433" t="s">
        <v>98</v>
      </c>
      <c r="M22" s="438"/>
      <c r="N22" s="438"/>
      <c r="O22" s="438"/>
      <c r="P22" s="428"/>
      <c r="Q22" s="573" t="s">
        <v>99</v>
      </c>
      <c r="R22" s="574"/>
      <c r="S22" s="574"/>
      <c r="T22" s="574"/>
      <c r="U22" s="574"/>
      <c r="V22" s="575"/>
      <c r="W22" s="579" t="s">
        <v>100</v>
      </c>
      <c r="X22" s="565"/>
      <c r="Y22" s="566"/>
      <c r="Z22" s="433" t="s">
        <v>26</v>
      </c>
      <c r="AA22" s="438"/>
      <c r="AB22" s="438"/>
      <c r="AC22" s="438"/>
      <c r="AD22" s="438"/>
      <c r="AE22" s="438"/>
      <c r="AF22" s="438"/>
      <c r="AG22" s="428"/>
      <c r="AH22" s="584" t="s">
        <v>101</v>
      </c>
      <c r="AI22" s="438"/>
      <c r="AJ22" s="438"/>
      <c r="AK22" s="438"/>
      <c r="AL22" s="428"/>
      <c r="AM22" s="584" t="s">
        <v>102</v>
      </c>
      <c r="AN22" s="585"/>
      <c r="AO22" s="585"/>
      <c r="AP22" s="585"/>
      <c r="AQ22" s="585"/>
      <c r="AR22" s="586"/>
      <c r="AS22" s="573" t="s">
        <v>99</v>
      </c>
      <c r="AT22" s="574"/>
      <c r="AU22" s="574"/>
      <c r="AV22" s="574"/>
      <c r="AW22" s="574"/>
      <c r="AX22" s="590"/>
      <c r="AY22" s="592"/>
      <c r="AZ22" s="593"/>
      <c r="BA22" s="593"/>
      <c r="BB22" s="593"/>
      <c r="BC22" s="593"/>
      <c r="BD22" s="593"/>
      <c r="BE22" s="593"/>
      <c r="BF22" s="593"/>
      <c r="BG22" s="593"/>
      <c r="BH22" s="593"/>
      <c r="BI22" s="593"/>
      <c r="BJ22" s="593"/>
      <c r="BK22" s="593"/>
      <c r="BL22" s="593"/>
      <c r="BM22" s="594"/>
      <c r="BN22" s="595"/>
      <c r="BO22" s="596"/>
      <c r="BP22" s="596"/>
      <c r="BQ22" s="596"/>
      <c r="BR22" s="596"/>
      <c r="BS22" s="596"/>
      <c r="BT22" s="596"/>
      <c r="BU22" s="597"/>
      <c r="BV22" s="595"/>
      <c r="BW22" s="596"/>
      <c r="BX22" s="596"/>
      <c r="BY22" s="596"/>
      <c r="BZ22" s="596"/>
      <c r="CA22" s="596"/>
      <c r="CB22" s="596"/>
      <c r="CC22" s="597"/>
      <c r="CD22" s="56"/>
      <c r="CE22" s="539"/>
      <c r="CF22" s="539"/>
      <c r="CG22" s="539"/>
      <c r="CH22" s="539"/>
      <c r="CI22" s="539"/>
      <c r="CJ22" s="539"/>
      <c r="CK22" s="539"/>
      <c r="CL22" s="539"/>
      <c r="CM22" s="539"/>
      <c r="CN22" s="539"/>
      <c r="CO22" s="539"/>
      <c r="CP22" s="539"/>
      <c r="CQ22" s="539"/>
      <c r="CR22" s="539"/>
      <c r="CS22" s="540"/>
      <c r="CT22" s="424"/>
      <c r="CU22" s="425"/>
      <c r="CV22" s="425"/>
      <c r="CW22" s="425"/>
      <c r="CX22" s="425"/>
      <c r="CY22" s="425"/>
      <c r="CZ22" s="425"/>
      <c r="DA22" s="426"/>
      <c r="DB22" s="424"/>
      <c r="DC22" s="425"/>
      <c r="DD22" s="425"/>
      <c r="DE22" s="425"/>
      <c r="DF22" s="425"/>
      <c r="DG22" s="425"/>
      <c r="DH22" s="425"/>
      <c r="DI22" s="426"/>
      <c r="DJ22" s="41"/>
      <c r="DK22" s="41"/>
      <c r="DL22" s="41"/>
      <c r="DM22" s="41"/>
      <c r="DN22" s="41"/>
      <c r="DO22" s="41"/>
    </row>
    <row r="23" spans="1:119" ht="18.75" customHeight="1" x14ac:dyDescent="0.15">
      <c r="A23" s="42"/>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87"/>
      <c r="AN23" s="588"/>
      <c r="AO23" s="588"/>
      <c r="AP23" s="588"/>
      <c r="AQ23" s="588"/>
      <c r="AR23" s="589"/>
      <c r="AS23" s="576"/>
      <c r="AT23" s="577"/>
      <c r="AU23" s="577"/>
      <c r="AV23" s="577"/>
      <c r="AW23" s="577"/>
      <c r="AX23" s="591"/>
      <c r="AY23" s="387" t="s">
        <v>103</v>
      </c>
      <c r="AZ23" s="388"/>
      <c r="BA23" s="388"/>
      <c r="BB23" s="388"/>
      <c r="BC23" s="388"/>
      <c r="BD23" s="388"/>
      <c r="BE23" s="388"/>
      <c r="BF23" s="388"/>
      <c r="BG23" s="388"/>
      <c r="BH23" s="388"/>
      <c r="BI23" s="388"/>
      <c r="BJ23" s="388"/>
      <c r="BK23" s="388"/>
      <c r="BL23" s="388"/>
      <c r="BM23" s="389"/>
      <c r="BN23" s="458">
        <v>19578642</v>
      </c>
      <c r="BO23" s="459"/>
      <c r="BP23" s="459"/>
      <c r="BQ23" s="459"/>
      <c r="BR23" s="459"/>
      <c r="BS23" s="459"/>
      <c r="BT23" s="459"/>
      <c r="BU23" s="460"/>
      <c r="BV23" s="458">
        <v>18852551</v>
      </c>
      <c r="BW23" s="459"/>
      <c r="BX23" s="459"/>
      <c r="BY23" s="459"/>
      <c r="BZ23" s="459"/>
      <c r="CA23" s="459"/>
      <c r="CB23" s="459"/>
      <c r="CC23" s="460"/>
      <c r="CD23" s="56"/>
      <c r="CE23" s="539"/>
      <c r="CF23" s="539"/>
      <c r="CG23" s="539"/>
      <c r="CH23" s="539"/>
      <c r="CI23" s="539"/>
      <c r="CJ23" s="539"/>
      <c r="CK23" s="539"/>
      <c r="CL23" s="539"/>
      <c r="CM23" s="539"/>
      <c r="CN23" s="539"/>
      <c r="CO23" s="539"/>
      <c r="CP23" s="539"/>
      <c r="CQ23" s="539"/>
      <c r="CR23" s="539"/>
      <c r="CS23" s="540"/>
      <c r="CT23" s="424"/>
      <c r="CU23" s="425"/>
      <c r="CV23" s="425"/>
      <c r="CW23" s="425"/>
      <c r="CX23" s="425"/>
      <c r="CY23" s="425"/>
      <c r="CZ23" s="425"/>
      <c r="DA23" s="426"/>
      <c r="DB23" s="424"/>
      <c r="DC23" s="425"/>
      <c r="DD23" s="425"/>
      <c r="DE23" s="425"/>
      <c r="DF23" s="425"/>
      <c r="DG23" s="425"/>
      <c r="DH23" s="425"/>
      <c r="DI23" s="426"/>
      <c r="DJ23" s="41"/>
      <c r="DK23" s="41"/>
      <c r="DL23" s="41"/>
      <c r="DM23" s="41"/>
      <c r="DN23" s="41"/>
      <c r="DO23" s="41"/>
    </row>
    <row r="24" spans="1:119" ht="18.75" customHeight="1" thickBot="1" x14ac:dyDescent="0.2">
      <c r="A24" s="42"/>
      <c r="B24" s="567"/>
      <c r="C24" s="568"/>
      <c r="D24" s="569"/>
      <c r="E24" s="477" t="s">
        <v>104</v>
      </c>
      <c r="F24" s="451"/>
      <c r="G24" s="451"/>
      <c r="H24" s="451"/>
      <c r="I24" s="451"/>
      <c r="J24" s="451"/>
      <c r="K24" s="452"/>
      <c r="L24" s="478">
        <v>1</v>
      </c>
      <c r="M24" s="479"/>
      <c r="N24" s="479"/>
      <c r="O24" s="479"/>
      <c r="P24" s="521"/>
      <c r="Q24" s="478">
        <v>7840</v>
      </c>
      <c r="R24" s="479"/>
      <c r="S24" s="479"/>
      <c r="T24" s="479"/>
      <c r="U24" s="479"/>
      <c r="V24" s="521"/>
      <c r="W24" s="580"/>
      <c r="X24" s="568"/>
      <c r="Y24" s="569"/>
      <c r="Z24" s="477" t="s">
        <v>105</v>
      </c>
      <c r="AA24" s="451"/>
      <c r="AB24" s="451"/>
      <c r="AC24" s="451"/>
      <c r="AD24" s="451"/>
      <c r="AE24" s="451"/>
      <c r="AF24" s="451"/>
      <c r="AG24" s="452"/>
      <c r="AH24" s="478">
        <v>298</v>
      </c>
      <c r="AI24" s="479"/>
      <c r="AJ24" s="479"/>
      <c r="AK24" s="479"/>
      <c r="AL24" s="521"/>
      <c r="AM24" s="478">
        <v>933634</v>
      </c>
      <c r="AN24" s="479"/>
      <c r="AO24" s="479"/>
      <c r="AP24" s="479"/>
      <c r="AQ24" s="479"/>
      <c r="AR24" s="521"/>
      <c r="AS24" s="478">
        <v>3133</v>
      </c>
      <c r="AT24" s="479"/>
      <c r="AU24" s="479"/>
      <c r="AV24" s="479"/>
      <c r="AW24" s="479"/>
      <c r="AX24" s="480"/>
      <c r="AY24" s="592" t="s">
        <v>106</v>
      </c>
      <c r="AZ24" s="593"/>
      <c r="BA24" s="593"/>
      <c r="BB24" s="593"/>
      <c r="BC24" s="593"/>
      <c r="BD24" s="593"/>
      <c r="BE24" s="593"/>
      <c r="BF24" s="593"/>
      <c r="BG24" s="593"/>
      <c r="BH24" s="593"/>
      <c r="BI24" s="593"/>
      <c r="BJ24" s="593"/>
      <c r="BK24" s="593"/>
      <c r="BL24" s="593"/>
      <c r="BM24" s="594"/>
      <c r="BN24" s="458">
        <v>13894775</v>
      </c>
      <c r="BO24" s="459"/>
      <c r="BP24" s="459"/>
      <c r="BQ24" s="459"/>
      <c r="BR24" s="459"/>
      <c r="BS24" s="459"/>
      <c r="BT24" s="459"/>
      <c r="BU24" s="460"/>
      <c r="BV24" s="458">
        <v>12842031</v>
      </c>
      <c r="BW24" s="459"/>
      <c r="BX24" s="459"/>
      <c r="BY24" s="459"/>
      <c r="BZ24" s="459"/>
      <c r="CA24" s="459"/>
      <c r="CB24" s="459"/>
      <c r="CC24" s="460"/>
      <c r="CD24" s="56"/>
      <c r="CE24" s="539"/>
      <c r="CF24" s="539"/>
      <c r="CG24" s="539"/>
      <c r="CH24" s="539"/>
      <c r="CI24" s="539"/>
      <c r="CJ24" s="539"/>
      <c r="CK24" s="539"/>
      <c r="CL24" s="539"/>
      <c r="CM24" s="539"/>
      <c r="CN24" s="539"/>
      <c r="CO24" s="539"/>
      <c r="CP24" s="539"/>
      <c r="CQ24" s="539"/>
      <c r="CR24" s="539"/>
      <c r="CS24" s="540"/>
      <c r="CT24" s="424"/>
      <c r="CU24" s="425"/>
      <c r="CV24" s="425"/>
      <c r="CW24" s="425"/>
      <c r="CX24" s="425"/>
      <c r="CY24" s="425"/>
      <c r="CZ24" s="425"/>
      <c r="DA24" s="426"/>
      <c r="DB24" s="424"/>
      <c r="DC24" s="425"/>
      <c r="DD24" s="425"/>
      <c r="DE24" s="425"/>
      <c r="DF24" s="425"/>
      <c r="DG24" s="425"/>
      <c r="DH24" s="425"/>
      <c r="DI24" s="426"/>
      <c r="DJ24" s="41"/>
      <c r="DK24" s="41"/>
      <c r="DL24" s="41"/>
      <c r="DM24" s="41"/>
      <c r="DN24" s="41"/>
      <c r="DO24" s="41"/>
    </row>
    <row r="25" spans="1:119" s="41" customFormat="1" ht="18.75" customHeight="1" x14ac:dyDescent="0.15">
      <c r="A25" s="42"/>
      <c r="B25" s="567"/>
      <c r="C25" s="568"/>
      <c r="D25" s="569"/>
      <c r="E25" s="477" t="s">
        <v>107</v>
      </c>
      <c r="F25" s="451"/>
      <c r="G25" s="451"/>
      <c r="H25" s="451"/>
      <c r="I25" s="451"/>
      <c r="J25" s="451"/>
      <c r="K25" s="452"/>
      <c r="L25" s="478">
        <v>1</v>
      </c>
      <c r="M25" s="479"/>
      <c r="N25" s="479"/>
      <c r="O25" s="479"/>
      <c r="P25" s="521"/>
      <c r="Q25" s="478">
        <v>6400</v>
      </c>
      <c r="R25" s="479"/>
      <c r="S25" s="479"/>
      <c r="T25" s="479"/>
      <c r="U25" s="479"/>
      <c r="V25" s="521"/>
      <c r="W25" s="580"/>
      <c r="X25" s="568"/>
      <c r="Y25" s="569"/>
      <c r="Z25" s="477" t="s">
        <v>108</v>
      </c>
      <c r="AA25" s="451"/>
      <c r="AB25" s="451"/>
      <c r="AC25" s="451"/>
      <c r="AD25" s="451"/>
      <c r="AE25" s="451"/>
      <c r="AF25" s="451"/>
      <c r="AG25" s="452"/>
      <c r="AH25" s="478" t="s">
        <v>66</v>
      </c>
      <c r="AI25" s="479"/>
      <c r="AJ25" s="479"/>
      <c r="AK25" s="479"/>
      <c r="AL25" s="521"/>
      <c r="AM25" s="478" t="s">
        <v>66</v>
      </c>
      <c r="AN25" s="479"/>
      <c r="AO25" s="479"/>
      <c r="AP25" s="479"/>
      <c r="AQ25" s="479"/>
      <c r="AR25" s="521"/>
      <c r="AS25" s="478" t="s">
        <v>66</v>
      </c>
      <c r="AT25" s="479"/>
      <c r="AU25" s="479"/>
      <c r="AV25" s="479"/>
      <c r="AW25" s="479"/>
      <c r="AX25" s="480"/>
      <c r="AY25" s="387" t="s">
        <v>109</v>
      </c>
      <c r="AZ25" s="388"/>
      <c r="BA25" s="388"/>
      <c r="BB25" s="388"/>
      <c r="BC25" s="388"/>
      <c r="BD25" s="388"/>
      <c r="BE25" s="388"/>
      <c r="BF25" s="388"/>
      <c r="BG25" s="388"/>
      <c r="BH25" s="388"/>
      <c r="BI25" s="388"/>
      <c r="BJ25" s="388"/>
      <c r="BK25" s="388"/>
      <c r="BL25" s="388"/>
      <c r="BM25" s="389"/>
      <c r="BN25" s="390" t="s">
        <v>66</v>
      </c>
      <c r="BO25" s="391"/>
      <c r="BP25" s="391"/>
      <c r="BQ25" s="391"/>
      <c r="BR25" s="391"/>
      <c r="BS25" s="391"/>
      <c r="BT25" s="391"/>
      <c r="BU25" s="392"/>
      <c r="BV25" s="390" t="s">
        <v>66</v>
      </c>
      <c r="BW25" s="391"/>
      <c r="BX25" s="391"/>
      <c r="BY25" s="391"/>
      <c r="BZ25" s="391"/>
      <c r="CA25" s="391"/>
      <c r="CB25" s="391"/>
      <c r="CC25" s="392"/>
      <c r="CD25" s="56"/>
      <c r="CE25" s="539"/>
      <c r="CF25" s="539"/>
      <c r="CG25" s="539"/>
      <c r="CH25" s="539"/>
      <c r="CI25" s="539"/>
      <c r="CJ25" s="539"/>
      <c r="CK25" s="539"/>
      <c r="CL25" s="539"/>
      <c r="CM25" s="539"/>
      <c r="CN25" s="539"/>
      <c r="CO25" s="539"/>
      <c r="CP25" s="539"/>
      <c r="CQ25" s="539"/>
      <c r="CR25" s="539"/>
      <c r="CS25" s="540"/>
      <c r="CT25" s="424"/>
      <c r="CU25" s="425"/>
      <c r="CV25" s="425"/>
      <c r="CW25" s="425"/>
      <c r="CX25" s="425"/>
      <c r="CY25" s="425"/>
      <c r="CZ25" s="425"/>
      <c r="DA25" s="426"/>
      <c r="DB25" s="424"/>
      <c r="DC25" s="425"/>
      <c r="DD25" s="425"/>
      <c r="DE25" s="425"/>
      <c r="DF25" s="425"/>
      <c r="DG25" s="425"/>
      <c r="DH25" s="425"/>
      <c r="DI25" s="426"/>
    </row>
    <row r="26" spans="1:119" s="41" customFormat="1" ht="18.75" customHeight="1" x14ac:dyDescent="0.15">
      <c r="A26" s="42"/>
      <c r="B26" s="567"/>
      <c r="C26" s="568"/>
      <c r="D26" s="569"/>
      <c r="E26" s="477" t="s">
        <v>110</v>
      </c>
      <c r="F26" s="451"/>
      <c r="G26" s="451"/>
      <c r="H26" s="451"/>
      <c r="I26" s="451"/>
      <c r="J26" s="451"/>
      <c r="K26" s="452"/>
      <c r="L26" s="478">
        <v>1</v>
      </c>
      <c r="M26" s="479"/>
      <c r="N26" s="479"/>
      <c r="O26" s="479"/>
      <c r="P26" s="521"/>
      <c r="Q26" s="478">
        <v>5520</v>
      </c>
      <c r="R26" s="479"/>
      <c r="S26" s="479"/>
      <c r="T26" s="479"/>
      <c r="U26" s="479"/>
      <c r="V26" s="521"/>
      <c r="W26" s="580"/>
      <c r="X26" s="568"/>
      <c r="Y26" s="569"/>
      <c r="Z26" s="477" t="s">
        <v>111</v>
      </c>
      <c r="AA26" s="598"/>
      <c r="AB26" s="598"/>
      <c r="AC26" s="598"/>
      <c r="AD26" s="598"/>
      <c r="AE26" s="598"/>
      <c r="AF26" s="598"/>
      <c r="AG26" s="599"/>
      <c r="AH26" s="478">
        <v>38</v>
      </c>
      <c r="AI26" s="479"/>
      <c r="AJ26" s="479"/>
      <c r="AK26" s="479"/>
      <c r="AL26" s="521"/>
      <c r="AM26" s="478">
        <v>134406</v>
      </c>
      <c r="AN26" s="479"/>
      <c r="AO26" s="479"/>
      <c r="AP26" s="479"/>
      <c r="AQ26" s="479"/>
      <c r="AR26" s="521"/>
      <c r="AS26" s="478">
        <v>3537</v>
      </c>
      <c r="AT26" s="479"/>
      <c r="AU26" s="479"/>
      <c r="AV26" s="479"/>
      <c r="AW26" s="479"/>
      <c r="AX26" s="480"/>
      <c r="AY26" s="461" t="s">
        <v>112</v>
      </c>
      <c r="AZ26" s="462"/>
      <c r="BA26" s="462"/>
      <c r="BB26" s="462"/>
      <c r="BC26" s="462"/>
      <c r="BD26" s="462"/>
      <c r="BE26" s="462"/>
      <c r="BF26" s="462"/>
      <c r="BG26" s="462"/>
      <c r="BH26" s="462"/>
      <c r="BI26" s="462"/>
      <c r="BJ26" s="462"/>
      <c r="BK26" s="462"/>
      <c r="BL26" s="462"/>
      <c r="BM26" s="463"/>
      <c r="BN26" s="458" t="s">
        <v>66</v>
      </c>
      <c r="BO26" s="459"/>
      <c r="BP26" s="459"/>
      <c r="BQ26" s="459"/>
      <c r="BR26" s="459"/>
      <c r="BS26" s="459"/>
      <c r="BT26" s="459"/>
      <c r="BU26" s="460"/>
      <c r="BV26" s="458" t="s">
        <v>66</v>
      </c>
      <c r="BW26" s="459"/>
      <c r="BX26" s="459"/>
      <c r="BY26" s="459"/>
      <c r="BZ26" s="459"/>
      <c r="CA26" s="459"/>
      <c r="CB26" s="459"/>
      <c r="CC26" s="460"/>
      <c r="CD26" s="56"/>
      <c r="CE26" s="539"/>
      <c r="CF26" s="539"/>
      <c r="CG26" s="539"/>
      <c r="CH26" s="539"/>
      <c r="CI26" s="539"/>
      <c r="CJ26" s="539"/>
      <c r="CK26" s="539"/>
      <c r="CL26" s="539"/>
      <c r="CM26" s="539"/>
      <c r="CN26" s="539"/>
      <c r="CO26" s="539"/>
      <c r="CP26" s="539"/>
      <c r="CQ26" s="539"/>
      <c r="CR26" s="539"/>
      <c r="CS26" s="540"/>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42"/>
      <c r="B27" s="567"/>
      <c r="C27" s="568"/>
      <c r="D27" s="569"/>
      <c r="E27" s="477" t="s">
        <v>113</v>
      </c>
      <c r="F27" s="451"/>
      <c r="G27" s="451"/>
      <c r="H27" s="451"/>
      <c r="I27" s="451"/>
      <c r="J27" s="451"/>
      <c r="K27" s="452"/>
      <c r="L27" s="478">
        <v>1</v>
      </c>
      <c r="M27" s="479"/>
      <c r="N27" s="479"/>
      <c r="O27" s="479"/>
      <c r="P27" s="521"/>
      <c r="Q27" s="478">
        <v>4600</v>
      </c>
      <c r="R27" s="479"/>
      <c r="S27" s="479"/>
      <c r="T27" s="479"/>
      <c r="U27" s="479"/>
      <c r="V27" s="521"/>
      <c r="W27" s="580"/>
      <c r="X27" s="568"/>
      <c r="Y27" s="569"/>
      <c r="Z27" s="477" t="s">
        <v>114</v>
      </c>
      <c r="AA27" s="451"/>
      <c r="AB27" s="451"/>
      <c r="AC27" s="451"/>
      <c r="AD27" s="451"/>
      <c r="AE27" s="451"/>
      <c r="AF27" s="451"/>
      <c r="AG27" s="452"/>
      <c r="AH27" s="478" t="s">
        <v>66</v>
      </c>
      <c r="AI27" s="479"/>
      <c r="AJ27" s="479"/>
      <c r="AK27" s="479"/>
      <c r="AL27" s="521"/>
      <c r="AM27" s="478" t="s">
        <v>66</v>
      </c>
      <c r="AN27" s="479"/>
      <c r="AO27" s="479"/>
      <c r="AP27" s="479"/>
      <c r="AQ27" s="479"/>
      <c r="AR27" s="521"/>
      <c r="AS27" s="478" t="s">
        <v>66</v>
      </c>
      <c r="AT27" s="479"/>
      <c r="AU27" s="479"/>
      <c r="AV27" s="479"/>
      <c r="AW27" s="479"/>
      <c r="AX27" s="480"/>
      <c r="AY27" s="522" t="s">
        <v>115</v>
      </c>
      <c r="AZ27" s="523"/>
      <c r="BA27" s="523"/>
      <c r="BB27" s="523"/>
      <c r="BC27" s="523"/>
      <c r="BD27" s="523"/>
      <c r="BE27" s="523"/>
      <c r="BF27" s="523"/>
      <c r="BG27" s="523"/>
      <c r="BH27" s="523"/>
      <c r="BI27" s="523"/>
      <c r="BJ27" s="523"/>
      <c r="BK27" s="523"/>
      <c r="BL27" s="523"/>
      <c r="BM27" s="524"/>
      <c r="BN27" s="595" t="s">
        <v>66</v>
      </c>
      <c r="BO27" s="596"/>
      <c r="BP27" s="596"/>
      <c r="BQ27" s="596"/>
      <c r="BR27" s="596"/>
      <c r="BS27" s="596"/>
      <c r="BT27" s="596"/>
      <c r="BU27" s="597"/>
      <c r="BV27" s="595" t="s">
        <v>66</v>
      </c>
      <c r="BW27" s="596"/>
      <c r="BX27" s="596"/>
      <c r="BY27" s="596"/>
      <c r="BZ27" s="596"/>
      <c r="CA27" s="596"/>
      <c r="CB27" s="596"/>
      <c r="CC27" s="597"/>
      <c r="CD27" s="58"/>
      <c r="CE27" s="539"/>
      <c r="CF27" s="539"/>
      <c r="CG27" s="539"/>
      <c r="CH27" s="539"/>
      <c r="CI27" s="539"/>
      <c r="CJ27" s="539"/>
      <c r="CK27" s="539"/>
      <c r="CL27" s="539"/>
      <c r="CM27" s="539"/>
      <c r="CN27" s="539"/>
      <c r="CO27" s="539"/>
      <c r="CP27" s="539"/>
      <c r="CQ27" s="539"/>
      <c r="CR27" s="539"/>
      <c r="CS27" s="540"/>
      <c r="CT27" s="424"/>
      <c r="CU27" s="425"/>
      <c r="CV27" s="425"/>
      <c r="CW27" s="425"/>
      <c r="CX27" s="425"/>
      <c r="CY27" s="425"/>
      <c r="CZ27" s="425"/>
      <c r="DA27" s="426"/>
      <c r="DB27" s="424"/>
      <c r="DC27" s="425"/>
      <c r="DD27" s="425"/>
      <c r="DE27" s="425"/>
      <c r="DF27" s="425"/>
      <c r="DG27" s="425"/>
      <c r="DH27" s="425"/>
      <c r="DI27" s="426"/>
      <c r="DJ27" s="41"/>
      <c r="DK27" s="41"/>
      <c r="DL27" s="41"/>
      <c r="DM27" s="41"/>
      <c r="DN27" s="41"/>
      <c r="DO27" s="41"/>
    </row>
    <row r="28" spans="1:119" ht="18.75" customHeight="1" x14ac:dyDescent="0.15">
      <c r="A28" s="42"/>
      <c r="B28" s="567"/>
      <c r="C28" s="568"/>
      <c r="D28" s="569"/>
      <c r="E28" s="477" t="s">
        <v>116</v>
      </c>
      <c r="F28" s="451"/>
      <c r="G28" s="451"/>
      <c r="H28" s="451"/>
      <c r="I28" s="451"/>
      <c r="J28" s="451"/>
      <c r="K28" s="452"/>
      <c r="L28" s="478">
        <v>1</v>
      </c>
      <c r="M28" s="479"/>
      <c r="N28" s="479"/>
      <c r="O28" s="479"/>
      <c r="P28" s="521"/>
      <c r="Q28" s="478">
        <v>4200</v>
      </c>
      <c r="R28" s="479"/>
      <c r="S28" s="479"/>
      <c r="T28" s="479"/>
      <c r="U28" s="479"/>
      <c r="V28" s="521"/>
      <c r="W28" s="580"/>
      <c r="X28" s="568"/>
      <c r="Y28" s="569"/>
      <c r="Z28" s="477" t="s">
        <v>117</v>
      </c>
      <c r="AA28" s="451"/>
      <c r="AB28" s="451"/>
      <c r="AC28" s="451"/>
      <c r="AD28" s="451"/>
      <c r="AE28" s="451"/>
      <c r="AF28" s="451"/>
      <c r="AG28" s="452"/>
      <c r="AH28" s="478" t="s">
        <v>66</v>
      </c>
      <c r="AI28" s="479"/>
      <c r="AJ28" s="479"/>
      <c r="AK28" s="479"/>
      <c r="AL28" s="521"/>
      <c r="AM28" s="478" t="s">
        <v>66</v>
      </c>
      <c r="AN28" s="479"/>
      <c r="AO28" s="479"/>
      <c r="AP28" s="479"/>
      <c r="AQ28" s="479"/>
      <c r="AR28" s="521"/>
      <c r="AS28" s="478" t="s">
        <v>66</v>
      </c>
      <c r="AT28" s="479"/>
      <c r="AU28" s="479"/>
      <c r="AV28" s="479"/>
      <c r="AW28" s="479"/>
      <c r="AX28" s="480"/>
      <c r="AY28" s="606" t="s">
        <v>118</v>
      </c>
      <c r="AZ28" s="607"/>
      <c r="BA28" s="607"/>
      <c r="BB28" s="608"/>
      <c r="BC28" s="387" t="s">
        <v>119</v>
      </c>
      <c r="BD28" s="388"/>
      <c r="BE28" s="388"/>
      <c r="BF28" s="388"/>
      <c r="BG28" s="388"/>
      <c r="BH28" s="388"/>
      <c r="BI28" s="388"/>
      <c r="BJ28" s="388"/>
      <c r="BK28" s="388"/>
      <c r="BL28" s="388"/>
      <c r="BM28" s="389"/>
      <c r="BN28" s="390">
        <v>2445841</v>
      </c>
      <c r="BO28" s="391"/>
      <c r="BP28" s="391"/>
      <c r="BQ28" s="391"/>
      <c r="BR28" s="391"/>
      <c r="BS28" s="391"/>
      <c r="BT28" s="391"/>
      <c r="BU28" s="392"/>
      <c r="BV28" s="390">
        <v>2203546</v>
      </c>
      <c r="BW28" s="391"/>
      <c r="BX28" s="391"/>
      <c r="BY28" s="391"/>
      <c r="BZ28" s="391"/>
      <c r="CA28" s="391"/>
      <c r="CB28" s="391"/>
      <c r="CC28" s="392"/>
      <c r="CD28" s="56"/>
      <c r="CE28" s="539"/>
      <c r="CF28" s="539"/>
      <c r="CG28" s="539"/>
      <c r="CH28" s="539"/>
      <c r="CI28" s="539"/>
      <c r="CJ28" s="539"/>
      <c r="CK28" s="539"/>
      <c r="CL28" s="539"/>
      <c r="CM28" s="539"/>
      <c r="CN28" s="539"/>
      <c r="CO28" s="539"/>
      <c r="CP28" s="539"/>
      <c r="CQ28" s="539"/>
      <c r="CR28" s="539"/>
      <c r="CS28" s="540"/>
      <c r="CT28" s="424"/>
      <c r="CU28" s="425"/>
      <c r="CV28" s="425"/>
      <c r="CW28" s="425"/>
      <c r="CX28" s="425"/>
      <c r="CY28" s="425"/>
      <c r="CZ28" s="425"/>
      <c r="DA28" s="426"/>
      <c r="DB28" s="424"/>
      <c r="DC28" s="425"/>
      <c r="DD28" s="425"/>
      <c r="DE28" s="425"/>
      <c r="DF28" s="425"/>
      <c r="DG28" s="425"/>
      <c r="DH28" s="425"/>
      <c r="DI28" s="426"/>
      <c r="DJ28" s="41"/>
      <c r="DK28" s="41"/>
      <c r="DL28" s="41"/>
      <c r="DM28" s="41"/>
      <c r="DN28" s="41"/>
      <c r="DO28" s="41"/>
    </row>
    <row r="29" spans="1:119" ht="18.75" customHeight="1" x14ac:dyDescent="0.15">
      <c r="A29" s="42"/>
      <c r="B29" s="567"/>
      <c r="C29" s="568"/>
      <c r="D29" s="569"/>
      <c r="E29" s="477" t="s">
        <v>120</v>
      </c>
      <c r="F29" s="451"/>
      <c r="G29" s="451"/>
      <c r="H29" s="451"/>
      <c r="I29" s="451"/>
      <c r="J29" s="451"/>
      <c r="K29" s="452"/>
      <c r="L29" s="478">
        <v>11</v>
      </c>
      <c r="M29" s="479"/>
      <c r="N29" s="479"/>
      <c r="O29" s="479"/>
      <c r="P29" s="521"/>
      <c r="Q29" s="478">
        <v>3900</v>
      </c>
      <c r="R29" s="479"/>
      <c r="S29" s="479"/>
      <c r="T29" s="479"/>
      <c r="U29" s="479"/>
      <c r="V29" s="521"/>
      <c r="W29" s="581"/>
      <c r="X29" s="582"/>
      <c r="Y29" s="583"/>
      <c r="Z29" s="477" t="s">
        <v>121</v>
      </c>
      <c r="AA29" s="451"/>
      <c r="AB29" s="451"/>
      <c r="AC29" s="451"/>
      <c r="AD29" s="451"/>
      <c r="AE29" s="451"/>
      <c r="AF29" s="451"/>
      <c r="AG29" s="452"/>
      <c r="AH29" s="478">
        <v>298</v>
      </c>
      <c r="AI29" s="479"/>
      <c r="AJ29" s="479"/>
      <c r="AK29" s="479"/>
      <c r="AL29" s="521"/>
      <c r="AM29" s="478">
        <v>933634</v>
      </c>
      <c r="AN29" s="479"/>
      <c r="AO29" s="479"/>
      <c r="AP29" s="479"/>
      <c r="AQ29" s="479"/>
      <c r="AR29" s="521"/>
      <c r="AS29" s="478">
        <v>3133</v>
      </c>
      <c r="AT29" s="479"/>
      <c r="AU29" s="479"/>
      <c r="AV29" s="479"/>
      <c r="AW29" s="479"/>
      <c r="AX29" s="480"/>
      <c r="AY29" s="609"/>
      <c r="AZ29" s="610"/>
      <c r="BA29" s="610"/>
      <c r="BB29" s="611"/>
      <c r="BC29" s="455" t="s">
        <v>122</v>
      </c>
      <c r="BD29" s="456"/>
      <c r="BE29" s="456"/>
      <c r="BF29" s="456"/>
      <c r="BG29" s="456"/>
      <c r="BH29" s="456"/>
      <c r="BI29" s="456"/>
      <c r="BJ29" s="456"/>
      <c r="BK29" s="456"/>
      <c r="BL29" s="456"/>
      <c r="BM29" s="457"/>
      <c r="BN29" s="458">
        <v>921756</v>
      </c>
      <c r="BO29" s="459"/>
      <c r="BP29" s="459"/>
      <c r="BQ29" s="459"/>
      <c r="BR29" s="459"/>
      <c r="BS29" s="459"/>
      <c r="BT29" s="459"/>
      <c r="BU29" s="460"/>
      <c r="BV29" s="458">
        <v>962293</v>
      </c>
      <c r="BW29" s="459"/>
      <c r="BX29" s="459"/>
      <c r="BY29" s="459"/>
      <c r="BZ29" s="459"/>
      <c r="CA29" s="459"/>
      <c r="CB29" s="459"/>
      <c r="CC29" s="460"/>
      <c r="CD29" s="58"/>
      <c r="CE29" s="539"/>
      <c r="CF29" s="539"/>
      <c r="CG29" s="539"/>
      <c r="CH29" s="539"/>
      <c r="CI29" s="539"/>
      <c r="CJ29" s="539"/>
      <c r="CK29" s="539"/>
      <c r="CL29" s="539"/>
      <c r="CM29" s="539"/>
      <c r="CN29" s="539"/>
      <c r="CO29" s="539"/>
      <c r="CP29" s="539"/>
      <c r="CQ29" s="539"/>
      <c r="CR29" s="539"/>
      <c r="CS29" s="540"/>
      <c r="CT29" s="424"/>
      <c r="CU29" s="425"/>
      <c r="CV29" s="425"/>
      <c r="CW29" s="425"/>
      <c r="CX29" s="425"/>
      <c r="CY29" s="425"/>
      <c r="CZ29" s="425"/>
      <c r="DA29" s="426"/>
      <c r="DB29" s="424"/>
      <c r="DC29" s="425"/>
      <c r="DD29" s="425"/>
      <c r="DE29" s="425"/>
      <c r="DF29" s="425"/>
      <c r="DG29" s="425"/>
      <c r="DH29" s="425"/>
      <c r="DI29" s="426"/>
      <c r="DJ29" s="41"/>
      <c r="DK29" s="41"/>
      <c r="DL29" s="41"/>
      <c r="DM29" s="41"/>
      <c r="DN29" s="41"/>
      <c r="DO29" s="41"/>
    </row>
    <row r="30" spans="1:119" ht="18.75" customHeight="1" thickBot="1" x14ac:dyDescent="0.2">
      <c r="A30" s="42"/>
      <c r="B30" s="570"/>
      <c r="C30" s="571"/>
      <c r="D30" s="572"/>
      <c r="E30" s="481"/>
      <c r="F30" s="482"/>
      <c r="G30" s="482"/>
      <c r="H30" s="482"/>
      <c r="I30" s="482"/>
      <c r="J30" s="482"/>
      <c r="K30" s="483"/>
      <c r="L30" s="600"/>
      <c r="M30" s="601"/>
      <c r="N30" s="601"/>
      <c r="O30" s="601"/>
      <c r="P30" s="602"/>
      <c r="Q30" s="600"/>
      <c r="R30" s="601"/>
      <c r="S30" s="601"/>
      <c r="T30" s="601"/>
      <c r="U30" s="601"/>
      <c r="V30" s="602"/>
      <c r="W30" s="603" t="s">
        <v>123</v>
      </c>
      <c r="X30" s="604"/>
      <c r="Y30" s="604"/>
      <c r="Z30" s="604"/>
      <c r="AA30" s="604"/>
      <c r="AB30" s="604"/>
      <c r="AC30" s="604"/>
      <c r="AD30" s="604"/>
      <c r="AE30" s="604"/>
      <c r="AF30" s="604"/>
      <c r="AG30" s="605"/>
      <c r="AH30" s="546">
        <v>98.4</v>
      </c>
      <c r="AI30" s="547"/>
      <c r="AJ30" s="547"/>
      <c r="AK30" s="547"/>
      <c r="AL30" s="547"/>
      <c r="AM30" s="547"/>
      <c r="AN30" s="547"/>
      <c r="AO30" s="547"/>
      <c r="AP30" s="547"/>
      <c r="AQ30" s="547"/>
      <c r="AR30" s="547"/>
      <c r="AS30" s="547"/>
      <c r="AT30" s="547"/>
      <c r="AU30" s="547"/>
      <c r="AV30" s="547"/>
      <c r="AW30" s="547"/>
      <c r="AX30" s="549"/>
      <c r="AY30" s="612"/>
      <c r="AZ30" s="613"/>
      <c r="BA30" s="613"/>
      <c r="BB30" s="614"/>
      <c r="BC30" s="592" t="s">
        <v>124</v>
      </c>
      <c r="BD30" s="593"/>
      <c r="BE30" s="593"/>
      <c r="BF30" s="593"/>
      <c r="BG30" s="593"/>
      <c r="BH30" s="593"/>
      <c r="BI30" s="593"/>
      <c r="BJ30" s="593"/>
      <c r="BK30" s="593"/>
      <c r="BL30" s="593"/>
      <c r="BM30" s="594"/>
      <c r="BN30" s="595">
        <v>1319963</v>
      </c>
      <c r="BO30" s="596"/>
      <c r="BP30" s="596"/>
      <c r="BQ30" s="596"/>
      <c r="BR30" s="596"/>
      <c r="BS30" s="596"/>
      <c r="BT30" s="596"/>
      <c r="BU30" s="597"/>
      <c r="BV30" s="595">
        <v>1299751</v>
      </c>
      <c r="BW30" s="596"/>
      <c r="BX30" s="596"/>
      <c r="BY30" s="596"/>
      <c r="BZ30" s="596"/>
      <c r="CA30" s="596"/>
      <c r="CB30" s="596"/>
      <c r="CC30" s="59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125</v>
      </c>
      <c r="D32" s="69"/>
      <c r="E32" s="69"/>
      <c r="F32" s="66"/>
      <c r="G32" s="66"/>
      <c r="H32" s="66"/>
      <c r="I32" s="66"/>
      <c r="J32" s="66"/>
      <c r="K32" s="66"/>
      <c r="L32" s="66"/>
      <c r="M32" s="66"/>
      <c r="N32" s="66"/>
      <c r="O32" s="66"/>
      <c r="P32" s="66"/>
      <c r="Q32" s="66"/>
      <c r="R32" s="66"/>
      <c r="S32" s="66"/>
      <c r="T32" s="66"/>
      <c r="U32" s="66" t="s">
        <v>126</v>
      </c>
      <c r="V32" s="66"/>
      <c r="W32" s="66"/>
      <c r="X32" s="66"/>
      <c r="Y32" s="66"/>
      <c r="Z32" s="66"/>
      <c r="AA32" s="66"/>
      <c r="AB32" s="66"/>
      <c r="AC32" s="66"/>
      <c r="AD32" s="66"/>
      <c r="AE32" s="66"/>
      <c r="AF32" s="66"/>
      <c r="AG32" s="66"/>
      <c r="AH32" s="66"/>
      <c r="AI32" s="66"/>
      <c r="AJ32" s="66"/>
      <c r="AK32" s="66"/>
      <c r="AL32" s="66"/>
      <c r="AM32" s="70" t="s">
        <v>127</v>
      </c>
      <c r="AN32" s="66"/>
      <c r="AO32" s="66"/>
      <c r="AP32" s="66"/>
      <c r="AQ32" s="66"/>
      <c r="AR32" s="66"/>
      <c r="AS32" s="70"/>
      <c r="AT32" s="70"/>
      <c r="AU32" s="70"/>
      <c r="AV32" s="70"/>
      <c r="AW32" s="70"/>
      <c r="AX32" s="70"/>
      <c r="AY32" s="70"/>
      <c r="AZ32" s="70"/>
      <c r="BA32" s="70"/>
      <c r="BB32" s="66"/>
      <c r="BC32" s="70"/>
      <c r="BD32" s="66"/>
      <c r="BE32" s="70" t="s">
        <v>128</v>
      </c>
      <c r="BF32" s="66"/>
      <c r="BG32" s="66"/>
      <c r="BH32" s="66"/>
      <c r="BI32" s="66"/>
      <c r="BJ32" s="70"/>
      <c r="BK32" s="70"/>
      <c r="BL32" s="70"/>
      <c r="BM32" s="70"/>
      <c r="BN32" s="70"/>
      <c r="BO32" s="70"/>
      <c r="BP32" s="70"/>
      <c r="BQ32" s="70"/>
      <c r="BR32" s="66"/>
      <c r="BS32" s="66"/>
      <c r="BT32" s="66"/>
      <c r="BU32" s="66"/>
      <c r="BV32" s="66"/>
      <c r="BW32" s="66" t="s">
        <v>129</v>
      </c>
      <c r="BX32" s="66"/>
      <c r="BY32" s="66"/>
      <c r="BZ32" s="66"/>
      <c r="CA32" s="66"/>
      <c r="CB32" s="70"/>
      <c r="CC32" s="70"/>
      <c r="CD32" s="70"/>
      <c r="CE32" s="70"/>
      <c r="CF32" s="70"/>
      <c r="CG32" s="70"/>
      <c r="CH32" s="70"/>
      <c r="CI32" s="70"/>
      <c r="CJ32" s="70"/>
      <c r="CK32" s="70"/>
      <c r="CL32" s="70"/>
      <c r="CM32" s="70"/>
      <c r="CN32" s="70"/>
      <c r="CO32" s="70" t="s">
        <v>130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5" t="s">
        <v>131</v>
      </c>
      <c r="D33" s="445"/>
      <c r="E33" s="416" t="s">
        <v>132</v>
      </c>
      <c r="F33" s="416"/>
      <c r="G33" s="416"/>
      <c r="H33" s="416"/>
      <c r="I33" s="416"/>
      <c r="J33" s="416"/>
      <c r="K33" s="416"/>
      <c r="L33" s="416"/>
      <c r="M33" s="416"/>
      <c r="N33" s="416"/>
      <c r="O33" s="416"/>
      <c r="P33" s="416"/>
      <c r="Q33" s="416"/>
      <c r="R33" s="416"/>
      <c r="S33" s="416"/>
      <c r="T33" s="71"/>
      <c r="U33" s="445" t="s">
        <v>131</v>
      </c>
      <c r="V33" s="445"/>
      <c r="W33" s="416" t="s">
        <v>132</v>
      </c>
      <c r="X33" s="416"/>
      <c r="Y33" s="416"/>
      <c r="Z33" s="416"/>
      <c r="AA33" s="416"/>
      <c r="AB33" s="416"/>
      <c r="AC33" s="416"/>
      <c r="AD33" s="416"/>
      <c r="AE33" s="416"/>
      <c r="AF33" s="416"/>
      <c r="AG33" s="416"/>
      <c r="AH33" s="416"/>
      <c r="AI33" s="416"/>
      <c r="AJ33" s="416"/>
      <c r="AK33" s="416"/>
      <c r="AL33" s="71"/>
      <c r="AM33" s="445" t="s">
        <v>131</v>
      </c>
      <c r="AN33" s="445"/>
      <c r="AO33" s="416" t="s">
        <v>132</v>
      </c>
      <c r="AP33" s="416"/>
      <c r="AQ33" s="416"/>
      <c r="AR33" s="416"/>
      <c r="AS33" s="416"/>
      <c r="AT33" s="416"/>
      <c r="AU33" s="416"/>
      <c r="AV33" s="416"/>
      <c r="AW33" s="416"/>
      <c r="AX33" s="416"/>
      <c r="AY33" s="416"/>
      <c r="AZ33" s="416"/>
      <c r="BA33" s="416"/>
      <c r="BB33" s="416"/>
      <c r="BC33" s="416"/>
      <c r="BD33" s="72"/>
      <c r="BE33" s="416" t="s">
        <v>133</v>
      </c>
      <c r="BF33" s="416"/>
      <c r="BG33" s="416" t="s">
        <v>134</v>
      </c>
      <c r="BH33" s="416"/>
      <c r="BI33" s="416"/>
      <c r="BJ33" s="416"/>
      <c r="BK33" s="416"/>
      <c r="BL33" s="416"/>
      <c r="BM33" s="416"/>
      <c r="BN33" s="416"/>
      <c r="BO33" s="416"/>
      <c r="BP33" s="416"/>
      <c r="BQ33" s="416"/>
      <c r="BR33" s="416"/>
      <c r="BS33" s="416"/>
      <c r="BT33" s="416"/>
      <c r="BU33" s="416"/>
      <c r="BV33" s="72"/>
      <c r="BW33" s="445" t="s">
        <v>133</v>
      </c>
      <c r="BX33" s="445"/>
      <c r="BY33" s="416" t="s">
        <v>135</v>
      </c>
      <c r="BZ33" s="416"/>
      <c r="CA33" s="416"/>
      <c r="CB33" s="416"/>
      <c r="CC33" s="416"/>
      <c r="CD33" s="416"/>
      <c r="CE33" s="416"/>
      <c r="CF33" s="416"/>
      <c r="CG33" s="416"/>
      <c r="CH33" s="416"/>
      <c r="CI33" s="416"/>
      <c r="CJ33" s="416"/>
      <c r="CK33" s="416"/>
      <c r="CL33" s="416"/>
      <c r="CM33" s="416"/>
      <c r="CN33" s="71"/>
      <c r="CO33" s="445" t="s">
        <v>131</v>
      </c>
      <c r="CP33" s="445"/>
      <c r="CQ33" s="416" t="s">
        <v>136</v>
      </c>
      <c r="CR33" s="416"/>
      <c r="CS33" s="416"/>
      <c r="CT33" s="416"/>
      <c r="CU33" s="416"/>
      <c r="CV33" s="416"/>
      <c r="CW33" s="416"/>
      <c r="CX33" s="416"/>
      <c r="CY33" s="416"/>
      <c r="CZ33" s="416"/>
      <c r="DA33" s="416"/>
      <c r="DB33" s="416"/>
      <c r="DC33" s="416"/>
      <c r="DD33" s="416"/>
      <c r="DE33" s="416"/>
      <c r="DF33" s="71"/>
      <c r="DG33" s="615" t="s">
        <v>137</v>
      </c>
      <c r="DH33" s="615"/>
      <c r="DI33" s="73"/>
      <c r="DJ33" s="41"/>
      <c r="DK33" s="41"/>
      <c r="DL33" s="41"/>
      <c r="DM33" s="41"/>
      <c r="DN33" s="41"/>
      <c r="DO33" s="41"/>
    </row>
    <row r="34" spans="1:119" ht="32.25" customHeight="1" x14ac:dyDescent="0.15">
      <c r="A34" s="42"/>
      <c r="B34" s="68"/>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69"/>
      <c r="U34" s="616">
        <f>IF(W34="","",MAX(C34:D43)+1)</f>
        <v>3</v>
      </c>
      <c r="V34" s="616"/>
      <c r="W34" s="617" t="str">
        <f>IF('各会計、関係団体の財政状況及び健全化判断比率'!B28="","",'各会計、関係団体の財政状況及び健全化判断比率'!B28)</f>
        <v>国民健康保険事業特別会計</v>
      </c>
      <c r="X34" s="617"/>
      <c r="Y34" s="617"/>
      <c r="Z34" s="617"/>
      <c r="AA34" s="617"/>
      <c r="AB34" s="617"/>
      <c r="AC34" s="617"/>
      <c r="AD34" s="617"/>
      <c r="AE34" s="617"/>
      <c r="AF34" s="617"/>
      <c r="AG34" s="617"/>
      <c r="AH34" s="617"/>
      <c r="AI34" s="617"/>
      <c r="AJ34" s="617"/>
      <c r="AK34" s="617"/>
      <c r="AL34" s="69"/>
      <c r="AM34" s="616">
        <f>IF(AO34="","",MAX(C34:D43,U34:V43)+1)</f>
        <v>6</v>
      </c>
      <c r="AN34" s="616"/>
      <c r="AO34" s="617" t="str">
        <f>IF('各会計、関係団体の財政状況及び健全化判断比率'!B31="","",'各会計、関係団体の財政状況及び健全化判断比率'!B31)</f>
        <v>水道事業会計</v>
      </c>
      <c r="AP34" s="617"/>
      <c r="AQ34" s="617"/>
      <c r="AR34" s="617"/>
      <c r="AS34" s="617"/>
      <c r="AT34" s="617"/>
      <c r="AU34" s="617"/>
      <c r="AV34" s="617"/>
      <c r="AW34" s="617"/>
      <c r="AX34" s="617"/>
      <c r="AY34" s="617"/>
      <c r="AZ34" s="617"/>
      <c r="BA34" s="617"/>
      <c r="BB34" s="617"/>
      <c r="BC34" s="617"/>
      <c r="BD34" s="69"/>
      <c r="BE34" s="616">
        <f>IF(BG34="","",MAX(C34:D43,U34:V43,AM34:AN43)+1)</f>
        <v>8</v>
      </c>
      <c r="BF34" s="616"/>
      <c r="BG34" s="617" t="str">
        <f>IF('各会計、関係団体の財政状況及び健全化判断比率'!B33="","",'各会計、関係団体の財政状況及び健全化判断比率'!B33)</f>
        <v>国民宿舎葛城高原ロッジ特別会計</v>
      </c>
      <c r="BH34" s="617"/>
      <c r="BI34" s="617"/>
      <c r="BJ34" s="617"/>
      <c r="BK34" s="617"/>
      <c r="BL34" s="617"/>
      <c r="BM34" s="617"/>
      <c r="BN34" s="617"/>
      <c r="BO34" s="617"/>
      <c r="BP34" s="617"/>
      <c r="BQ34" s="617"/>
      <c r="BR34" s="617"/>
      <c r="BS34" s="617"/>
      <c r="BT34" s="617"/>
      <c r="BU34" s="617"/>
      <c r="BV34" s="69"/>
      <c r="BW34" s="616">
        <f>IF(BY34="","",MAX(C34:D43,U34:V43,AM34:AN43,BE34:BF43)+1)</f>
        <v>9</v>
      </c>
      <c r="BX34" s="616"/>
      <c r="BY34" s="617" t="str">
        <f>IF('各会計、関係団体の財政状況及び健全化判断比率'!B68="","",'各会計、関係団体の財政状況及び健全化判断比率'!B68)</f>
        <v>奈良県葛城地区清掃事務組合</v>
      </c>
      <c r="BZ34" s="617"/>
      <c r="CA34" s="617"/>
      <c r="CB34" s="617"/>
      <c r="CC34" s="617"/>
      <c r="CD34" s="617"/>
      <c r="CE34" s="617"/>
      <c r="CF34" s="617"/>
      <c r="CG34" s="617"/>
      <c r="CH34" s="617"/>
      <c r="CI34" s="617"/>
      <c r="CJ34" s="617"/>
      <c r="CK34" s="617"/>
      <c r="CL34" s="617"/>
      <c r="CM34" s="617"/>
      <c r="CN34" s="69"/>
      <c r="CO34" s="616" t="str">
        <f>IF(CQ34="","",MAX(C34:D43,U34:V43,AM34:AN43,BE34:BF43,BW34:BX43)+1)</f>
        <v/>
      </c>
      <c r="CP34" s="616"/>
      <c r="CQ34" s="617" t="str">
        <f>IF('各会計、関係団体の財政状況及び健全化判断比率'!BS7="","",'各会計、関係団体の財政状況及び健全化判断比率'!BS7)</f>
        <v/>
      </c>
      <c r="CR34" s="617"/>
      <c r="CS34" s="617"/>
      <c r="CT34" s="617"/>
      <c r="CU34" s="617"/>
      <c r="CV34" s="617"/>
      <c r="CW34" s="617"/>
      <c r="CX34" s="617"/>
      <c r="CY34" s="617"/>
      <c r="CZ34" s="617"/>
      <c r="DA34" s="617"/>
      <c r="DB34" s="617"/>
      <c r="DC34" s="617"/>
      <c r="DD34" s="617"/>
      <c r="DE34" s="617"/>
      <c r="DF34" s="66"/>
      <c r="DG34" s="618" t="str">
        <f>IF('各会計、関係団体の財政状況及び健全化判断比率'!BR7="","",'各会計、関係団体の財政状況及び健全化判断比率'!BR7)</f>
        <v/>
      </c>
      <c r="DH34" s="618"/>
      <c r="DI34" s="73"/>
      <c r="DJ34" s="41"/>
      <c r="DK34" s="41"/>
      <c r="DL34" s="41"/>
      <c r="DM34" s="41"/>
      <c r="DN34" s="41"/>
      <c r="DO34" s="41"/>
    </row>
    <row r="35" spans="1:119" ht="32.25" customHeight="1" x14ac:dyDescent="0.15">
      <c r="A35" s="42"/>
      <c r="B35" s="68"/>
      <c r="C35" s="616">
        <f>IF(E35="","",C34+1)</f>
        <v>2</v>
      </c>
      <c r="D35" s="616"/>
      <c r="E35" s="617" t="str">
        <f>IF('各会計、関係団体の財政状況及び健全化判断比率'!B8="","",'各会計、関係団体の財政状況及び健全化判断比率'!B8)</f>
        <v>学校給食費特別会計</v>
      </c>
      <c r="F35" s="617"/>
      <c r="G35" s="617"/>
      <c r="H35" s="617"/>
      <c r="I35" s="617"/>
      <c r="J35" s="617"/>
      <c r="K35" s="617"/>
      <c r="L35" s="617"/>
      <c r="M35" s="617"/>
      <c r="N35" s="617"/>
      <c r="O35" s="617"/>
      <c r="P35" s="617"/>
      <c r="Q35" s="617"/>
      <c r="R35" s="617"/>
      <c r="S35" s="617"/>
      <c r="T35" s="69"/>
      <c r="U35" s="616">
        <f>IF(W35="","",U34+1)</f>
        <v>4</v>
      </c>
      <c r="V35" s="616"/>
      <c r="W35" s="617" t="str">
        <f>IF('各会計、関係団体の財政状況及び健全化判断比率'!B29="","",'各会計、関係団体の財政状況及び健全化判断比率'!B29)</f>
        <v>介護保険事業特別会計</v>
      </c>
      <c r="X35" s="617"/>
      <c r="Y35" s="617"/>
      <c r="Z35" s="617"/>
      <c r="AA35" s="617"/>
      <c r="AB35" s="617"/>
      <c r="AC35" s="617"/>
      <c r="AD35" s="617"/>
      <c r="AE35" s="617"/>
      <c r="AF35" s="617"/>
      <c r="AG35" s="617"/>
      <c r="AH35" s="617"/>
      <c r="AI35" s="617"/>
      <c r="AJ35" s="617"/>
      <c r="AK35" s="617"/>
      <c r="AL35" s="69"/>
      <c r="AM35" s="616">
        <f t="shared" ref="AM35:AM43" si="0">IF(AO35="","",AM34+1)</f>
        <v>7</v>
      </c>
      <c r="AN35" s="616"/>
      <c r="AO35" s="617" t="str">
        <f>IF('各会計、関係団体の財政状況及び健全化判断比率'!B32="","",'各会計、関係団体の財政状況及び健全化判断比率'!B32)</f>
        <v>下水道事業特別会計</v>
      </c>
      <c r="AP35" s="617"/>
      <c r="AQ35" s="617"/>
      <c r="AR35" s="617"/>
      <c r="AS35" s="617"/>
      <c r="AT35" s="617"/>
      <c r="AU35" s="617"/>
      <c r="AV35" s="617"/>
      <c r="AW35" s="617"/>
      <c r="AX35" s="617"/>
      <c r="AY35" s="617"/>
      <c r="AZ35" s="617"/>
      <c r="BA35" s="617"/>
      <c r="BB35" s="617"/>
      <c r="BC35" s="617"/>
      <c r="BD35" s="69"/>
      <c r="BE35" s="616" t="str">
        <f t="shared" ref="BE35:BE43" si="1">IF(BG35="","",BE34+1)</f>
        <v/>
      </c>
      <c r="BF35" s="616"/>
      <c r="BG35" s="617"/>
      <c r="BH35" s="617"/>
      <c r="BI35" s="617"/>
      <c r="BJ35" s="617"/>
      <c r="BK35" s="617"/>
      <c r="BL35" s="617"/>
      <c r="BM35" s="617"/>
      <c r="BN35" s="617"/>
      <c r="BO35" s="617"/>
      <c r="BP35" s="617"/>
      <c r="BQ35" s="617"/>
      <c r="BR35" s="617"/>
      <c r="BS35" s="617"/>
      <c r="BT35" s="617"/>
      <c r="BU35" s="617"/>
      <c r="BV35" s="69"/>
      <c r="BW35" s="616">
        <f t="shared" ref="BW35:BW43" si="2">IF(BY35="","",BW34+1)</f>
        <v>10</v>
      </c>
      <c r="BX35" s="616"/>
      <c r="BY35" s="617" t="str">
        <f>IF('各会計、関係団体の財政状況及び健全化判断比率'!B69="","",'各会計、関係団体の財政状況及び健全化判断比率'!B69)</f>
        <v>奈良県市町村総合事務組合</v>
      </c>
      <c r="BZ35" s="617"/>
      <c r="CA35" s="617"/>
      <c r="CB35" s="617"/>
      <c r="CC35" s="617"/>
      <c r="CD35" s="617"/>
      <c r="CE35" s="617"/>
      <c r="CF35" s="617"/>
      <c r="CG35" s="617"/>
      <c r="CH35" s="617"/>
      <c r="CI35" s="617"/>
      <c r="CJ35" s="617"/>
      <c r="CK35" s="617"/>
      <c r="CL35" s="617"/>
      <c r="CM35" s="617"/>
      <c r="CN35" s="69"/>
      <c r="CO35" s="616" t="str">
        <f t="shared" ref="CO35:CO43" si="3">IF(CQ35="","",CO34+1)</f>
        <v/>
      </c>
      <c r="CP35" s="616"/>
      <c r="CQ35" s="617" t="str">
        <f>IF('各会計、関係団体の財政状況及び健全化判断比率'!BS8="","",'各会計、関係団体の財政状況及び健全化判断比率'!BS8)</f>
        <v/>
      </c>
      <c r="CR35" s="617"/>
      <c r="CS35" s="617"/>
      <c r="CT35" s="617"/>
      <c r="CU35" s="617"/>
      <c r="CV35" s="617"/>
      <c r="CW35" s="617"/>
      <c r="CX35" s="617"/>
      <c r="CY35" s="617"/>
      <c r="CZ35" s="617"/>
      <c r="DA35" s="617"/>
      <c r="DB35" s="617"/>
      <c r="DC35" s="617"/>
      <c r="DD35" s="617"/>
      <c r="DE35" s="617"/>
      <c r="DF35" s="66"/>
      <c r="DG35" s="618" t="str">
        <f>IF('各会計、関係団体の財政状況及び健全化判断比率'!BR8="","",'各会計、関係団体の財政状況及び健全化判断比率'!BR8)</f>
        <v/>
      </c>
      <c r="DH35" s="618"/>
      <c r="DI35" s="73"/>
      <c r="DJ35" s="41"/>
      <c r="DK35" s="41"/>
      <c r="DL35" s="41"/>
      <c r="DM35" s="41"/>
      <c r="DN35" s="41"/>
      <c r="DO35" s="41"/>
    </row>
    <row r="36" spans="1:119" ht="32.25" customHeight="1" x14ac:dyDescent="0.15">
      <c r="A36" s="42"/>
      <c r="B36" s="68"/>
      <c r="C36" s="616" t="str">
        <f>IF(E36="","",C35+1)</f>
        <v/>
      </c>
      <c r="D36" s="616"/>
      <c r="E36" s="617" t="str">
        <f>IF('各会計、関係団体の財政状況及び健全化判断比率'!B9="","",'各会計、関係団体の財政状況及び健全化判断比率'!B9)</f>
        <v/>
      </c>
      <c r="F36" s="617"/>
      <c r="G36" s="617"/>
      <c r="H36" s="617"/>
      <c r="I36" s="617"/>
      <c r="J36" s="617"/>
      <c r="K36" s="617"/>
      <c r="L36" s="617"/>
      <c r="M36" s="617"/>
      <c r="N36" s="617"/>
      <c r="O36" s="617"/>
      <c r="P36" s="617"/>
      <c r="Q36" s="617"/>
      <c r="R36" s="617"/>
      <c r="S36" s="617"/>
      <c r="T36" s="69"/>
      <c r="U36" s="616">
        <f t="shared" ref="U36:U43" si="4">IF(W36="","",U35+1)</f>
        <v>5</v>
      </c>
      <c r="V36" s="616"/>
      <c r="W36" s="617" t="str">
        <f>IF('各会計、関係団体の財政状況及び健全化判断比率'!B30="","",'各会計、関係団体の財政状況及び健全化判断比率'!B30)</f>
        <v>後期高齢者医療保険事業特別会計</v>
      </c>
      <c r="X36" s="617"/>
      <c r="Y36" s="617"/>
      <c r="Z36" s="617"/>
      <c r="AA36" s="617"/>
      <c r="AB36" s="617"/>
      <c r="AC36" s="617"/>
      <c r="AD36" s="617"/>
      <c r="AE36" s="617"/>
      <c r="AF36" s="617"/>
      <c r="AG36" s="617"/>
      <c r="AH36" s="617"/>
      <c r="AI36" s="617"/>
      <c r="AJ36" s="617"/>
      <c r="AK36" s="617"/>
      <c r="AL36" s="69"/>
      <c r="AM36" s="616" t="str">
        <f t="shared" si="0"/>
        <v/>
      </c>
      <c r="AN36" s="616"/>
      <c r="AO36" s="617"/>
      <c r="AP36" s="617"/>
      <c r="AQ36" s="617"/>
      <c r="AR36" s="617"/>
      <c r="AS36" s="617"/>
      <c r="AT36" s="617"/>
      <c r="AU36" s="617"/>
      <c r="AV36" s="617"/>
      <c r="AW36" s="617"/>
      <c r="AX36" s="617"/>
      <c r="AY36" s="617"/>
      <c r="AZ36" s="617"/>
      <c r="BA36" s="617"/>
      <c r="BB36" s="617"/>
      <c r="BC36" s="617"/>
      <c r="BD36" s="69"/>
      <c r="BE36" s="616" t="str">
        <f t="shared" si="1"/>
        <v/>
      </c>
      <c r="BF36" s="616"/>
      <c r="BG36" s="617"/>
      <c r="BH36" s="617"/>
      <c r="BI36" s="617"/>
      <c r="BJ36" s="617"/>
      <c r="BK36" s="617"/>
      <c r="BL36" s="617"/>
      <c r="BM36" s="617"/>
      <c r="BN36" s="617"/>
      <c r="BO36" s="617"/>
      <c r="BP36" s="617"/>
      <c r="BQ36" s="617"/>
      <c r="BR36" s="617"/>
      <c r="BS36" s="617"/>
      <c r="BT36" s="617"/>
      <c r="BU36" s="617"/>
      <c r="BV36" s="69"/>
      <c r="BW36" s="616">
        <f t="shared" si="2"/>
        <v>11</v>
      </c>
      <c r="BX36" s="616"/>
      <c r="BY36" s="617" t="str">
        <f>IF('各会計、関係団体の財政状況及び健全化判断比率'!B70="","",'各会計、関係団体の財政状況及び健全化判断比率'!B70)</f>
        <v>葛城広域行政事務組合</v>
      </c>
      <c r="BZ36" s="617"/>
      <c r="CA36" s="617"/>
      <c r="CB36" s="617"/>
      <c r="CC36" s="617"/>
      <c r="CD36" s="617"/>
      <c r="CE36" s="617"/>
      <c r="CF36" s="617"/>
      <c r="CG36" s="617"/>
      <c r="CH36" s="617"/>
      <c r="CI36" s="617"/>
      <c r="CJ36" s="617"/>
      <c r="CK36" s="617"/>
      <c r="CL36" s="617"/>
      <c r="CM36" s="617"/>
      <c r="CN36" s="69"/>
      <c r="CO36" s="616" t="str">
        <f t="shared" si="3"/>
        <v/>
      </c>
      <c r="CP36" s="616"/>
      <c r="CQ36" s="617" t="str">
        <f>IF('各会計、関係団体の財政状況及び健全化判断比率'!BS9="","",'各会計、関係団体の財政状況及び健全化判断比率'!BS9)</f>
        <v/>
      </c>
      <c r="CR36" s="617"/>
      <c r="CS36" s="617"/>
      <c r="CT36" s="617"/>
      <c r="CU36" s="617"/>
      <c r="CV36" s="617"/>
      <c r="CW36" s="617"/>
      <c r="CX36" s="617"/>
      <c r="CY36" s="617"/>
      <c r="CZ36" s="617"/>
      <c r="DA36" s="617"/>
      <c r="DB36" s="617"/>
      <c r="DC36" s="617"/>
      <c r="DD36" s="617"/>
      <c r="DE36" s="617"/>
      <c r="DF36" s="66"/>
      <c r="DG36" s="618" t="str">
        <f>IF('各会計、関係団体の財政状況及び健全化判断比率'!BR9="","",'各会計、関係団体の財政状況及び健全化判断比率'!BR9)</f>
        <v/>
      </c>
      <c r="DH36" s="618"/>
      <c r="DI36" s="73"/>
      <c r="DJ36" s="41"/>
      <c r="DK36" s="41"/>
      <c r="DL36" s="41"/>
      <c r="DM36" s="41"/>
      <c r="DN36" s="41"/>
      <c r="DO36" s="41"/>
    </row>
    <row r="37" spans="1:119" ht="32.25" customHeight="1" x14ac:dyDescent="0.15">
      <c r="A37" s="42"/>
      <c r="B37" s="68"/>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69"/>
      <c r="U37" s="616" t="str">
        <f t="shared" si="4"/>
        <v/>
      </c>
      <c r="V37" s="616"/>
      <c r="W37" s="617"/>
      <c r="X37" s="617"/>
      <c r="Y37" s="617"/>
      <c r="Z37" s="617"/>
      <c r="AA37" s="617"/>
      <c r="AB37" s="617"/>
      <c r="AC37" s="617"/>
      <c r="AD37" s="617"/>
      <c r="AE37" s="617"/>
      <c r="AF37" s="617"/>
      <c r="AG37" s="617"/>
      <c r="AH37" s="617"/>
      <c r="AI37" s="617"/>
      <c r="AJ37" s="617"/>
      <c r="AK37" s="617"/>
      <c r="AL37" s="69"/>
      <c r="AM37" s="616" t="str">
        <f t="shared" si="0"/>
        <v/>
      </c>
      <c r="AN37" s="616"/>
      <c r="AO37" s="617"/>
      <c r="AP37" s="617"/>
      <c r="AQ37" s="617"/>
      <c r="AR37" s="617"/>
      <c r="AS37" s="617"/>
      <c r="AT37" s="617"/>
      <c r="AU37" s="617"/>
      <c r="AV37" s="617"/>
      <c r="AW37" s="617"/>
      <c r="AX37" s="617"/>
      <c r="AY37" s="617"/>
      <c r="AZ37" s="617"/>
      <c r="BA37" s="617"/>
      <c r="BB37" s="617"/>
      <c r="BC37" s="617"/>
      <c r="BD37" s="69"/>
      <c r="BE37" s="616" t="str">
        <f t="shared" si="1"/>
        <v/>
      </c>
      <c r="BF37" s="616"/>
      <c r="BG37" s="617"/>
      <c r="BH37" s="617"/>
      <c r="BI37" s="617"/>
      <c r="BJ37" s="617"/>
      <c r="BK37" s="617"/>
      <c r="BL37" s="617"/>
      <c r="BM37" s="617"/>
      <c r="BN37" s="617"/>
      <c r="BO37" s="617"/>
      <c r="BP37" s="617"/>
      <c r="BQ37" s="617"/>
      <c r="BR37" s="617"/>
      <c r="BS37" s="617"/>
      <c r="BT37" s="617"/>
      <c r="BU37" s="617"/>
      <c r="BV37" s="69"/>
      <c r="BW37" s="616">
        <f t="shared" si="2"/>
        <v>12</v>
      </c>
      <c r="BX37" s="616"/>
      <c r="BY37" s="617" t="str">
        <f>IF('各会計、関係団体の財政状況及び健全化判断比率'!B71="","",'各会計、関係団体の財政状況及び健全化判断比率'!B71)</f>
        <v>奈良広域水質検査センター組合</v>
      </c>
      <c r="BZ37" s="617"/>
      <c r="CA37" s="617"/>
      <c r="CB37" s="617"/>
      <c r="CC37" s="617"/>
      <c r="CD37" s="617"/>
      <c r="CE37" s="617"/>
      <c r="CF37" s="617"/>
      <c r="CG37" s="617"/>
      <c r="CH37" s="617"/>
      <c r="CI37" s="617"/>
      <c r="CJ37" s="617"/>
      <c r="CK37" s="617"/>
      <c r="CL37" s="617"/>
      <c r="CM37" s="617"/>
      <c r="CN37" s="69"/>
      <c r="CO37" s="616" t="str">
        <f t="shared" si="3"/>
        <v/>
      </c>
      <c r="CP37" s="616"/>
      <c r="CQ37" s="617" t="str">
        <f>IF('各会計、関係団体の財政状況及び健全化判断比率'!BS10="","",'各会計、関係団体の財政状況及び健全化判断比率'!BS10)</f>
        <v/>
      </c>
      <c r="CR37" s="617"/>
      <c r="CS37" s="617"/>
      <c r="CT37" s="617"/>
      <c r="CU37" s="617"/>
      <c r="CV37" s="617"/>
      <c r="CW37" s="617"/>
      <c r="CX37" s="617"/>
      <c r="CY37" s="617"/>
      <c r="CZ37" s="617"/>
      <c r="DA37" s="617"/>
      <c r="DB37" s="617"/>
      <c r="DC37" s="617"/>
      <c r="DD37" s="617"/>
      <c r="DE37" s="617"/>
      <c r="DF37" s="66"/>
      <c r="DG37" s="618" t="str">
        <f>IF('各会計、関係団体の財政状況及び健全化判断比率'!BR10="","",'各会計、関係団体の財政状況及び健全化判断比率'!BR10)</f>
        <v/>
      </c>
      <c r="DH37" s="618"/>
      <c r="DI37" s="73"/>
      <c r="DJ37" s="41"/>
      <c r="DK37" s="41"/>
      <c r="DL37" s="41"/>
      <c r="DM37" s="41"/>
      <c r="DN37" s="41"/>
      <c r="DO37" s="41"/>
    </row>
    <row r="38" spans="1:119" ht="32.25" customHeight="1" x14ac:dyDescent="0.15">
      <c r="A38" s="42"/>
      <c r="B38" s="68"/>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69"/>
      <c r="U38" s="616" t="str">
        <f t="shared" si="4"/>
        <v/>
      </c>
      <c r="V38" s="616"/>
      <c r="W38" s="617"/>
      <c r="X38" s="617"/>
      <c r="Y38" s="617"/>
      <c r="Z38" s="617"/>
      <c r="AA38" s="617"/>
      <c r="AB38" s="617"/>
      <c r="AC38" s="617"/>
      <c r="AD38" s="617"/>
      <c r="AE38" s="617"/>
      <c r="AF38" s="617"/>
      <c r="AG38" s="617"/>
      <c r="AH38" s="617"/>
      <c r="AI38" s="617"/>
      <c r="AJ38" s="617"/>
      <c r="AK38" s="617"/>
      <c r="AL38" s="69"/>
      <c r="AM38" s="616" t="str">
        <f t="shared" si="0"/>
        <v/>
      </c>
      <c r="AN38" s="616"/>
      <c r="AO38" s="617"/>
      <c r="AP38" s="617"/>
      <c r="AQ38" s="617"/>
      <c r="AR38" s="617"/>
      <c r="AS38" s="617"/>
      <c r="AT38" s="617"/>
      <c r="AU38" s="617"/>
      <c r="AV38" s="617"/>
      <c r="AW38" s="617"/>
      <c r="AX38" s="617"/>
      <c r="AY38" s="617"/>
      <c r="AZ38" s="617"/>
      <c r="BA38" s="617"/>
      <c r="BB38" s="617"/>
      <c r="BC38" s="617"/>
      <c r="BD38" s="69"/>
      <c r="BE38" s="616" t="str">
        <f t="shared" si="1"/>
        <v/>
      </c>
      <c r="BF38" s="616"/>
      <c r="BG38" s="617"/>
      <c r="BH38" s="617"/>
      <c r="BI38" s="617"/>
      <c r="BJ38" s="617"/>
      <c r="BK38" s="617"/>
      <c r="BL38" s="617"/>
      <c r="BM38" s="617"/>
      <c r="BN38" s="617"/>
      <c r="BO38" s="617"/>
      <c r="BP38" s="617"/>
      <c r="BQ38" s="617"/>
      <c r="BR38" s="617"/>
      <c r="BS38" s="617"/>
      <c r="BT38" s="617"/>
      <c r="BU38" s="617"/>
      <c r="BV38" s="69"/>
      <c r="BW38" s="616">
        <f t="shared" si="2"/>
        <v>13</v>
      </c>
      <c r="BX38" s="616"/>
      <c r="BY38" s="617" t="str">
        <f>IF('各会計、関係団体の財政状況及び健全化判断比率'!B72="","",'各会計、関係団体の財政状況及び健全化判断比率'!B72)</f>
        <v>奈良県住宅新築資金等貸付金回収管理組合</v>
      </c>
      <c r="BZ38" s="617"/>
      <c r="CA38" s="617"/>
      <c r="CB38" s="617"/>
      <c r="CC38" s="617"/>
      <c r="CD38" s="617"/>
      <c r="CE38" s="617"/>
      <c r="CF38" s="617"/>
      <c r="CG38" s="617"/>
      <c r="CH38" s="617"/>
      <c r="CI38" s="617"/>
      <c r="CJ38" s="617"/>
      <c r="CK38" s="617"/>
      <c r="CL38" s="617"/>
      <c r="CM38" s="617"/>
      <c r="CN38" s="69"/>
      <c r="CO38" s="616" t="str">
        <f t="shared" si="3"/>
        <v/>
      </c>
      <c r="CP38" s="616"/>
      <c r="CQ38" s="617" t="str">
        <f>IF('各会計、関係団体の財政状況及び健全化判断比率'!BS11="","",'各会計、関係団体の財政状況及び健全化判断比率'!BS11)</f>
        <v/>
      </c>
      <c r="CR38" s="617"/>
      <c r="CS38" s="617"/>
      <c r="CT38" s="617"/>
      <c r="CU38" s="617"/>
      <c r="CV38" s="617"/>
      <c r="CW38" s="617"/>
      <c r="CX38" s="617"/>
      <c r="CY38" s="617"/>
      <c r="CZ38" s="617"/>
      <c r="DA38" s="617"/>
      <c r="DB38" s="617"/>
      <c r="DC38" s="617"/>
      <c r="DD38" s="617"/>
      <c r="DE38" s="617"/>
      <c r="DF38" s="66"/>
      <c r="DG38" s="618" t="str">
        <f>IF('各会計、関係団体の財政状況及び健全化判断比率'!BR11="","",'各会計、関係団体の財政状況及び健全化判断比率'!BR11)</f>
        <v/>
      </c>
      <c r="DH38" s="618"/>
      <c r="DI38" s="73"/>
      <c r="DJ38" s="41"/>
      <c r="DK38" s="41"/>
      <c r="DL38" s="41"/>
      <c r="DM38" s="41"/>
      <c r="DN38" s="41"/>
      <c r="DO38" s="41"/>
    </row>
    <row r="39" spans="1:119" ht="32.25" customHeight="1" x14ac:dyDescent="0.15">
      <c r="A39" s="42"/>
      <c r="B39" s="68"/>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69"/>
      <c r="U39" s="616" t="str">
        <f t="shared" si="4"/>
        <v/>
      </c>
      <c r="V39" s="616"/>
      <c r="W39" s="617"/>
      <c r="X39" s="617"/>
      <c r="Y39" s="617"/>
      <c r="Z39" s="617"/>
      <c r="AA39" s="617"/>
      <c r="AB39" s="617"/>
      <c r="AC39" s="617"/>
      <c r="AD39" s="617"/>
      <c r="AE39" s="617"/>
      <c r="AF39" s="617"/>
      <c r="AG39" s="617"/>
      <c r="AH39" s="617"/>
      <c r="AI39" s="617"/>
      <c r="AJ39" s="617"/>
      <c r="AK39" s="617"/>
      <c r="AL39" s="69"/>
      <c r="AM39" s="616" t="str">
        <f t="shared" si="0"/>
        <v/>
      </c>
      <c r="AN39" s="616"/>
      <c r="AO39" s="617"/>
      <c r="AP39" s="617"/>
      <c r="AQ39" s="617"/>
      <c r="AR39" s="617"/>
      <c r="AS39" s="617"/>
      <c r="AT39" s="617"/>
      <c r="AU39" s="617"/>
      <c r="AV39" s="617"/>
      <c r="AW39" s="617"/>
      <c r="AX39" s="617"/>
      <c r="AY39" s="617"/>
      <c r="AZ39" s="617"/>
      <c r="BA39" s="617"/>
      <c r="BB39" s="617"/>
      <c r="BC39" s="617"/>
      <c r="BD39" s="69"/>
      <c r="BE39" s="616" t="str">
        <f t="shared" si="1"/>
        <v/>
      </c>
      <c r="BF39" s="616"/>
      <c r="BG39" s="617"/>
      <c r="BH39" s="617"/>
      <c r="BI39" s="617"/>
      <c r="BJ39" s="617"/>
      <c r="BK39" s="617"/>
      <c r="BL39" s="617"/>
      <c r="BM39" s="617"/>
      <c r="BN39" s="617"/>
      <c r="BO39" s="617"/>
      <c r="BP39" s="617"/>
      <c r="BQ39" s="617"/>
      <c r="BR39" s="617"/>
      <c r="BS39" s="617"/>
      <c r="BT39" s="617"/>
      <c r="BU39" s="617"/>
      <c r="BV39" s="69"/>
      <c r="BW39" s="616">
        <f t="shared" si="2"/>
        <v>14</v>
      </c>
      <c r="BX39" s="616"/>
      <c r="BY39" s="617" t="str">
        <f>IF('各会計、関係団体の財政状況及び健全化判断比率'!B73="","",'各会計、関係団体の財政状況及び健全化判断比率'!B73)</f>
        <v>奈良県後期高齢者医療広域連合</v>
      </c>
      <c r="BZ39" s="617"/>
      <c r="CA39" s="617"/>
      <c r="CB39" s="617"/>
      <c r="CC39" s="617"/>
      <c r="CD39" s="617"/>
      <c r="CE39" s="617"/>
      <c r="CF39" s="617"/>
      <c r="CG39" s="617"/>
      <c r="CH39" s="617"/>
      <c r="CI39" s="617"/>
      <c r="CJ39" s="617"/>
      <c r="CK39" s="617"/>
      <c r="CL39" s="617"/>
      <c r="CM39" s="617"/>
      <c r="CN39" s="69"/>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66"/>
      <c r="DG39" s="618" t="str">
        <f>IF('各会計、関係団体の財政状況及び健全化判断比率'!BR12="","",'各会計、関係団体の財政状況及び健全化判断比率'!BR12)</f>
        <v/>
      </c>
      <c r="DH39" s="618"/>
      <c r="DI39" s="73"/>
      <c r="DJ39" s="41"/>
      <c r="DK39" s="41"/>
      <c r="DL39" s="41"/>
      <c r="DM39" s="41"/>
      <c r="DN39" s="41"/>
      <c r="DO39" s="41"/>
    </row>
    <row r="40" spans="1:119" ht="32.25" customHeight="1" x14ac:dyDescent="0.15">
      <c r="A40" s="42"/>
      <c r="B40" s="68"/>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69"/>
      <c r="U40" s="616" t="str">
        <f t="shared" si="4"/>
        <v/>
      </c>
      <c r="V40" s="616"/>
      <c r="W40" s="617"/>
      <c r="X40" s="617"/>
      <c r="Y40" s="617"/>
      <c r="Z40" s="617"/>
      <c r="AA40" s="617"/>
      <c r="AB40" s="617"/>
      <c r="AC40" s="617"/>
      <c r="AD40" s="617"/>
      <c r="AE40" s="617"/>
      <c r="AF40" s="617"/>
      <c r="AG40" s="617"/>
      <c r="AH40" s="617"/>
      <c r="AI40" s="617"/>
      <c r="AJ40" s="617"/>
      <c r="AK40" s="617"/>
      <c r="AL40" s="69"/>
      <c r="AM40" s="616" t="str">
        <f t="shared" si="0"/>
        <v/>
      </c>
      <c r="AN40" s="616"/>
      <c r="AO40" s="617"/>
      <c r="AP40" s="617"/>
      <c r="AQ40" s="617"/>
      <c r="AR40" s="617"/>
      <c r="AS40" s="617"/>
      <c r="AT40" s="617"/>
      <c r="AU40" s="617"/>
      <c r="AV40" s="617"/>
      <c r="AW40" s="617"/>
      <c r="AX40" s="617"/>
      <c r="AY40" s="617"/>
      <c r="AZ40" s="617"/>
      <c r="BA40" s="617"/>
      <c r="BB40" s="617"/>
      <c r="BC40" s="617"/>
      <c r="BD40" s="69"/>
      <c r="BE40" s="616" t="str">
        <f t="shared" si="1"/>
        <v/>
      </c>
      <c r="BF40" s="616"/>
      <c r="BG40" s="617"/>
      <c r="BH40" s="617"/>
      <c r="BI40" s="617"/>
      <c r="BJ40" s="617"/>
      <c r="BK40" s="617"/>
      <c r="BL40" s="617"/>
      <c r="BM40" s="617"/>
      <c r="BN40" s="617"/>
      <c r="BO40" s="617"/>
      <c r="BP40" s="617"/>
      <c r="BQ40" s="617"/>
      <c r="BR40" s="617"/>
      <c r="BS40" s="617"/>
      <c r="BT40" s="617"/>
      <c r="BU40" s="617"/>
      <c r="BV40" s="69"/>
      <c r="BW40" s="616">
        <f t="shared" si="2"/>
        <v>15</v>
      </c>
      <c r="BX40" s="616"/>
      <c r="BY40" s="617" t="str">
        <f>IF('各会計、関係団体の財政状況及び健全化判断比率'!B74="","",'各会計、関係団体の財政状況及び健全化判断比率'!B74)</f>
        <v>やまと広域環境衛生事務組合</v>
      </c>
      <c r="BZ40" s="617"/>
      <c r="CA40" s="617"/>
      <c r="CB40" s="617"/>
      <c r="CC40" s="617"/>
      <c r="CD40" s="617"/>
      <c r="CE40" s="617"/>
      <c r="CF40" s="617"/>
      <c r="CG40" s="617"/>
      <c r="CH40" s="617"/>
      <c r="CI40" s="617"/>
      <c r="CJ40" s="617"/>
      <c r="CK40" s="617"/>
      <c r="CL40" s="617"/>
      <c r="CM40" s="617"/>
      <c r="CN40" s="69"/>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66"/>
      <c r="DG40" s="618" t="str">
        <f>IF('各会計、関係団体の財政状況及び健全化判断比率'!BR13="","",'各会計、関係団体の財政状況及び健全化判断比率'!BR13)</f>
        <v/>
      </c>
      <c r="DH40" s="618"/>
      <c r="DI40" s="73"/>
      <c r="DJ40" s="41"/>
      <c r="DK40" s="41"/>
      <c r="DL40" s="41"/>
      <c r="DM40" s="41"/>
      <c r="DN40" s="41"/>
      <c r="DO40" s="41"/>
    </row>
    <row r="41" spans="1:119" ht="32.25" customHeight="1" x14ac:dyDescent="0.15">
      <c r="A41" s="42"/>
      <c r="B41" s="68"/>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69"/>
      <c r="U41" s="616" t="str">
        <f t="shared" si="4"/>
        <v/>
      </c>
      <c r="V41" s="616"/>
      <c r="W41" s="617"/>
      <c r="X41" s="617"/>
      <c r="Y41" s="617"/>
      <c r="Z41" s="617"/>
      <c r="AA41" s="617"/>
      <c r="AB41" s="617"/>
      <c r="AC41" s="617"/>
      <c r="AD41" s="617"/>
      <c r="AE41" s="617"/>
      <c r="AF41" s="617"/>
      <c r="AG41" s="617"/>
      <c r="AH41" s="617"/>
      <c r="AI41" s="617"/>
      <c r="AJ41" s="617"/>
      <c r="AK41" s="617"/>
      <c r="AL41" s="69"/>
      <c r="AM41" s="616" t="str">
        <f t="shared" si="0"/>
        <v/>
      </c>
      <c r="AN41" s="616"/>
      <c r="AO41" s="617"/>
      <c r="AP41" s="617"/>
      <c r="AQ41" s="617"/>
      <c r="AR41" s="617"/>
      <c r="AS41" s="617"/>
      <c r="AT41" s="617"/>
      <c r="AU41" s="617"/>
      <c r="AV41" s="617"/>
      <c r="AW41" s="617"/>
      <c r="AX41" s="617"/>
      <c r="AY41" s="617"/>
      <c r="AZ41" s="617"/>
      <c r="BA41" s="617"/>
      <c r="BB41" s="617"/>
      <c r="BC41" s="617"/>
      <c r="BD41" s="69"/>
      <c r="BE41" s="616" t="str">
        <f t="shared" si="1"/>
        <v/>
      </c>
      <c r="BF41" s="616"/>
      <c r="BG41" s="617"/>
      <c r="BH41" s="617"/>
      <c r="BI41" s="617"/>
      <c r="BJ41" s="617"/>
      <c r="BK41" s="617"/>
      <c r="BL41" s="617"/>
      <c r="BM41" s="617"/>
      <c r="BN41" s="617"/>
      <c r="BO41" s="617"/>
      <c r="BP41" s="617"/>
      <c r="BQ41" s="617"/>
      <c r="BR41" s="617"/>
      <c r="BS41" s="617"/>
      <c r="BT41" s="617"/>
      <c r="BU41" s="617"/>
      <c r="BV41" s="69"/>
      <c r="BW41" s="616">
        <f t="shared" si="2"/>
        <v>16</v>
      </c>
      <c r="BX41" s="616"/>
      <c r="BY41" s="617" t="str">
        <f>IF('各会計、関係団体の財政状況及び健全化判断比率'!B75="","",'各会計、関係団体の財政状況及び健全化判断比率'!B75)</f>
        <v>奈良県広域消防組合</v>
      </c>
      <c r="BZ41" s="617"/>
      <c r="CA41" s="617"/>
      <c r="CB41" s="617"/>
      <c r="CC41" s="617"/>
      <c r="CD41" s="617"/>
      <c r="CE41" s="617"/>
      <c r="CF41" s="617"/>
      <c r="CG41" s="617"/>
      <c r="CH41" s="617"/>
      <c r="CI41" s="617"/>
      <c r="CJ41" s="617"/>
      <c r="CK41" s="617"/>
      <c r="CL41" s="617"/>
      <c r="CM41" s="617"/>
      <c r="CN41" s="69"/>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66"/>
      <c r="DG41" s="618" t="str">
        <f>IF('各会計、関係団体の財政状況及び健全化判断比率'!BR14="","",'各会計、関係団体の財政状況及び健全化判断比率'!BR14)</f>
        <v/>
      </c>
      <c r="DH41" s="618"/>
      <c r="DI41" s="73"/>
      <c r="DJ41" s="41"/>
      <c r="DK41" s="41"/>
      <c r="DL41" s="41"/>
      <c r="DM41" s="41"/>
      <c r="DN41" s="41"/>
      <c r="DO41" s="41"/>
    </row>
    <row r="42" spans="1:119" ht="32.25" customHeight="1" x14ac:dyDescent="0.15">
      <c r="A42" s="41"/>
      <c r="B42" s="68"/>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69"/>
      <c r="U42" s="616" t="str">
        <f t="shared" si="4"/>
        <v/>
      </c>
      <c r="V42" s="616"/>
      <c r="W42" s="617"/>
      <c r="X42" s="617"/>
      <c r="Y42" s="617"/>
      <c r="Z42" s="617"/>
      <c r="AA42" s="617"/>
      <c r="AB42" s="617"/>
      <c r="AC42" s="617"/>
      <c r="AD42" s="617"/>
      <c r="AE42" s="617"/>
      <c r="AF42" s="617"/>
      <c r="AG42" s="617"/>
      <c r="AH42" s="617"/>
      <c r="AI42" s="617"/>
      <c r="AJ42" s="617"/>
      <c r="AK42" s="617"/>
      <c r="AL42" s="69"/>
      <c r="AM42" s="616" t="str">
        <f t="shared" si="0"/>
        <v/>
      </c>
      <c r="AN42" s="616"/>
      <c r="AO42" s="617"/>
      <c r="AP42" s="617"/>
      <c r="AQ42" s="617"/>
      <c r="AR42" s="617"/>
      <c r="AS42" s="617"/>
      <c r="AT42" s="617"/>
      <c r="AU42" s="617"/>
      <c r="AV42" s="617"/>
      <c r="AW42" s="617"/>
      <c r="AX42" s="617"/>
      <c r="AY42" s="617"/>
      <c r="AZ42" s="617"/>
      <c r="BA42" s="617"/>
      <c r="BB42" s="617"/>
      <c r="BC42" s="617"/>
      <c r="BD42" s="69"/>
      <c r="BE42" s="616" t="str">
        <f t="shared" si="1"/>
        <v/>
      </c>
      <c r="BF42" s="616"/>
      <c r="BG42" s="617"/>
      <c r="BH42" s="617"/>
      <c r="BI42" s="617"/>
      <c r="BJ42" s="617"/>
      <c r="BK42" s="617"/>
      <c r="BL42" s="617"/>
      <c r="BM42" s="617"/>
      <c r="BN42" s="617"/>
      <c r="BO42" s="617"/>
      <c r="BP42" s="617"/>
      <c r="BQ42" s="617"/>
      <c r="BR42" s="617"/>
      <c r="BS42" s="617"/>
      <c r="BT42" s="617"/>
      <c r="BU42" s="617"/>
      <c r="BV42" s="69"/>
      <c r="BW42" s="616" t="str">
        <f t="shared" si="2"/>
        <v/>
      </c>
      <c r="BX42" s="616"/>
      <c r="BY42" s="617" t="str">
        <f>IF('各会計、関係団体の財政状況及び健全化判断比率'!B76="","",'各会計、関係団体の財政状況及び健全化判断比率'!B76)</f>
        <v/>
      </c>
      <c r="BZ42" s="617"/>
      <c r="CA42" s="617"/>
      <c r="CB42" s="617"/>
      <c r="CC42" s="617"/>
      <c r="CD42" s="617"/>
      <c r="CE42" s="617"/>
      <c r="CF42" s="617"/>
      <c r="CG42" s="617"/>
      <c r="CH42" s="617"/>
      <c r="CI42" s="617"/>
      <c r="CJ42" s="617"/>
      <c r="CK42" s="617"/>
      <c r="CL42" s="617"/>
      <c r="CM42" s="617"/>
      <c r="CN42" s="69"/>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66"/>
      <c r="DG42" s="618" t="str">
        <f>IF('各会計、関係団体の財政状況及び健全化判断比率'!BR15="","",'各会計、関係団体の財政状況及び健全化判断比率'!BR15)</f>
        <v/>
      </c>
      <c r="DH42" s="618"/>
      <c r="DI42" s="73"/>
      <c r="DJ42" s="41"/>
      <c r="DK42" s="41"/>
      <c r="DL42" s="41"/>
      <c r="DM42" s="41"/>
      <c r="DN42" s="41"/>
      <c r="DO42" s="41"/>
    </row>
    <row r="43" spans="1:119" ht="32.25" customHeight="1" x14ac:dyDescent="0.15">
      <c r="A43" s="41"/>
      <c r="B43" s="68"/>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69"/>
      <c r="U43" s="616" t="str">
        <f t="shared" si="4"/>
        <v/>
      </c>
      <c r="V43" s="616"/>
      <c r="W43" s="617"/>
      <c r="X43" s="617"/>
      <c r="Y43" s="617"/>
      <c r="Z43" s="617"/>
      <c r="AA43" s="617"/>
      <c r="AB43" s="617"/>
      <c r="AC43" s="617"/>
      <c r="AD43" s="617"/>
      <c r="AE43" s="617"/>
      <c r="AF43" s="617"/>
      <c r="AG43" s="617"/>
      <c r="AH43" s="617"/>
      <c r="AI43" s="617"/>
      <c r="AJ43" s="617"/>
      <c r="AK43" s="617"/>
      <c r="AL43" s="69"/>
      <c r="AM43" s="616" t="str">
        <f t="shared" si="0"/>
        <v/>
      </c>
      <c r="AN43" s="616"/>
      <c r="AO43" s="617"/>
      <c r="AP43" s="617"/>
      <c r="AQ43" s="617"/>
      <c r="AR43" s="617"/>
      <c r="AS43" s="617"/>
      <c r="AT43" s="617"/>
      <c r="AU43" s="617"/>
      <c r="AV43" s="617"/>
      <c r="AW43" s="617"/>
      <c r="AX43" s="617"/>
      <c r="AY43" s="617"/>
      <c r="AZ43" s="617"/>
      <c r="BA43" s="617"/>
      <c r="BB43" s="617"/>
      <c r="BC43" s="617"/>
      <c r="BD43" s="69"/>
      <c r="BE43" s="616" t="str">
        <f t="shared" si="1"/>
        <v/>
      </c>
      <c r="BF43" s="616"/>
      <c r="BG43" s="617"/>
      <c r="BH43" s="617"/>
      <c r="BI43" s="617"/>
      <c r="BJ43" s="617"/>
      <c r="BK43" s="617"/>
      <c r="BL43" s="617"/>
      <c r="BM43" s="617"/>
      <c r="BN43" s="617"/>
      <c r="BO43" s="617"/>
      <c r="BP43" s="617"/>
      <c r="BQ43" s="617"/>
      <c r="BR43" s="617"/>
      <c r="BS43" s="617"/>
      <c r="BT43" s="617"/>
      <c r="BU43" s="617"/>
      <c r="BV43" s="69"/>
      <c r="BW43" s="616" t="str">
        <f t="shared" si="2"/>
        <v/>
      </c>
      <c r="BX43" s="616"/>
      <c r="BY43" s="617" t="str">
        <f>IF('各会計、関係団体の財政状況及び健全化判断比率'!B77="","",'各会計、関係団体の財政状況及び健全化判断比率'!B77)</f>
        <v/>
      </c>
      <c r="BZ43" s="617"/>
      <c r="CA43" s="617"/>
      <c r="CB43" s="617"/>
      <c r="CC43" s="617"/>
      <c r="CD43" s="617"/>
      <c r="CE43" s="617"/>
      <c r="CF43" s="617"/>
      <c r="CG43" s="617"/>
      <c r="CH43" s="617"/>
      <c r="CI43" s="617"/>
      <c r="CJ43" s="617"/>
      <c r="CK43" s="617"/>
      <c r="CL43" s="617"/>
      <c r="CM43" s="617"/>
      <c r="CN43" s="69"/>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66"/>
      <c r="DG43" s="618" t="str">
        <f>IF('各会計、関係団体の財政状況及び健全化判断比率'!BR16="","",'各会計、関係団体の財政状況及び健全化判断比率'!BR16)</f>
        <v/>
      </c>
      <c r="DH43" s="618"/>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138</v>
      </c>
      <c r="C46" s="41"/>
      <c r="D46" s="41"/>
      <c r="E46" s="41" t="s">
        <v>139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142</v>
      </c>
    </row>
    <row r="50" spans="5:5" x14ac:dyDescent="0.15">
      <c r="E50" s="43" t="s">
        <v>143</v>
      </c>
    </row>
    <row r="51" spans="5:5" x14ac:dyDescent="0.15">
      <c r="E51" s="43" t="s">
        <v>144</v>
      </c>
    </row>
    <row r="52" spans="5:5" x14ac:dyDescent="0.15">
      <c r="E52" s="43" t="s">
        <v>145</v>
      </c>
    </row>
    <row r="53" spans="5:5" x14ac:dyDescent="0.15"/>
    <row r="54" spans="5:5" x14ac:dyDescent="0.15"/>
    <row r="55" spans="5:5" x14ac:dyDescent="0.15"/>
    <row r="56" spans="5:5" x14ac:dyDescent="0.15"/>
  </sheetData>
  <sheetProtection algorithmName="SHA-512" hashValue="HhjZf1149uYUpceJ/yPcD/S9Fy8Fox9adLaUccTDUUPp6fgCVRfZrOP7Ep/5kmgfjUMy69A0xvphAE+D6NuB3A==" saltValue="fgI6tlvgRffFBfB+opXwM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93531-67B3-43F3-91FC-A0C030439B18}">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484</v>
      </c>
      <c r="K32" s="262"/>
      <c r="L32" s="262"/>
      <c r="M32" s="262"/>
      <c r="N32" s="262"/>
      <c r="O32" s="262"/>
      <c r="P32" s="262"/>
    </row>
    <row r="33" spans="1:16" ht="39" customHeight="1" thickBot="1" x14ac:dyDescent="0.25">
      <c r="A33" s="262"/>
      <c r="B33" s="265" t="s">
        <v>490</v>
      </c>
      <c r="C33" s="266"/>
      <c r="D33" s="266"/>
      <c r="E33" s="267" t="s">
        <v>485</v>
      </c>
      <c r="F33" s="268" t="s">
        <v>4</v>
      </c>
      <c r="G33" s="269" t="s">
        <v>5</v>
      </c>
      <c r="H33" s="269" t="s">
        <v>6</v>
      </c>
      <c r="I33" s="269" t="s">
        <v>7</v>
      </c>
      <c r="J33" s="270" t="s">
        <v>8</v>
      </c>
      <c r="K33" s="262"/>
      <c r="L33" s="262"/>
      <c r="M33" s="262"/>
      <c r="N33" s="262"/>
      <c r="O33" s="262"/>
      <c r="P33" s="262"/>
    </row>
    <row r="34" spans="1:16" ht="39" customHeight="1" x14ac:dyDescent="0.15">
      <c r="A34" s="262"/>
      <c r="B34" s="271"/>
      <c r="C34" s="1208" t="s">
        <v>491</v>
      </c>
      <c r="D34" s="1208"/>
      <c r="E34" s="1209"/>
      <c r="F34" s="272" t="s">
        <v>492</v>
      </c>
      <c r="G34" s="273" t="s">
        <v>493</v>
      </c>
      <c r="H34" s="273" t="s">
        <v>494</v>
      </c>
      <c r="I34" s="273" t="s">
        <v>495</v>
      </c>
      <c r="J34" s="274" t="s">
        <v>496</v>
      </c>
      <c r="K34" s="262"/>
      <c r="L34" s="262"/>
      <c r="M34" s="262"/>
      <c r="N34" s="262"/>
      <c r="O34" s="262"/>
      <c r="P34" s="262"/>
    </row>
    <row r="35" spans="1:16" ht="39" customHeight="1" x14ac:dyDescent="0.15">
      <c r="A35" s="262"/>
      <c r="B35" s="275"/>
      <c r="C35" s="1202" t="s">
        <v>497</v>
      </c>
      <c r="D35" s="1203"/>
      <c r="E35" s="1204"/>
      <c r="F35" s="276" t="s">
        <v>498</v>
      </c>
      <c r="G35" s="277" t="s">
        <v>498</v>
      </c>
      <c r="H35" s="277" t="s">
        <v>499</v>
      </c>
      <c r="I35" s="277" t="s">
        <v>499</v>
      </c>
      <c r="J35" s="278" t="s">
        <v>499</v>
      </c>
      <c r="K35" s="262"/>
      <c r="L35" s="262"/>
      <c r="M35" s="262"/>
      <c r="N35" s="262"/>
      <c r="O35" s="262"/>
      <c r="P35" s="262"/>
    </row>
    <row r="36" spans="1:16" ht="39" customHeight="1" x14ac:dyDescent="0.15">
      <c r="A36" s="262"/>
      <c r="B36" s="275"/>
      <c r="C36" s="1202" t="s">
        <v>500</v>
      </c>
      <c r="D36" s="1203"/>
      <c r="E36" s="1204"/>
      <c r="F36" s="276">
        <v>9.7799999999999994</v>
      </c>
      <c r="G36" s="277">
        <v>9.25</v>
      </c>
      <c r="H36" s="277">
        <v>7.99</v>
      </c>
      <c r="I36" s="277">
        <v>7.74</v>
      </c>
      <c r="J36" s="278">
        <v>6.56</v>
      </c>
      <c r="K36" s="262"/>
      <c r="L36" s="262"/>
      <c r="M36" s="262"/>
      <c r="N36" s="262"/>
      <c r="O36" s="262"/>
      <c r="P36" s="262"/>
    </row>
    <row r="37" spans="1:16" ht="39" customHeight="1" x14ac:dyDescent="0.15">
      <c r="A37" s="262"/>
      <c r="B37" s="275"/>
      <c r="C37" s="1202" t="s">
        <v>501</v>
      </c>
      <c r="D37" s="1203"/>
      <c r="E37" s="1204"/>
      <c r="F37" s="276">
        <v>7.91</v>
      </c>
      <c r="G37" s="277">
        <v>10.119999999999999</v>
      </c>
      <c r="H37" s="277">
        <v>5.27</v>
      </c>
      <c r="I37" s="277">
        <v>1.65</v>
      </c>
      <c r="J37" s="278">
        <v>4.5</v>
      </c>
      <c r="K37" s="262"/>
      <c r="L37" s="262"/>
      <c r="M37" s="262"/>
      <c r="N37" s="262"/>
      <c r="O37" s="262"/>
      <c r="P37" s="262"/>
    </row>
    <row r="38" spans="1:16" ht="39" customHeight="1" x14ac:dyDescent="0.15">
      <c r="A38" s="262"/>
      <c r="B38" s="275"/>
      <c r="C38" s="1202" t="s">
        <v>502</v>
      </c>
      <c r="D38" s="1203"/>
      <c r="E38" s="1204"/>
      <c r="F38" s="276">
        <v>0</v>
      </c>
      <c r="G38" s="277">
        <v>0</v>
      </c>
      <c r="H38" s="277">
        <v>0</v>
      </c>
      <c r="I38" s="277">
        <v>0</v>
      </c>
      <c r="J38" s="278">
        <v>0.93</v>
      </c>
      <c r="K38" s="262"/>
      <c r="L38" s="262"/>
      <c r="M38" s="262"/>
      <c r="N38" s="262"/>
      <c r="O38" s="262"/>
      <c r="P38" s="262"/>
    </row>
    <row r="39" spans="1:16" ht="39" customHeight="1" x14ac:dyDescent="0.15">
      <c r="A39" s="262"/>
      <c r="B39" s="275"/>
      <c r="C39" s="1202" t="s">
        <v>503</v>
      </c>
      <c r="D39" s="1203"/>
      <c r="E39" s="1204"/>
      <c r="F39" s="276">
        <v>0.53</v>
      </c>
      <c r="G39" s="277">
        <v>0.94</v>
      </c>
      <c r="H39" s="277">
        <v>0.78</v>
      </c>
      <c r="I39" s="277">
        <v>0.93</v>
      </c>
      <c r="J39" s="278">
        <v>0.68</v>
      </c>
      <c r="K39" s="262"/>
      <c r="L39" s="262"/>
      <c r="M39" s="262"/>
      <c r="N39" s="262"/>
      <c r="O39" s="262"/>
      <c r="P39" s="262"/>
    </row>
    <row r="40" spans="1:16" ht="39" customHeight="1" x14ac:dyDescent="0.15">
      <c r="A40" s="262"/>
      <c r="B40" s="275"/>
      <c r="C40" s="1202" t="s">
        <v>504</v>
      </c>
      <c r="D40" s="1203"/>
      <c r="E40" s="1204"/>
      <c r="F40" s="276">
        <v>0</v>
      </c>
      <c r="G40" s="277">
        <v>0</v>
      </c>
      <c r="H40" s="277">
        <v>0</v>
      </c>
      <c r="I40" s="277">
        <v>0</v>
      </c>
      <c r="J40" s="278">
        <v>0</v>
      </c>
      <c r="K40" s="262"/>
      <c r="L40" s="262"/>
      <c r="M40" s="262"/>
      <c r="N40" s="262"/>
      <c r="O40" s="262"/>
      <c r="P40" s="262"/>
    </row>
    <row r="41" spans="1:16" ht="39" customHeight="1" x14ac:dyDescent="0.15">
      <c r="A41" s="262"/>
      <c r="B41" s="275"/>
      <c r="C41" s="1202" t="s">
        <v>505</v>
      </c>
      <c r="D41" s="1203"/>
      <c r="E41" s="1204"/>
      <c r="F41" s="276">
        <v>0</v>
      </c>
      <c r="G41" s="277">
        <v>0</v>
      </c>
      <c r="H41" s="277">
        <v>0</v>
      </c>
      <c r="I41" s="277">
        <v>0</v>
      </c>
      <c r="J41" s="278">
        <v>0</v>
      </c>
      <c r="K41" s="262"/>
      <c r="L41" s="262"/>
      <c r="M41" s="262"/>
      <c r="N41" s="262"/>
      <c r="O41" s="262"/>
      <c r="P41" s="262"/>
    </row>
    <row r="42" spans="1:16" ht="39" customHeight="1" x14ac:dyDescent="0.15">
      <c r="A42" s="262"/>
      <c r="B42" s="279"/>
      <c r="C42" s="1202" t="s">
        <v>506</v>
      </c>
      <c r="D42" s="1203"/>
      <c r="E42" s="1204"/>
      <c r="F42" s="276" t="s">
        <v>338</v>
      </c>
      <c r="G42" s="277" t="s">
        <v>338</v>
      </c>
      <c r="H42" s="277" t="s">
        <v>338</v>
      </c>
      <c r="I42" s="277" t="s">
        <v>338</v>
      </c>
      <c r="J42" s="278" t="s">
        <v>338</v>
      </c>
      <c r="K42" s="262"/>
      <c r="L42" s="262"/>
      <c r="M42" s="262"/>
      <c r="N42" s="262"/>
      <c r="O42" s="262"/>
      <c r="P42" s="262"/>
    </row>
    <row r="43" spans="1:16" ht="39" customHeight="1" thickBot="1" x14ac:dyDescent="0.2">
      <c r="A43" s="262"/>
      <c r="B43" s="280"/>
      <c r="C43" s="1205" t="s">
        <v>507</v>
      </c>
      <c r="D43" s="1206"/>
      <c r="E43" s="1207"/>
      <c r="F43" s="281" t="s">
        <v>338</v>
      </c>
      <c r="G43" s="282" t="s">
        <v>338</v>
      </c>
      <c r="H43" s="282" t="s">
        <v>338</v>
      </c>
      <c r="I43" s="282" t="s">
        <v>338</v>
      </c>
      <c r="J43" s="283" t="s">
        <v>338</v>
      </c>
      <c r="K43" s="262"/>
      <c r="L43" s="262"/>
      <c r="M43" s="262"/>
      <c r="N43" s="262"/>
      <c r="O43" s="262"/>
      <c r="P43" s="262"/>
    </row>
    <row r="44" spans="1:16" ht="39" customHeight="1" x14ac:dyDescent="0.15">
      <c r="A44" s="262"/>
      <c r="B44" s="284" t="s">
        <v>508</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fJA/92YGuQ5qb9p9kMmIqbD9An4omTOoDZWmfeyJLL7+PWliQ6sgnjSRUpZH0vxxxjwUppuivxjOleWROvvuiw==" saltValue="VYXm7eqvi0wKMzIwEMz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EAE4E-4333-43DE-A130-7E217D978ED8}">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509</v>
      </c>
      <c r="P43" s="288"/>
      <c r="Q43" s="288"/>
      <c r="R43" s="288"/>
      <c r="S43" s="288"/>
      <c r="T43" s="288"/>
      <c r="U43" s="288"/>
    </row>
    <row r="44" spans="1:21" ht="30.75" customHeight="1" thickBot="1" x14ac:dyDescent="0.2">
      <c r="A44" s="288"/>
      <c r="B44" s="291" t="s">
        <v>510</v>
      </c>
      <c r="C44" s="292"/>
      <c r="D44" s="292"/>
      <c r="E44" s="293"/>
      <c r="F44" s="293"/>
      <c r="G44" s="293"/>
      <c r="H44" s="293"/>
      <c r="I44" s="293"/>
      <c r="J44" s="294" t="s">
        <v>485</v>
      </c>
      <c r="K44" s="295" t="s">
        <v>4</v>
      </c>
      <c r="L44" s="296" t="s">
        <v>5</v>
      </c>
      <c r="M44" s="296" t="s">
        <v>6</v>
      </c>
      <c r="N44" s="296" t="s">
        <v>7</v>
      </c>
      <c r="O44" s="297" t="s">
        <v>8</v>
      </c>
      <c r="P44" s="288"/>
      <c r="Q44" s="288"/>
      <c r="R44" s="288"/>
      <c r="S44" s="288"/>
      <c r="T44" s="288"/>
      <c r="U44" s="288"/>
    </row>
    <row r="45" spans="1:21" ht="30.75" customHeight="1" x14ac:dyDescent="0.15">
      <c r="A45" s="288"/>
      <c r="B45" s="1210" t="s">
        <v>511</v>
      </c>
      <c r="C45" s="1211"/>
      <c r="D45" s="298"/>
      <c r="E45" s="1216" t="s">
        <v>512</v>
      </c>
      <c r="F45" s="1216"/>
      <c r="G45" s="1216"/>
      <c r="H45" s="1216"/>
      <c r="I45" s="1216"/>
      <c r="J45" s="1217"/>
      <c r="K45" s="299">
        <v>1895</v>
      </c>
      <c r="L45" s="300">
        <v>1890</v>
      </c>
      <c r="M45" s="300">
        <v>1815</v>
      </c>
      <c r="N45" s="300">
        <v>1764</v>
      </c>
      <c r="O45" s="301">
        <v>1742</v>
      </c>
      <c r="P45" s="288"/>
      <c r="Q45" s="288"/>
      <c r="R45" s="288"/>
      <c r="S45" s="288"/>
      <c r="T45" s="288"/>
      <c r="U45" s="288"/>
    </row>
    <row r="46" spans="1:21" ht="30.75" customHeight="1" x14ac:dyDescent="0.15">
      <c r="A46" s="288"/>
      <c r="B46" s="1212"/>
      <c r="C46" s="1213"/>
      <c r="D46" s="302"/>
      <c r="E46" s="1218" t="s">
        <v>513</v>
      </c>
      <c r="F46" s="1218"/>
      <c r="G46" s="1218"/>
      <c r="H46" s="1218"/>
      <c r="I46" s="1218"/>
      <c r="J46" s="1219"/>
      <c r="K46" s="303" t="s">
        <v>338</v>
      </c>
      <c r="L46" s="304" t="s">
        <v>338</v>
      </c>
      <c r="M46" s="304" t="s">
        <v>338</v>
      </c>
      <c r="N46" s="304" t="s">
        <v>338</v>
      </c>
      <c r="O46" s="305" t="s">
        <v>338</v>
      </c>
      <c r="P46" s="288"/>
      <c r="Q46" s="288"/>
      <c r="R46" s="288"/>
      <c r="S46" s="288"/>
      <c r="T46" s="288"/>
      <c r="U46" s="288"/>
    </row>
    <row r="47" spans="1:21" ht="30.75" customHeight="1" x14ac:dyDescent="0.15">
      <c r="A47" s="288"/>
      <c r="B47" s="1212"/>
      <c r="C47" s="1213"/>
      <c r="D47" s="302"/>
      <c r="E47" s="1218" t="s">
        <v>514</v>
      </c>
      <c r="F47" s="1218"/>
      <c r="G47" s="1218"/>
      <c r="H47" s="1218"/>
      <c r="I47" s="1218"/>
      <c r="J47" s="1219"/>
      <c r="K47" s="303" t="s">
        <v>338</v>
      </c>
      <c r="L47" s="304" t="s">
        <v>338</v>
      </c>
      <c r="M47" s="304" t="s">
        <v>338</v>
      </c>
      <c r="N47" s="304" t="s">
        <v>338</v>
      </c>
      <c r="O47" s="305" t="s">
        <v>338</v>
      </c>
      <c r="P47" s="288"/>
      <c r="Q47" s="288"/>
      <c r="R47" s="288"/>
      <c r="S47" s="288"/>
      <c r="T47" s="288"/>
      <c r="U47" s="288"/>
    </row>
    <row r="48" spans="1:21" ht="30.75" customHeight="1" x14ac:dyDescent="0.15">
      <c r="A48" s="288"/>
      <c r="B48" s="1212"/>
      <c r="C48" s="1213"/>
      <c r="D48" s="302"/>
      <c r="E48" s="1218" t="s">
        <v>515</v>
      </c>
      <c r="F48" s="1218"/>
      <c r="G48" s="1218"/>
      <c r="H48" s="1218"/>
      <c r="I48" s="1218"/>
      <c r="J48" s="1219"/>
      <c r="K48" s="303">
        <v>316</v>
      </c>
      <c r="L48" s="304">
        <v>364</v>
      </c>
      <c r="M48" s="304">
        <v>353</v>
      </c>
      <c r="N48" s="304">
        <v>334</v>
      </c>
      <c r="O48" s="305">
        <v>281</v>
      </c>
      <c r="P48" s="288"/>
      <c r="Q48" s="288"/>
      <c r="R48" s="288"/>
      <c r="S48" s="288"/>
      <c r="T48" s="288"/>
      <c r="U48" s="288"/>
    </row>
    <row r="49" spans="1:21" ht="30.75" customHeight="1" x14ac:dyDescent="0.15">
      <c r="A49" s="288"/>
      <c r="B49" s="1212"/>
      <c r="C49" s="1213"/>
      <c r="D49" s="302"/>
      <c r="E49" s="1218" t="s">
        <v>516</v>
      </c>
      <c r="F49" s="1218"/>
      <c r="G49" s="1218"/>
      <c r="H49" s="1218"/>
      <c r="I49" s="1218"/>
      <c r="J49" s="1219"/>
      <c r="K49" s="303">
        <v>96</v>
      </c>
      <c r="L49" s="304">
        <v>60</v>
      </c>
      <c r="M49" s="304">
        <v>56</v>
      </c>
      <c r="N49" s="304">
        <v>26</v>
      </c>
      <c r="O49" s="305">
        <v>29</v>
      </c>
      <c r="P49" s="288"/>
      <c r="Q49" s="288"/>
      <c r="R49" s="288"/>
      <c r="S49" s="288"/>
      <c r="T49" s="288"/>
      <c r="U49" s="288"/>
    </row>
    <row r="50" spans="1:21" ht="30.75" customHeight="1" x14ac:dyDescent="0.15">
      <c r="A50" s="288"/>
      <c r="B50" s="1212"/>
      <c r="C50" s="1213"/>
      <c r="D50" s="302"/>
      <c r="E50" s="1218" t="s">
        <v>517</v>
      </c>
      <c r="F50" s="1218"/>
      <c r="G50" s="1218"/>
      <c r="H50" s="1218"/>
      <c r="I50" s="1218"/>
      <c r="J50" s="1219"/>
      <c r="K50" s="303" t="s">
        <v>338</v>
      </c>
      <c r="L50" s="304" t="s">
        <v>338</v>
      </c>
      <c r="M50" s="304" t="s">
        <v>338</v>
      </c>
      <c r="N50" s="304" t="s">
        <v>338</v>
      </c>
      <c r="O50" s="305" t="s">
        <v>338</v>
      </c>
      <c r="P50" s="288"/>
      <c r="Q50" s="288"/>
      <c r="R50" s="288"/>
      <c r="S50" s="288"/>
      <c r="T50" s="288"/>
      <c r="U50" s="288"/>
    </row>
    <row r="51" spans="1:21" ht="30.75" customHeight="1" x14ac:dyDescent="0.15">
      <c r="A51" s="288"/>
      <c r="B51" s="1214"/>
      <c r="C51" s="1215"/>
      <c r="D51" s="306"/>
      <c r="E51" s="1218" t="s">
        <v>518</v>
      </c>
      <c r="F51" s="1218"/>
      <c r="G51" s="1218"/>
      <c r="H51" s="1218"/>
      <c r="I51" s="1218"/>
      <c r="J51" s="1219"/>
      <c r="K51" s="303">
        <v>0</v>
      </c>
      <c r="L51" s="304">
        <v>0</v>
      </c>
      <c r="M51" s="304">
        <v>0</v>
      </c>
      <c r="N51" s="304">
        <v>0</v>
      </c>
      <c r="O51" s="305">
        <v>0</v>
      </c>
      <c r="P51" s="288"/>
      <c r="Q51" s="288"/>
      <c r="R51" s="288"/>
      <c r="S51" s="288"/>
      <c r="T51" s="288"/>
      <c r="U51" s="288"/>
    </row>
    <row r="52" spans="1:21" ht="30.75" customHeight="1" x14ac:dyDescent="0.15">
      <c r="A52" s="288"/>
      <c r="B52" s="1220" t="s">
        <v>519</v>
      </c>
      <c r="C52" s="1221"/>
      <c r="D52" s="306"/>
      <c r="E52" s="1218" t="s">
        <v>520</v>
      </c>
      <c r="F52" s="1218"/>
      <c r="G52" s="1218"/>
      <c r="H52" s="1218"/>
      <c r="I52" s="1218"/>
      <c r="J52" s="1219"/>
      <c r="K52" s="303">
        <v>1467</v>
      </c>
      <c r="L52" s="304">
        <v>1454</v>
      </c>
      <c r="M52" s="304">
        <v>1350</v>
      </c>
      <c r="N52" s="304">
        <v>1332</v>
      </c>
      <c r="O52" s="305">
        <v>1329</v>
      </c>
      <c r="P52" s="288"/>
      <c r="Q52" s="288"/>
      <c r="R52" s="288"/>
      <c r="S52" s="288"/>
      <c r="T52" s="288"/>
      <c r="U52" s="288"/>
    </row>
    <row r="53" spans="1:21" ht="30.75" customHeight="1" thickBot="1" x14ac:dyDescent="0.2">
      <c r="A53" s="288"/>
      <c r="B53" s="1222" t="s">
        <v>521</v>
      </c>
      <c r="C53" s="1223"/>
      <c r="D53" s="307"/>
      <c r="E53" s="1224" t="s">
        <v>522</v>
      </c>
      <c r="F53" s="1224"/>
      <c r="G53" s="1224"/>
      <c r="H53" s="1224"/>
      <c r="I53" s="1224"/>
      <c r="J53" s="1225"/>
      <c r="K53" s="308">
        <v>840</v>
      </c>
      <c r="L53" s="309">
        <v>860</v>
      </c>
      <c r="M53" s="309">
        <v>874</v>
      </c>
      <c r="N53" s="309">
        <v>792</v>
      </c>
      <c r="O53" s="310">
        <v>723</v>
      </c>
      <c r="P53" s="288"/>
      <c r="Q53" s="288"/>
      <c r="R53" s="288"/>
      <c r="S53" s="288"/>
      <c r="T53" s="288"/>
      <c r="U53" s="288"/>
    </row>
    <row r="54" spans="1:21" ht="24" customHeight="1" x14ac:dyDescent="0.15">
      <c r="A54" s="288"/>
      <c r="B54" s="311" t="s">
        <v>523</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524</v>
      </c>
      <c r="C55" s="313"/>
      <c r="D55" s="313"/>
      <c r="E55" s="313"/>
      <c r="F55" s="313"/>
      <c r="G55" s="313"/>
      <c r="H55" s="313"/>
      <c r="I55" s="313"/>
      <c r="J55" s="313"/>
      <c r="K55" s="314"/>
      <c r="L55" s="314"/>
      <c r="M55" s="314"/>
      <c r="N55" s="314"/>
      <c r="O55" s="315" t="s">
        <v>525</v>
      </c>
      <c r="P55" s="288"/>
      <c r="Q55" s="288"/>
      <c r="R55" s="288"/>
      <c r="S55" s="288"/>
      <c r="T55" s="288"/>
      <c r="U55" s="288"/>
    </row>
    <row r="56" spans="1:21" ht="31.5" customHeight="1" thickBot="1" x14ac:dyDescent="0.2">
      <c r="A56" s="288"/>
      <c r="B56" s="316"/>
      <c r="C56" s="317"/>
      <c r="D56" s="317"/>
      <c r="E56" s="318"/>
      <c r="F56" s="318"/>
      <c r="G56" s="318"/>
      <c r="H56" s="318"/>
      <c r="I56" s="318"/>
      <c r="J56" s="319" t="s">
        <v>485</v>
      </c>
      <c r="K56" s="320" t="s">
        <v>526</v>
      </c>
      <c r="L56" s="321" t="s">
        <v>527</v>
      </c>
      <c r="M56" s="321" t="s">
        <v>528</v>
      </c>
      <c r="N56" s="321" t="s">
        <v>529</v>
      </c>
      <c r="O56" s="322" t="s">
        <v>530</v>
      </c>
      <c r="P56" s="288"/>
      <c r="Q56" s="288"/>
      <c r="R56" s="288"/>
      <c r="S56" s="288"/>
      <c r="T56" s="288"/>
      <c r="U56" s="288"/>
    </row>
    <row r="57" spans="1:21" ht="31.5" customHeight="1" x14ac:dyDescent="0.15">
      <c r="B57" s="1226" t="s">
        <v>531</v>
      </c>
      <c r="C57" s="1227"/>
      <c r="D57" s="1230" t="s">
        <v>532</v>
      </c>
      <c r="E57" s="1231"/>
      <c r="F57" s="1231"/>
      <c r="G57" s="1231"/>
      <c r="H57" s="1231"/>
      <c r="I57" s="1231"/>
      <c r="J57" s="1232"/>
      <c r="K57" s="323" t="s">
        <v>338</v>
      </c>
      <c r="L57" s="324" t="s">
        <v>338</v>
      </c>
      <c r="M57" s="324" t="s">
        <v>338</v>
      </c>
      <c r="N57" s="324" t="s">
        <v>338</v>
      </c>
      <c r="O57" s="325" t="s">
        <v>338</v>
      </c>
    </row>
    <row r="58" spans="1:21" ht="31.5" customHeight="1" thickBot="1" x14ac:dyDescent="0.2">
      <c r="B58" s="1228"/>
      <c r="C58" s="1229"/>
      <c r="D58" s="1233" t="s">
        <v>533</v>
      </c>
      <c r="E58" s="1234"/>
      <c r="F58" s="1234"/>
      <c r="G58" s="1234"/>
      <c r="H58" s="1234"/>
      <c r="I58" s="1234"/>
      <c r="J58" s="1235"/>
      <c r="K58" s="326" t="s">
        <v>338</v>
      </c>
      <c r="L58" s="327" t="s">
        <v>338</v>
      </c>
      <c r="M58" s="327" t="s">
        <v>338</v>
      </c>
      <c r="N58" s="327" t="s">
        <v>338</v>
      </c>
      <c r="O58" s="328" t="s">
        <v>338</v>
      </c>
    </row>
    <row r="59" spans="1:21" ht="24" customHeight="1" x14ac:dyDescent="0.15">
      <c r="B59" s="329"/>
      <c r="C59" s="329"/>
      <c r="D59" s="330" t="s">
        <v>534</v>
      </c>
      <c r="E59" s="331"/>
      <c r="F59" s="331"/>
      <c r="G59" s="331"/>
      <c r="H59" s="331"/>
      <c r="I59" s="331"/>
      <c r="J59" s="331"/>
      <c r="K59" s="331"/>
      <c r="L59" s="331"/>
      <c r="M59" s="331"/>
      <c r="N59" s="331"/>
      <c r="O59" s="331"/>
    </row>
    <row r="60" spans="1:21" ht="24" customHeight="1" x14ac:dyDescent="0.15">
      <c r="B60" s="332"/>
      <c r="C60" s="332"/>
      <c r="D60" s="330" t="s">
        <v>535</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xHsoG++WGp7XP2rpq4q3lu6mlp397rZLEFPA49RFgAx65oByyCFw4/UMffR4aFhXprWuPLww46AQoPlfbelS4g==" saltValue="etEW2zd+SS5aw+IOh7Az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95008-70CE-4858-8396-ECFB827E6B49}">
  <sheetPr>
    <pageSetUpPr fitToPage="1"/>
  </sheetPr>
  <dimension ref="B1:M58"/>
  <sheetViews>
    <sheetView showGridLines="0" zoomScaleSheetLayoutView="100" workbookViewId="0"/>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509</v>
      </c>
    </row>
    <row r="40" spans="2:13" ht="27.75" customHeight="1" thickBot="1" x14ac:dyDescent="0.2">
      <c r="B40" s="335" t="s">
        <v>510</v>
      </c>
      <c r="C40" s="336"/>
      <c r="D40" s="336"/>
      <c r="E40" s="337"/>
      <c r="F40" s="337"/>
      <c r="G40" s="337"/>
      <c r="H40" s="338" t="s">
        <v>485</v>
      </c>
      <c r="I40" s="339" t="s">
        <v>4</v>
      </c>
      <c r="J40" s="340" t="s">
        <v>5</v>
      </c>
      <c r="K40" s="340" t="s">
        <v>6</v>
      </c>
      <c r="L40" s="340" t="s">
        <v>7</v>
      </c>
      <c r="M40" s="341" t="s">
        <v>8</v>
      </c>
    </row>
    <row r="41" spans="2:13" ht="27.75" customHeight="1" x14ac:dyDescent="0.15">
      <c r="B41" s="1236" t="s">
        <v>536</v>
      </c>
      <c r="C41" s="1237"/>
      <c r="D41" s="342"/>
      <c r="E41" s="1242" t="s">
        <v>537</v>
      </c>
      <c r="F41" s="1242"/>
      <c r="G41" s="1242"/>
      <c r="H41" s="1243"/>
      <c r="I41" s="343">
        <v>17900</v>
      </c>
      <c r="J41" s="344">
        <v>18078</v>
      </c>
      <c r="K41" s="344">
        <v>18242</v>
      </c>
      <c r="L41" s="344">
        <v>18853</v>
      </c>
      <c r="M41" s="345">
        <v>19579</v>
      </c>
    </row>
    <row r="42" spans="2:13" ht="27.75" customHeight="1" x14ac:dyDescent="0.15">
      <c r="B42" s="1238"/>
      <c r="C42" s="1239"/>
      <c r="D42" s="346"/>
      <c r="E42" s="1244" t="s">
        <v>538</v>
      </c>
      <c r="F42" s="1244"/>
      <c r="G42" s="1244"/>
      <c r="H42" s="1245"/>
      <c r="I42" s="347" t="s">
        <v>338</v>
      </c>
      <c r="J42" s="348" t="s">
        <v>338</v>
      </c>
      <c r="K42" s="348" t="s">
        <v>338</v>
      </c>
      <c r="L42" s="348" t="s">
        <v>338</v>
      </c>
      <c r="M42" s="349" t="s">
        <v>338</v>
      </c>
    </row>
    <row r="43" spans="2:13" ht="27.75" customHeight="1" x14ac:dyDescent="0.15">
      <c r="B43" s="1238"/>
      <c r="C43" s="1239"/>
      <c r="D43" s="346"/>
      <c r="E43" s="1244" t="s">
        <v>539</v>
      </c>
      <c r="F43" s="1244"/>
      <c r="G43" s="1244"/>
      <c r="H43" s="1245"/>
      <c r="I43" s="347">
        <v>3851</v>
      </c>
      <c r="J43" s="348">
        <v>4032</v>
      </c>
      <c r="K43" s="348">
        <v>3976</v>
      </c>
      <c r="L43" s="348">
        <v>3986</v>
      </c>
      <c r="M43" s="349">
        <v>3731</v>
      </c>
    </row>
    <row r="44" spans="2:13" ht="27.75" customHeight="1" x14ac:dyDescent="0.15">
      <c r="B44" s="1238"/>
      <c r="C44" s="1239"/>
      <c r="D44" s="346"/>
      <c r="E44" s="1244" t="s">
        <v>540</v>
      </c>
      <c r="F44" s="1244"/>
      <c r="G44" s="1244"/>
      <c r="H44" s="1245"/>
      <c r="I44" s="347">
        <v>202</v>
      </c>
      <c r="J44" s="348">
        <v>152</v>
      </c>
      <c r="K44" s="348">
        <v>134</v>
      </c>
      <c r="L44" s="348">
        <v>119</v>
      </c>
      <c r="M44" s="349">
        <v>118</v>
      </c>
    </row>
    <row r="45" spans="2:13" ht="27.75" customHeight="1" x14ac:dyDescent="0.15">
      <c r="B45" s="1238"/>
      <c r="C45" s="1239"/>
      <c r="D45" s="346"/>
      <c r="E45" s="1244" t="s">
        <v>541</v>
      </c>
      <c r="F45" s="1244"/>
      <c r="G45" s="1244"/>
      <c r="H45" s="1245"/>
      <c r="I45" s="347">
        <v>2734</v>
      </c>
      <c r="J45" s="348">
        <v>2589</v>
      </c>
      <c r="K45" s="348">
        <v>2761</v>
      </c>
      <c r="L45" s="348">
        <v>2627</v>
      </c>
      <c r="M45" s="349">
        <v>2355</v>
      </c>
    </row>
    <row r="46" spans="2:13" ht="27.75" customHeight="1" x14ac:dyDescent="0.15">
      <c r="B46" s="1238"/>
      <c r="C46" s="1239"/>
      <c r="D46" s="350"/>
      <c r="E46" s="1244" t="s">
        <v>542</v>
      </c>
      <c r="F46" s="1244"/>
      <c r="G46" s="1244"/>
      <c r="H46" s="1245"/>
      <c r="I46" s="347" t="s">
        <v>338</v>
      </c>
      <c r="J46" s="348" t="s">
        <v>338</v>
      </c>
      <c r="K46" s="348" t="s">
        <v>338</v>
      </c>
      <c r="L46" s="348" t="s">
        <v>338</v>
      </c>
      <c r="M46" s="349" t="s">
        <v>338</v>
      </c>
    </row>
    <row r="47" spans="2:13" ht="27.75" customHeight="1" x14ac:dyDescent="0.15">
      <c r="B47" s="1238"/>
      <c r="C47" s="1239"/>
      <c r="D47" s="351"/>
      <c r="E47" s="1246" t="s">
        <v>543</v>
      </c>
      <c r="F47" s="1247"/>
      <c r="G47" s="1247"/>
      <c r="H47" s="1248"/>
      <c r="I47" s="347" t="s">
        <v>338</v>
      </c>
      <c r="J47" s="348" t="s">
        <v>338</v>
      </c>
      <c r="K47" s="348" t="s">
        <v>338</v>
      </c>
      <c r="L47" s="348" t="s">
        <v>338</v>
      </c>
      <c r="M47" s="349" t="s">
        <v>338</v>
      </c>
    </row>
    <row r="48" spans="2:13" ht="27.75" customHeight="1" x14ac:dyDescent="0.15">
      <c r="B48" s="1238"/>
      <c r="C48" s="1239"/>
      <c r="D48" s="346"/>
      <c r="E48" s="1244" t="s">
        <v>544</v>
      </c>
      <c r="F48" s="1244"/>
      <c r="G48" s="1244"/>
      <c r="H48" s="1245"/>
      <c r="I48" s="347" t="s">
        <v>338</v>
      </c>
      <c r="J48" s="348" t="s">
        <v>338</v>
      </c>
      <c r="K48" s="348" t="s">
        <v>338</v>
      </c>
      <c r="L48" s="348" t="s">
        <v>338</v>
      </c>
      <c r="M48" s="349" t="s">
        <v>338</v>
      </c>
    </row>
    <row r="49" spans="2:13" ht="27.75" customHeight="1" x14ac:dyDescent="0.15">
      <c r="B49" s="1240"/>
      <c r="C49" s="1241"/>
      <c r="D49" s="346"/>
      <c r="E49" s="1244" t="s">
        <v>545</v>
      </c>
      <c r="F49" s="1244"/>
      <c r="G49" s="1244"/>
      <c r="H49" s="1245"/>
      <c r="I49" s="347" t="s">
        <v>338</v>
      </c>
      <c r="J49" s="348" t="s">
        <v>338</v>
      </c>
      <c r="K49" s="348" t="s">
        <v>338</v>
      </c>
      <c r="L49" s="348" t="s">
        <v>338</v>
      </c>
      <c r="M49" s="349" t="s">
        <v>338</v>
      </c>
    </row>
    <row r="50" spans="2:13" ht="27.75" customHeight="1" x14ac:dyDescent="0.15">
      <c r="B50" s="1249" t="s">
        <v>546</v>
      </c>
      <c r="C50" s="1250"/>
      <c r="D50" s="352"/>
      <c r="E50" s="1244" t="s">
        <v>547</v>
      </c>
      <c r="F50" s="1244"/>
      <c r="G50" s="1244"/>
      <c r="H50" s="1245"/>
      <c r="I50" s="347">
        <v>3529</v>
      </c>
      <c r="J50" s="348">
        <v>3929</v>
      </c>
      <c r="K50" s="348">
        <v>4523</v>
      </c>
      <c r="L50" s="348">
        <v>4745</v>
      </c>
      <c r="M50" s="349">
        <v>5016</v>
      </c>
    </row>
    <row r="51" spans="2:13" ht="27.75" customHeight="1" x14ac:dyDescent="0.15">
      <c r="B51" s="1238"/>
      <c r="C51" s="1239"/>
      <c r="D51" s="346"/>
      <c r="E51" s="1244" t="s">
        <v>548</v>
      </c>
      <c r="F51" s="1244"/>
      <c r="G51" s="1244"/>
      <c r="H51" s="1245"/>
      <c r="I51" s="347">
        <v>1302</v>
      </c>
      <c r="J51" s="348">
        <v>1241</v>
      </c>
      <c r="K51" s="348">
        <v>1214</v>
      </c>
      <c r="L51" s="348">
        <v>1154</v>
      </c>
      <c r="M51" s="349">
        <v>1086</v>
      </c>
    </row>
    <row r="52" spans="2:13" ht="27.75" customHeight="1" x14ac:dyDescent="0.15">
      <c r="B52" s="1240"/>
      <c r="C52" s="1241"/>
      <c r="D52" s="346"/>
      <c r="E52" s="1244" t="s">
        <v>549</v>
      </c>
      <c r="F52" s="1244"/>
      <c r="G52" s="1244"/>
      <c r="H52" s="1245"/>
      <c r="I52" s="347">
        <v>11896</v>
      </c>
      <c r="J52" s="348">
        <v>11536</v>
      </c>
      <c r="K52" s="348">
        <v>12194</v>
      </c>
      <c r="L52" s="348">
        <v>12997</v>
      </c>
      <c r="M52" s="349">
        <v>13593</v>
      </c>
    </row>
    <row r="53" spans="2:13" ht="27.75" customHeight="1" thickBot="1" x14ac:dyDescent="0.2">
      <c r="B53" s="1251" t="s">
        <v>521</v>
      </c>
      <c r="C53" s="1252"/>
      <c r="D53" s="353"/>
      <c r="E53" s="1253" t="s">
        <v>550</v>
      </c>
      <c r="F53" s="1253"/>
      <c r="G53" s="1253"/>
      <c r="H53" s="1254"/>
      <c r="I53" s="354">
        <v>7960</v>
      </c>
      <c r="J53" s="355">
        <v>8145</v>
      </c>
      <c r="K53" s="355">
        <v>7181</v>
      </c>
      <c r="L53" s="355">
        <v>6688</v>
      </c>
      <c r="M53" s="356">
        <v>6086</v>
      </c>
    </row>
    <row r="54" spans="2:13" ht="27.75" customHeight="1" x14ac:dyDescent="0.15">
      <c r="B54" s="357" t="s">
        <v>551</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ImPKCSEzh1M/INe2OJeDhAwFJeGH4C2zMCbkPuICMbWpn/wG2FmMYo9zhuWp/GORwsiWykK5V0F+BYtK/wFJXg==" saltValue="g57B7s0O3Q98Z2OG3bCU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1BB04-DDF6-4B9F-98B6-FA741C995408}">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552</v>
      </c>
    </row>
    <row r="54" spans="2:8" ht="29.25" customHeight="1" thickBot="1" x14ac:dyDescent="0.25">
      <c r="B54" s="362" t="s">
        <v>26</v>
      </c>
      <c r="C54" s="363"/>
      <c r="D54" s="363"/>
      <c r="E54" s="364" t="s">
        <v>485</v>
      </c>
      <c r="F54" s="365" t="s">
        <v>6</v>
      </c>
      <c r="G54" s="365" t="s">
        <v>7</v>
      </c>
      <c r="H54" s="366" t="s">
        <v>8</v>
      </c>
    </row>
    <row r="55" spans="2:8" ht="52.5" customHeight="1" x14ac:dyDescent="0.15">
      <c r="B55" s="367"/>
      <c r="C55" s="1263" t="s">
        <v>119</v>
      </c>
      <c r="D55" s="1263"/>
      <c r="E55" s="1264"/>
      <c r="F55" s="368">
        <v>2006</v>
      </c>
      <c r="G55" s="368">
        <v>2204</v>
      </c>
      <c r="H55" s="369">
        <v>2446</v>
      </c>
    </row>
    <row r="56" spans="2:8" ht="52.5" customHeight="1" x14ac:dyDescent="0.15">
      <c r="B56" s="370"/>
      <c r="C56" s="1265" t="s">
        <v>553</v>
      </c>
      <c r="D56" s="1265"/>
      <c r="E56" s="1266"/>
      <c r="F56" s="371">
        <v>1004</v>
      </c>
      <c r="G56" s="371">
        <v>962</v>
      </c>
      <c r="H56" s="372">
        <v>922</v>
      </c>
    </row>
    <row r="57" spans="2:8" ht="53.25" customHeight="1" x14ac:dyDescent="0.15">
      <c r="B57" s="370"/>
      <c r="C57" s="1267" t="s">
        <v>124</v>
      </c>
      <c r="D57" s="1267"/>
      <c r="E57" s="1268"/>
      <c r="F57" s="373">
        <v>1286</v>
      </c>
      <c r="G57" s="373">
        <v>1300</v>
      </c>
      <c r="H57" s="374">
        <v>1320</v>
      </c>
    </row>
    <row r="58" spans="2:8" ht="45.75" customHeight="1" x14ac:dyDescent="0.15">
      <c r="B58" s="375"/>
      <c r="C58" s="1255" t="s">
        <v>554</v>
      </c>
      <c r="D58" s="1256"/>
      <c r="E58" s="1257"/>
      <c r="F58" s="376">
        <v>693</v>
      </c>
      <c r="G58" s="376">
        <v>693</v>
      </c>
      <c r="H58" s="377">
        <v>693</v>
      </c>
    </row>
    <row r="59" spans="2:8" ht="45.75" customHeight="1" x14ac:dyDescent="0.15">
      <c r="B59" s="375"/>
      <c r="C59" s="1255" t="s">
        <v>555</v>
      </c>
      <c r="D59" s="1256"/>
      <c r="E59" s="1257"/>
      <c r="F59" s="376">
        <v>213</v>
      </c>
      <c r="G59" s="376">
        <v>252</v>
      </c>
      <c r="H59" s="377">
        <v>286</v>
      </c>
    </row>
    <row r="60" spans="2:8" ht="45.75" customHeight="1" x14ac:dyDescent="0.15">
      <c r="B60" s="375"/>
      <c r="C60" s="1255" t="s">
        <v>556</v>
      </c>
      <c r="D60" s="1256"/>
      <c r="E60" s="1257"/>
      <c r="F60" s="376">
        <v>238</v>
      </c>
      <c r="G60" s="376">
        <v>222</v>
      </c>
      <c r="H60" s="377">
        <v>213</v>
      </c>
    </row>
    <row r="61" spans="2:8" ht="45.75" customHeight="1" x14ac:dyDescent="0.15">
      <c r="B61" s="375"/>
      <c r="C61" s="1255" t="s">
        <v>557</v>
      </c>
      <c r="D61" s="1256"/>
      <c r="E61" s="1257"/>
      <c r="F61" s="376">
        <v>79</v>
      </c>
      <c r="G61" s="376">
        <v>80</v>
      </c>
      <c r="H61" s="377">
        <v>81</v>
      </c>
    </row>
    <row r="62" spans="2:8" ht="45.75" customHeight="1" thickBot="1" x14ac:dyDescent="0.2">
      <c r="B62" s="378"/>
      <c r="C62" s="1258" t="s">
        <v>558</v>
      </c>
      <c r="D62" s="1259"/>
      <c r="E62" s="1260"/>
      <c r="F62" s="379">
        <v>31</v>
      </c>
      <c r="G62" s="379">
        <v>28</v>
      </c>
      <c r="H62" s="380">
        <v>27</v>
      </c>
    </row>
    <row r="63" spans="2:8" ht="52.5" customHeight="1" thickBot="1" x14ac:dyDescent="0.2">
      <c r="B63" s="381"/>
      <c r="C63" s="1261" t="s">
        <v>559</v>
      </c>
      <c r="D63" s="1261"/>
      <c r="E63" s="1262"/>
      <c r="F63" s="382">
        <v>4296</v>
      </c>
      <c r="G63" s="382">
        <v>4466</v>
      </c>
      <c r="H63" s="383">
        <v>4688</v>
      </c>
    </row>
    <row r="64" spans="2:8" ht="15" customHeight="1" x14ac:dyDescent="0.15"/>
  </sheetData>
  <sheetProtection algorithmName="SHA-512" hashValue="lsiwJDGhUHlRi/abkEq7aVcAbs+Mpz8XBccC9o9WgnMHCLjVBK7V3ITP+SArT+1WBl7TtMdi4SaMW91tNCmaLA==" saltValue="RFT6akgNHgQ9BdpY1NJc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0" t="s">
        <v>17</v>
      </c>
      <c r="AO43" s="1271"/>
      <c r="AP43" s="1271"/>
      <c r="AQ43" s="1271"/>
      <c r="AR43" s="1271"/>
      <c r="AS43" s="1271"/>
      <c r="AT43" s="1271"/>
      <c r="AU43" s="1271"/>
      <c r="AV43" s="1271"/>
      <c r="AW43" s="1271"/>
      <c r="AX43" s="1271"/>
      <c r="AY43" s="1271"/>
      <c r="AZ43" s="1271"/>
      <c r="BA43" s="1271"/>
      <c r="BB43" s="1271"/>
      <c r="BC43" s="1271"/>
      <c r="BD43" s="1271"/>
      <c r="BE43" s="1271"/>
      <c r="BF43" s="1271"/>
      <c r="BG43" s="1271"/>
      <c r="BH43" s="1271"/>
      <c r="BI43" s="1271"/>
      <c r="BJ43" s="1271"/>
      <c r="BK43" s="1271"/>
      <c r="BL43" s="1271"/>
      <c r="BM43" s="1271"/>
      <c r="BN43" s="1271"/>
      <c r="BO43" s="1271"/>
      <c r="BP43" s="1271"/>
      <c r="BQ43" s="1271"/>
      <c r="BR43" s="1271"/>
      <c r="BS43" s="1271"/>
      <c r="BT43" s="1271"/>
      <c r="BU43" s="1271"/>
      <c r="BV43" s="1271"/>
      <c r="BW43" s="1271"/>
      <c r="BX43" s="1271"/>
      <c r="BY43" s="1271"/>
      <c r="BZ43" s="1271"/>
      <c r="CA43" s="1271"/>
      <c r="CB43" s="1271"/>
      <c r="CC43" s="1271"/>
      <c r="CD43" s="1271"/>
      <c r="CE43" s="1271"/>
      <c r="CF43" s="1271"/>
      <c r="CG43" s="1271"/>
      <c r="CH43" s="1271"/>
      <c r="CI43" s="1271"/>
      <c r="CJ43" s="1271"/>
      <c r="CK43" s="1271"/>
      <c r="CL43" s="1271"/>
      <c r="CM43" s="1271"/>
      <c r="CN43" s="1271"/>
      <c r="CO43" s="1271"/>
      <c r="CP43" s="1271"/>
      <c r="CQ43" s="1271"/>
      <c r="CR43" s="1271"/>
      <c r="CS43" s="1271"/>
      <c r="CT43" s="1271"/>
      <c r="CU43" s="1271"/>
      <c r="CV43" s="1271"/>
      <c r="CW43" s="1271"/>
      <c r="CX43" s="1271"/>
      <c r="CY43" s="1271"/>
      <c r="CZ43" s="1271"/>
      <c r="DA43" s="1271"/>
      <c r="DB43" s="1271"/>
      <c r="DC43" s="1272"/>
    </row>
    <row r="44" spans="2:109" x14ac:dyDescent="0.15">
      <c r="B44" s="12"/>
      <c r="AN44" s="1273"/>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5"/>
    </row>
    <row r="45" spans="2:109" x14ac:dyDescent="0.15">
      <c r="B45" s="12"/>
      <c r="AN45" s="1273"/>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5"/>
    </row>
    <row r="46" spans="2:109" x14ac:dyDescent="0.15">
      <c r="B46" s="12"/>
      <c r="AN46" s="1273"/>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5"/>
    </row>
    <row r="47" spans="2:109" x14ac:dyDescent="0.15">
      <c r="B47" s="12"/>
      <c r="AN47" s="1276"/>
      <c r="AO47" s="1277"/>
      <c r="AP47" s="1277"/>
      <c r="AQ47" s="1277"/>
      <c r="AR47" s="1277"/>
      <c r="AS47" s="1277"/>
      <c r="AT47" s="1277"/>
      <c r="AU47" s="1277"/>
      <c r="AV47" s="1277"/>
      <c r="AW47" s="1277"/>
      <c r="AX47" s="1277"/>
      <c r="AY47" s="1277"/>
      <c r="AZ47" s="1277"/>
      <c r="BA47" s="1277"/>
      <c r="BB47" s="1277"/>
      <c r="BC47" s="1277"/>
      <c r="BD47" s="1277"/>
      <c r="BE47" s="1277"/>
      <c r="BF47" s="1277"/>
      <c r="BG47" s="1277"/>
      <c r="BH47" s="1277"/>
      <c r="BI47" s="1277"/>
      <c r="BJ47" s="1277"/>
      <c r="BK47" s="1277"/>
      <c r="BL47" s="1277"/>
      <c r="BM47" s="1277"/>
      <c r="BN47" s="1277"/>
      <c r="BO47" s="1277"/>
      <c r="BP47" s="1277"/>
      <c r="BQ47" s="1277"/>
      <c r="BR47" s="1277"/>
      <c r="BS47" s="1277"/>
      <c r="BT47" s="1277"/>
      <c r="BU47" s="1277"/>
      <c r="BV47" s="1277"/>
      <c r="BW47" s="1277"/>
      <c r="BX47" s="1277"/>
      <c r="BY47" s="1277"/>
      <c r="BZ47" s="1277"/>
      <c r="CA47" s="1277"/>
      <c r="CB47" s="1277"/>
      <c r="CC47" s="1277"/>
      <c r="CD47" s="1277"/>
      <c r="CE47" s="1277"/>
      <c r="CF47" s="1277"/>
      <c r="CG47" s="1277"/>
      <c r="CH47" s="1277"/>
      <c r="CI47" s="1277"/>
      <c r="CJ47" s="1277"/>
      <c r="CK47" s="1277"/>
      <c r="CL47" s="1277"/>
      <c r="CM47" s="1277"/>
      <c r="CN47" s="1277"/>
      <c r="CO47" s="1277"/>
      <c r="CP47" s="1277"/>
      <c r="CQ47" s="1277"/>
      <c r="CR47" s="1277"/>
      <c r="CS47" s="1277"/>
      <c r="CT47" s="1277"/>
      <c r="CU47" s="1277"/>
      <c r="CV47" s="1277"/>
      <c r="CW47" s="1277"/>
      <c r="CX47" s="1277"/>
      <c r="CY47" s="1277"/>
      <c r="CZ47" s="1277"/>
      <c r="DA47" s="1277"/>
      <c r="DB47" s="1277"/>
      <c r="DC47" s="1278"/>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9"/>
      <c r="H50" s="1279"/>
      <c r="I50" s="1279"/>
      <c r="J50" s="1279"/>
      <c r="K50" s="22"/>
      <c r="L50" s="22"/>
      <c r="M50" s="23"/>
      <c r="N50" s="23"/>
      <c r="AN50" s="1280"/>
      <c r="AO50" s="1281"/>
      <c r="AP50" s="1281"/>
      <c r="AQ50" s="1281"/>
      <c r="AR50" s="1281"/>
      <c r="AS50" s="1281"/>
      <c r="AT50" s="1281"/>
      <c r="AU50" s="1281"/>
      <c r="AV50" s="1281"/>
      <c r="AW50" s="1281"/>
      <c r="AX50" s="1281"/>
      <c r="AY50" s="1281"/>
      <c r="AZ50" s="1281"/>
      <c r="BA50" s="1281"/>
      <c r="BB50" s="1281"/>
      <c r="BC50" s="1281"/>
      <c r="BD50" s="1281"/>
      <c r="BE50" s="1281"/>
      <c r="BF50" s="1281"/>
      <c r="BG50" s="1281"/>
      <c r="BH50" s="1281"/>
      <c r="BI50" s="1281"/>
      <c r="BJ50" s="1281"/>
      <c r="BK50" s="1281"/>
      <c r="BL50" s="1281"/>
      <c r="BM50" s="1281"/>
      <c r="BN50" s="1281"/>
      <c r="BO50" s="1282"/>
      <c r="BP50" s="1283" t="s">
        <v>4</v>
      </c>
      <c r="BQ50" s="1283"/>
      <c r="BR50" s="1283"/>
      <c r="BS50" s="1283"/>
      <c r="BT50" s="1283"/>
      <c r="BU50" s="1283"/>
      <c r="BV50" s="1283"/>
      <c r="BW50" s="1283"/>
      <c r="BX50" s="1283" t="s">
        <v>5</v>
      </c>
      <c r="BY50" s="1283"/>
      <c r="BZ50" s="1283"/>
      <c r="CA50" s="1283"/>
      <c r="CB50" s="1283"/>
      <c r="CC50" s="1283"/>
      <c r="CD50" s="1283"/>
      <c r="CE50" s="1283"/>
      <c r="CF50" s="1283" t="s">
        <v>6</v>
      </c>
      <c r="CG50" s="1283"/>
      <c r="CH50" s="1283"/>
      <c r="CI50" s="1283"/>
      <c r="CJ50" s="1283"/>
      <c r="CK50" s="1283"/>
      <c r="CL50" s="1283"/>
      <c r="CM50" s="1283"/>
      <c r="CN50" s="1283" t="s">
        <v>7</v>
      </c>
      <c r="CO50" s="1283"/>
      <c r="CP50" s="1283"/>
      <c r="CQ50" s="1283"/>
      <c r="CR50" s="1283"/>
      <c r="CS50" s="1283"/>
      <c r="CT50" s="1283"/>
      <c r="CU50" s="1283"/>
      <c r="CV50" s="1283" t="s">
        <v>8</v>
      </c>
      <c r="CW50" s="1283"/>
      <c r="CX50" s="1283"/>
      <c r="CY50" s="1283"/>
      <c r="CZ50" s="1283"/>
      <c r="DA50" s="1283"/>
      <c r="DB50" s="1283"/>
      <c r="DC50" s="1283"/>
    </row>
    <row r="51" spans="1:109" ht="13.5" customHeight="1" x14ac:dyDescent="0.15">
      <c r="B51" s="12"/>
      <c r="G51" s="1284"/>
      <c r="H51" s="1284"/>
      <c r="I51" s="1287"/>
      <c r="J51" s="1287"/>
      <c r="K51" s="1285"/>
      <c r="L51" s="1285"/>
      <c r="M51" s="1285"/>
      <c r="N51" s="1285"/>
      <c r="AM51" s="21"/>
      <c r="AN51" s="1286" t="s">
        <v>9</v>
      </c>
      <c r="AO51" s="1286"/>
      <c r="AP51" s="1286"/>
      <c r="AQ51" s="1286"/>
      <c r="AR51" s="1286"/>
      <c r="AS51" s="1286"/>
      <c r="AT51" s="1286"/>
      <c r="AU51" s="1286"/>
      <c r="AV51" s="1286"/>
      <c r="AW51" s="1286"/>
      <c r="AX51" s="1286"/>
      <c r="AY51" s="1286"/>
      <c r="AZ51" s="1286"/>
      <c r="BA51" s="1286"/>
      <c r="BB51" s="1286" t="s">
        <v>10</v>
      </c>
      <c r="BC51" s="1286"/>
      <c r="BD51" s="1286"/>
      <c r="BE51" s="1286"/>
      <c r="BF51" s="1286"/>
      <c r="BG51" s="1286"/>
      <c r="BH51" s="1286"/>
      <c r="BI51" s="1286"/>
      <c r="BJ51" s="1286"/>
      <c r="BK51" s="1286"/>
      <c r="BL51" s="1286"/>
      <c r="BM51" s="1286"/>
      <c r="BN51" s="1286"/>
      <c r="BO51" s="1286"/>
      <c r="BP51" s="1269">
        <v>125.9</v>
      </c>
      <c r="BQ51" s="1269"/>
      <c r="BR51" s="1269"/>
      <c r="BS51" s="1269"/>
      <c r="BT51" s="1269"/>
      <c r="BU51" s="1269"/>
      <c r="BV51" s="1269"/>
      <c r="BW51" s="1269"/>
      <c r="BX51" s="1269">
        <v>128.1</v>
      </c>
      <c r="BY51" s="1269"/>
      <c r="BZ51" s="1269"/>
      <c r="CA51" s="1269"/>
      <c r="CB51" s="1269"/>
      <c r="CC51" s="1269"/>
      <c r="CD51" s="1269"/>
      <c r="CE51" s="1269"/>
      <c r="CF51" s="1269">
        <v>113.6</v>
      </c>
      <c r="CG51" s="1269"/>
      <c r="CH51" s="1269"/>
      <c r="CI51" s="1269"/>
      <c r="CJ51" s="1269"/>
      <c r="CK51" s="1269"/>
      <c r="CL51" s="1269"/>
      <c r="CM51" s="1269"/>
      <c r="CN51" s="1269">
        <v>105.6</v>
      </c>
      <c r="CO51" s="1269"/>
      <c r="CP51" s="1269"/>
      <c r="CQ51" s="1269"/>
      <c r="CR51" s="1269"/>
      <c r="CS51" s="1269"/>
      <c r="CT51" s="1269"/>
      <c r="CU51" s="1269"/>
      <c r="CV51" s="1269">
        <v>92.7</v>
      </c>
      <c r="CW51" s="1269"/>
      <c r="CX51" s="1269"/>
      <c r="CY51" s="1269"/>
      <c r="CZ51" s="1269"/>
      <c r="DA51" s="1269"/>
      <c r="DB51" s="1269"/>
      <c r="DC51" s="1269"/>
    </row>
    <row r="52" spans="1:109" x14ac:dyDescent="0.15">
      <c r="B52" s="12"/>
      <c r="G52" s="1284"/>
      <c r="H52" s="1284"/>
      <c r="I52" s="1287"/>
      <c r="J52" s="1287"/>
      <c r="K52" s="1285"/>
      <c r="L52" s="1285"/>
      <c r="M52" s="1285"/>
      <c r="N52" s="1285"/>
      <c r="AM52" s="21"/>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x14ac:dyDescent="0.15">
      <c r="A53" s="20"/>
      <c r="B53" s="12"/>
      <c r="G53" s="1284"/>
      <c r="H53" s="1284"/>
      <c r="I53" s="1279"/>
      <c r="J53" s="1279"/>
      <c r="K53" s="1285"/>
      <c r="L53" s="1285"/>
      <c r="M53" s="1285"/>
      <c r="N53" s="1285"/>
      <c r="AM53" s="21"/>
      <c r="AN53" s="1286"/>
      <c r="AO53" s="1286"/>
      <c r="AP53" s="1286"/>
      <c r="AQ53" s="1286"/>
      <c r="AR53" s="1286"/>
      <c r="AS53" s="1286"/>
      <c r="AT53" s="1286"/>
      <c r="AU53" s="1286"/>
      <c r="AV53" s="1286"/>
      <c r="AW53" s="1286"/>
      <c r="AX53" s="1286"/>
      <c r="AY53" s="1286"/>
      <c r="AZ53" s="1286"/>
      <c r="BA53" s="1286"/>
      <c r="BB53" s="1286" t="s">
        <v>11</v>
      </c>
      <c r="BC53" s="1286"/>
      <c r="BD53" s="1286"/>
      <c r="BE53" s="1286"/>
      <c r="BF53" s="1286"/>
      <c r="BG53" s="1286"/>
      <c r="BH53" s="1286"/>
      <c r="BI53" s="1286"/>
      <c r="BJ53" s="1286"/>
      <c r="BK53" s="1286"/>
      <c r="BL53" s="1286"/>
      <c r="BM53" s="1286"/>
      <c r="BN53" s="1286"/>
      <c r="BO53" s="1286"/>
      <c r="BP53" s="1269">
        <v>59</v>
      </c>
      <c r="BQ53" s="1269"/>
      <c r="BR53" s="1269"/>
      <c r="BS53" s="1269"/>
      <c r="BT53" s="1269"/>
      <c r="BU53" s="1269"/>
      <c r="BV53" s="1269"/>
      <c r="BW53" s="1269"/>
      <c r="BX53" s="1269">
        <v>63.2</v>
      </c>
      <c r="BY53" s="1269"/>
      <c r="BZ53" s="1269"/>
      <c r="CA53" s="1269"/>
      <c r="CB53" s="1269"/>
      <c r="CC53" s="1269"/>
      <c r="CD53" s="1269"/>
      <c r="CE53" s="1269"/>
      <c r="CF53" s="1269">
        <v>63.8</v>
      </c>
      <c r="CG53" s="1269"/>
      <c r="CH53" s="1269"/>
      <c r="CI53" s="1269"/>
      <c r="CJ53" s="1269"/>
      <c r="CK53" s="1269"/>
      <c r="CL53" s="1269"/>
      <c r="CM53" s="1269"/>
      <c r="CN53" s="1269">
        <v>64.099999999999994</v>
      </c>
      <c r="CO53" s="1269"/>
      <c r="CP53" s="1269"/>
      <c r="CQ53" s="1269"/>
      <c r="CR53" s="1269"/>
      <c r="CS53" s="1269"/>
      <c r="CT53" s="1269"/>
      <c r="CU53" s="1269"/>
      <c r="CV53" s="1269">
        <v>64.8</v>
      </c>
      <c r="CW53" s="1269"/>
      <c r="CX53" s="1269"/>
      <c r="CY53" s="1269"/>
      <c r="CZ53" s="1269"/>
      <c r="DA53" s="1269"/>
      <c r="DB53" s="1269"/>
      <c r="DC53" s="1269"/>
    </row>
    <row r="54" spans="1:109" x14ac:dyDescent="0.15">
      <c r="A54" s="20"/>
      <c r="B54" s="12"/>
      <c r="G54" s="1284"/>
      <c r="H54" s="1284"/>
      <c r="I54" s="1279"/>
      <c r="J54" s="1279"/>
      <c r="K54" s="1285"/>
      <c r="L54" s="1285"/>
      <c r="M54" s="1285"/>
      <c r="N54" s="1285"/>
      <c r="AM54" s="21"/>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x14ac:dyDescent="0.15">
      <c r="A55" s="20"/>
      <c r="B55" s="12"/>
      <c r="G55" s="1279"/>
      <c r="H55" s="1279"/>
      <c r="I55" s="1279"/>
      <c r="J55" s="1279"/>
      <c r="K55" s="1285"/>
      <c r="L55" s="1285"/>
      <c r="M55" s="1285"/>
      <c r="N55" s="1285"/>
      <c r="AN55" s="1283" t="s">
        <v>12</v>
      </c>
      <c r="AO55" s="1283"/>
      <c r="AP55" s="1283"/>
      <c r="AQ55" s="1283"/>
      <c r="AR55" s="1283"/>
      <c r="AS55" s="1283"/>
      <c r="AT55" s="1283"/>
      <c r="AU55" s="1283"/>
      <c r="AV55" s="1283"/>
      <c r="AW55" s="1283"/>
      <c r="AX55" s="1283"/>
      <c r="AY55" s="1283"/>
      <c r="AZ55" s="1283"/>
      <c r="BA55" s="1283"/>
      <c r="BB55" s="1286" t="s">
        <v>10</v>
      </c>
      <c r="BC55" s="1286"/>
      <c r="BD55" s="1286"/>
      <c r="BE55" s="1286"/>
      <c r="BF55" s="1286"/>
      <c r="BG55" s="1286"/>
      <c r="BH55" s="1286"/>
      <c r="BI55" s="1286"/>
      <c r="BJ55" s="1286"/>
      <c r="BK55" s="1286"/>
      <c r="BL55" s="1286"/>
      <c r="BM55" s="1286"/>
      <c r="BN55" s="1286"/>
      <c r="BO55" s="1286"/>
      <c r="BP55" s="1269">
        <v>52.3</v>
      </c>
      <c r="BQ55" s="1269"/>
      <c r="BR55" s="1269"/>
      <c r="BS55" s="1269"/>
      <c r="BT55" s="1269"/>
      <c r="BU55" s="1269"/>
      <c r="BV55" s="1269"/>
      <c r="BW55" s="1269"/>
      <c r="BX55" s="1269">
        <v>55.4</v>
      </c>
      <c r="BY55" s="1269"/>
      <c r="BZ55" s="1269"/>
      <c r="CA55" s="1269"/>
      <c r="CB55" s="1269"/>
      <c r="CC55" s="1269"/>
      <c r="CD55" s="1269"/>
      <c r="CE55" s="1269"/>
      <c r="CF55" s="1269">
        <v>52.7</v>
      </c>
      <c r="CG55" s="1269"/>
      <c r="CH55" s="1269"/>
      <c r="CI55" s="1269"/>
      <c r="CJ55" s="1269"/>
      <c r="CK55" s="1269"/>
      <c r="CL55" s="1269"/>
      <c r="CM55" s="1269"/>
      <c r="CN55" s="1269">
        <v>49.7</v>
      </c>
      <c r="CO55" s="1269"/>
      <c r="CP55" s="1269"/>
      <c r="CQ55" s="1269"/>
      <c r="CR55" s="1269"/>
      <c r="CS55" s="1269"/>
      <c r="CT55" s="1269"/>
      <c r="CU55" s="1269"/>
      <c r="CV55" s="1269">
        <v>37.299999999999997</v>
      </c>
      <c r="CW55" s="1269"/>
      <c r="CX55" s="1269"/>
      <c r="CY55" s="1269"/>
      <c r="CZ55" s="1269"/>
      <c r="DA55" s="1269"/>
      <c r="DB55" s="1269"/>
      <c r="DC55" s="1269"/>
    </row>
    <row r="56" spans="1:109" x14ac:dyDescent="0.15">
      <c r="A56" s="20"/>
      <c r="B56" s="12"/>
      <c r="G56" s="1279"/>
      <c r="H56" s="1279"/>
      <c r="I56" s="1279"/>
      <c r="J56" s="1279"/>
      <c r="K56" s="1285"/>
      <c r="L56" s="1285"/>
      <c r="M56" s="1285"/>
      <c r="N56" s="1285"/>
      <c r="AN56" s="1283"/>
      <c r="AO56" s="1283"/>
      <c r="AP56" s="1283"/>
      <c r="AQ56" s="1283"/>
      <c r="AR56" s="1283"/>
      <c r="AS56" s="1283"/>
      <c r="AT56" s="1283"/>
      <c r="AU56" s="1283"/>
      <c r="AV56" s="1283"/>
      <c r="AW56" s="1283"/>
      <c r="AX56" s="1283"/>
      <c r="AY56" s="1283"/>
      <c r="AZ56" s="1283"/>
      <c r="BA56" s="1283"/>
      <c r="BB56" s="1286"/>
      <c r="BC56" s="1286"/>
      <c r="BD56" s="1286"/>
      <c r="BE56" s="1286"/>
      <c r="BF56" s="1286"/>
      <c r="BG56" s="1286"/>
      <c r="BH56" s="1286"/>
      <c r="BI56" s="1286"/>
      <c r="BJ56" s="1286"/>
      <c r="BK56" s="1286"/>
      <c r="BL56" s="1286"/>
      <c r="BM56" s="1286"/>
      <c r="BN56" s="1286"/>
      <c r="BO56" s="1286"/>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x14ac:dyDescent="0.15">
      <c r="B57" s="24"/>
      <c r="G57" s="1279"/>
      <c r="H57" s="1279"/>
      <c r="I57" s="1288"/>
      <c r="J57" s="1288"/>
      <c r="K57" s="1285"/>
      <c r="L57" s="1285"/>
      <c r="M57" s="1285"/>
      <c r="N57" s="1285"/>
      <c r="AM57" s="3"/>
      <c r="AN57" s="1283"/>
      <c r="AO57" s="1283"/>
      <c r="AP57" s="1283"/>
      <c r="AQ57" s="1283"/>
      <c r="AR57" s="1283"/>
      <c r="AS57" s="1283"/>
      <c r="AT57" s="1283"/>
      <c r="AU57" s="1283"/>
      <c r="AV57" s="1283"/>
      <c r="AW57" s="1283"/>
      <c r="AX57" s="1283"/>
      <c r="AY57" s="1283"/>
      <c r="AZ57" s="1283"/>
      <c r="BA57" s="1283"/>
      <c r="BB57" s="1286" t="s">
        <v>11</v>
      </c>
      <c r="BC57" s="1286"/>
      <c r="BD57" s="1286"/>
      <c r="BE57" s="1286"/>
      <c r="BF57" s="1286"/>
      <c r="BG57" s="1286"/>
      <c r="BH57" s="1286"/>
      <c r="BI57" s="1286"/>
      <c r="BJ57" s="1286"/>
      <c r="BK57" s="1286"/>
      <c r="BL57" s="1286"/>
      <c r="BM57" s="1286"/>
      <c r="BN57" s="1286"/>
      <c r="BO57" s="1286"/>
      <c r="BP57" s="1269">
        <v>57.1</v>
      </c>
      <c r="BQ57" s="1269"/>
      <c r="BR57" s="1269"/>
      <c r="BS57" s="1269"/>
      <c r="BT57" s="1269"/>
      <c r="BU57" s="1269"/>
      <c r="BV57" s="1269"/>
      <c r="BW57" s="1269"/>
      <c r="BX57" s="1269">
        <v>58.7</v>
      </c>
      <c r="BY57" s="1269"/>
      <c r="BZ57" s="1269"/>
      <c r="CA57" s="1269"/>
      <c r="CB57" s="1269"/>
      <c r="CC57" s="1269"/>
      <c r="CD57" s="1269"/>
      <c r="CE57" s="1269"/>
      <c r="CF57" s="1269">
        <v>59.9</v>
      </c>
      <c r="CG57" s="1269"/>
      <c r="CH57" s="1269"/>
      <c r="CI57" s="1269"/>
      <c r="CJ57" s="1269"/>
      <c r="CK57" s="1269"/>
      <c r="CL57" s="1269"/>
      <c r="CM57" s="1269"/>
      <c r="CN57" s="1269">
        <v>60.1</v>
      </c>
      <c r="CO57" s="1269"/>
      <c r="CP57" s="1269"/>
      <c r="CQ57" s="1269"/>
      <c r="CR57" s="1269"/>
      <c r="CS57" s="1269"/>
      <c r="CT57" s="1269"/>
      <c r="CU57" s="1269"/>
      <c r="CV57" s="1269">
        <v>61.8</v>
      </c>
      <c r="CW57" s="1269"/>
      <c r="CX57" s="1269"/>
      <c r="CY57" s="1269"/>
      <c r="CZ57" s="1269"/>
      <c r="DA57" s="1269"/>
      <c r="DB57" s="1269"/>
      <c r="DC57" s="1269"/>
      <c r="DD57" s="25"/>
      <c r="DE57" s="24"/>
    </row>
    <row r="58" spans="1:109" s="20" customFormat="1" x14ac:dyDescent="0.15">
      <c r="A58" s="3"/>
      <c r="B58" s="24"/>
      <c r="G58" s="1279"/>
      <c r="H58" s="1279"/>
      <c r="I58" s="1288"/>
      <c r="J58" s="1288"/>
      <c r="K58" s="1285"/>
      <c r="L58" s="1285"/>
      <c r="M58" s="1285"/>
      <c r="N58" s="1285"/>
      <c r="AM58" s="3"/>
      <c r="AN58" s="1283"/>
      <c r="AO58" s="1283"/>
      <c r="AP58" s="1283"/>
      <c r="AQ58" s="1283"/>
      <c r="AR58" s="1283"/>
      <c r="AS58" s="1283"/>
      <c r="AT58" s="1283"/>
      <c r="AU58" s="1283"/>
      <c r="AV58" s="1283"/>
      <c r="AW58" s="1283"/>
      <c r="AX58" s="1283"/>
      <c r="AY58" s="1283"/>
      <c r="AZ58" s="1283"/>
      <c r="BA58" s="1283"/>
      <c r="BB58" s="1286"/>
      <c r="BC58" s="1286"/>
      <c r="BD58" s="1286"/>
      <c r="BE58" s="1286"/>
      <c r="BF58" s="1286"/>
      <c r="BG58" s="1286"/>
      <c r="BH58" s="1286"/>
      <c r="BI58" s="1286"/>
      <c r="BJ58" s="1286"/>
      <c r="BK58" s="1286"/>
      <c r="BL58" s="1286"/>
      <c r="BM58" s="1286"/>
      <c r="BN58" s="1286"/>
      <c r="BO58" s="1286"/>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0" t="s">
        <v>18</v>
      </c>
      <c r="AO65" s="1271"/>
      <c r="AP65" s="1271"/>
      <c r="AQ65" s="1271"/>
      <c r="AR65" s="1271"/>
      <c r="AS65" s="1271"/>
      <c r="AT65" s="1271"/>
      <c r="AU65" s="1271"/>
      <c r="AV65" s="1271"/>
      <c r="AW65" s="1271"/>
      <c r="AX65" s="1271"/>
      <c r="AY65" s="1271"/>
      <c r="AZ65" s="1271"/>
      <c r="BA65" s="1271"/>
      <c r="BB65" s="1271"/>
      <c r="BC65" s="1271"/>
      <c r="BD65" s="1271"/>
      <c r="BE65" s="1271"/>
      <c r="BF65" s="1271"/>
      <c r="BG65" s="1271"/>
      <c r="BH65" s="1271"/>
      <c r="BI65" s="1271"/>
      <c r="BJ65" s="1271"/>
      <c r="BK65" s="1271"/>
      <c r="BL65" s="1271"/>
      <c r="BM65" s="1271"/>
      <c r="BN65" s="1271"/>
      <c r="BO65" s="1271"/>
      <c r="BP65" s="1271"/>
      <c r="BQ65" s="1271"/>
      <c r="BR65" s="1271"/>
      <c r="BS65" s="1271"/>
      <c r="BT65" s="1271"/>
      <c r="BU65" s="1271"/>
      <c r="BV65" s="1271"/>
      <c r="BW65" s="1271"/>
      <c r="BX65" s="1271"/>
      <c r="BY65" s="1271"/>
      <c r="BZ65" s="1271"/>
      <c r="CA65" s="1271"/>
      <c r="CB65" s="1271"/>
      <c r="CC65" s="1271"/>
      <c r="CD65" s="1271"/>
      <c r="CE65" s="1271"/>
      <c r="CF65" s="1271"/>
      <c r="CG65" s="1271"/>
      <c r="CH65" s="1271"/>
      <c r="CI65" s="1271"/>
      <c r="CJ65" s="1271"/>
      <c r="CK65" s="1271"/>
      <c r="CL65" s="1271"/>
      <c r="CM65" s="1271"/>
      <c r="CN65" s="1271"/>
      <c r="CO65" s="1271"/>
      <c r="CP65" s="1271"/>
      <c r="CQ65" s="1271"/>
      <c r="CR65" s="1271"/>
      <c r="CS65" s="1271"/>
      <c r="CT65" s="1271"/>
      <c r="CU65" s="1271"/>
      <c r="CV65" s="1271"/>
      <c r="CW65" s="1271"/>
      <c r="CX65" s="1271"/>
      <c r="CY65" s="1271"/>
      <c r="CZ65" s="1271"/>
      <c r="DA65" s="1271"/>
      <c r="DB65" s="1271"/>
      <c r="DC65" s="1272"/>
    </row>
    <row r="66" spans="2:107" x14ac:dyDescent="0.15">
      <c r="B66" s="12"/>
      <c r="AN66" s="1273"/>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5"/>
    </row>
    <row r="67" spans="2:107" x14ac:dyDescent="0.15">
      <c r="B67" s="12"/>
      <c r="AN67" s="1273"/>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5"/>
    </row>
    <row r="68" spans="2:107" x14ac:dyDescent="0.15">
      <c r="B68" s="12"/>
      <c r="AN68" s="1273"/>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5"/>
    </row>
    <row r="69" spans="2:107" x14ac:dyDescent="0.15">
      <c r="B69" s="12"/>
      <c r="AN69" s="1276"/>
      <c r="AO69" s="1277"/>
      <c r="AP69" s="1277"/>
      <c r="AQ69" s="1277"/>
      <c r="AR69" s="1277"/>
      <c r="AS69" s="1277"/>
      <c r="AT69" s="1277"/>
      <c r="AU69" s="1277"/>
      <c r="AV69" s="1277"/>
      <c r="AW69" s="1277"/>
      <c r="AX69" s="1277"/>
      <c r="AY69" s="1277"/>
      <c r="AZ69" s="1277"/>
      <c r="BA69" s="1277"/>
      <c r="BB69" s="1277"/>
      <c r="BC69" s="1277"/>
      <c r="BD69" s="1277"/>
      <c r="BE69" s="1277"/>
      <c r="BF69" s="1277"/>
      <c r="BG69" s="1277"/>
      <c r="BH69" s="1277"/>
      <c r="BI69" s="1277"/>
      <c r="BJ69" s="1277"/>
      <c r="BK69" s="1277"/>
      <c r="BL69" s="1277"/>
      <c r="BM69" s="1277"/>
      <c r="BN69" s="1277"/>
      <c r="BO69" s="1277"/>
      <c r="BP69" s="1277"/>
      <c r="BQ69" s="1277"/>
      <c r="BR69" s="1277"/>
      <c r="BS69" s="1277"/>
      <c r="BT69" s="1277"/>
      <c r="BU69" s="1277"/>
      <c r="BV69" s="1277"/>
      <c r="BW69" s="1277"/>
      <c r="BX69" s="1277"/>
      <c r="BY69" s="1277"/>
      <c r="BZ69" s="1277"/>
      <c r="CA69" s="1277"/>
      <c r="CB69" s="1277"/>
      <c r="CC69" s="1277"/>
      <c r="CD69" s="1277"/>
      <c r="CE69" s="1277"/>
      <c r="CF69" s="1277"/>
      <c r="CG69" s="1277"/>
      <c r="CH69" s="1277"/>
      <c r="CI69" s="1277"/>
      <c r="CJ69" s="1277"/>
      <c r="CK69" s="1277"/>
      <c r="CL69" s="1277"/>
      <c r="CM69" s="1277"/>
      <c r="CN69" s="1277"/>
      <c r="CO69" s="1277"/>
      <c r="CP69" s="1277"/>
      <c r="CQ69" s="1277"/>
      <c r="CR69" s="1277"/>
      <c r="CS69" s="1277"/>
      <c r="CT69" s="1277"/>
      <c r="CU69" s="1277"/>
      <c r="CV69" s="1277"/>
      <c r="CW69" s="1277"/>
      <c r="CX69" s="1277"/>
      <c r="CY69" s="1277"/>
      <c r="CZ69" s="1277"/>
      <c r="DA69" s="1277"/>
      <c r="DB69" s="1277"/>
      <c r="DC69" s="1278"/>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9"/>
      <c r="H72" s="1279"/>
      <c r="I72" s="1279"/>
      <c r="J72" s="1279"/>
      <c r="K72" s="22"/>
      <c r="L72" s="22"/>
      <c r="M72" s="23"/>
      <c r="N72" s="23"/>
      <c r="AN72" s="1280"/>
      <c r="AO72" s="1281"/>
      <c r="AP72" s="1281"/>
      <c r="AQ72" s="1281"/>
      <c r="AR72" s="1281"/>
      <c r="AS72" s="1281"/>
      <c r="AT72" s="1281"/>
      <c r="AU72" s="1281"/>
      <c r="AV72" s="1281"/>
      <c r="AW72" s="1281"/>
      <c r="AX72" s="1281"/>
      <c r="AY72" s="1281"/>
      <c r="AZ72" s="1281"/>
      <c r="BA72" s="1281"/>
      <c r="BB72" s="1281"/>
      <c r="BC72" s="1281"/>
      <c r="BD72" s="1281"/>
      <c r="BE72" s="1281"/>
      <c r="BF72" s="1281"/>
      <c r="BG72" s="1281"/>
      <c r="BH72" s="1281"/>
      <c r="BI72" s="1281"/>
      <c r="BJ72" s="1281"/>
      <c r="BK72" s="1281"/>
      <c r="BL72" s="1281"/>
      <c r="BM72" s="1281"/>
      <c r="BN72" s="1281"/>
      <c r="BO72" s="1282"/>
      <c r="BP72" s="1283" t="s">
        <v>4</v>
      </c>
      <c r="BQ72" s="1283"/>
      <c r="BR72" s="1283"/>
      <c r="BS72" s="1283"/>
      <c r="BT72" s="1283"/>
      <c r="BU72" s="1283"/>
      <c r="BV72" s="1283"/>
      <c r="BW72" s="1283"/>
      <c r="BX72" s="1283" t="s">
        <v>5</v>
      </c>
      <c r="BY72" s="1283"/>
      <c r="BZ72" s="1283"/>
      <c r="CA72" s="1283"/>
      <c r="CB72" s="1283"/>
      <c r="CC72" s="1283"/>
      <c r="CD72" s="1283"/>
      <c r="CE72" s="1283"/>
      <c r="CF72" s="1283" t="s">
        <v>6</v>
      </c>
      <c r="CG72" s="1283"/>
      <c r="CH72" s="1283"/>
      <c r="CI72" s="1283"/>
      <c r="CJ72" s="1283"/>
      <c r="CK72" s="1283"/>
      <c r="CL72" s="1283"/>
      <c r="CM72" s="1283"/>
      <c r="CN72" s="1283" t="s">
        <v>7</v>
      </c>
      <c r="CO72" s="1283"/>
      <c r="CP72" s="1283"/>
      <c r="CQ72" s="1283"/>
      <c r="CR72" s="1283"/>
      <c r="CS72" s="1283"/>
      <c r="CT72" s="1283"/>
      <c r="CU72" s="1283"/>
      <c r="CV72" s="1283" t="s">
        <v>8</v>
      </c>
      <c r="CW72" s="1283"/>
      <c r="CX72" s="1283"/>
      <c r="CY72" s="1283"/>
      <c r="CZ72" s="1283"/>
      <c r="DA72" s="1283"/>
      <c r="DB72" s="1283"/>
      <c r="DC72" s="1283"/>
    </row>
    <row r="73" spans="2:107" x14ac:dyDescent="0.15">
      <c r="B73" s="12"/>
      <c r="G73" s="1284"/>
      <c r="H73" s="1284"/>
      <c r="I73" s="1284"/>
      <c r="J73" s="1284"/>
      <c r="K73" s="1289"/>
      <c r="L73" s="1289"/>
      <c r="M73" s="1289"/>
      <c r="N73" s="1289"/>
      <c r="AM73" s="21"/>
      <c r="AN73" s="1286" t="s">
        <v>9</v>
      </c>
      <c r="AO73" s="1286"/>
      <c r="AP73" s="1286"/>
      <c r="AQ73" s="1286"/>
      <c r="AR73" s="1286"/>
      <c r="AS73" s="1286"/>
      <c r="AT73" s="1286"/>
      <c r="AU73" s="1286"/>
      <c r="AV73" s="1286"/>
      <c r="AW73" s="1286"/>
      <c r="AX73" s="1286"/>
      <c r="AY73" s="1286"/>
      <c r="AZ73" s="1286"/>
      <c r="BA73" s="1286"/>
      <c r="BB73" s="1286" t="s">
        <v>10</v>
      </c>
      <c r="BC73" s="1286"/>
      <c r="BD73" s="1286"/>
      <c r="BE73" s="1286"/>
      <c r="BF73" s="1286"/>
      <c r="BG73" s="1286"/>
      <c r="BH73" s="1286"/>
      <c r="BI73" s="1286"/>
      <c r="BJ73" s="1286"/>
      <c r="BK73" s="1286"/>
      <c r="BL73" s="1286"/>
      <c r="BM73" s="1286"/>
      <c r="BN73" s="1286"/>
      <c r="BO73" s="1286"/>
      <c r="BP73" s="1269">
        <v>125.9</v>
      </c>
      <c r="BQ73" s="1269"/>
      <c r="BR73" s="1269"/>
      <c r="BS73" s="1269"/>
      <c r="BT73" s="1269"/>
      <c r="BU73" s="1269"/>
      <c r="BV73" s="1269"/>
      <c r="BW73" s="1269"/>
      <c r="BX73" s="1269">
        <v>128.1</v>
      </c>
      <c r="BY73" s="1269"/>
      <c r="BZ73" s="1269"/>
      <c r="CA73" s="1269"/>
      <c r="CB73" s="1269"/>
      <c r="CC73" s="1269"/>
      <c r="CD73" s="1269"/>
      <c r="CE73" s="1269"/>
      <c r="CF73" s="1269">
        <v>113.6</v>
      </c>
      <c r="CG73" s="1269"/>
      <c r="CH73" s="1269"/>
      <c r="CI73" s="1269"/>
      <c r="CJ73" s="1269"/>
      <c r="CK73" s="1269"/>
      <c r="CL73" s="1269"/>
      <c r="CM73" s="1269"/>
      <c r="CN73" s="1269">
        <v>105.6</v>
      </c>
      <c r="CO73" s="1269"/>
      <c r="CP73" s="1269"/>
      <c r="CQ73" s="1269"/>
      <c r="CR73" s="1269"/>
      <c r="CS73" s="1269"/>
      <c r="CT73" s="1269"/>
      <c r="CU73" s="1269"/>
      <c r="CV73" s="1269">
        <v>92.7</v>
      </c>
      <c r="CW73" s="1269"/>
      <c r="CX73" s="1269"/>
      <c r="CY73" s="1269"/>
      <c r="CZ73" s="1269"/>
      <c r="DA73" s="1269"/>
      <c r="DB73" s="1269"/>
      <c r="DC73" s="1269"/>
    </row>
    <row r="74" spans="2:107" x14ac:dyDescent="0.15">
      <c r="B74" s="12"/>
      <c r="G74" s="1284"/>
      <c r="H74" s="1284"/>
      <c r="I74" s="1284"/>
      <c r="J74" s="1284"/>
      <c r="K74" s="1289"/>
      <c r="L74" s="1289"/>
      <c r="M74" s="1289"/>
      <c r="N74" s="1289"/>
      <c r="AM74" s="21"/>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x14ac:dyDescent="0.15">
      <c r="B75" s="12"/>
      <c r="G75" s="1284"/>
      <c r="H75" s="1284"/>
      <c r="I75" s="1279"/>
      <c r="J75" s="1279"/>
      <c r="K75" s="1285"/>
      <c r="L75" s="1285"/>
      <c r="M75" s="1285"/>
      <c r="N75" s="1285"/>
      <c r="AM75" s="21"/>
      <c r="AN75" s="1286"/>
      <c r="AO75" s="1286"/>
      <c r="AP75" s="1286"/>
      <c r="AQ75" s="1286"/>
      <c r="AR75" s="1286"/>
      <c r="AS75" s="1286"/>
      <c r="AT75" s="1286"/>
      <c r="AU75" s="1286"/>
      <c r="AV75" s="1286"/>
      <c r="AW75" s="1286"/>
      <c r="AX75" s="1286"/>
      <c r="AY75" s="1286"/>
      <c r="AZ75" s="1286"/>
      <c r="BA75" s="1286"/>
      <c r="BB75" s="1286" t="s">
        <v>14</v>
      </c>
      <c r="BC75" s="1286"/>
      <c r="BD75" s="1286"/>
      <c r="BE75" s="1286"/>
      <c r="BF75" s="1286"/>
      <c r="BG75" s="1286"/>
      <c r="BH75" s="1286"/>
      <c r="BI75" s="1286"/>
      <c r="BJ75" s="1286"/>
      <c r="BK75" s="1286"/>
      <c r="BL75" s="1286"/>
      <c r="BM75" s="1286"/>
      <c r="BN75" s="1286"/>
      <c r="BO75" s="1286"/>
      <c r="BP75" s="1269">
        <v>14</v>
      </c>
      <c r="BQ75" s="1269"/>
      <c r="BR75" s="1269"/>
      <c r="BS75" s="1269"/>
      <c r="BT75" s="1269"/>
      <c r="BU75" s="1269"/>
      <c r="BV75" s="1269"/>
      <c r="BW75" s="1269"/>
      <c r="BX75" s="1269">
        <v>13.3</v>
      </c>
      <c r="BY75" s="1269"/>
      <c r="BZ75" s="1269"/>
      <c r="CA75" s="1269"/>
      <c r="CB75" s="1269"/>
      <c r="CC75" s="1269"/>
      <c r="CD75" s="1269"/>
      <c r="CE75" s="1269"/>
      <c r="CF75" s="1269">
        <v>13.5</v>
      </c>
      <c r="CG75" s="1269"/>
      <c r="CH75" s="1269"/>
      <c r="CI75" s="1269"/>
      <c r="CJ75" s="1269"/>
      <c r="CK75" s="1269"/>
      <c r="CL75" s="1269"/>
      <c r="CM75" s="1269"/>
      <c r="CN75" s="1269">
        <v>13.2</v>
      </c>
      <c r="CO75" s="1269"/>
      <c r="CP75" s="1269"/>
      <c r="CQ75" s="1269"/>
      <c r="CR75" s="1269"/>
      <c r="CS75" s="1269"/>
      <c r="CT75" s="1269"/>
      <c r="CU75" s="1269"/>
      <c r="CV75" s="1269">
        <v>12.4</v>
      </c>
      <c r="CW75" s="1269"/>
      <c r="CX75" s="1269"/>
      <c r="CY75" s="1269"/>
      <c r="CZ75" s="1269"/>
      <c r="DA75" s="1269"/>
      <c r="DB75" s="1269"/>
      <c r="DC75" s="1269"/>
    </row>
    <row r="76" spans="2:107" x14ac:dyDescent="0.15">
      <c r="B76" s="12"/>
      <c r="G76" s="1284"/>
      <c r="H76" s="1284"/>
      <c r="I76" s="1279"/>
      <c r="J76" s="1279"/>
      <c r="K76" s="1285"/>
      <c r="L76" s="1285"/>
      <c r="M76" s="1285"/>
      <c r="N76" s="1285"/>
      <c r="AM76" s="21"/>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x14ac:dyDescent="0.15">
      <c r="B77" s="12"/>
      <c r="G77" s="1279"/>
      <c r="H77" s="1279"/>
      <c r="I77" s="1279"/>
      <c r="J77" s="1279"/>
      <c r="K77" s="1289"/>
      <c r="L77" s="1289"/>
      <c r="M77" s="1289"/>
      <c r="N77" s="1289"/>
      <c r="AN77" s="1283" t="s">
        <v>12</v>
      </c>
      <c r="AO77" s="1283"/>
      <c r="AP77" s="1283"/>
      <c r="AQ77" s="1283"/>
      <c r="AR77" s="1283"/>
      <c r="AS77" s="1283"/>
      <c r="AT77" s="1283"/>
      <c r="AU77" s="1283"/>
      <c r="AV77" s="1283"/>
      <c r="AW77" s="1283"/>
      <c r="AX77" s="1283"/>
      <c r="AY77" s="1283"/>
      <c r="AZ77" s="1283"/>
      <c r="BA77" s="1283"/>
      <c r="BB77" s="1286" t="s">
        <v>10</v>
      </c>
      <c r="BC77" s="1286"/>
      <c r="BD77" s="1286"/>
      <c r="BE77" s="1286"/>
      <c r="BF77" s="1286"/>
      <c r="BG77" s="1286"/>
      <c r="BH77" s="1286"/>
      <c r="BI77" s="1286"/>
      <c r="BJ77" s="1286"/>
      <c r="BK77" s="1286"/>
      <c r="BL77" s="1286"/>
      <c r="BM77" s="1286"/>
      <c r="BN77" s="1286"/>
      <c r="BO77" s="1286"/>
      <c r="BP77" s="1269">
        <v>52.3</v>
      </c>
      <c r="BQ77" s="1269"/>
      <c r="BR77" s="1269"/>
      <c r="BS77" s="1269"/>
      <c r="BT77" s="1269"/>
      <c r="BU77" s="1269"/>
      <c r="BV77" s="1269"/>
      <c r="BW77" s="1269"/>
      <c r="BX77" s="1269">
        <v>55.4</v>
      </c>
      <c r="BY77" s="1269"/>
      <c r="BZ77" s="1269"/>
      <c r="CA77" s="1269"/>
      <c r="CB77" s="1269"/>
      <c r="CC77" s="1269"/>
      <c r="CD77" s="1269"/>
      <c r="CE77" s="1269"/>
      <c r="CF77" s="1269">
        <v>52.7</v>
      </c>
      <c r="CG77" s="1269"/>
      <c r="CH77" s="1269"/>
      <c r="CI77" s="1269"/>
      <c r="CJ77" s="1269"/>
      <c r="CK77" s="1269"/>
      <c r="CL77" s="1269"/>
      <c r="CM77" s="1269"/>
      <c r="CN77" s="1269">
        <v>49.7</v>
      </c>
      <c r="CO77" s="1269"/>
      <c r="CP77" s="1269"/>
      <c r="CQ77" s="1269"/>
      <c r="CR77" s="1269"/>
      <c r="CS77" s="1269"/>
      <c r="CT77" s="1269"/>
      <c r="CU77" s="1269"/>
      <c r="CV77" s="1269">
        <v>37.299999999999997</v>
      </c>
      <c r="CW77" s="1269"/>
      <c r="CX77" s="1269"/>
      <c r="CY77" s="1269"/>
      <c r="CZ77" s="1269"/>
      <c r="DA77" s="1269"/>
      <c r="DB77" s="1269"/>
      <c r="DC77" s="1269"/>
    </row>
    <row r="78" spans="2:107" x14ac:dyDescent="0.15">
      <c r="B78" s="12"/>
      <c r="G78" s="1279"/>
      <c r="H78" s="1279"/>
      <c r="I78" s="1279"/>
      <c r="J78" s="1279"/>
      <c r="K78" s="1289"/>
      <c r="L78" s="1289"/>
      <c r="M78" s="1289"/>
      <c r="N78" s="1289"/>
      <c r="AN78" s="1283"/>
      <c r="AO78" s="1283"/>
      <c r="AP78" s="1283"/>
      <c r="AQ78" s="1283"/>
      <c r="AR78" s="1283"/>
      <c r="AS78" s="1283"/>
      <c r="AT78" s="1283"/>
      <c r="AU78" s="1283"/>
      <c r="AV78" s="1283"/>
      <c r="AW78" s="1283"/>
      <c r="AX78" s="1283"/>
      <c r="AY78" s="1283"/>
      <c r="AZ78" s="1283"/>
      <c r="BA78" s="1283"/>
      <c r="BB78" s="1286"/>
      <c r="BC78" s="1286"/>
      <c r="BD78" s="1286"/>
      <c r="BE78" s="1286"/>
      <c r="BF78" s="1286"/>
      <c r="BG78" s="1286"/>
      <c r="BH78" s="1286"/>
      <c r="BI78" s="1286"/>
      <c r="BJ78" s="1286"/>
      <c r="BK78" s="1286"/>
      <c r="BL78" s="1286"/>
      <c r="BM78" s="1286"/>
      <c r="BN78" s="1286"/>
      <c r="BO78" s="1286"/>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x14ac:dyDescent="0.15">
      <c r="B79" s="12"/>
      <c r="G79" s="1279"/>
      <c r="H79" s="1279"/>
      <c r="I79" s="1288"/>
      <c r="J79" s="1288"/>
      <c r="K79" s="1290"/>
      <c r="L79" s="1290"/>
      <c r="M79" s="1290"/>
      <c r="N79" s="1290"/>
      <c r="AN79" s="1283"/>
      <c r="AO79" s="1283"/>
      <c r="AP79" s="1283"/>
      <c r="AQ79" s="1283"/>
      <c r="AR79" s="1283"/>
      <c r="AS79" s="1283"/>
      <c r="AT79" s="1283"/>
      <c r="AU79" s="1283"/>
      <c r="AV79" s="1283"/>
      <c r="AW79" s="1283"/>
      <c r="AX79" s="1283"/>
      <c r="AY79" s="1283"/>
      <c r="AZ79" s="1283"/>
      <c r="BA79" s="1283"/>
      <c r="BB79" s="1286" t="s">
        <v>14</v>
      </c>
      <c r="BC79" s="1286"/>
      <c r="BD79" s="1286"/>
      <c r="BE79" s="1286"/>
      <c r="BF79" s="1286"/>
      <c r="BG79" s="1286"/>
      <c r="BH79" s="1286"/>
      <c r="BI79" s="1286"/>
      <c r="BJ79" s="1286"/>
      <c r="BK79" s="1286"/>
      <c r="BL79" s="1286"/>
      <c r="BM79" s="1286"/>
      <c r="BN79" s="1286"/>
      <c r="BO79" s="1286"/>
      <c r="BP79" s="1269">
        <v>10</v>
      </c>
      <c r="BQ79" s="1269"/>
      <c r="BR79" s="1269"/>
      <c r="BS79" s="1269"/>
      <c r="BT79" s="1269"/>
      <c r="BU79" s="1269"/>
      <c r="BV79" s="1269"/>
      <c r="BW79" s="1269"/>
      <c r="BX79" s="1269">
        <v>9.6999999999999993</v>
      </c>
      <c r="BY79" s="1269"/>
      <c r="BZ79" s="1269"/>
      <c r="CA79" s="1269"/>
      <c r="CB79" s="1269"/>
      <c r="CC79" s="1269"/>
      <c r="CD79" s="1269"/>
      <c r="CE79" s="1269"/>
      <c r="CF79" s="1269">
        <v>9.5</v>
      </c>
      <c r="CG79" s="1269"/>
      <c r="CH79" s="1269"/>
      <c r="CI79" s="1269"/>
      <c r="CJ79" s="1269"/>
      <c r="CK79" s="1269"/>
      <c r="CL79" s="1269"/>
      <c r="CM79" s="1269"/>
      <c r="CN79" s="1269">
        <v>9.1999999999999993</v>
      </c>
      <c r="CO79" s="1269"/>
      <c r="CP79" s="1269"/>
      <c r="CQ79" s="1269"/>
      <c r="CR79" s="1269"/>
      <c r="CS79" s="1269"/>
      <c r="CT79" s="1269"/>
      <c r="CU79" s="1269"/>
      <c r="CV79" s="1269">
        <v>8.6</v>
      </c>
      <c r="CW79" s="1269"/>
      <c r="CX79" s="1269"/>
      <c r="CY79" s="1269"/>
      <c r="CZ79" s="1269"/>
      <c r="DA79" s="1269"/>
      <c r="DB79" s="1269"/>
      <c r="DC79" s="1269"/>
    </row>
    <row r="80" spans="2:107" x14ac:dyDescent="0.15">
      <c r="B80" s="12"/>
      <c r="G80" s="1279"/>
      <c r="H80" s="1279"/>
      <c r="I80" s="1288"/>
      <c r="J80" s="1288"/>
      <c r="K80" s="1290"/>
      <c r="L80" s="1290"/>
      <c r="M80" s="1290"/>
      <c r="N80" s="1290"/>
      <c r="AN80" s="1283"/>
      <c r="AO80" s="1283"/>
      <c r="AP80" s="1283"/>
      <c r="AQ80" s="1283"/>
      <c r="AR80" s="1283"/>
      <c r="AS80" s="1283"/>
      <c r="AT80" s="1283"/>
      <c r="AU80" s="1283"/>
      <c r="AV80" s="1283"/>
      <c r="AW80" s="1283"/>
      <c r="AX80" s="1283"/>
      <c r="AY80" s="1283"/>
      <c r="AZ80" s="1283"/>
      <c r="BA80" s="1283"/>
      <c r="BB80" s="1286"/>
      <c r="BC80" s="1286"/>
      <c r="BD80" s="1286"/>
      <c r="BE80" s="1286"/>
      <c r="BF80" s="1286"/>
      <c r="BG80" s="1286"/>
      <c r="BH80" s="1286"/>
      <c r="BI80" s="1286"/>
      <c r="BJ80" s="1286"/>
      <c r="BK80" s="1286"/>
      <c r="BL80" s="1286"/>
      <c r="BM80" s="1286"/>
      <c r="BN80" s="1286"/>
      <c r="BO80" s="1286"/>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oSi+7HNTredQBwZjh+GIajlU9HtPssjjqaGzsAPL7CVtGA+WNL6bUrT93ElTpqEw+JTq6kfRby1TpQMgXUn6UQ==" saltValue="7t3JauPPlLiC18FxKK9pK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HmwvJHpqG+TqKqlmNJ75gsFb/qQLFQIZRPnCeZpo7w04fPMlVn8kV7cIeXYsg4HHgGbkCnhRPuSfYRF8W7NpZg==" saltValue="G23NPS4q78RwRyhxx8tCr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kvhpzmTtS8RDm5EBbvF+NALmRC22FtBmb8ajzAwtjJ3bGit58n6595e2+z2RHAjSFHICyzuNAlC9pPd9dJAkRg==" saltValue="ObAw3Nq54LEpaKvND0mcy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27BB0-BFB3-4F6D-B1C6-7DA7C6019E03}">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9" t="s">
        <v>146</v>
      </c>
      <c r="DI1" s="620"/>
      <c r="DJ1" s="620"/>
      <c r="DK1" s="620"/>
      <c r="DL1" s="620"/>
      <c r="DM1" s="620"/>
      <c r="DN1" s="621"/>
      <c r="DO1" s="81"/>
      <c r="DP1" s="619" t="s">
        <v>147</v>
      </c>
      <c r="DQ1" s="620"/>
      <c r="DR1" s="620"/>
      <c r="DS1" s="620"/>
      <c r="DT1" s="620"/>
      <c r="DU1" s="620"/>
      <c r="DV1" s="620"/>
      <c r="DW1" s="620"/>
      <c r="DX1" s="620"/>
      <c r="DY1" s="620"/>
      <c r="DZ1" s="620"/>
      <c r="EA1" s="620"/>
      <c r="EB1" s="620"/>
      <c r="EC1" s="621"/>
      <c r="ED1" s="79"/>
      <c r="EE1" s="79"/>
      <c r="EF1" s="79"/>
      <c r="EG1" s="79"/>
      <c r="EH1" s="79"/>
      <c r="EI1" s="79"/>
      <c r="EJ1" s="79"/>
      <c r="EK1" s="79"/>
      <c r="EL1" s="79"/>
      <c r="EM1" s="79"/>
    </row>
    <row r="2" spans="2:143" ht="22.5" customHeight="1" x14ac:dyDescent="0.15">
      <c r="B2" s="82" t="s">
        <v>148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2" t="s">
        <v>149</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150</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151</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622" t="s">
        <v>26</v>
      </c>
      <c r="C4" s="623"/>
      <c r="D4" s="623"/>
      <c r="E4" s="623"/>
      <c r="F4" s="623"/>
      <c r="G4" s="623"/>
      <c r="H4" s="623"/>
      <c r="I4" s="623"/>
      <c r="J4" s="623"/>
      <c r="K4" s="623"/>
      <c r="L4" s="623"/>
      <c r="M4" s="623"/>
      <c r="N4" s="623"/>
      <c r="O4" s="623"/>
      <c r="P4" s="623"/>
      <c r="Q4" s="624"/>
      <c r="R4" s="622" t="s">
        <v>152</v>
      </c>
      <c r="S4" s="623"/>
      <c r="T4" s="623"/>
      <c r="U4" s="623"/>
      <c r="V4" s="623"/>
      <c r="W4" s="623"/>
      <c r="X4" s="623"/>
      <c r="Y4" s="624"/>
      <c r="Z4" s="622" t="s">
        <v>153</v>
      </c>
      <c r="AA4" s="623"/>
      <c r="AB4" s="623"/>
      <c r="AC4" s="624"/>
      <c r="AD4" s="622" t="s">
        <v>154</v>
      </c>
      <c r="AE4" s="623"/>
      <c r="AF4" s="623"/>
      <c r="AG4" s="623"/>
      <c r="AH4" s="623"/>
      <c r="AI4" s="623"/>
      <c r="AJ4" s="623"/>
      <c r="AK4" s="624"/>
      <c r="AL4" s="622" t="s">
        <v>153</v>
      </c>
      <c r="AM4" s="623"/>
      <c r="AN4" s="623"/>
      <c r="AO4" s="624"/>
      <c r="AP4" s="628" t="s">
        <v>155</v>
      </c>
      <c r="AQ4" s="628"/>
      <c r="AR4" s="628"/>
      <c r="AS4" s="628"/>
      <c r="AT4" s="628"/>
      <c r="AU4" s="628"/>
      <c r="AV4" s="628"/>
      <c r="AW4" s="628"/>
      <c r="AX4" s="628"/>
      <c r="AY4" s="628"/>
      <c r="AZ4" s="628"/>
      <c r="BA4" s="628"/>
      <c r="BB4" s="628"/>
      <c r="BC4" s="628"/>
      <c r="BD4" s="628"/>
      <c r="BE4" s="628"/>
      <c r="BF4" s="628"/>
      <c r="BG4" s="628" t="s">
        <v>156</v>
      </c>
      <c r="BH4" s="628"/>
      <c r="BI4" s="628"/>
      <c r="BJ4" s="628"/>
      <c r="BK4" s="628"/>
      <c r="BL4" s="628"/>
      <c r="BM4" s="628"/>
      <c r="BN4" s="628"/>
      <c r="BO4" s="628" t="s">
        <v>153</v>
      </c>
      <c r="BP4" s="628"/>
      <c r="BQ4" s="628"/>
      <c r="BR4" s="628"/>
      <c r="BS4" s="628" t="s">
        <v>157</v>
      </c>
      <c r="BT4" s="628"/>
      <c r="BU4" s="628"/>
      <c r="BV4" s="628"/>
      <c r="BW4" s="628"/>
      <c r="BX4" s="628"/>
      <c r="BY4" s="628"/>
      <c r="BZ4" s="628"/>
      <c r="CA4" s="628"/>
      <c r="CB4" s="628"/>
      <c r="CD4" s="625" t="s">
        <v>158</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85" customFormat="1" ht="11.25" customHeight="1" x14ac:dyDescent="0.15">
      <c r="B5" s="629" t="s">
        <v>159</v>
      </c>
      <c r="C5" s="630"/>
      <c r="D5" s="630"/>
      <c r="E5" s="630"/>
      <c r="F5" s="630"/>
      <c r="G5" s="630"/>
      <c r="H5" s="630"/>
      <c r="I5" s="630"/>
      <c r="J5" s="630"/>
      <c r="K5" s="630"/>
      <c r="L5" s="630"/>
      <c r="M5" s="630"/>
      <c r="N5" s="630"/>
      <c r="O5" s="630"/>
      <c r="P5" s="630"/>
      <c r="Q5" s="631"/>
      <c r="R5" s="632">
        <v>2829690</v>
      </c>
      <c r="S5" s="633"/>
      <c r="T5" s="633"/>
      <c r="U5" s="633"/>
      <c r="V5" s="633"/>
      <c r="W5" s="633"/>
      <c r="X5" s="633"/>
      <c r="Y5" s="634"/>
      <c r="Z5" s="635">
        <v>15.4</v>
      </c>
      <c r="AA5" s="635"/>
      <c r="AB5" s="635"/>
      <c r="AC5" s="635"/>
      <c r="AD5" s="636">
        <v>2740072</v>
      </c>
      <c r="AE5" s="636"/>
      <c r="AF5" s="636"/>
      <c r="AG5" s="636"/>
      <c r="AH5" s="636"/>
      <c r="AI5" s="636"/>
      <c r="AJ5" s="636"/>
      <c r="AK5" s="636"/>
      <c r="AL5" s="637">
        <v>36.6</v>
      </c>
      <c r="AM5" s="638"/>
      <c r="AN5" s="638"/>
      <c r="AO5" s="639"/>
      <c r="AP5" s="629" t="s">
        <v>160</v>
      </c>
      <c r="AQ5" s="630"/>
      <c r="AR5" s="630"/>
      <c r="AS5" s="630"/>
      <c r="AT5" s="630"/>
      <c r="AU5" s="630"/>
      <c r="AV5" s="630"/>
      <c r="AW5" s="630"/>
      <c r="AX5" s="630"/>
      <c r="AY5" s="630"/>
      <c r="AZ5" s="630"/>
      <c r="BA5" s="630"/>
      <c r="BB5" s="630"/>
      <c r="BC5" s="630"/>
      <c r="BD5" s="630"/>
      <c r="BE5" s="630"/>
      <c r="BF5" s="631"/>
      <c r="BG5" s="643">
        <v>2740072</v>
      </c>
      <c r="BH5" s="644"/>
      <c r="BI5" s="644"/>
      <c r="BJ5" s="644"/>
      <c r="BK5" s="644"/>
      <c r="BL5" s="644"/>
      <c r="BM5" s="644"/>
      <c r="BN5" s="645"/>
      <c r="BO5" s="646">
        <v>96.8</v>
      </c>
      <c r="BP5" s="646"/>
      <c r="BQ5" s="646"/>
      <c r="BR5" s="646"/>
      <c r="BS5" s="647">
        <v>28664</v>
      </c>
      <c r="BT5" s="647"/>
      <c r="BU5" s="647"/>
      <c r="BV5" s="647"/>
      <c r="BW5" s="647"/>
      <c r="BX5" s="647"/>
      <c r="BY5" s="647"/>
      <c r="BZ5" s="647"/>
      <c r="CA5" s="647"/>
      <c r="CB5" s="651"/>
      <c r="CD5" s="625" t="s">
        <v>155</v>
      </c>
      <c r="CE5" s="626"/>
      <c r="CF5" s="626"/>
      <c r="CG5" s="626"/>
      <c r="CH5" s="626"/>
      <c r="CI5" s="626"/>
      <c r="CJ5" s="626"/>
      <c r="CK5" s="626"/>
      <c r="CL5" s="626"/>
      <c r="CM5" s="626"/>
      <c r="CN5" s="626"/>
      <c r="CO5" s="626"/>
      <c r="CP5" s="626"/>
      <c r="CQ5" s="627"/>
      <c r="CR5" s="625" t="s">
        <v>161</v>
      </c>
      <c r="CS5" s="626"/>
      <c r="CT5" s="626"/>
      <c r="CU5" s="626"/>
      <c r="CV5" s="626"/>
      <c r="CW5" s="626"/>
      <c r="CX5" s="626"/>
      <c r="CY5" s="627"/>
      <c r="CZ5" s="625" t="s">
        <v>153</v>
      </c>
      <c r="DA5" s="626"/>
      <c r="DB5" s="626"/>
      <c r="DC5" s="627"/>
      <c r="DD5" s="625" t="s">
        <v>162</v>
      </c>
      <c r="DE5" s="626"/>
      <c r="DF5" s="626"/>
      <c r="DG5" s="626"/>
      <c r="DH5" s="626"/>
      <c r="DI5" s="626"/>
      <c r="DJ5" s="626"/>
      <c r="DK5" s="626"/>
      <c r="DL5" s="626"/>
      <c r="DM5" s="626"/>
      <c r="DN5" s="626"/>
      <c r="DO5" s="626"/>
      <c r="DP5" s="627"/>
      <c r="DQ5" s="625" t="s">
        <v>163</v>
      </c>
      <c r="DR5" s="626"/>
      <c r="DS5" s="626"/>
      <c r="DT5" s="626"/>
      <c r="DU5" s="626"/>
      <c r="DV5" s="626"/>
      <c r="DW5" s="626"/>
      <c r="DX5" s="626"/>
      <c r="DY5" s="626"/>
      <c r="DZ5" s="626"/>
      <c r="EA5" s="626"/>
      <c r="EB5" s="626"/>
      <c r="EC5" s="627"/>
    </row>
    <row r="6" spans="2:143" ht="11.25" customHeight="1" x14ac:dyDescent="0.15">
      <c r="B6" s="640" t="s">
        <v>164</v>
      </c>
      <c r="C6" s="641"/>
      <c r="D6" s="641"/>
      <c r="E6" s="641"/>
      <c r="F6" s="641"/>
      <c r="G6" s="641"/>
      <c r="H6" s="641"/>
      <c r="I6" s="641"/>
      <c r="J6" s="641"/>
      <c r="K6" s="641"/>
      <c r="L6" s="641"/>
      <c r="M6" s="641"/>
      <c r="N6" s="641"/>
      <c r="O6" s="641"/>
      <c r="P6" s="641"/>
      <c r="Q6" s="642"/>
      <c r="R6" s="643">
        <v>96650</v>
      </c>
      <c r="S6" s="644"/>
      <c r="T6" s="644"/>
      <c r="U6" s="644"/>
      <c r="V6" s="644"/>
      <c r="W6" s="644"/>
      <c r="X6" s="644"/>
      <c r="Y6" s="645"/>
      <c r="Z6" s="646">
        <v>0.5</v>
      </c>
      <c r="AA6" s="646"/>
      <c r="AB6" s="646"/>
      <c r="AC6" s="646"/>
      <c r="AD6" s="647">
        <v>96650</v>
      </c>
      <c r="AE6" s="647"/>
      <c r="AF6" s="647"/>
      <c r="AG6" s="647"/>
      <c r="AH6" s="647"/>
      <c r="AI6" s="647"/>
      <c r="AJ6" s="647"/>
      <c r="AK6" s="647"/>
      <c r="AL6" s="648">
        <v>1.3</v>
      </c>
      <c r="AM6" s="649"/>
      <c r="AN6" s="649"/>
      <c r="AO6" s="650"/>
      <c r="AP6" s="640" t="s">
        <v>165</v>
      </c>
      <c r="AQ6" s="641"/>
      <c r="AR6" s="641"/>
      <c r="AS6" s="641"/>
      <c r="AT6" s="641"/>
      <c r="AU6" s="641"/>
      <c r="AV6" s="641"/>
      <c r="AW6" s="641"/>
      <c r="AX6" s="641"/>
      <c r="AY6" s="641"/>
      <c r="AZ6" s="641"/>
      <c r="BA6" s="641"/>
      <c r="BB6" s="641"/>
      <c r="BC6" s="641"/>
      <c r="BD6" s="641"/>
      <c r="BE6" s="641"/>
      <c r="BF6" s="642"/>
      <c r="BG6" s="643">
        <v>2740072</v>
      </c>
      <c r="BH6" s="644"/>
      <c r="BI6" s="644"/>
      <c r="BJ6" s="644"/>
      <c r="BK6" s="644"/>
      <c r="BL6" s="644"/>
      <c r="BM6" s="644"/>
      <c r="BN6" s="645"/>
      <c r="BO6" s="646">
        <v>96.8</v>
      </c>
      <c r="BP6" s="646"/>
      <c r="BQ6" s="646"/>
      <c r="BR6" s="646"/>
      <c r="BS6" s="647">
        <v>28664</v>
      </c>
      <c r="BT6" s="647"/>
      <c r="BU6" s="647"/>
      <c r="BV6" s="647"/>
      <c r="BW6" s="647"/>
      <c r="BX6" s="647"/>
      <c r="BY6" s="647"/>
      <c r="BZ6" s="647"/>
      <c r="CA6" s="647"/>
      <c r="CB6" s="651"/>
      <c r="CD6" s="654" t="s">
        <v>166</v>
      </c>
      <c r="CE6" s="655"/>
      <c r="CF6" s="655"/>
      <c r="CG6" s="655"/>
      <c r="CH6" s="655"/>
      <c r="CI6" s="655"/>
      <c r="CJ6" s="655"/>
      <c r="CK6" s="655"/>
      <c r="CL6" s="655"/>
      <c r="CM6" s="655"/>
      <c r="CN6" s="655"/>
      <c r="CO6" s="655"/>
      <c r="CP6" s="655"/>
      <c r="CQ6" s="656"/>
      <c r="CR6" s="643">
        <v>156537</v>
      </c>
      <c r="CS6" s="644"/>
      <c r="CT6" s="644"/>
      <c r="CU6" s="644"/>
      <c r="CV6" s="644"/>
      <c r="CW6" s="644"/>
      <c r="CX6" s="644"/>
      <c r="CY6" s="645"/>
      <c r="CZ6" s="637">
        <v>0.9</v>
      </c>
      <c r="DA6" s="638"/>
      <c r="DB6" s="638"/>
      <c r="DC6" s="657"/>
      <c r="DD6" s="652" t="s">
        <v>66</v>
      </c>
      <c r="DE6" s="644"/>
      <c r="DF6" s="644"/>
      <c r="DG6" s="644"/>
      <c r="DH6" s="644"/>
      <c r="DI6" s="644"/>
      <c r="DJ6" s="644"/>
      <c r="DK6" s="644"/>
      <c r="DL6" s="644"/>
      <c r="DM6" s="644"/>
      <c r="DN6" s="644"/>
      <c r="DO6" s="644"/>
      <c r="DP6" s="645"/>
      <c r="DQ6" s="652">
        <v>156537</v>
      </c>
      <c r="DR6" s="644"/>
      <c r="DS6" s="644"/>
      <c r="DT6" s="644"/>
      <c r="DU6" s="644"/>
      <c r="DV6" s="644"/>
      <c r="DW6" s="644"/>
      <c r="DX6" s="644"/>
      <c r="DY6" s="644"/>
      <c r="DZ6" s="644"/>
      <c r="EA6" s="644"/>
      <c r="EB6" s="644"/>
      <c r="EC6" s="653"/>
    </row>
    <row r="7" spans="2:143" ht="11.25" customHeight="1" x14ac:dyDescent="0.15">
      <c r="B7" s="640" t="s">
        <v>167</v>
      </c>
      <c r="C7" s="641"/>
      <c r="D7" s="641"/>
      <c r="E7" s="641"/>
      <c r="F7" s="641"/>
      <c r="G7" s="641"/>
      <c r="H7" s="641"/>
      <c r="I7" s="641"/>
      <c r="J7" s="641"/>
      <c r="K7" s="641"/>
      <c r="L7" s="641"/>
      <c r="M7" s="641"/>
      <c r="N7" s="641"/>
      <c r="O7" s="641"/>
      <c r="P7" s="641"/>
      <c r="Q7" s="642"/>
      <c r="R7" s="643">
        <v>4081</v>
      </c>
      <c r="S7" s="644"/>
      <c r="T7" s="644"/>
      <c r="U7" s="644"/>
      <c r="V7" s="644"/>
      <c r="W7" s="644"/>
      <c r="X7" s="644"/>
      <c r="Y7" s="645"/>
      <c r="Z7" s="646">
        <v>0</v>
      </c>
      <c r="AA7" s="646"/>
      <c r="AB7" s="646"/>
      <c r="AC7" s="646"/>
      <c r="AD7" s="647">
        <v>4081</v>
      </c>
      <c r="AE7" s="647"/>
      <c r="AF7" s="647"/>
      <c r="AG7" s="647"/>
      <c r="AH7" s="647"/>
      <c r="AI7" s="647"/>
      <c r="AJ7" s="647"/>
      <c r="AK7" s="647"/>
      <c r="AL7" s="648">
        <v>0.1</v>
      </c>
      <c r="AM7" s="649"/>
      <c r="AN7" s="649"/>
      <c r="AO7" s="650"/>
      <c r="AP7" s="640" t="s">
        <v>168</v>
      </c>
      <c r="AQ7" s="641"/>
      <c r="AR7" s="641"/>
      <c r="AS7" s="641"/>
      <c r="AT7" s="641"/>
      <c r="AU7" s="641"/>
      <c r="AV7" s="641"/>
      <c r="AW7" s="641"/>
      <c r="AX7" s="641"/>
      <c r="AY7" s="641"/>
      <c r="AZ7" s="641"/>
      <c r="BA7" s="641"/>
      <c r="BB7" s="641"/>
      <c r="BC7" s="641"/>
      <c r="BD7" s="641"/>
      <c r="BE7" s="641"/>
      <c r="BF7" s="642"/>
      <c r="BG7" s="643">
        <v>1192062</v>
      </c>
      <c r="BH7" s="644"/>
      <c r="BI7" s="644"/>
      <c r="BJ7" s="644"/>
      <c r="BK7" s="644"/>
      <c r="BL7" s="644"/>
      <c r="BM7" s="644"/>
      <c r="BN7" s="645"/>
      <c r="BO7" s="646">
        <v>42.1</v>
      </c>
      <c r="BP7" s="646"/>
      <c r="BQ7" s="646"/>
      <c r="BR7" s="646"/>
      <c r="BS7" s="647">
        <v>28664</v>
      </c>
      <c r="BT7" s="647"/>
      <c r="BU7" s="647"/>
      <c r="BV7" s="647"/>
      <c r="BW7" s="647"/>
      <c r="BX7" s="647"/>
      <c r="BY7" s="647"/>
      <c r="BZ7" s="647"/>
      <c r="CA7" s="647"/>
      <c r="CB7" s="651"/>
      <c r="CD7" s="658" t="s">
        <v>169</v>
      </c>
      <c r="CE7" s="659"/>
      <c r="CF7" s="659"/>
      <c r="CG7" s="659"/>
      <c r="CH7" s="659"/>
      <c r="CI7" s="659"/>
      <c r="CJ7" s="659"/>
      <c r="CK7" s="659"/>
      <c r="CL7" s="659"/>
      <c r="CM7" s="659"/>
      <c r="CN7" s="659"/>
      <c r="CO7" s="659"/>
      <c r="CP7" s="659"/>
      <c r="CQ7" s="660"/>
      <c r="CR7" s="643">
        <v>4743995</v>
      </c>
      <c r="CS7" s="644"/>
      <c r="CT7" s="644"/>
      <c r="CU7" s="644"/>
      <c r="CV7" s="644"/>
      <c r="CW7" s="644"/>
      <c r="CX7" s="644"/>
      <c r="CY7" s="645"/>
      <c r="CZ7" s="646">
        <v>26.4</v>
      </c>
      <c r="DA7" s="646"/>
      <c r="DB7" s="646"/>
      <c r="DC7" s="646"/>
      <c r="DD7" s="652">
        <v>306191</v>
      </c>
      <c r="DE7" s="644"/>
      <c r="DF7" s="644"/>
      <c r="DG7" s="644"/>
      <c r="DH7" s="644"/>
      <c r="DI7" s="644"/>
      <c r="DJ7" s="644"/>
      <c r="DK7" s="644"/>
      <c r="DL7" s="644"/>
      <c r="DM7" s="644"/>
      <c r="DN7" s="644"/>
      <c r="DO7" s="644"/>
      <c r="DP7" s="645"/>
      <c r="DQ7" s="652">
        <v>1422913</v>
      </c>
      <c r="DR7" s="644"/>
      <c r="DS7" s="644"/>
      <c r="DT7" s="644"/>
      <c r="DU7" s="644"/>
      <c r="DV7" s="644"/>
      <c r="DW7" s="644"/>
      <c r="DX7" s="644"/>
      <c r="DY7" s="644"/>
      <c r="DZ7" s="644"/>
      <c r="EA7" s="644"/>
      <c r="EB7" s="644"/>
      <c r="EC7" s="653"/>
    </row>
    <row r="8" spans="2:143" ht="11.25" customHeight="1" x14ac:dyDescent="0.15">
      <c r="B8" s="640" t="s">
        <v>170</v>
      </c>
      <c r="C8" s="641"/>
      <c r="D8" s="641"/>
      <c r="E8" s="641"/>
      <c r="F8" s="641"/>
      <c r="G8" s="641"/>
      <c r="H8" s="641"/>
      <c r="I8" s="641"/>
      <c r="J8" s="641"/>
      <c r="K8" s="641"/>
      <c r="L8" s="641"/>
      <c r="M8" s="641"/>
      <c r="N8" s="641"/>
      <c r="O8" s="641"/>
      <c r="P8" s="641"/>
      <c r="Q8" s="642"/>
      <c r="R8" s="643">
        <v>21161</v>
      </c>
      <c r="S8" s="644"/>
      <c r="T8" s="644"/>
      <c r="U8" s="644"/>
      <c r="V8" s="644"/>
      <c r="W8" s="644"/>
      <c r="X8" s="644"/>
      <c r="Y8" s="645"/>
      <c r="Z8" s="646">
        <v>0.1</v>
      </c>
      <c r="AA8" s="646"/>
      <c r="AB8" s="646"/>
      <c r="AC8" s="646"/>
      <c r="AD8" s="647">
        <v>21161</v>
      </c>
      <c r="AE8" s="647"/>
      <c r="AF8" s="647"/>
      <c r="AG8" s="647"/>
      <c r="AH8" s="647"/>
      <c r="AI8" s="647"/>
      <c r="AJ8" s="647"/>
      <c r="AK8" s="647"/>
      <c r="AL8" s="648">
        <v>0.3</v>
      </c>
      <c r="AM8" s="649"/>
      <c r="AN8" s="649"/>
      <c r="AO8" s="650"/>
      <c r="AP8" s="640" t="s">
        <v>171</v>
      </c>
      <c r="AQ8" s="641"/>
      <c r="AR8" s="641"/>
      <c r="AS8" s="641"/>
      <c r="AT8" s="641"/>
      <c r="AU8" s="641"/>
      <c r="AV8" s="641"/>
      <c r="AW8" s="641"/>
      <c r="AX8" s="641"/>
      <c r="AY8" s="641"/>
      <c r="AZ8" s="641"/>
      <c r="BA8" s="641"/>
      <c r="BB8" s="641"/>
      <c r="BC8" s="641"/>
      <c r="BD8" s="641"/>
      <c r="BE8" s="641"/>
      <c r="BF8" s="642"/>
      <c r="BG8" s="643">
        <v>39199</v>
      </c>
      <c r="BH8" s="644"/>
      <c r="BI8" s="644"/>
      <c r="BJ8" s="644"/>
      <c r="BK8" s="644"/>
      <c r="BL8" s="644"/>
      <c r="BM8" s="644"/>
      <c r="BN8" s="645"/>
      <c r="BO8" s="646">
        <v>1.4</v>
      </c>
      <c r="BP8" s="646"/>
      <c r="BQ8" s="646"/>
      <c r="BR8" s="646"/>
      <c r="BS8" s="652" t="s">
        <v>66</v>
      </c>
      <c r="BT8" s="644"/>
      <c r="BU8" s="644"/>
      <c r="BV8" s="644"/>
      <c r="BW8" s="644"/>
      <c r="BX8" s="644"/>
      <c r="BY8" s="644"/>
      <c r="BZ8" s="644"/>
      <c r="CA8" s="644"/>
      <c r="CB8" s="653"/>
      <c r="CD8" s="658" t="s">
        <v>172</v>
      </c>
      <c r="CE8" s="659"/>
      <c r="CF8" s="659"/>
      <c r="CG8" s="659"/>
      <c r="CH8" s="659"/>
      <c r="CI8" s="659"/>
      <c r="CJ8" s="659"/>
      <c r="CK8" s="659"/>
      <c r="CL8" s="659"/>
      <c r="CM8" s="659"/>
      <c r="CN8" s="659"/>
      <c r="CO8" s="659"/>
      <c r="CP8" s="659"/>
      <c r="CQ8" s="660"/>
      <c r="CR8" s="643">
        <v>5292068</v>
      </c>
      <c r="CS8" s="644"/>
      <c r="CT8" s="644"/>
      <c r="CU8" s="644"/>
      <c r="CV8" s="644"/>
      <c r="CW8" s="644"/>
      <c r="CX8" s="644"/>
      <c r="CY8" s="645"/>
      <c r="CZ8" s="646">
        <v>29.5</v>
      </c>
      <c r="DA8" s="646"/>
      <c r="DB8" s="646"/>
      <c r="DC8" s="646"/>
      <c r="DD8" s="652">
        <v>261507</v>
      </c>
      <c r="DE8" s="644"/>
      <c r="DF8" s="644"/>
      <c r="DG8" s="644"/>
      <c r="DH8" s="644"/>
      <c r="DI8" s="644"/>
      <c r="DJ8" s="644"/>
      <c r="DK8" s="644"/>
      <c r="DL8" s="644"/>
      <c r="DM8" s="644"/>
      <c r="DN8" s="644"/>
      <c r="DO8" s="644"/>
      <c r="DP8" s="645"/>
      <c r="DQ8" s="652">
        <v>2773796</v>
      </c>
      <c r="DR8" s="644"/>
      <c r="DS8" s="644"/>
      <c r="DT8" s="644"/>
      <c r="DU8" s="644"/>
      <c r="DV8" s="644"/>
      <c r="DW8" s="644"/>
      <c r="DX8" s="644"/>
      <c r="DY8" s="644"/>
      <c r="DZ8" s="644"/>
      <c r="EA8" s="644"/>
      <c r="EB8" s="644"/>
      <c r="EC8" s="653"/>
    </row>
    <row r="9" spans="2:143" ht="11.25" customHeight="1" x14ac:dyDescent="0.15">
      <c r="B9" s="640" t="s">
        <v>173</v>
      </c>
      <c r="C9" s="641"/>
      <c r="D9" s="641"/>
      <c r="E9" s="641"/>
      <c r="F9" s="641"/>
      <c r="G9" s="641"/>
      <c r="H9" s="641"/>
      <c r="I9" s="641"/>
      <c r="J9" s="641"/>
      <c r="K9" s="641"/>
      <c r="L9" s="641"/>
      <c r="M9" s="641"/>
      <c r="N9" s="641"/>
      <c r="O9" s="641"/>
      <c r="P9" s="641"/>
      <c r="Q9" s="642"/>
      <c r="R9" s="643">
        <v>23249</v>
      </c>
      <c r="S9" s="644"/>
      <c r="T9" s="644"/>
      <c r="U9" s="644"/>
      <c r="V9" s="644"/>
      <c r="W9" s="644"/>
      <c r="X9" s="644"/>
      <c r="Y9" s="645"/>
      <c r="Z9" s="646">
        <v>0.1</v>
      </c>
      <c r="AA9" s="646"/>
      <c r="AB9" s="646"/>
      <c r="AC9" s="646"/>
      <c r="AD9" s="647">
        <v>23249</v>
      </c>
      <c r="AE9" s="647"/>
      <c r="AF9" s="647"/>
      <c r="AG9" s="647"/>
      <c r="AH9" s="647"/>
      <c r="AI9" s="647"/>
      <c r="AJ9" s="647"/>
      <c r="AK9" s="647"/>
      <c r="AL9" s="648">
        <v>0.3</v>
      </c>
      <c r="AM9" s="649"/>
      <c r="AN9" s="649"/>
      <c r="AO9" s="650"/>
      <c r="AP9" s="640" t="s">
        <v>174</v>
      </c>
      <c r="AQ9" s="641"/>
      <c r="AR9" s="641"/>
      <c r="AS9" s="641"/>
      <c r="AT9" s="641"/>
      <c r="AU9" s="641"/>
      <c r="AV9" s="641"/>
      <c r="AW9" s="641"/>
      <c r="AX9" s="641"/>
      <c r="AY9" s="641"/>
      <c r="AZ9" s="641"/>
      <c r="BA9" s="641"/>
      <c r="BB9" s="641"/>
      <c r="BC9" s="641"/>
      <c r="BD9" s="641"/>
      <c r="BE9" s="641"/>
      <c r="BF9" s="642"/>
      <c r="BG9" s="643">
        <v>968667</v>
      </c>
      <c r="BH9" s="644"/>
      <c r="BI9" s="644"/>
      <c r="BJ9" s="644"/>
      <c r="BK9" s="644"/>
      <c r="BL9" s="644"/>
      <c r="BM9" s="644"/>
      <c r="BN9" s="645"/>
      <c r="BO9" s="646">
        <v>34.200000000000003</v>
      </c>
      <c r="BP9" s="646"/>
      <c r="BQ9" s="646"/>
      <c r="BR9" s="646"/>
      <c r="BS9" s="652" t="s">
        <v>66</v>
      </c>
      <c r="BT9" s="644"/>
      <c r="BU9" s="644"/>
      <c r="BV9" s="644"/>
      <c r="BW9" s="644"/>
      <c r="BX9" s="644"/>
      <c r="BY9" s="644"/>
      <c r="BZ9" s="644"/>
      <c r="CA9" s="644"/>
      <c r="CB9" s="653"/>
      <c r="CD9" s="658" t="s">
        <v>175</v>
      </c>
      <c r="CE9" s="659"/>
      <c r="CF9" s="659"/>
      <c r="CG9" s="659"/>
      <c r="CH9" s="659"/>
      <c r="CI9" s="659"/>
      <c r="CJ9" s="659"/>
      <c r="CK9" s="659"/>
      <c r="CL9" s="659"/>
      <c r="CM9" s="659"/>
      <c r="CN9" s="659"/>
      <c r="CO9" s="659"/>
      <c r="CP9" s="659"/>
      <c r="CQ9" s="660"/>
      <c r="CR9" s="643">
        <v>1540273</v>
      </c>
      <c r="CS9" s="644"/>
      <c r="CT9" s="644"/>
      <c r="CU9" s="644"/>
      <c r="CV9" s="644"/>
      <c r="CW9" s="644"/>
      <c r="CX9" s="644"/>
      <c r="CY9" s="645"/>
      <c r="CZ9" s="646">
        <v>8.6</v>
      </c>
      <c r="DA9" s="646"/>
      <c r="DB9" s="646"/>
      <c r="DC9" s="646"/>
      <c r="DD9" s="652">
        <v>166544</v>
      </c>
      <c r="DE9" s="644"/>
      <c r="DF9" s="644"/>
      <c r="DG9" s="644"/>
      <c r="DH9" s="644"/>
      <c r="DI9" s="644"/>
      <c r="DJ9" s="644"/>
      <c r="DK9" s="644"/>
      <c r="DL9" s="644"/>
      <c r="DM9" s="644"/>
      <c r="DN9" s="644"/>
      <c r="DO9" s="644"/>
      <c r="DP9" s="645"/>
      <c r="DQ9" s="652">
        <v>1234455</v>
      </c>
      <c r="DR9" s="644"/>
      <c r="DS9" s="644"/>
      <c r="DT9" s="644"/>
      <c r="DU9" s="644"/>
      <c r="DV9" s="644"/>
      <c r="DW9" s="644"/>
      <c r="DX9" s="644"/>
      <c r="DY9" s="644"/>
      <c r="DZ9" s="644"/>
      <c r="EA9" s="644"/>
      <c r="EB9" s="644"/>
      <c r="EC9" s="653"/>
    </row>
    <row r="10" spans="2:143" ht="11.25" customHeight="1" x14ac:dyDescent="0.15">
      <c r="B10" s="640" t="s">
        <v>176</v>
      </c>
      <c r="C10" s="641"/>
      <c r="D10" s="641"/>
      <c r="E10" s="641"/>
      <c r="F10" s="641"/>
      <c r="G10" s="641"/>
      <c r="H10" s="641"/>
      <c r="I10" s="641"/>
      <c r="J10" s="641"/>
      <c r="K10" s="641"/>
      <c r="L10" s="641"/>
      <c r="M10" s="641"/>
      <c r="N10" s="641"/>
      <c r="O10" s="641"/>
      <c r="P10" s="641"/>
      <c r="Q10" s="642"/>
      <c r="R10" s="643" t="s">
        <v>66</v>
      </c>
      <c r="S10" s="644"/>
      <c r="T10" s="644"/>
      <c r="U10" s="644"/>
      <c r="V10" s="644"/>
      <c r="W10" s="644"/>
      <c r="X10" s="644"/>
      <c r="Y10" s="645"/>
      <c r="Z10" s="646" t="s">
        <v>66</v>
      </c>
      <c r="AA10" s="646"/>
      <c r="AB10" s="646"/>
      <c r="AC10" s="646"/>
      <c r="AD10" s="647" t="s">
        <v>66</v>
      </c>
      <c r="AE10" s="647"/>
      <c r="AF10" s="647"/>
      <c r="AG10" s="647"/>
      <c r="AH10" s="647"/>
      <c r="AI10" s="647"/>
      <c r="AJ10" s="647"/>
      <c r="AK10" s="647"/>
      <c r="AL10" s="648" t="s">
        <v>66</v>
      </c>
      <c r="AM10" s="649"/>
      <c r="AN10" s="649"/>
      <c r="AO10" s="650"/>
      <c r="AP10" s="640" t="s">
        <v>177</v>
      </c>
      <c r="AQ10" s="641"/>
      <c r="AR10" s="641"/>
      <c r="AS10" s="641"/>
      <c r="AT10" s="641"/>
      <c r="AU10" s="641"/>
      <c r="AV10" s="641"/>
      <c r="AW10" s="641"/>
      <c r="AX10" s="641"/>
      <c r="AY10" s="641"/>
      <c r="AZ10" s="641"/>
      <c r="BA10" s="641"/>
      <c r="BB10" s="641"/>
      <c r="BC10" s="641"/>
      <c r="BD10" s="641"/>
      <c r="BE10" s="641"/>
      <c r="BF10" s="642"/>
      <c r="BG10" s="643">
        <v>66388</v>
      </c>
      <c r="BH10" s="644"/>
      <c r="BI10" s="644"/>
      <c r="BJ10" s="644"/>
      <c r="BK10" s="644"/>
      <c r="BL10" s="644"/>
      <c r="BM10" s="644"/>
      <c r="BN10" s="645"/>
      <c r="BO10" s="646">
        <v>2.2999999999999998</v>
      </c>
      <c r="BP10" s="646"/>
      <c r="BQ10" s="646"/>
      <c r="BR10" s="646"/>
      <c r="BS10" s="652" t="s">
        <v>66</v>
      </c>
      <c r="BT10" s="644"/>
      <c r="BU10" s="644"/>
      <c r="BV10" s="644"/>
      <c r="BW10" s="644"/>
      <c r="BX10" s="644"/>
      <c r="BY10" s="644"/>
      <c r="BZ10" s="644"/>
      <c r="CA10" s="644"/>
      <c r="CB10" s="653"/>
      <c r="CD10" s="658" t="s">
        <v>178</v>
      </c>
      <c r="CE10" s="659"/>
      <c r="CF10" s="659"/>
      <c r="CG10" s="659"/>
      <c r="CH10" s="659"/>
      <c r="CI10" s="659"/>
      <c r="CJ10" s="659"/>
      <c r="CK10" s="659"/>
      <c r="CL10" s="659"/>
      <c r="CM10" s="659"/>
      <c r="CN10" s="659"/>
      <c r="CO10" s="659"/>
      <c r="CP10" s="659"/>
      <c r="CQ10" s="660"/>
      <c r="CR10" s="643" t="s">
        <v>66</v>
      </c>
      <c r="CS10" s="644"/>
      <c r="CT10" s="644"/>
      <c r="CU10" s="644"/>
      <c r="CV10" s="644"/>
      <c r="CW10" s="644"/>
      <c r="CX10" s="644"/>
      <c r="CY10" s="645"/>
      <c r="CZ10" s="646" t="s">
        <v>66</v>
      </c>
      <c r="DA10" s="646"/>
      <c r="DB10" s="646"/>
      <c r="DC10" s="646"/>
      <c r="DD10" s="652" t="s">
        <v>66</v>
      </c>
      <c r="DE10" s="644"/>
      <c r="DF10" s="644"/>
      <c r="DG10" s="644"/>
      <c r="DH10" s="644"/>
      <c r="DI10" s="644"/>
      <c r="DJ10" s="644"/>
      <c r="DK10" s="644"/>
      <c r="DL10" s="644"/>
      <c r="DM10" s="644"/>
      <c r="DN10" s="644"/>
      <c r="DO10" s="644"/>
      <c r="DP10" s="645"/>
      <c r="DQ10" s="652" t="s">
        <v>66</v>
      </c>
      <c r="DR10" s="644"/>
      <c r="DS10" s="644"/>
      <c r="DT10" s="644"/>
      <c r="DU10" s="644"/>
      <c r="DV10" s="644"/>
      <c r="DW10" s="644"/>
      <c r="DX10" s="644"/>
      <c r="DY10" s="644"/>
      <c r="DZ10" s="644"/>
      <c r="EA10" s="644"/>
      <c r="EB10" s="644"/>
      <c r="EC10" s="653"/>
    </row>
    <row r="11" spans="2:143" ht="11.25" customHeight="1" x14ac:dyDescent="0.15">
      <c r="B11" s="640" t="s">
        <v>179</v>
      </c>
      <c r="C11" s="641"/>
      <c r="D11" s="641"/>
      <c r="E11" s="641"/>
      <c r="F11" s="641"/>
      <c r="G11" s="641"/>
      <c r="H11" s="641"/>
      <c r="I11" s="641"/>
      <c r="J11" s="641"/>
      <c r="K11" s="641"/>
      <c r="L11" s="641"/>
      <c r="M11" s="641"/>
      <c r="N11" s="641"/>
      <c r="O11" s="641"/>
      <c r="P11" s="641"/>
      <c r="Q11" s="642"/>
      <c r="R11" s="643">
        <v>524224</v>
      </c>
      <c r="S11" s="644"/>
      <c r="T11" s="644"/>
      <c r="U11" s="644"/>
      <c r="V11" s="644"/>
      <c r="W11" s="644"/>
      <c r="X11" s="644"/>
      <c r="Y11" s="645"/>
      <c r="Z11" s="648">
        <v>2.9</v>
      </c>
      <c r="AA11" s="649"/>
      <c r="AB11" s="649"/>
      <c r="AC11" s="661"/>
      <c r="AD11" s="652">
        <v>524224</v>
      </c>
      <c r="AE11" s="644"/>
      <c r="AF11" s="644"/>
      <c r="AG11" s="644"/>
      <c r="AH11" s="644"/>
      <c r="AI11" s="644"/>
      <c r="AJ11" s="644"/>
      <c r="AK11" s="645"/>
      <c r="AL11" s="648">
        <v>7</v>
      </c>
      <c r="AM11" s="649"/>
      <c r="AN11" s="649"/>
      <c r="AO11" s="650"/>
      <c r="AP11" s="640" t="s">
        <v>180</v>
      </c>
      <c r="AQ11" s="641"/>
      <c r="AR11" s="641"/>
      <c r="AS11" s="641"/>
      <c r="AT11" s="641"/>
      <c r="AU11" s="641"/>
      <c r="AV11" s="641"/>
      <c r="AW11" s="641"/>
      <c r="AX11" s="641"/>
      <c r="AY11" s="641"/>
      <c r="AZ11" s="641"/>
      <c r="BA11" s="641"/>
      <c r="BB11" s="641"/>
      <c r="BC11" s="641"/>
      <c r="BD11" s="641"/>
      <c r="BE11" s="641"/>
      <c r="BF11" s="642"/>
      <c r="BG11" s="643">
        <v>117808</v>
      </c>
      <c r="BH11" s="644"/>
      <c r="BI11" s="644"/>
      <c r="BJ11" s="644"/>
      <c r="BK11" s="644"/>
      <c r="BL11" s="644"/>
      <c r="BM11" s="644"/>
      <c r="BN11" s="645"/>
      <c r="BO11" s="646">
        <v>4.2</v>
      </c>
      <c r="BP11" s="646"/>
      <c r="BQ11" s="646"/>
      <c r="BR11" s="646"/>
      <c r="BS11" s="652">
        <v>28664</v>
      </c>
      <c r="BT11" s="644"/>
      <c r="BU11" s="644"/>
      <c r="BV11" s="644"/>
      <c r="BW11" s="644"/>
      <c r="BX11" s="644"/>
      <c r="BY11" s="644"/>
      <c r="BZ11" s="644"/>
      <c r="CA11" s="644"/>
      <c r="CB11" s="653"/>
      <c r="CD11" s="658" t="s">
        <v>181</v>
      </c>
      <c r="CE11" s="659"/>
      <c r="CF11" s="659"/>
      <c r="CG11" s="659"/>
      <c r="CH11" s="659"/>
      <c r="CI11" s="659"/>
      <c r="CJ11" s="659"/>
      <c r="CK11" s="659"/>
      <c r="CL11" s="659"/>
      <c r="CM11" s="659"/>
      <c r="CN11" s="659"/>
      <c r="CO11" s="659"/>
      <c r="CP11" s="659"/>
      <c r="CQ11" s="660"/>
      <c r="CR11" s="643">
        <v>172913</v>
      </c>
      <c r="CS11" s="644"/>
      <c r="CT11" s="644"/>
      <c r="CU11" s="644"/>
      <c r="CV11" s="644"/>
      <c r="CW11" s="644"/>
      <c r="CX11" s="644"/>
      <c r="CY11" s="645"/>
      <c r="CZ11" s="646">
        <v>1</v>
      </c>
      <c r="DA11" s="646"/>
      <c r="DB11" s="646"/>
      <c r="DC11" s="646"/>
      <c r="DD11" s="652">
        <v>33573</v>
      </c>
      <c r="DE11" s="644"/>
      <c r="DF11" s="644"/>
      <c r="DG11" s="644"/>
      <c r="DH11" s="644"/>
      <c r="DI11" s="644"/>
      <c r="DJ11" s="644"/>
      <c r="DK11" s="644"/>
      <c r="DL11" s="644"/>
      <c r="DM11" s="644"/>
      <c r="DN11" s="644"/>
      <c r="DO11" s="644"/>
      <c r="DP11" s="645"/>
      <c r="DQ11" s="652">
        <v>111690</v>
      </c>
      <c r="DR11" s="644"/>
      <c r="DS11" s="644"/>
      <c r="DT11" s="644"/>
      <c r="DU11" s="644"/>
      <c r="DV11" s="644"/>
      <c r="DW11" s="644"/>
      <c r="DX11" s="644"/>
      <c r="DY11" s="644"/>
      <c r="DZ11" s="644"/>
      <c r="EA11" s="644"/>
      <c r="EB11" s="644"/>
      <c r="EC11" s="653"/>
    </row>
    <row r="12" spans="2:143" ht="11.25" customHeight="1" x14ac:dyDescent="0.15">
      <c r="B12" s="640" t="s">
        <v>182</v>
      </c>
      <c r="C12" s="641"/>
      <c r="D12" s="641"/>
      <c r="E12" s="641"/>
      <c r="F12" s="641"/>
      <c r="G12" s="641"/>
      <c r="H12" s="641"/>
      <c r="I12" s="641"/>
      <c r="J12" s="641"/>
      <c r="K12" s="641"/>
      <c r="L12" s="641"/>
      <c r="M12" s="641"/>
      <c r="N12" s="641"/>
      <c r="O12" s="641"/>
      <c r="P12" s="641"/>
      <c r="Q12" s="642"/>
      <c r="R12" s="643">
        <v>11412</v>
      </c>
      <c r="S12" s="644"/>
      <c r="T12" s="644"/>
      <c r="U12" s="644"/>
      <c r="V12" s="644"/>
      <c r="W12" s="644"/>
      <c r="X12" s="644"/>
      <c r="Y12" s="645"/>
      <c r="Z12" s="646">
        <v>0.1</v>
      </c>
      <c r="AA12" s="646"/>
      <c r="AB12" s="646"/>
      <c r="AC12" s="646"/>
      <c r="AD12" s="647">
        <v>11412</v>
      </c>
      <c r="AE12" s="647"/>
      <c r="AF12" s="647"/>
      <c r="AG12" s="647"/>
      <c r="AH12" s="647"/>
      <c r="AI12" s="647"/>
      <c r="AJ12" s="647"/>
      <c r="AK12" s="647"/>
      <c r="AL12" s="648">
        <v>0.2</v>
      </c>
      <c r="AM12" s="649"/>
      <c r="AN12" s="649"/>
      <c r="AO12" s="650"/>
      <c r="AP12" s="640" t="s">
        <v>183</v>
      </c>
      <c r="AQ12" s="641"/>
      <c r="AR12" s="641"/>
      <c r="AS12" s="641"/>
      <c r="AT12" s="641"/>
      <c r="AU12" s="641"/>
      <c r="AV12" s="641"/>
      <c r="AW12" s="641"/>
      <c r="AX12" s="641"/>
      <c r="AY12" s="641"/>
      <c r="AZ12" s="641"/>
      <c r="BA12" s="641"/>
      <c r="BB12" s="641"/>
      <c r="BC12" s="641"/>
      <c r="BD12" s="641"/>
      <c r="BE12" s="641"/>
      <c r="BF12" s="642"/>
      <c r="BG12" s="643">
        <v>1276706</v>
      </c>
      <c r="BH12" s="644"/>
      <c r="BI12" s="644"/>
      <c r="BJ12" s="644"/>
      <c r="BK12" s="644"/>
      <c r="BL12" s="644"/>
      <c r="BM12" s="644"/>
      <c r="BN12" s="645"/>
      <c r="BO12" s="646">
        <v>45.1</v>
      </c>
      <c r="BP12" s="646"/>
      <c r="BQ12" s="646"/>
      <c r="BR12" s="646"/>
      <c r="BS12" s="652" t="s">
        <v>66</v>
      </c>
      <c r="BT12" s="644"/>
      <c r="BU12" s="644"/>
      <c r="BV12" s="644"/>
      <c r="BW12" s="644"/>
      <c r="BX12" s="644"/>
      <c r="BY12" s="644"/>
      <c r="BZ12" s="644"/>
      <c r="CA12" s="644"/>
      <c r="CB12" s="653"/>
      <c r="CD12" s="658" t="s">
        <v>184</v>
      </c>
      <c r="CE12" s="659"/>
      <c r="CF12" s="659"/>
      <c r="CG12" s="659"/>
      <c r="CH12" s="659"/>
      <c r="CI12" s="659"/>
      <c r="CJ12" s="659"/>
      <c r="CK12" s="659"/>
      <c r="CL12" s="659"/>
      <c r="CM12" s="659"/>
      <c r="CN12" s="659"/>
      <c r="CO12" s="659"/>
      <c r="CP12" s="659"/>
      <c r="CQ12" s="660"/>
      <c r="CR12" s="643">
        <v>201192</v>
      </c>
      <c r="CS12" s="644"/>
      <c r="CT12" s="644"/>
      <c r="CU12" s="644"/>
      <c r="CV12" s="644"/>
      <c r="CW12" s="644"/>
      <c r="CX12" s="644"/>
      <c r="CY12" s="645"/>
      <c r="CZ12" s="646">
        <v>1.1000000000000001</v>
      </c>
      <c r="DA12" s="646"/>
      <c r="DB12" s="646"/>
      <c r="DC12" s="646"/>
      <c r="DD12" s="652">
        <v>27351</v>
      </c>
      <c r="DE12" s="644"/>
      <c r="DF12" s="644"/>
      <c r="DG12" s="644"/>
      <c r="DH12" s="644"/>
      <c r="DI12" s="644"/>
      <c r="DJ12" s="644"/>
      <c r="DK12" s="644"/>
      <c r="DL12" s="644"/>
      <c r="DM12" s="644"/>
      <c r="DN12" s="644"/>
      <c r="DO12" s="644"/>
      <c r="DP12" s="645"/>
      <c r="DQ12" s="652">
        <v>130924</v>
      </c>
      <c r="DR12" s="644"/>
      <c r="DS12" s="644"/>
      <c r="DT12" s="644"/>
      <c r="DU12" s="644"/>
      <c r="DV12" s="644"/>
      <c r="DW12" s="644"/>
      <c r="DX12" s="644"/>
      <c r="DY12" s="644"/>
      <c r="DZ12" s="644"/>
      <c r="EA12" s="644"/>
      <c r="EB12" s="644"/>
      <c r="EC12" s="653"/>
    </row>
    <row r="13" spans="2:143" ht="11.25" customHeight="1" x14ac:dyDescent="0.15">
      <c r="B13" s="640" t="s">
        <v>185</v>
      </c>
      <c r="C13" s="641"/>
      <c r="D13" s="641"/>
      <c r="E13" s="641"/>
      <c r="F13" s="641"/>
      <c r="G13" s="641"/>
      <c r="H13" s="641"/>
      <c r="I13" s="641"/>
      <c r="J13" s="641"/>
      <c r="K13" s="641"/>
      <c r="L13" s="641"/>
      <c r="M13" s="641"/>
      <c r="N13" s="641"/>
      <c r="O13" s="641"/>
      <c r="P13" s="641"/>
      <c r="Q13" s="642"/>
      <c r="R13" s="643" t="s">
        <v>66</v>
      </c>
      <c r="S13" s="644"/>
      <c r="T13" s="644"/>
      <c r="U13" s="644"/>
      <c r="V13" s="644"/>
      <c r="W13" s="644"/>
      <c r="X13" s="644"/>
      <c r="Y13" s="645"/>
      <c r="Z13" s="646" t="s">
        <v>66</v>
      </c>
      <c r="AA13" s="646"/>
      <c r="AB13" s="646"/>
      <c r="AC13" s="646"/>
      <c r="AD13" s="647" t="s">
        <v>66</v>
      </c>
      <c r="AE13" s="647"/>
      <c r="AF13" s="647"/>
      <c r="AG13" s="647"/>
      <c r="AH13" s="647"/>
      <c r="AI13" s="647"/>
      <c r="AJ13" s="647"/>
      <c r="AK13" s="647"/>
      <c r="AL13" s="648" t="s">
        <v>66</v>
      </c>
      <c r="AM13" s="649"/>
      <c r="AN13" s="649"/>
      <c r="AO13" s="650"/>
      <c r="AP13" s="640" t="s">
        <v>186</v>
      </c>
      <c r="AQ13" s="641"/>
      <c r="AR13" s="641"/>
      <c r="AS13" s="641"/>
      <c r="AT13" s="641"/>
      <c r="AU13" s="641"/>
      <c r="AV13" s="641"/>
      <c r="AW13" s="641"/>
      <c r="AX13" s="641"/>
      <c r="AY13" s="641"/>
      <c r="AZ13" s="641"/>
      <c r="BA13" s="641"/>
      <c r="BB13" s="641"/>
      <c r="BC13" s="641"/>
      <c r="BD13" s="641"/>
      <c r="BE13" s="641"/>
      <c r="BF13" s="642"/>
      <c r="BG13" s="643">
        <v>1266408</v>
      </c>
      <c r="BH13" s="644"/>
      <c r="BI13" s="644"/>
      <c r="BJ13" s="644"/>
      <c r="BK13" s="644"/>
      <c r="BL13" s="644"/>
      <c r="BM13" s="644"/>
      <c r="BN13" s="645"/>
      <c r="BO13" s="646">
        <v>44.8</v>
      </c>
      <c r="BP13" s="646"/>
      <c r="BQ13" s="646"/>
      <c r="BR13" s="646"/>
      <c r="BS13" s="652" t="s">
        <v>66</v>
      </c>
      <c r="BT13" s="644"/>
      <c r="BU13" s="644"/>
      <c r="BV13" s="644"/>
      <c r="BW13" s="644"/>
      <c r="BX13" s="644"/>
      <c r="BY13" s="644"/>
      <c r="BZ13" s="644"/>
      <c r="CA13" s="644"/>
      <c r="CB13" s="653"/>
      <c r="CD13" s="658" t="s">
        <v>187</v>
      </c>
      <c r="CE13" s="659"/>
      <c r="CF13" s="659"/>
      <c r="CG13" s="659"/>
      <c r="CH13" s="659"/>
      <c r="CI13" s="659"/>
      <c r="CJ13" s="659"/>
      <c r="CK13" s="659"/>
      <c r="CL13" s="659"/>
      <c r="CM13" s="659"/>
      <c r="CN13" s="659"/>
      <c r="CO13" s="659"/>
      <c r="CP13" s="659"/>
      <c r="CQ13" s="660"/>
      <c r="CR13" s="643">
        <v>1774047</v>
      </c>
      <c r="CS13" s="644"/>
      <c r="CT13" s="644"/>
      <c r="CU13" s="644"/>
      <c r="CV13" s="644"/>
      <c r="CW13" s="644"/>
      <c r="CX13" s="644"/>
      <c r="CY13" s="645"/>
      <c r="CZ13" s="646">
        <v>9.9</v>
      </c>
      <c r="DA13" s="646"/>
      <c r="DB13" s="646"/>
      <c r="DC13" s="646"/>
      <c r="DD13" s="652">
        <v>955738</v>
      </c>
      <c r="DE13" s="644"/>
      <c r="DF13" s="644"/>
      <c r="DG13" s="644"/>
      <c r="DH13" s="644"/>
      <c r="DI13" s="644"/>
      <c r="DJ13" s="644"/>
      <c r="DK13" s="644"/>
      <c r="DL13" s="644"/>
      <c r="DM13" s="644"/>
      <c r="DN13" s="644"/>
      <c r="DO13" s="644"/>
      <c r="DP13" s="645"/>
      <c r="DQ13" s="652">
        <v>755573</v>
      </c>
      <c r="DR13" s="644"/>
      <c r="DS13" s="644"/>
      <c r="DT13" s="644"/>
      <c r="DU13" s="644"/>
      <c r="DV13" s="644"/>
      <c r="DW13" s="644"/>
      <c r="DX13" s="644"/>
      <c r="DY13" s="644"/>
      <c r="DZ13" s="644"/>
      <c r="EA13" s="644"/>
      <c r="EB13" s="644"/>
      <c r="EC13" s="653"/>
    </row>
    <row r="14" spans="2:143" ht="11.25" customHeight="1" x14ac:dyDescent="0.15">
      <c r="B14" s="640" t="s">
        <v>188</v>
      </c>
      <c r="C14" s="641"/>
      <c r="D14" s="641"/>
      <c r="E14" s="641"/>
      <c r="F14" s="641"/>
      <c r="G14" s="641"/>
      <c r="H14" s="641"/>
      <c r="I14" s="641"/>
      <c r="J14" s="641"/>
      <c r="K14" s="641"/>
      <c r="L14" s="641"/>
      <c r="M14" s="641"/>
      <c r="N14" s="641"/>
      <c r="O14" s="641"/>
      <c r="P14" s="641"/>
      <c r="Q14" s="642"/>
      <c r="R14" s="643" t="s">
        <v>66</v>
      </c>
      <c r="S14" s="644"/>
      <c r="T14" s="644"/>
      <c r="U14" s="644"/>
      <c r="V14" s="644"/>
      <c r="W14" s="644"/>
      <c r="X14" s="644"/>
      <c r="Y14" s="645"/>
      <c r="Z14" s="646" t="s">
        <v>66</v>
      </c>
      <c r="AA14" s="646"/>
      <c r="AB14" s="646"/>
      <c r="AC14" s="646"/>
      <c r="AD14" s="647" t="s">
        <v>66</v>
      </c>
      <c r="AE14" s="647"/>
      <c r="AF14" s="647"/>
      <c r="AG14" s="647"/>
      <c r="AH14" s="647"/>
      <c r="AI14" s="647"/>
      <c r="AJ14" s="647"/>
      <c r="AK14" s="647"/>
      <c r="AL14" s="648" t="s">
        <v>66</v>
      </c>
      <c r="AM14" s="649"/>
      <c r="AN14" s="649"/>
      <c r="AO14" s="650"/>
      <c r="AP14" s="640" t="s">
        <v>189</v>
      </c>
      <c r="AQ14" s="641"/>
      <c r="AR14" s="641"/>
      <c r="AS14" s="641"/>
      <c r="AT14" s="641"/>
      <c r="AU14" s="641"/>
      <c r="AV14" s="641"/>
      <c r="AW14" s="641"/>
      <c r="AX14" s="641"/>
      <c r="AY14" s="641"/>
      <c r="AZ14" s="641"/>
      <c r="BA14" s="641"/>
      <c r="BB14" s="641"/>
      <c r="BC14" s="641"/>
      <c r="BD14" s="641"/>
      <c r="BE14" s="641"/>
      <c r="BF14" s="642"/>
      <c r="BG14" s="643">
        <v>89711</v>
      </c>
      <c r="BH14" s="644"/>
      <c r="BI14" s="644"/>
      <c r="BJ14" s="644"/>
      <c r="BK14" s="644"/>
      <c r="BL14" s="644"/>
      <c r="BM14" s="644"/>
      <c r="BN14" s="645"/>
      <c r="BO14" s="646">
        <v>3.2</v>
      </c>
      <c r="BP14" s="646"/>
      <c r="BQ14" s="646"/>
      <c r="BR14" s="646"/>
      <c r="BS14" s="652" t="s">
        <v>66</v>
      </c>
      <c r="BT14" s="644"/>
      <c r="BU14" s="644"/>
      <c r="BV14" s="644"/>
      <c r="BW14" s="644"/>
      <c r="BX14" s="644"/>
      <c r="BY14" s="644"/>
      <c r="BZ14" s="644"/>
      <c r="CA14" s="644"/>
      <c r="CB14" s="653"/>
      <c r="CD14" s="658" t="s">
        <v>190</v>
      </c>
      <c r="CE14" s="659"/>
      <c r="CF14" s="659"/>
      <c r="CG14" s="659"/>
      <c r="CH14" s="659"/>
      <c r="CI14" s="659"/>
      <c r="CJ14" s="659"/>
      <c r="CK14" s="659"/>
      <c r="CL14" s="659"/>
      <c r="CM14" s="659"/>
      <c r="CN14" s="659"/>
      <c r="CO14" s="659"/>
      <c r="CP14" s="659"/>
      <c r="CQ14" s="660"/>
      <c r="CR14" s="643">
        <v>548591</v>
      </c>
      <c r="CS14" s="644"/>
      <c r="CT14" s="644"/>
      <c r="CU14" s="644"/>
      <c r="CV14" s="644"/>
      <c r="CW14" s="644"/>
      <c r="CX14" s="644"/>
      <c r="CY14" s="645"/>
      <c r="CZ14" s="646">
        <v>3.1</v>
      </c>
      <c r="DA14" s="646"/>
      <c r="DB14" s="646"/>
      <c r="DC14" s="646"/>
      <c r="DD14" s="652">
        <v>87937</v>
      </c>
      <c r="DE14" s="644"/>
      <c r="DF14" s="644"/>
      <c r="DG14" s="644"/>
      <c r="DH14" s="644"/>
      <c r="DI14" s="644"/>
      <c r="DJ14" s="644"/>
      <c r="DK14" s="644"/>
      <c r="DL14" s="644"/>
      <c r="DM14" s="644"/>
      <c r="DN14" s="644"/>
      <c r="DO14" s="644"/>
      <c r="DP14" s="645"/>
      <c r="DQ14" s="652">
        <v>478226</v>
      </c>
      <c r="DR14" s="644"/>
      <c r="DS14" s="644"/>
      <c r="DT14" s="644"/>
      <c r="DU14" s="644"/>
      <c r="DV14" s="644"/>
      <c r="DW14" s="644"/>
      <c r="DX14" s="644"/>
      <c r="DY14" s="644"/>
      <c r="DZ14" s="644"/>
      <c r="EA14" s="644"/>
      <c r="EB14" s="644"/>
      <c r="EC14" s="653"/>
    </row>
    <row r="15" spans="2:143" ht="11.25" customHeight="1" x14ac:dyDescent="0.15">
      <c r="B15" s="640" t="s">
        <v>191</v>
      </c>
      <c r="C15" s="641"/>
      <c r="D15" s="641"/>
      <c r="E15" s="641"/>
      <c r="F15" s="641"/>
      <c r="G15" s="641"/>
      <c r="H15" s="641"/>
      <c r="I15" s="641"/>
      <c r="J15" s="641"/>
      <c r="K15" s="641"/>
      <c r="L15" s="641"/>
      <c r="M15" s="641"/>
      <c r="N15" s="641"/>
      <c r="O15" s="641"/>
      <c r="P15" s="641"/>
      <c r="Q15" s="642"/>
      <c r="R15" s="643" t="s">
        <v>66</v>
      </c>
      <c r="S15" s="644"/>
      <c r="T15" s="644"/>
      <c r="U15" s="644"/>
      <c r="V15" s="644"/>
      <c r="W15" s="644"/>
      <c r="X15" s="644"/>
      <c r="Y15" s="645"/>
      <c r="Z15" s="646" t="s">
        <v>66</v>
      </c>
      <c r="AA15" s="646"/>
      <c r="AB15" s="646"/>
      <c r="AC15" s="646"/>
      <c r="AD15" s="647" t="s">
        <v>66</v>
      </c>
      <c r="AE15" s="647"/>
      <c r="AF15" s="647"/>
      <c r="AG15" s="647"/>
      <c r="AH15" s="647"/>
      <c r="AI15" s="647"/>
      <c r="AJ15" s="647"/>
      <c r="AK15" s="647"/>
      <c r="AL15" s="648" t="s">
        <v>66</v>
      </c>
      <c r="AM15" s="649"/>
      <c r="AN15" s="649"/>
      <c r="AO15" s="650"/>
      <c r="AP15" s="640" t="s">
        <v>192</v>
      </c>
      <c r="AQ15" s="641"/>
      <c r="AR15" s="641"/>
      <c r="AS15" s="641"/>
      <c r="AT15" s="641"/>
      <c r="AU15" s="641"/>
      <c r="AV15" s="641"/>
      <c r="AW15" s="641"/>
      <c r="AX15" s="641"/>
      <c r="AY15" s="641"/>
      <c r="AZ15" s="641"/>
      <c r="BA15" s="641"/>
      <c r="BB15" s="641"/>
      <c r="BC15" s="641"/>
      <c r="BD15" s="641"/>
      <c r="BE15" s="641"/>
      <c r="BF15" s="642"/>
      <c r="BG15" s="643">
        <v>181593</v>
      </c>
      <c r="BH15" s="644"/>
      <c r="BI15" s="644"/>
      <c r="BJ15" s="644"/>
      <c r="BK15" s="644"/>
      <c r="BL15" s="644"/>
      <c r="BM15" s="644"/>
      <c r="BN15" s="645"/>
      <c r="BO15" s="646">
        <v>6.4</v>
      </c>
      <c r="BP15" s="646"/>
      <c r="BQ15" s="646"/>
      <c r="BR15" s="646"/>
      <c r="BS15" s="652" t="s">
        <v>66</v>
      </c>
      <c r="BT15" s="644"/>
      <c r="BU15" s="644"/>
      <c r="BV15" s="644"/>
      <c r="BW15" s="644"/>
      <c r="BX15" s="644"/>
      <c r="BY15" s="644"/>
      <c r="BZ15" s="644"/>
      <c r="CA15" s="644"/>
      <c r="CB15" s="653"/>
      <c r="CD15" s="658" t="s">
        <v>193</v>
      </c>
      <c r="CE15" s="659"/>
      <c r="CF15" s="659"/>
      <c r="CG15" s="659"/>
      <c r="CH15" s="659"/>
      <c r="CI15" s="659"/>
      <c r="CJ15" s="659"/>
      <c r="CK15" s="659"/>
      <c r="CL15" s="659"/>
      <c r="CM15" s="659"/>
      <c r="CN15" s="659"/>
      <c r="CO15" s="659"/>
      <c r="CP15" s="659"/>
      <c r="CQ15" s="660"/>
      <c r="CR15" s="643">
        <v>1796953</v>
      </c>
      <c r="CS15" s="644"/>
      <c r="CT15" s="644"/>
      <c r="CU15" s="644"/>
      <c r="CV15" s="644"/>
      <c r="CW15" s="644"/>
      <c r="CX15" s="644"/>
      <c r="CY15" s="645"/>
      <c r="CZ15" s="646">
        <v>10</v>
      </c>
      <c r="DA15" s="646"/>
      <c r="DB15" s="646"/>
      <c r="DC15" s="646"/>
      <c r="DD15" s="652">
        <v>873466</v>
      </c>
      <c r="DE15" s="644"/>
      <c r="DF15" s="644"/>
      <c r="DG15" s="644"/>
      <c r="DH15" s="644"/>
      <c r="DI15" s="644"/>
      <c r="DJ15" s="644"/>
      <c r="DK15" s="644"/>
      <c r="DL15" s="644"/>
      <c r="DM15" s="644"/>
      <c r="DN15" s="644"/>
      <c r="DO15" s="644"/>
      <c r="DP15" s="645"/>
      <c r="DQ15" s="652">
        <v>900578</v>
      </c>
      <c r="DR15" s="644"/>
      <c r="DS15" s="644"/>
      <c r="DT15" s="644"/>
      <c r="DU15" s="644"/>
      <c r="DV15" s="644"/>
      <c r="DW15" s="644"/>
      <c r="DX15" s="644"/>
      <c r="DY15" s="644"/>
      <c r="DZ15" s="644"/>
      <c r="EA15" s="644"/>
      <c r="EB15" s="644"/>
      <c r="EC15" s="653"/>
    </row>
    <row r="16" spans="2:143" ht="11.25" customHeight="1" x14ac:dyDescent="0.15">
      <c r="B16" s="640" t="s">
        <v>194</v>
      </c>
      <c r="C16" s="641"/>
      <c r="D16" s="641"/>
      <c r="E16" s="641"/>
      <c r="F16" s="641"/>
      <c r="G16" s="641"/>
      <c r="H16" s="641"/>
      <c r="I16" s="641"/>
      <c r="J16" s="641"/>
      <c r="K16" s="641"/>
      <c r="L16" s="641"/>
      <c r="M16" s="641"/>
      <c r="N16" s="641"/>
      <c r="O16" s="641"/>
      <c r="P16" s="641"/>
      <c r="Q16" s="642"/>
      <c r="R16" s="643">
        <v>9368</v>
      </c>
      <c r="S16" s="644"/>
      <c r="T16" s="644"/>
      <c r="U16" s="644"/>
      <c r="V16" s="644"/>
      <c r="W16" s="644"/>
      <c r="X16" s="644"/>
      <c r="Y16" s="645"/>
      <c r="Z16" s="646">
        <v>0.1</v>
      </c>
      <c r="AA16" s="646"/>
      <c r="AB16" s="646"/>
      <c r="AC16" s="646"/>
      <c r="AD16" s="647">
        <v>9368</v>
      </c>
      <c r="AE16" s="647"/>
      <c r="AF16" s="647"/>
      <c r="AG16" s="647"/>
      <c r="AH16" s="647"/>
      <c r="AI16" s="647"/>
      <c r="AJ16" s="647"/>
      <c r="AK16" s="647"/>
      <c r="AL16" s="648">
        <v>0.1</v>
      </c>
      <c r="AM16" s="649"/>
      <c r="AN16" s="649"/>
      <c r="AO16" s="650"/>
      <c r="AP16" s="640" t="s">
        <v>195</v>
      </c>
      <c r="AQ16" s="641"/>
      <c r="AR16" s="641"/>
      <c r="AS16" s="641"/>
      <c r="AT16" s="641"/>
      <c r="AU16" s="641"/>
      <c r="AV16" s="641"/>
      <c r="AW16" s="641"/>
      <c r="AX16" s="641"/>
      <c r="AY16" s="641"/>
      <c r="AZ16" s="641"/>
      <c r="BA16" s="641"/>
      <c r="BB16" s="641"/>
      <c r="BC16" s="641"/>
      <c r="BD16" s="641"/>
      <c r="BE16" s="641"/>
      <c r="BF16" s="642"/>
      <c r="BG16" s="643" t="s">
        <v>66</v>
      </c>
      <c r="BH16" s="644"/>
      <c r="BI16" s="644"/>
      <c r="BJ16" s="644"/>
      <c r="BK16" s="644"/>
      <c r="BL16" s="644"/>
      <c r="BM16" s="644"/>
      <c r="BN16" s="645"/>
      <c r="BO16" s="646" t="s">
        <v>66</v>
      </c>
      <c r="BP16" s="646"/>
      <c r="BQ16" s="646"/>
      <c r="BR16" s="646"/>
      <c r="BS16" s="652" t="s">
        <v>66</v>
      </c>
      <c r="BT16" s="644"/>
      <c r="BU16" s="644"/>
      <c r="BV16" s="644"/>
      <c r="BW16" s="644"/>
      <c r="BX16" s="644"/>
      <c r="BY16" s="644"/>
      <c r="BZ16" s="644"/>
      <c r="CA16" s="644"/>
      <c r="CB16" s="653"/>
      <c r="CD16" s="658" t="s">
        <v>196</v>
      </c>
      <c r="CE16" s="659"/>
      <c r="CF16" s="659"/>
      <c r="CG16" s="659"/>
      <c r="CH16" s="659"/>
      <c r="CI16" s="659"/>
      <c r="CJ16" s="659"/>
      <c r="CK16" s="659"/>
      <c r="CL16" s="659"/>
      <c r="CM16" s="659"/>
      <c r="CN16" s="659"/>
      <c r="CO16" s="659"/>
      <c r="CP16" s="659"/>
      <c r="CQ16" s="660"/>
      <c r="CR16" s="643" t="s">
        <v>66</v>
      </c>
      <c r="CS16" s="644"/>
      <c r="CT16" s="644"/>
      <c r="CU16" s="644"/>
      <c r="CV16" s="644"/>
      <c r="CW16" s="644"/>
      <c r="CX16" s="644"/>
      <c r="CY16" s="645"/>
      <c r="CZ16" s="646" t="s">
        <v>66</v>
      </c>
      <c r="DA16" s="646"/>
      <c r="DB16" s="646"/>
      <c r="DC16" s="646"/>
      <c r="DD16" s="652" t="s">
        <v>66</v>
      </c>
      <c r="DE16" s="644"/>
      <c r="DF16" s="644"/>
      <c r="DG16" s="644"/>
      <c r="DH16" s="644"/>
      <c r="DI16" s="644"/>
      <c r="DJ16" s="644"/>
      <c r="DK16" s="644"/>
      <c r="DL16" s="644"/>
      <c r="DM16" s="644"/>
      <c r="DN16" s="644"/>
      <c r="DO16" s="644"/>
      <c r="DP16" s="645"/>
      <c r="DQ16" s="652" t="s">
        <v>66</v>
      </c>
      <c r="DR16" s="644"/>
      <c r="DS16" s="644"/>
      <c r="DT16" s="644"/>
      <c r="DU16" s="644"/>
      <c r="DV16" s="644"/>
      <c r="DW16" s="644"/>
      <c r="DX16" s="644"/>
      <c r="DY16" s="644"/>
      <c r="DZ16" s="644"/>
      <c r="EA16" s="644"/>
      <c r="EB16" s="644"/>
      <c r="EC16" s="653"/>
    </row>
    <row r="17" spans="2:133" ht="11.25" customHeight="1" x14ac:dyDescent="0.15">
      <c r="B17" s="640" t="s">
        <v>197</v>
      </c>
      <c r="C17" s="641"/>
      <c r="D17" s="641"/>
      <c r="E17" s="641"/>
      <c r="F17" s="641"/>
      <c r="G17" s="641"/>
      <c r="H17" s="641"/>
      <c r="I17" s="641"/>
      <c r="J17" s="641"/>
      <c r="K17" s="641"/>
      <c r="L17" s="641"/>
      <c r="M17" s="641"/>
      <c r="N17" s="641"/>
      <c r="O17" s="641"/>
      <c r="P17" s="641"/>
      <c r="Q17" s="642"/>
      <c r="R17" s="643">
        <v>15111</v>
      </c>
      <c r="S17" s="644"/>
      <c r="T17" s="644"/>
      <c r="U17" s="644"/>
      <c r="V17" s="644"/>
      <c r="W17" s="644"/>
      <c r="X17" s="644"/>
      <c r="Y17" s="645"/>
      <c r="Z17" s="646">
        <v>0.1</v>
      </c>
      <c r="AA17" s="646"/>
      <c r="AB17" s="646"/>
      <c r="AC17" s="646"/>
      <c r="AD17" s="647">
        <v>15111</v>
      </c>
      <c r="AE17" s="647"/>
      <c r="AF17" s="647"/>
      <c r="AG17" s="647"/>
      <c r="AH17" s="647"/>
      <c r="AI17" s="647"/>
      <c r="AJ17" s="647"/>
      <c r="AK17" s="647"/>
      <c r="AL17" s="648">
        <v>0.2</v>
      </c>
      <c r="AM17" s="649"/>
      <c r="AN17" s="649"/>
      <c r="AO17" s="650"/>
      <c r="AP17" s="640" t="s">
        <v>198</v>
      </c>
      <c r="AQ17" s="641"/>
      <c r="AR17" s="641"/>
      <c r="AS17" s="641"/>
      <c r="AT17" s="641"/>
      <c r="AU17" s="641"/>
      <c r="AV17" s="641"/>
      <c r="AW17" s="641"/>
      <c r="AX17" s="641"/>
      <c r="AY17" s="641"/>
      <c r="AZ17" s="641"/>
      <c r="BA17" s="641"/>
      <c r="BB17" s="641"/>
      <c r="BC17" s="641"/>
      <c r="BD17" s="641"/>
      <c r="BE17" s="641"/>
      <c r="BF17" s="642"/>
      <c r="BG17" s="643" t="s">
        <v>66</v>
      </c>
      <c r="BH17" s="644"/>
      <c r="BI17" s="644"/>
      <c r="BJ17" s="644"/>
      <c r="BK17" s="644"/>
      <c r="BL17" s="644"/>
      <c r="BM17" s="644"/>
      <c r="BN17" s="645"/>
      <c r="BO17" s="646" t="s">
        <v>66</v>
      </c>
      <c r="BP17" s="646"/>
      <c r="BQ17" s="646"/>
      <c r="BR17" s="646"/>
      <c r="BS17" s="652" t="s">
        <v>66</v>
      </c>
      <c r="BT17" s="644"/>
      <c r="BU17" s="644"/>
      <c r="BV17" s="644"/>
      <c r="BW17" s="644"/>
      <c r="BX17" s="644"/>
      <c r="BY17" s="644"/>
      <c r="BZ17" s="644"/>
      <c r="CA17" s="644"/>
      <c r="CB17" s="653"/>
      <c r="CD17" s="658" t="s">
        <v>199</v>
      </c>
      <c r="CE17" s="659"/>
      <c r="CF17" s="659"/>
      <c r="CG17" s="659"/>
      <c r="CH17" s="659"/>
      <c r="CI17" s="659"/>
      <c r="CJ17" s="659"/>
      <c r="CK17" s="659"/>
      <c r="CL17" s="659"/>
      <c r="CM17" s="659"/>
      <c r="CN17" s="659"/>
      <c r="CO17" s="659"/>
      <c r="CP17" s="659"/>
      <c r="CQ17" s="660"/>
      <c r="CR17" s="643">
        <v>1742287</v>
      </c>
      <c r="CS17" s="644"/>
      <c r="CT17" s="644"/>
      <c r="CU17" s="644"/>
      <c r="CV17" s="644"/>
      <c r="CW17" s="644"/>
      <c r="CX17" s="644"/>
      <c r="CY17" s="645"/>
      <c r="CZ17" s="646">
        <v>9.6999999999999993</v>
      </c>
      <c r="DA17" s="646"/>
      <c r="DB17" s="646"/>
      <c r="DC17" s="646"/>
      <c r="DD17" s="652" t="s">
        <v>66</v>
      </c>
      <c r="DE17" s="644"/>
      <c r="DF17" s="644"/>
      <c r="DG17" s="644"/>
      <c r="DH17" s="644"/>
      <c r="DI17" s="644"/>
      <c r="DJ17" s="644"/>
      <c r="DK17" s="644"/>
      <c r="DL17" s="644"/>
      <c r="DM17" s="644"/>
      <c r="DN17" s="644"/>
      <c r="DO17" s="644"/>
      <c r="DP17" s="645"/>
      <c r="DQ17" s="652">
        <v>1616619</v>
      </c>
      <c r="DR17" s="644"/>
      <c r="DS17" s="644"/>
      <c r="DT17" s="644"/>
      <c r="DU17" s="644"/>
      <c r="DV17" s="644"/>
      <c r="DW17" s="644"/>
      <c r="DX17" s="644"/>
      <c r="DY17" s="644"/>
      <c r="DZ17" s="644"/>
      <c r="EA17" s="644"/>
      <c r="EB17" s="644"/>
      <c r="EC17" s="653"/>
    </row>
    <row r="18" spans="2:133" ht="11.25" customHeight="1" x14ac:dyDescent="0.15">
      <c r="B18" s="640" t="s">
        <v>200</v>
      </c>
      <c r="C18" s="641"/>
      <c r="D18" s="641"/>
      <c r="E18" s="641"/>
      <c r="F18" s="641"/>
      <c r="G18" s="641"/>
      <c r="H18" s="641"/>
      <c r="I18" s="641"/>
      <c r="J18" s="641"/>
      <c r="K18" s="641"/>
      <c r="L18" s="641"/>
      <c r="M18" s="641"/>
      <c r="N18" s="641"/>
      <c r="O18" s="641"/>
      <c r="P18" s="641"/>
      <c r="Q18" s="642"/>
      <c r="R18" s="643">
        <v>13375</v>
      </c>
      <c r="S18" s="644"/>
      <c r="T18" s="644"/>
      <c r="U18" s="644"/>
      <c r="V18" s="644"/>
      <c r="W18" s="644"/>
      <c r="X18" s="644"/>
      <c r="Y18" s="645"/>
      <c r="Z18" s="646">
        <v>0.1</v>
      </c>
      <c r="AA18" s="646"/>
      <c r="AB18" s="646"/>
      <c r="AC18" s="646"/>
      <c r="AD18" s="647">
        <v>13375</v>
      </c>
      <c r="AE18" s="647"/>
      <c r="AF18" s="647"/>
      <c r="AG18" s="647"/>
      <c r="AH18" s="647"/>
      <c r="AI18" s="647"/>
      <c r="AJ18" s="647"/>
      <c r="AK18" s="647"/>
      <c r="AL18" s="648">
        <v>0.2</v>
      </c>
      <c r="AM18" s="649"/>
      <c r="AN18" s="649"/>
      <c r="AO18" s="650"/>
      <c r="AP18" s="640" t="s">
        <v>201</v>
      </c>
      <c r="AQ18" s="641"/>
      <c r="AR18" s="641"/>
      <c r="AS18" s="641"/>
      <c r="AT18" s="641"/>
      <c r="AU18" s="641"/>
      <c r="AV18" s="641"/>
      <c r="AW18" s="641"/>
      <c r="AX18" s="641"/>
      <c r="AY18" s="641"/>
      <c r="AZ18" s="641"/>
      <c r="BA18" s="641"/>
      <c r="BB18" s="641"/>
      <c r="BC18" s="641"/>
      <c r="BD18" s="641"/>
      <c r="BE18" s="641"/>
      <c r="BF18" s="642"/>
      <c r="BG18" s="643" t="s">
        <v>66</v>
      </c>
      <c r="BH18" s="644"/>
      <c r="BI18" s="644"/>
      <c r="BJ18" s="644"/>
      <c r="BK18" s="644"/>
      <c r="BL18" s="644"/>
      <c r="BM18" s="644"/>
      <c r="BN18" s="645"/>
      <c r="BO18" s="646" t="s">
        <v>66</v>
      </c>
      <c r="BP18" s="646"/>
      <c r="BQ18" s="646"/>
      <c r="BR18" s="646"/>
      <c r="BS18" s="652" t="s">
        <v>66</v>
      </c>
      <c r="BT18" s="644"/>
      <c r="BU18" s="644"/>
      <c r="BV18" s="644"/>
      <c r="BW18" s="644"/>
      <c r="BX18" s="644"/>
      <c r="BY18" s="644"/>
      <c r="BZ18" s="644"/>
      <c r="CA18" s="644"/>
      <c r="CB18" s="653"/>
      <c r="CD18" s="658" t="s">
        <v>202</v>
      </c>
      <c r="CE18" s="659"/>
      <c r="CF18" s="659"/>
      <c r="CG18" s="659"/>
      <c r="CH18" s="659"/>
      <c r="CI18" s="659"/>
      <c r="CJ18" s="659"/>
      <c r="CK18" s="659"/>
      <c r="CL18" s="659"/>
      <c r="CM18" s="659"/>
      <c r="CN18" s="659"/>
      <c r="CO18" s="659"/>
      <c r="CP18" s="659"/>
      <c r="CQ18" s="660"/>
      <c r="CR18" s="643" t="s">
        <v>66</v>
      </c>
      <c r="CS18" s="644"/>
      <c r="CT18" s="644"/>
      <c r="CU18" s="644"/>
      <c r="CV18" s="644"/>
      <c r="CW18" s="644"/>
      <c r="CX18" s="644"/>
      <c r="CY18" s="645"/>
      <c r="CZ18" s="646" t="s">
        <v>66</v>
      </c>
      <c r="DA18" s="646"/>
      <c r="DB18" s="646"/>
      <c r="DC18" s="646"/>
      <c r="DD18" s="652" t="s">
        <v>66</v>
      </c>
      <c r="DE18" s="644"/>
      <c r="DF18" s="644"/>
      <c r="DG18" s="644"/>
      <c r="DH18" s="644"/>
      <c r="DI18" s="644"/>
      <c r="DJ18" s="644"/>
      <c r="DK18" s="644"/>
      <c r="DL18" s="644"/>
      <c r="DM18" s="644"/>
      <c r="DN18" s="644"/>
      <c r="DO18" s="644"/>
      <c r="DP18" s="645"/>
      <c r="DQ18" s="652" t="s">
        <v>66</v>
      </c>
      <c r="DR18" s="644"/>
      <c r="DS18" s="644"/>
      <c r="DT18" s="644"/>
      <c r="DU18" s="644"/>
      <c r="DV18" s="644"/>
      <c r="DW18" s="644"/>
      <c r="DX18" s="644"/>
      <c r="DY18" s="644"/>
      <c r="DZ18" s="644"/>
      <c r="EA18" s="644"/>
      <c r="EB18" s="644"/>
      <c r="EC18" s="653"/>
    </row>
    <row r="19" spans="2:133" ht="11.25" customHeight="1" x14ac:dyDescent="0.15">
      <c r="B19" s="640" t="s">
        <v>203</v>
      </c>
      <c r="C19" s="641"/>
      <c r="D19" s="641"/>
      <c r="E19" s="641"/>
      <c r="F19" s="641"/>
      <c r="G19" s="641"/>
      <c r="H19" s="641"/>
      <c r="I19" s="641"/>
      <c r="J19" s="641"/>
      <c r="K19" s="641"/>
      <c r="L19" s="641"/>
      <c r="M19" s="641"/>
      <c r="N19" s="641"/>
      <c r="O19" s="641"/>
      <c r="P19" s="641"/>
      <c r="Q19" s="642"/>
      <c r="R19" s="643">
        <v>6833</v>
      </c>
      <c r="S19" s="644"/>
      <c r="T19" s="644"/>
      <c r="U19" s="644"/>
      <c r="V19" s="644"/>
      <c r="W19" s="644"/>
      <c r="X19" s="644"/>
      <c r="Y19" s="645"/>
      <c r="Z19" s="646">
        <v>0</v>
      </c>
      <c r="AA19" s="646"/>
      <c r="AB19" s="646"/>
      <c r="AC19" s="646"/>
      <c r="AD19" s="647">
        <v>6833</v>
      </c>
      <c r="AE19" s="647"/>
      <c r="AF19" s="647"/>
      <c r="AG19" s="647"/>
      <c r="AH19" s="647"/>
      <c r="AI19" s="647"/>
      <c r="AJ19" s="647"/>
      <c r="AK19" s="647"/>
      <c r="AL19" s="648">
        <v>0.1</v>
      </c>
      <c r="AM19" s="649"/>
      <c r="AN19" s="649"/>
      <c r="AO19" s="650"/>
      <c r="AP19" s="640" t="s">
        <v>204</v>
      </c>
      <c r="AQ19" s="641"/>
      <c r="AR19" s="641"/>
      <c r="AS19" s="641"/>
      <c r="AT19" s="641"/>
      <c r="AU19" s="641"/>
      <c r="AV19" s="641"/>
      <c r="AW19" s="641"/>
      <c r="AX19" s="641"/>
      <c r="AY19" s="641"/>
      <c r="AZ19" s="641"/>
      <c r="BA19" s="641"/>
      <c r="BB19" s="641"/>
      <c r="BC19" s="641"/>
      <c r="BD19" s="641"/>
      <c r="BE19" s="641"/>
      <c r="BF19" s="642"/>
      <c r="BG19" s="643">
        <v>89618</v>
      </c>
      <c r="BH19" s="644"/>
      <c r="BI19" s="644"/>
      <c r="BJ19" s="644"/>
      <c r="BK19" s="644"/>
      <c r="BL19" s="644"/>
      <c r="BM19" s="644"/>
      <c r="BN19" s="645"/>
      <c r="BO19" s="646">
        <v>3.2</v>
      </c>
      <c r="BP19" s="646"/>
      <c r="BQ19" s="646"/>
      <c r="BR19" s="646"/>
      <c r="BS19" s="652" t="s">
        <v>66</v>
      </c>
      <c r="BT19" s="644"/>
      <c r="BU19" s="644"/>
      <c r="BV19" s="644"/>
      <c r="BW19" s="644"/>
      <c r="BX19" s="644"/>
      <c r="BY19" s="644"/>
      <c r="BZ19" s="644"/>
      <c r="CA19" s="644"/>
      <c r="CB19" s="653"/>
      <c r="CD19" s="658" t="s">
        <v>205</v>
      </c>
      <c r="CE19" s="659"/>
      <c r="CF19" s="659"/>
      <c r="CG19" s="659"/>
      <c r="CH19" s="659"/>
      <c r="CI19" s="659"/>
      <c r="CJ19" s="659"/>
      <c r="CK19" s="659"/>
      <c r="CL19" s="659"/>
      <c r="CM19" s="659"/>
      <c r="CN19" s="659"/>
      <c r="CO19" s="659"/>
      <c r="CP19" s="659"/>
      <c r="CQ19" s="660"/>
      <c r="CR19" s="643" t="s">
        <v>66</v>
      </c>
      <c r="CS19" s="644"/>
      <c r="CT19" s="644"/>
      <c r="CU19" s="644"/>
      <c r="CV19" s="644"/>
      <c r="CW19" s="644"/>
      <c r="CX19" s="644"/>
      <c r="CY19" s="645"/>
      <c r="CZ19" s="646" t="s">
        <v>66</v>
      </c>
      <c r="DA19" s="646"/>
      <c r="DB19" s="646"/>
      <c r="DC19" s="646"/>
      <c r="DD19" s="652" t="s">
        <v>66</v>
      </c>
      <c r="DE19" s="644"/>
      <c r="DF19" s="644"/>
      <c r="DG19" s="644"/>
      <c r="DH19" s="644"/>
      <c r="DI19" s="644"/>
      <c r="DJ19" s="644"/>
      <c r="DK19" s="644"/>
      <c r="DL19" s="644"/>
      <c r="DM19" s="644"/>
      <c r="DN19" s="644"/>
      <c r="DO19" s="644"/>
      <c r="DP19" s="645"/>
      <c r="DQ19" s="652" t="s">
        <v>66</v>
      </c>
      <c r="DR19" s="644"/>
      <c r="DS19" s="644"/>
      <c r="DT19" s="644"/>
      <c r="DU19" s="644"/>
      <c r="DV19" s="644"/>
      <c r="DW19" s="644"/>
      <c r="DX19" s="644"/>
      <c r="DY19" s="644"/>
      <c r="DZ19" s="644"/>
      <c r="EA19" s="644"/>
      <c r="EB19" s="644"/>
      <c r="EC19" s="653"/>
    </row>
    <row r="20" spans="2:133" ht="11.25" customHeight="1" x14ac:dyDescent="0.15">
      <c r="B20" s="640" t="s">
        <v>206</v>
      </c>
      <c r="C20" s="641"/>
      <c r="D20" s="641"/>
      <c r="E20" s="641"/>
      <c r="F20" s="641"/>
      <c r="G20" s="641"/>
      <c r="H20" s="641"/>
      <c r="I20" s="641"/>
      <c r="J20" s="641"/>
      <c r="K20" s="641"/>
      <c r="L20" s="641"/>
      <c r="M20" s="641"/>
      <c r="N20" s="641"/>
      <c r="O20" s="641"/>
      <c r="P20" s="641"/>
      <c r="Q20" s="642"/>
      <c r="R20" s="643">
        <v>4529</v>
      </c>
      <c r="S20" s="644"/>
      <c r="T20" s="644"/>
      <c r="U20" s="644"/>
      <c r="V20" s="644"/>
      <c r="W20" s="644"/>
      <c r="X20" s="644"/>
      <c r="Y20" s="645"/>
      <c r="Z20" s="646">
        <v>0</v>
      </c>
      <c r="AA20" s="646"/>
      <c r="AB20" s="646"/>
      <c r="AC20" s="646"/>
      <c r="AD20" s="647">
        <v>4529</v>
      </c>
      <c r="AE20" s="647"/>
      <c r="AF20" s="647"/>
      <c r="AG20" s="647"/>
      <c r="AH20" s="647"/>
      <c r="AI20" s="647"/>
      <c r="AJ20" s="647"/>
      <c r="AK20" s="647"/>
      <c r="AL20" s="648">
        <v>0.1</v>
      </c>
      <c r="AM20" s="649"/>
      <c r="AN20" s="649"/>
      <c r="AO20" s="650"/>
      <c r="AP20" s="640" t="s">
        <v>207</v>
      </c>
      <c r="AQ20" s="641"/>
      <c r="AR20" s="641"/>
      <c r="AS20" s="641"/>
      <c r="AT20" s="641"/>
      <c r="AU20" s="641"/>
      <c r="AV20" s="641"/>
      <c r="AW20" s="641"/>
      <c r="AX20" s="641"/>
      <c r="AY20" s="641"/>
      <c r="AZ20" s="641"/>
      <c r="BA20" s="641"/>
      <c r="BB20" s="641"/>
      <c r="BC20" s="641"/>
      <c r="BD20" s="641"/>
      <c r="BE20" s="641"/>
      <c r="BF20" s="642"/>
      <c r="BG20" s="643">
        <v>89618</v>
      </c>
      <c r="BH20" s="644"/>
      <c r="BI20" s="644"/>
      <c r="BJ20" s="644"/>
      <c r="BK20" s="644"/>
      <c r="BL20" s="644"/>
      <c r="BM20" s="644"/>
      <c r="BN20" s="645"/>
      <c r="BO20" s="646">
        <v>3.2</v>
      </c>
      <c r="BP20" s="646"/>
      <c r="BQ20" s="646"/>
      <c r="BR20" s="646"/>
      <c r="BS20" s="652" t="s">
        <v>66</v>
      </c>
      <c r="BT20" s="644"/>
      <c r="BU20" s="644"/>
      <c r="BV20" s="644"/>
      <c r="BW20" s="644"/>
      <c r="BX20" s="644"/>
      <c r="BY20" s="644"/>
      <c r="BZ20" s="644"/>
      <c r="CA20" s="644"/>
      <c r="CB20" s="653"/>
      <c r="CD20" s="658" t="s">
        <v>208</v>
      </c>
      <c r="CE20" s="659"/>
      <c r="CF20" s="659"/>
      <c r="CG20" s="659"/>
      <c r="CH20" s="659"/>
      <c r="CI20" s="659"/>
      <c r="CJ20" s="659"/>
      <c r="CK20" s="659"/>
      <c r="CL20" s="659"/>
      <c r="CM20" s="659"/>
      <c r="CN20" s="659"/>
      <c r="CO20" s="659"/>
      <c r="CP20" s="659"/>
      <c r="CQ20" s="660"/>
      <c r="CR20" s="643">
        <v>17968856</v>
      </c>
      <c r="CS20" s="644"/>
      <c r="CT20" s="644"/>
      <c r="CU20" s="644"/>
      <c r="CV20" s="644"/>
      <c r="CW20" s="644"/>
      <c r="CX20" s="644"/>
      <c r="CY20" s="645"/>
      <c r="CZ20" s="646">
        <v>100</v>
      </c>
      <c r="DA20" s="646"/>
      <c r="DB20" s="646"/>
      <c r="DC20" s="646"/>
      <c r="DD20" s="652">
        <v>2712307</v>
      </c>
      <c r="DE20" s="644"/>
      <c r="DF20" s="644"/>
      <c r="DG20" s="644"/>
      <c r="DH20" s="644"/>
      <c r="DI20" s="644"/>
      <c r="DJ20" s="644"/>
      <c r="DK20" s="644"/>
      <c r="DL20" s="644"/>
      <c r="DM20" s="644"/>
      <c r="DN20" s="644"/>
      <c r="DO20" s="644"/>
      <c r="DP20" s="645"/>
      <c r="DQ20" s="652">
        <v>9581311</v>
      </c>
      <c r="DR20" s="644"/>
      <c r="DS20" s="644"/>
      <c r="DT20" s="644"/>
      <c r="DU20" s="644"/>
      <c r="DV20" s="644"/>
      <c r="DW20" s="644"/>
      <c r="DX20" s="644"/>
      <c r="DY20" s="644"/>
      <c r="DZ20" s="644"/>
      <c r="EA20" s="644"/>
      <c r="EB20" s="644"/>
      <c r="EC20" s="653"/>
    </row>
    <row r="21" spans="2:133" ht="11.25" customHeight="1" x14ac:dyDescent="0.15">
      <c r="B21" s="640" t="s">
        <v>209</v>
      </c>
      <c r="C21" s="641"/>
      <c r="D21" s="641"/>
      <c r="E21" s="641"/>
      <c r="F21" s="641"/>
      <c r="G21" s="641"/>
      <c r="H21" s="641"/>
      <c r="I21" s="641"/>
      <c r="J21" s="641"/>
      <c r="K21" s="641"/>
      <c r="L21" s="641"/>
      <c r="M21" s="641"/>
      <c r="N21" s="641"/>
      <c r="O21" s="641"/>
      <c r="P21" s="641"/>
      <c r="Q21" s="642"/>
      <c r="R21" s="643">
        <v>2013</v>
      </c>
      <c r="S21" s="644"/>
      <c r="T21" s="644"/>
      <c r="U21" s="644"/>
      <c r="V21" s="644"/>
      <c r="W21" s="644"/>
      <c r="X21" s="644"/>
      <c r="Y21" s="645"/>
      <c r="Z21" s="646">
        <v>0</v>
      </c>
      <c r="AA21" s="646"/>
      <c r="AB21" s="646"/>
      <c r="AC21" s="646"/>
      <c r="AD21" s="647">
        <v>2013</v>
      </c>
      <c r="AE21" s="647"/>
      <c r="AF21" s="647"/>
      <c r="AG21" s="647"/>
      <c r="AH21" s="647"/>
      <c r="AI21" s="647"/>
      <c r="AJ21" s="647"/>
      <c r="AK21" s="647"/>
      <c r="AL21" s="648">
        <v>0</v>
      </c>
      <c r="AM21" s="649"/>
      <c r="AN21" s="649"/>
      <c r="AO21" s="650"/>
      <c r="AP21" s="662" t="s">
        <v>210</v>
      </c>
      <c r="AQ21" s="663"/>
      <c r="AR21" s="663"/>
      <c r="AS21" s="663"/>
      <c r="AT21" s="663"/>
      <c r="AU21" s="663"/>
      <c r="AV21" s="663"/>
      <c r="AW21" s="663"/>
      <c r="AX21" s="663"/>
      <c r="AY21" s="663"/>
      <c r="AZ21" s="663"/>
      <c r="BA21" s="663"/>
      <c r="BB21" s="663"/>
      <c r="BC21" s="663"/>
      <c r="BD21" s="663"/>
      <c r="BE21" s="663"/>
      <c r="BF21" s="664"/>
      <c r="BG21" s="643" t="s">
        <v>66</v>
      </c>
      <c r="BH21" s="644"/>
      <c r="BI21" s="644"/>
      <c r="BJ21" s="644"/>
      <c r="BK21" s="644"/>
      <c r="BL21" s="644"/>
      <c r="BM21" s="644"/>
      <c r="BN21" s="645"/>
      <c r="BO21" s="646" t="s">
        <v>66</v>
      </c>
      <c r="BP21" s="646"/>
      <c r="BQ21" s="646"/>
      <c r="BR21" s="646"/>
      <c r="BS21" s="652" t="s">
        <v>66</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15">
      <c r="B22" s="640" t="s">
        <v>211</v>
      </c>
      <c r="C22" s="641"/>
      <c r="D22" s="641"/>
      <c r="E22" s="641"/>
      <c r="F22" s="641"/>
      <c r="G22" s="641"/>
      <c r="H22" s="641"/>
      <c r="I22" s="641"/>
      <c r="J22" s="641"/>
      <c r="K22" s="641"/>
      <c r="L22" s="641"/>
      <c r="M22" s="641"/>
      <c r="N22" s="641"/>
      <c r="O22" s="641"/>
      <c r="P22" s="641"/>
      <c r="Q22" s="642"/>
      <c r="R22" s="643">
        <v>5300771</v>
      </c>
      <c r="S22" s="644"/>
      <c r="T22" s="644"/>
      <c r="U22" s="644"/>
      <c r="V22" s="644"/>
      <c r="W22" s="644"/>
      <c r="X22" s="644"/>
      <c r="Y22" s="645"/>
      <c r="Z22" s="646">
        <v>28.9</v>
      </c>
      <c r="AA22" s="646"/>
      <c r="AB22" s="646"/>
      <c r="AC22" s="646"/>
      <c r="AD22" s="647">
        <v>3945932</v>
      </c>
      <c r="AE22" s="647"/>
      <c r="AF22" s="647"/>
      <c r="AG22" s="647"/>
      <c r="AH22" s="647"/>
      <c r="AI22" s="647"/>
      <c r="AJ22" s="647"/>
      <c r="AK22" s="647"/>
      <c r="AL22" s="648">
        <v>52.7</v>
      </c>
      <c r="AM22" s="649"/>
      <c r="AN22" s="649"/>
      <c r="AO22" s="650"/>
      <c r="AP22" s="662" t="s">
        <v>212</v>
      </c>
      <c r="AQ22" s="663"/>
      <c r="AR22" s="663"/>
      <c r="AS22" s="663"/>
      <c r="AT22" s="663"/>
      <c r="AU22" s="663"/>
      <c r="AV22" s="663"/>
      <c r="AW22" s="663"/>
      <c r="AX22" s="663"/>
      <c r="AY22" s="663"/>
      <c r="AZ22" s="663"/>
      <c r="BA22" s="663"/>
      <c r="BB22" s="663"/>
      <c r="BC22" s="663"/>
      <c r="BD22" s="663"/>
      <c r="BE22" s="663"/>
      <c r="BF22" s="664"/>
      <c r="BG22" s="643" t="s">
        <v>66</v>
      </c>
      <c r="BH22" s="644"/>
      <c r="BI22" s="644"/>
      <c r="BJ22" s="644"/>
      <c r="BK22" s="644"/>
      <c r="BL22" s="644"/>
      <c r="BM22" s="644"/>
      <c r="BN22" s="645"/>
      <c r="BO22" s="646" t="s">
        <v>66</v>
      </c>
      <c r="BP22" s="646"/>
      <c r="BQ22" s="646"/>
      <c r="BR22" s="646"/>
      <c r="BS22" s="652" t="s">
        <v>66</v>
      </c>
      <c r="BT22" s="644"/>
      <c r="BU22" s="644"/>
      <c r="BV22" s="644"/>
      <c r="BW22" s="644"/>
      <c r="BX22" s="644"/>
      <c r="BY22" s="644"/>
      <c r="BZ22" s="644"/>
      <c r="CA22" s="644"/>
      <c r="CB22" s="653"/>
      <c r="CD22" s="625" t="s">
        <v>213</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15">
      <c r="B23" s="640" t="s">
        <v>214</v>
      </c>
      <c r="C23" s="641"/>
      <c r="D23" s="641"/>
      <c r="E23" s="641"/>
      <c r="F23" s="641"/>
      <c r="G23" s="641"/>
      <c r="H23" s="641"/>
      <c r="I23" s="641"/>
      <c r="J23" s="641"/>
      <c r="K23" s="641"/>
      <c r="L23" s="641"/>
      <c r="M23" s="641"/>
      <c r="N23" s="641"/>
      <c r="O23" s="641"/>
      <c r="P23" s="641"/>
      <c r="Q23" s="642"/>
      <c r="R23" s="643">
        <v>3945932</v>
      </c>
      <c r="S23" s="644"/>
      <c r="T23" s="644"/>
      <c r="U23" s="644"/>
      <c r="V23" s="644"/>
      <c r="W23" s="644"/>
      <c r="X23" s="644"/>
      <c r="Y23" s="645"/>
      <c r="Z23" s="646">
        <v>21.5</v>
      </c>
      <c r="AA23" s="646"/>
      <c r="AB23" s="646"/>
      <c r="AC23" s="646"/>
      <c r="AD23" s="647">
        <v>3945932</v>
      </c>
      <c r="AE23" s="647"/>
      <c r="AF23" s="647"/>
      <c r="AG23" s="647"/>
      <c r="AH23" s="647"/>
      <c r="AI23" s="647"/>
      <c r="AJ23" s="647"/>
      <c r="AK23" s="647"/>
      <c r="AL23" s="648">
        <v>52.7</v>
      </c>
      <c r="AM23" s="649"/>
      <c r="AN23" s="649"/>
      <c r="AO23" s="650"/>
      <c r="AP23" s="662" t="s">
        <v>215</v>
      </c>
      <c r="AQ23" s="663"/>
      <c r="AR23" s="663"/>
      <c r="AS23" s="663"/>
      <c r="AT23" s="663"/>
      <c r="AU23" s="663"/>
      <c r="AV23" s="663"/>
      <c r="AW23" s="663"/>
      <c r="AX23" s="663"/>
      <c r="AY23" s="663"/>
      <c r="AZ23" s="663"/>
      <c r="BA23" s="663"/>
      <c r="BB23" s="663"/>
      <c r="BC23" s="663"/>
      <c r="BD23" s="663"/>
      <c r="BE23" s="663"/>
      <c r="BF23" s="664"/>
      <c r="BG23" s="643">
        <v>89618</v>
      </c>
      <c r="BH23" s="644"/>
      <c r="BI23" s="644"/>
      <c r="BJ23" s="644"/>
      <c r="BK23" s="644"/>
      <c r="BL23" s="644"/>
      <c r="BM23" s="644"/>
      <c r="BN23" s="645"/>
      <c r="BO23" s="646">
        <v>3.2</v>
      </c>
      <c r="BP23" s="646"/>
      <c r="BQ23" s="646"/>
      <c r="BR23" s="646"/>
      <c r="BS23" s="652" t="s">
        <v>66</v>
      </c>
      <c r="BT23" s="644"/>
      <c r="BU23" s="644"/>
      <c r="BV23" s="644"/>
      <c r="BW23" s="644"/>
      <c r="BX23" s="644"/>
      <c r="BY23" s="644"/>
      <c r="BZ23" s="644"/>
      <c r="CA23" s="644"/>
      <c r="CB23" s="653"/>
      <c r="CD23" s="625" t="s">
        <v>155</v>
      </c>
      <c r="CE23" s="626"/>
      <c r="CF23" s="626"/>
      <c r="CG23" s="626"/>
      <c r="CH23" s="626"/>
      <c r="CI23" s="626"/>
      <c r="CJ23" s="626"/>
      <c r="CK23" s="626"/>
      <c r="CL23" s="626"/>
      <c r="CM23" s="626"/>
      <c r="CN23" s="626"/>
      <c r="CO23" s="626"/>
      <c r="CP23" s="626"/>
      <c r="CQ23" s="627"/>
      <c r="CR23" s="625" t="s">
        <v>216</v>
      </c>
      <c r="CS23" s="626"/>
      <c r="CT23" s="626"/>
      <c r="CU23" s="626"/>
      <c r="CV23" s="626"/>
      <c r="CW23" s="626"/>
      <c r="CX23" s="626"/>
      <c r="CY23" s="627"/>
      <c r="CZ23" s="625" t="s">
        <v>217</v>
      </c>
      <c r="DA23" s="626"/>
      <c r="DB23" s="626"/>
      <c r="DC23" s="627"/>
      <c r="DD23" s="625" t="s">
        <v>218</v>
      </c>
      <c r="DE23" s="626"/>
      <c r="DF23" s="626"/>
      <c r="DG23" s="626"/>
      <c r="DH23" s="626"/>
      <c r="DI23" s="626"/>
      <c r="DJ23" s="626"/>
      <c r="DK23" s="627"/>
      <c r="DL23" s="674" t="s">
        <v>219</v>
      </c>
      <c r="DM23" s="675"/>
      <c r="DN23" s="675"/>
      <c r="DO23" s="675"/>
      <c r="DP23" s="675"/>
      <c r="DQ23" s="675"/>
      <c r="DR23" s="675"/>
      <c r="DS23" s="675"/>
      <c r="DT23" s="675"/>
      <c r="DU23" s="675"/>
      <c r="DV23" s="676"/>
      <c r="DW23" s="625" t="s">
        <v>220</v>
      </c>
      <c r="DX23" s="626"/>
      <c r="DY23" s="626"/>
      <c r="DZ23" s="626"/>
      <c r="EA23" s="626"/>
      <c r="EB23" s="626"/>
      <c r="EC23" s="627"/>
    </row>
    <row r="24" spans="2:133" ht="11.25" customHeight="1" x14ac:dyDescent="0.15">
      <c r="B24" s="640" t="s">
        <v>221</v>
      </c>
      <c r="C24" s="641"/>
      <c r="D24" s="641"/>
      <c r="E24" s="641"/>
      <c r="F24" s="641"/>
      <c r="G24" s="641"/>
      <c r="H24" s="641"/>
      <c r="I24" s="641"/>
      <c r="J24" s="641"/>
      <c r="K24" s="641"/>
      <c r="L24" s="641"/>
      <c r="M24" s="641"/>
      <c r="N24" s="641"/>
      <c r="O24" s="641"/>
      <c r="P24" s="641"/>
      <c r="Q24" s="642"/>
      <c r="R24" s="643">
        <v>1354839</v>
      </c>
      <c r="S24" s="644"/>
      <c r="T24" s="644"/>
      <c r="U24" s="644"/>
      <c r="V24" s="644"/>
      <c r="W24" s="644"/>
      <c r="X24" s="644"/>
      <c r="Y24" s="645"/>
      <c r="Z24" s="646">
        <v>7.4</v>
      </c>
      <c r="AA24" s="646"/>
      <c r="AB24" s="646"/>
      <c r="AC24" s="646"/>
      <c r="AD24" s="647" t="s">
        <v>66</v>
      </c>
      <c r="AE24" s="647"/>
      <c r="AF24" s="647"/>
      <c r="AG24" s="647"/>
      <c r="AH24" s="647"/>
      <c r="AI24" s="647"/>
      <c r="AJ24" s="647"/>
      <c r="AK24" s="647"/>
      <c r="AL24" s="648" t="s">
        <v>66</v>
      </c>
      <c r="AM24" s="649"/>
      <c r="AN24" s="649"/>
      <c r="AO24" s="650"/>
      <c r="AP24" s="662" t="s">
        <v>222</v>
      </c>
      <c r="AQ24" s="663"/>
      <c r="AR24" s="663"/>
      <c r="AS24" s="663"/>
      <c r="AT24" s="663"/>
      <c r="AU24" s="663"/>
      <c r="AV24" s="663"/>
      <c r="AW24" s="663"/>
      <c r="AX24" s="663"/>
      <c r="AY24" s="663"/>
      <c r="AZ24" s="663"/>
      <c r="BA24" s="663"/>
      <c r="BB24" s="663"/>
      <c r="BC24" s="663"/>
      <c r="BD24" s="663"/>
      <c r="BE24" s="663"/>
      <c r="BF24" s="664"/>
      <c r="BG24" s="643" t="s">
        <v>66</v>
      </c>
      <c r="BH24" s="644"/>
      <c r="BI24" s="644"/>
      <c r="BJ24" s="644"/>
      <c r="BK24" s="644"/>
      <c r="BL24" s="644"/>
      <c r="BM24" s="644"/>
      <c r="BN24" s="645"/>
      <c r="BO24" s="646" t="s">
        <v>66</v>
      </c>
      <c r="BP24" s="646"/>
      <c r="BQ24" s="646"/>
      <c r="BR24" s="646"/>
      <c r="BS24" s="652" t="s">
        <v>66</v>
      </c>
      <c r="BT24" s="644"/>
      <c r="BU24" s="644"/>
      <c r="BV24" s="644"/>
      <c r="BW24" s="644"/>
      <c r="BX24" s="644"/>
      <c r="BY24" s="644"/>
      <c r="BZ24" s="644"/>
      <c r="CA24" s="644"/>
      <c r="CB24" s="653"/>
      <c r="CD24" s="654" t="s">
        <v>223</v>
      </c>
      <c r="CE24" s="655"/>
      <c r="CF24" s="655"/>
      <c r="CG24" s="655"/>
      <c r="CH24" s="655"/>
      <c r="CI24" s="655"/>
      <c r="CJ24" s="655"/>
      <c r="CK24" s="655"/>
      <c r="CL24" s="655"/>
      <c r="CM24" s="655"/>
      <c r="CN24" s="655"/>
      <c r="CO24" s="655"/>
      <c r="CP24" s="655"/>
      <c r="CQ24" s="656"/>
      <c r="CR24" s="632">
        <v>7424064</v>
      </c>
      <c r="CS24" s="633"/>
      <c r="CT24" s="633"/>
      <c r="CU24" s="633"/>
      <c r="CV24" s="633"/>
      <c r="CW24" s="633"/>
      <c r="CX24" s="633"/>
      <c r="CY24" s="634"/>
      <c r="CZ24" s="637">
        <v>41.3</v>
      </c>
      <c r="DA24" s="638"/>
      <c r="DB24" s="638"/>
      <c r="DC24" s="657"/>
      <c r="DD24" s="677">
        <v>5076509</v>
      </c>
      <c r="DE24" s="633"/>
      <c r="DF24" s="633"/>
      <c r="DG24" s="633"/>
      <c r="DH24" s="633"/>
      <c r="DI24" s="633"/>
      <c r="DJ24" s="633"/>
      <c r="DK24" s="634"/>
      <c r="DL24" s="677">
        <v>4593756</v>
      </c>
      <c r="DM24" s="633"/>
      <c r="DN24" s="633"/>
      <c r="DO24" s="633"/>
      <c r="DP24" s="633"/>
      <c r="DQ24" s="633"/>
      <c r="DR24" s="633"/>
      <c r="DS24" s="633"/>
      <c r="DT24" s="633"/>
      <c r="DU24" s="633"/>
      <c r="DV24" s="634"/>
      <c r="DW24" s="637">
        <v>59.1</v>
      </c>
      <c r="DX24" s="638"/>
      <c r="DY24" s="638"/>
      <c r="DZ24" s="638"/>
      <c r="EA24" s="638"/>
      <c r="EB24" s="638"/>
      <c r="EC24" s="639"/>
    </row>
    <row r="25" spans="2:133" ht="11.25" customHeight="1" x14ac:dyDescent="0.15">
      <c r="B25" s="640" t="s">
        <v>224</v>
      </c>
      <c r="C25" s="641"/>
      <c r="D25" s="641"/>
      <c r="E25" s="641"/>
      <c r="F25" s="641"/>
      <c r="G25" s="641"/>
      <c r="H25" s="641"/>
      <c r="I25" s="641"/>
      <c r="J25" s="641"/>
      <c r="K25" s="641"/>
      <c r="L25" s="641"/>
      <c r="M25" s="641"/>
      <c r="N25" s="641"/>
      <c r="O25" s="641"/>
      <c r="P25" s="641"/>
      <c r="Q25" s="642"/>
      <c r="R25" s="643" t="s">
        <v>66</v>
      </c>
      <c r="S25" s="644"/>
      <c r="T25" s="644"/>
      <c r="U25" s="644"/>
      <c r="V25" s="644"/>
      <c r="W25" s="644"/>
      <c r="X25" s="644"/>
      <c r="Y25" s="645"/>
      <c r="Z25" s="646" t="s">
        <v>66</v>
      </c>
      <c r="AA25" s="646"/>
      <c r="AB25" s="646"/>
      <c r="AC25" s="646"/>
      <c r="AD25" s="647" t="s">
        <v>66</v>
      </c>
      <c r="AE25" s="647"/>
      <c r="AF25" s="647"/>
      <c r="AG25" s="647"/>
      <c r="AH25" s="647"/>
      <c r="AI25" s="647"/>
      <c r="AJ25" s="647"/>
      <c r="AK25" s="647"/>
      <c r="AL25" s="648" t="s">
        <v>66</v>
      </c>
      <c r="AM25" s="649"/>
      <c r="AN25" s="649"/>
      <c r="AO25" s="650"/>
      <c r="AP25" s="662" t="s">
        <v>225</v>
      </c>
      <c r="AQ25" s="663"/>
      <c r="AR25" s="663"/>
      <c r="AS25" s="663"/>
      <c r="AT25" s="663"/>
      <c r="AU25" s="663"/>
      <c r="AV25" s="663"/>
      <c r="AW25" s="663"/>
      <c r="AX25" s="663"/>
      <c r="AY25" s="663"/>
      <c r="AZ25" s="663"/>
      <c r="BA25" s="663"/>
      <c r="BB25" s="663"/>
      <c r="BC25" s="663"/>
      <c r="BD25" s="663"/>
      <c r="BE25" s="663"/>
      <c r="BF25" s="664"/>
      <c r="BG25" s="643" t="s">
        <v>66</v>
      </c>
      <c r="BH25" s="644"/>
      <c r="BI25" s="644"/>
      <c r="BJ25" s="644"/>
      <c r="BK25" s="644"/>
      <c r="BL25" s="644"/>
      <c r="BM25" s="644"/>
      <c r="BN25" s="645"/>
      <c r="BO25" s="646" t="s">
        <v>66</v>
      </c>
      <c r="BP25" s="646"/>
      <c r="BQ25" s="646"/>
      <c r="BR25" s="646"/>
      <c r="BS25" s="652" t="s">
        <v>66</v>
      </c>
      <c r="BT25" s="644"/>
      <c r="BU25" s="644"/>
      <c r="BV25" s="644"/>
      <c r="BW25" s="644"/>
      <c r="BX25" s="644"/>
      <c r="BY25" s="644"/>
      <c r="BZ25" s="644"/>
      <c r="CA25" s="644"/>
      <c r="CB25" s="653"/>
      <c r="CD25" s="658" t="s">
        <v>226</v>
      </c>
      <c r="CE25" s="659"/>
      <c r="CF25" s="659"/>
      <c r="CG25" s="659"/>
      <c r="CH25" s="659"/>
      <c r="CI25" s="659"/>
      <c r="CJ25" s="659"/>
      <c r="CK25" s="659"/>
      <c r="CL25" s="659"/>
      <c r="CM25" s="659"/>
      <c r="CN25" s="659"/>
      <c r="CO25" s="659"/>
      <c r="CP25" s="659"/>
      <c r="CQ25" s="660"/>
      <c r="CR25" s="643">
        <v>3072842</v>
      </c>
      <c r="CS25" s="678"/>
      <c r="CT25" s="678"/>
      <c r="CU25" s="678"/>
      <c r="CV25" s="678"/>
      <c r="CW25" s="678"/>
      <c r="CX25" s="678"/>
      <c r="CY25" s="679"/>
      <c r="CZ25" s="648">
        <v>17.100000000000001</v>
      </c>
      <c r="DA25" s="680"/>
      <c r="DB25" s="680"/>
      <c r="DC25" s="683"/>
      <c r="DD25" s="652">
        <v>2693579</v>
      </c>
      <c r="DE25" s="678"/>
      <c r="DF25" s="678"/>
      <c r="DG25" s="678"/>
      <c r="DH25" s="678"/>
      <c r="DI25" s="678"/>
      <c r="DJ25" s="678"/>
      <c r="DK25" s="679"/>
      <c r="DL25" s="652">
        <v>2253139</v>
      </c>
      <c r="DM25" s="678"/>
      <c r="DN25" s="678"/>
      <c r="DO25" s="678"/>
      <c r="DP25" s="678"/>
      <c r="DQ25" s="678"/>
      <c r="DR25" s="678"/>
      <c r="DS25" s="678"/>
      <c r="DT25" s="678"/>
      <c r="DU25" s="678"/>
      <c r="DV25" s="679"/>
      <c r="DW25" s="648">
        <v>29</v>
      </c>
      <c r="DX25" s="680"/>
      <c r="DY25" s="680"/>
      <c r="DZ25" s="680"/>
      <c r="EA25" s="680"/>
      <c r="EB25" s="680"/>
      <c r="EC25" s="681"/>
    </row>
    <row r="26" spans="2:133" ht="11.25" customHeight="1" x14ac:dyDescent="0.15">
      <c r="B26" s="640" t="s">
        <v>227</v>
      </c>
      <c r="C26" s="641"/>
      <c r="D26" s="641"/>
      <c r="E26" s="641"/>
      <c r="F26" s="641"/>
      <c r="G26" s="641"/>
      <c r="H26" s="641"/>
      <c r="I26" s="641"/>
      <c r="J26" s="641"/>
      <c r="K26" s="641"/>
      <c r="L26" s="641"/>
      <c r="M26" s="641"/>
      <c r="N26" s="641"/>
      <c r="O26" s="641"/>
      <c r="P26" s="641"/>
      <c r="Q26" s="642"/>
      <c r="R26" s="643">
        <v>8849092</v>
      </c>
      <c r="S26" s="644"/>
      <c r="T26" s="644"/>
      <c r="U26" s="644"/>
      <c r="V26" s="644"/>
      <c r="W26" s="644"/>
      <c r="X26" s="644"/>
      <c r="Y26" s="645"/>
      <c r="Z26" s="646">
        <v>48.2</v>
      </c>
      <c r="AA26" s="646"/>
      <c r="AB26" s="646"/>
      <c r="AC26" s="646"/>
      <c r="AD26" s="647">
        <v>7404635</v>
      </c>
      <c r="AE26" s="647"/>
      <c r="AF26" s="647"/>
      <c r="AG26" s="647"/>
      <c r="AH26" s="647"/>
      <c r="AI26" s="647"/>
      <c r="AJ26" s="647"/>
      <c r="AK26" s="647"/>
      <c r="AL26" s="648">
        <v>98.9</v>
      </c>
      <c r="AM26" s="649"/>
      <c r="AN26" s="649"/>
      <c r="AO26" s="650"/>
      <c r="AP26" s="662" t="s">
        <v>228</v>
      </c>
      <c r="AQ26" s="682"/>
      <c r="AR26" s="682"/>
      <c r="AS26" s="682"/>
      <c r="AT26" s="682"/>
      <c r="AU26" s="682"/>
      <c r="AV26" s="682"/>
      <c r="AW26" s="682"/>
      <c r="AX26" s="682"/>
      <c r="AY26" s="682"/>
      <c r="AZ26" s="682"/>
      <c r="BA26" s="682"/>
      <c r="BB26" s="682"/>
      <c r="BC26" s="682"/>
      <c r="BD26" s="682"/>
      <c r="BE26" s="682"/>
      <c r="BF26" s="664"/>
      <c r="BG26" s="643" t="s">
        <v>66</v>
      </c>
      <c r="BH26" s="644"/>
      <c r="BI26" s="644"/>
      <c r="BJ26" s="644"/>
      <c r="BK26" s="644"/>
      <c r="BL26" s="644"/>
      <c r="BM26" s="644"/>
      <c r="BN26" s="645"/>
      <c r="BO26" s="646" t="s">
        <v>66</v>
      </c>
      <c r="BP26" s="646"/>
      <c r="BQ26" s="646"/>
      <c r="BR26" s="646"/>
      <c r="BS26" s="652" t="s">
        <v>66</v>
      </c>
      <c r="BT26" s="644"/>
      <c r="BU26" s="644"/>
      <c r="BV26" s="644"/>
      <c r="BW26" s="644"/>
      <c r="BX26" s="644"/>
      <c r="BY26" s="644"/>
      <c r="BZ26" s="644"/>
      <c r="CA26" s="644"/>
      <c r="CB26" s="653"/>
      <c r="CD26" s="658" t="s">
        <v>229</v>
      </c>
      <c r="CE26" s="659"/>
      <c r="CF26" s="659"/>
      <c r="CG26" s="659"/>
      <c r="CH26" s="659"/>
      <c r="CI26" s="659"/>
      <c r="CJ26" s="659"/>
      <c r="CK26" s="659"/>
      <c r="CL26" s="659"/>
      <c r="CM26" s="659"/>
      <c r="CN26" s="659"/>
      <c r="CO26" s="659"/>
      <c r="CP26" s="659"/>
      <c r="CQ26" s="660"/>
      <c r="CR26" s="643">
        <v>1884549</v>
      </c>
      <c r="CS26" s="644"/>
      <c r="CT26" s="644"/>
      <c r="CU26" s="644"/>
      <c r="CV26" s="644"/>
      <c r="CW26" s="644"/>
      <c r="CX26" s="644"/>
      <c r="CY26" s="645"/>
      <c r="CZ26" s="648">
        <v>10.5</v>
      </c>
      <c r="DA26" s="680"/>
      <c r="DB26" s="680"/>
      <c r="DC26" s="683"/>
      <c r="DD26" s="652">
        <v>1711453</v>
      </c>
      <c r="DE26" s="644"/>
      <c r="DF26" s="644"/>
      <c r="DG26" s="644"/>
      <c r="DH26" s="644"/>
      <c r="DI26" s="644"/>
      <c r="DJ26" s="644"/>
      <c r="DK26" s="645"/>
      <c r="DL26" s="652" t="s">
        <v>66</v>
      </c>
      <c r="DM26" s="644"/>
      <c r="DN26" s="644"/>
      <c r="DO26" s="644"/>
      <c r="DP26" s="644"/>
      <c r="DQ26" s="644"/>
      <c r="DR26" s="644"/>
      <c r="DS26" s="644"/>
      <c r="DT26" s="644"/>
      <c r="DU26" s="644"/>
      <c r="DV26" s="645"/>
      <c r="DW26" s="648" t="s">
        <v>66</v>
      </c>
      <c r="DX26" s="680"/>
      <c r="DY26" s="680"/>
      <c r="DZ26" s="680"/>
      <c r="EA26" s="680"/>
      <c r="EB26" s="680"/>
      <c r="EC26" s="681"/>
    </row>
    <row r="27" spans="2:133" ht="11.25" customHeight="1" x14ac:dyDescent="0.15">
      <c r="B27" s="640" t="s">
        <v>230</v>
      </c>
      <c r="C27" s="641"/>
      <c r="D27" s="641"/>
      <c r="E27" s="641"/>
      <c r="F27" s="641"/>
      <c r="G27" s="641"/>
      <c r="H27" s="641"/>
      <c r="I27" s="641"/>
      <c r="J27" s="641"/>
      <c r="K27" s="641"/>
      <c r="L27" s="641"/>
      <c r="M27" s="641"/>
      <c r="N27" s="641"/>
      <c r="O27" s="641"/>
      <c r="P27" s="641"/>
      <c r="Q27" s="642"/>
      <c r="R27" s="643">
        <v>2658</v>
      </c>
      <c r="S27" s="644"/>
      <c r="T27" s="644"/>
      <c r="U27" s="644"/>
      <c r="V27" s="644"/>
      <c r="W27" s="644"/>
      <c r="X27" s="644"/>
      <c r="Y27" s="645"/>
      <c r="Z27" s="646">
        <v>0</v>
      </c>
      <c r="AA27" s="646"/>
      <c r="AB27" s="646"/>
      <c r="AC27" s="646"/>
      <c r="AD27" s="647">
        <v>2658</v>
      </c>
      <c r="AE27" s="647"/>
      <c r="AF27" s="647"/>
      <c r="AG27" s="647"/>
      <c r="AH27" s="647"/>
      <c r="AI27" s="647"/>
      <c r="AJ27" s="647"/>
      <c r="AK27" s="647"/>
      <c r="AL27" s="648">
        <v>0</v>
      </c>
      <c r="AM27" s="649"/>
      <c r="AN27" s="649"/>
      <c r="AO27" s="650"/>
      <c r="AP27" s="640" t="s">
        <v>231</v>
      </c>
      <c r="AQ27" s="641"/>
      <c r="AR27" s="641"/>
      <c r="AS27" s="641"/>
      <c r="AT27" s="641"/>
      <c r="AU27" s="641"/>
      <c r="AV27" s="641"/>
      <c r="AW27" s="641"/>
      <c r="AX27" s="641"/>
      <c r="AY27" s="641"/>
      <c r="AZ27" s="641"/>
      <c r="BA27" s="641"/>
      <c r="BB27" s="641"/>
      <c r="BC27" s="641"/>
      <c r="BD27" s="641"/>
      <c r="BE27" s="641"/>
      <c r="BF27" s="642"/>
      <c r="BG27" s="643">
        <v>2829690</v>
      </c>
      <c r="BH27" s="644"/>
      <c r="BI27" s="644"/>
      <c r="BJ27" s="644"/>
      <c r="BK27" s="644"/>
      <c r="BL27" s="644"/>
      <c r="BM27" s="644"/>
      <c r="BN27" s="645"/>
      <c r="BO27" s="646">
        <v>100</v>
      </c>
      <c r="BP27" s="646"/>
      <c r="BQ27" s="646"/>
      <c r="BR27" s="646"/>
      <c r="BS27" s="652">
        <v>28664</v>
      </c>
      <c r="BT27" s="644"/>
      <c r="BU27" s="644"/>
      <c r="BV27" s="644"/>
      <c r="BW27" s="644"/>
      <c r="BX27" s="644"/>
      <c r="BY27" s="644"/>
      <c r="BZ27" s="644"/>
      <c r="CA27" s="644"/>
      <c r="CB27" s="653"/>
      <c r="CD27" s="658" t="s">
        <v>232</v>
      </c>
      <c r="CE27" s="659"/>
      <c r="CF27" s="659"/>
      <c r="CG27" s="659"/>
      <c r="CH27" s="659"/>
      <c r="CI27" s="659"/>
      <c r="CJ27" s="659"/>
      <c r="CK27" s="659"/>
      <c r="CL27" s="659"/>
      <c r="CM27" s="659"/>
      <c r="CN27" s="659"/>
      <c r="CO27" s="659"/>
      <c r="CP27" s="659"/>
      <c r="CQ27" s="660"/>
      <c r="CR27" s="643">
        <v>2608935</v>
      </c>
      <c r="CS27" s="678"/>
      <c r="CT27" s="678"/>
      <c r="CU27" s="678"/>
      <c r="CV27" s="678"/>
      <c r="CW27" s="678"/>
      <c r="CX27" s="678"/>
      <c r="CY27" s="679"/>
      <c r="CZ27" s="648">
        <v>14.5</v>
      </c>
      <c r="DA27" s="680"/>
      <c r="DB27" s="680"/>
      <c r="DC27" s="683"/>
      <c r="DD27" s="652">
        <v>766311</v>
      </c>
      <c r="DE27" s="678"/>
      <c r="DF27" s="678"/>
      <c r="DG27" s="678"/>
      <c r="DH27" s="678"/>
      <c r="DI27" s="678"/>
      <c r="DJ27" s="678"/>
      <c r="DK27" s="679"/>
      <c r="DL27" s="652">
        <v>723998</v>
      </c>
      <c r="DM27" s="678"/>
      <c r="DN27" s="678"/>
      <c r="DO27" s="678"/>
      <c r="DP27" s="678"/>
      <c r="DQ27" s="678"/>
      <c r="DR27" s="678"/>
      <c r="DS27" s="678"/>
      <c r="DT27" s="678"/>
      <c r="DU27" s="678"/>
      <c r="DV27" s="679"/>
      <c r="DW27" s="648">
        <v>9.3000000000000007</v>
      </c>
      <c r="DX27" s="680"/>
      <c r="DY27" s="680"/>
      <c r="DZ27" s="680"/>
      <c r="EA27" s="680"/>
      <c r="EB27" s="680"/>
      <c r="EC27" s="681"/>
    </row>
    <row r="28" spans="2:133" ht="11.25" customHeight="1" x14ac:dyDescent="0.15">
      <c r="B28" s="640" t="s">
        <v>233</v>
      </c>
      <c r="C28" s="641"/>
      <c r="D28" s="641"/>
      <c r="E28" s="641"/>
      <c r="F28" s="641"/>
      <c r="G28" s="641"/>
      <c r="H28" s="641"/>
      <c r="I28" s="641"/>
      <c r="J28" s="641"/>
      <c r="K28" s="641"/>
      <c r="L28" s="641"/>
      <c r="M28" s="641"/>
      <c r="N28" s="641"/>
      <c r="O28" s="641"/>
      <c r="P28" s="641"/>
      <c r="Q28" s="642"/>
      <c r="R28" s="643">
        <v>115084</v>
      </c>
      <c r="S28" s="644"/>
      <c r="T28" s="644"/>
      <c r="U28" s="644"/>
      <c r="V28" s="644"/>
      <c r="W28" s="644"/>
      <c r="X28" s="644"/>
      <c r="Y28" s="645"/>
      <c r="Z28" s="646">
        <v>0.6</v>
      </c>
      <c r="AA28" s="646"/>
      <c r="AB28" s="646"/>
      <c r="AC28" s="646"/>
      <c r="AD28" s="647">
        <v>63</v>
      </c>
      <c r="AE28" s="647"/>
      <c r="AF28" s="647"/>
      <c r="AG28" s="647"/>
      <c r="AH28" s="647"/>
      <c r="AI28" s="647"/>
      <c r="AJ28" s="647"/>
      <c r="AK28" s="647"/>
      <c r="AL28" s="648">
        <v>0</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234</v>
      </c>
      <c r="CE28" s="659"/>
      <c r="CF28" s="659"/>
      <c r="CG28" s="659"/>
      <c r="CH28" s="659"/>
      <c r="CI28" s="659"/>
      <c r="CJ28" s="659"/>
      <c r="CK28" s="659"/>
      <c r="CL28" s="659"/>
      <c r="CM28" s="659"/>
      <c r="CN28" s="659"/>
      <c r="CO28" s="659"/>
      <c r="CP28" s="659"/>
      <c r="CQ28" s="660"/>
      <c r="CR28" s="643">
        <v>1742287</v>
      </c>
      <c r="CS28" s="644"/>
      <c r="CT28" s="644"/>
      <c r="CU28" s="644"/>
      <c r="CV28" s="644"/>
      <c r="CW28" s="644"/>
      <c r="CX28" s="644"/>
      <c r="CY28" s="645"/>
      <c r="CZ28" s="648">
        <v>9.6999999999999993</v>
      </c>
      <c r="DA28" s="680"/>
      <c r="DB28" s="680"/>
      <c r="DC28" s="683"/>
      <c r="DD28" s="652">
        <v>1616619</v>
      </c>
      <c r="DE28" s="644"/>
      <c r="DF28" s="644"/>
      <c r="DG28" s="644"/>
      <c r="DH28" s="644"/>
      <c r="DI28" s="644"/>
      <c r="DJ28" s="644"/>
      <c r="DK28" s="645"/>
      <c r="DL28" s="652">
        <v>1616619</v>
      </c>
      <c r="DM28" s="644"/>
      <c r="DN28" s="644"/>
      <c r="DO28" s="644"/>
      <c r="DP28" s="644"/>
      <c r="DQ28" s="644"/>
      <c r="DR28" s="644"/>
      <c r="DS28" s="644"/>
      <c r="DT28" s="644"/>
      <c r="DU28" s="644"/>
      <c r="DV28" s="645"/>
      <c r="DW28" s="648">
        <v>20.8</v>
      </c>
      <c r="DX28" s="680"/>
      <c r="DY28" s="680"/>
      <c r="DZ28" s="680"/>
      <c r="EA28" s="680"/>
      <c r="EB28" s="680"/>
      <c r="EC28" s="681"/>
    </row>
    <row r="29" spans="2:133" ht="11.25" customHeight="1" x14ac:dyDescent="0.15">
      <c r="B29" s="640" t="s">
        <v>235</v>
      </c>
      <c r="C29" s="641"/>
      <c r="D29" s="641"/>
      <c r="E29" s="641"/>
      <c r="F29" s="641"/>
      <c r="G29" s="641"/>
      <c r="H29" s="641"/>
      <c r="I29" s="641"/>
      <c r="J29" s="641"/>
      <c r="K29" s="641"/>
      <c r="L29" s="641"/>
      <c r="M29" s="641"/>
      <c r="N29" s="641"/>
      <c r="O29" s="641"/>
      <c r="P29" s="641"/>
      <c r="Q29" s="642"/>
      <c r="R29" s="643">
        <v>287628</v>
      </c>
      <c r="S29" s="644"/>
      <c r="T29" s="644"/>
      <c r="U29" s="644"/>
      <c r="V29" s="644"/>
      <c r="W29" s="644"/>
      <c r="X29" s="644"/>
      <c r="Y29" s="645"/>
      <c r="Z29" s="646">
        <v>1.6</v>
      </c>
      <c r="AA29" s="646"/>
      <c r="AB29" s="646"/>
      <c r="AC29" s="646"/>
      <c r="AD29" s="647">
        <v>43181</v>
      </c>
      <c r="AE29" s="647"/>
      <c r="AF29" s="647"/>
      <c r="AG29" s="647"/>
      <c r="AH29" s="647"/>
      <c r="AI29" s="647"/>
      <c r="AJ29" s="647"/>
      <c r="AK29" s="647"/>
      <c r="AL29" s="648">
        <v>0.6</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236</v>
      </c>
      <c r="CE29" s="690"/>
      <c r="CF29" s="658" t="s">
        <v>237</v>
      </c>
      <c r="CG29" s="659"/>
      <c r="CH29" s="659"/>
      <c r="CI29" s="659"/>
      <c r="CJ29" s="659"/>
      <c r="CK29" s="659"/>
      <c r="CL29" s="659"/>
      <c r="CM29" s="659"/>
      <c r="CN29" s="659"/>
      <c r="CO29" s="659"/>
      <c r="CP29" s="659"/>
      <c r="CQ29" s="660"/>
      <c r="CR29" s="643">
        <v>1742251</v>
      </c>
      <c r="CS29" s="678"/>
      <c r="CT29" s="678"/>
      <c r="CU29" s="678"/>
      <c r="CV29" s="678"/>
      <c r="CW29" s="678"/>
      <c r="CX29" s="678"/>
      <c r="CY29" s="679"/>
      <c r="CZ29" s="648">
        <v>9.6999999999999993</v>
      </c>
      <c r="DA29" s="680"/>
      <c r="DB29" s="680"/>
      <c r="DC29" s="683"/>
      <c r="DD29" s="652">
        <v>1616583</v>
      </c>
      <c r="DE29" s="678"/>
      <c r="DF29" s="678"/>
      <c r="DG29" s="678"/>
      <c r="DH29" s="678"/>
      <c r="DI29" s="678"/>
      <c r="DJ29" s="678"/>
      <c r="DK29" s="679"/>
      <c r="DL29" s="652">
        <v>1616583</v>
      </c>
      <c r="DM29" s="678"/>
      <c r="DN29" s="678"/>
      <c r="DO29" s="678"/>
      <c r="DP29" s="678"/>
      <c r="DQ29" s="678"/>
      <c r="DR29" s="678"/>
      <c r="DS29" s="678"/>
      <c r="DT29" s="678"/>
      <c r="DU29" s="678"/>
      <c r="DV29" s="679"/>
      <c r="DW29" s="648">
        <v>20.8</v>
      </c>
      <c r="DX29" s="680"/>
      <c r="DY29" s="680"/>
      <c r="DZ29" s="680"/>
      <c r="EA29" s="680"/>
      <c r="EB29" s="680"/>
      <c r="EC29" s="681"/>
    </row>
    <row r="30" spans="2:133" ht="11.25" customHeight="1" x14ac:dyDescent="0.15">
      <c r="B30" s="640" t="s">
        <v>238</v>
      </c>
      <c r="C30" s="641"/>
      <c r="D30" s="641"/>
      <c r="E30" s="641"/>
      <c r="F30" s="641"/>
      <c r="G30" s="641"/>
      <c r="H30" s="641"/>
      <c r="I30" s="641"/>
      <c r="J30" s="641"/>
      <c r="K30" s="641"/>
      <c r="L30" s="641"/>
      <c r="M30" s="641"/>
      <c r="N30" s="641"/>
      <c r="O30" s="641"/>
      <c r="P30" s="641"/>
      <c r="Q30" s="642"/>
      <c r="R30" s="643">
        <v>85766</v>
      </c>
      <c r="S30" s="644"/>
      <c r="T30" s="644"/>
      <c r="U30" s="644"/>
      <c r="V30" s="644"/>
      <c r="W30" s="644"/>
      <c r="X30" s="644"/>
      <c r="Y30" s="645"/>
      <c r="Z30" s="646">
        <v>0.5</v>
      </c>
      <c r="AA30" s="646"/>
      <c r="AB30" s="646"/>
      <c r="AC30" s="646"/>
      <c r="AD30" s="647" t="s">
        <v>66</v>
      </c>
      <c r="AE30" s="647"/>
      <c r="AF30" s="647"/>
      <c r="AG30" s="647"/>
      <c r="AH30" s="647"/>
      <c r="AI30" s="647"/>
      <c r="AJ30" s="647"/>
      <c r="AK30" s="647"/>
      <c r="AL30" s="648" t="s">
        <v>66</v>
      </c>
      <c r="AM30" s="649"/>
      <c r="AN30" s="649"/>
      <c r="AO30" s="650"/>
      <c r="AP30" s="622" t="s">
        <v>155</v>
      </c>
      <c r="AQ30" s="623"/>
      <c r="AR30" s="623"/>
      <c r="AS30" s="623"/>
      <c r="AT30" s="623"/>
      <c r="AU30" s="623"/>
      <c r="AV30" s="623"/>
      <c r="AW30" s="623"/>
      <c r="AX30" s="623"/>
      <c r="AY30" s="623"/>
      <c r="AZ30" s="623"/>
      <c r="BA30" s="623"/>
      <c r="BB30" s="623"/>
      <c r="BC30" s="623"/>
      <c r="BD30" s="623"/>
      <c r="BE30" s="623"/>
      <c r="BF30" s="624"/>
      <c r="BG30" s="622" t="s">
        <v>239</v>
      </c>
      <c r="BH30" s="687"/>
      <c r="BI30" s="687"/>
      <c r="BJ30" s="687"/>
      <c r="BK30" s="687"/>
      <c r="BL30" s="687"/>
      <c r="BM30" s="687"/>
      <c r="BN30" s="687"/>
      <c r="BO30" s="687"/>
      <c r="BP30" s="687"/>
      <c r="BQ30" s="688"/>
      <c r="BR30" s="622" t="s">
        <v>240</v>
      </c>
      <c r="BS30" s="687"/>
      <c r="BT30" s="687"/>
      <c r="BU30" s="687"/>
      <c r="BV30" s="687"/>
      <c r="BW30" s="687"/>
      <c r="BX30" s="687"/>
      <c r="BY30" s="687"/>
      <c r="BZ30" s="687"/>
      <c r="CA30" s="687"/>
      <c r="CB30" s="688"/>
      <c r="CD30" s="691"/>
      <c r="CE30" s="692"/>
      <c r="CF30" s="658" t="s">
        <v>241</v>
      </c>
      <c r="CG30" s="659"/>
      <c r="CH30" s="659"/>
      <c r="CI30" s="659"/>
      <c r="CJ30" s="659"/>
      <c r="CK30" s="659"/>
      <c r="CL30" s="659"/>
      <c r="CM30" s="659"/>
      <c r="CN30" s="659"/>
      <c r="CO30" s="659"/>
      <c r="CP30" s="659"/>
      <c r="CQ30" s="660"/>
      <c r="CR30" s="643">
        <v>1650608</v>
      </c>
      <c r="CS30" s="644"/>
      <c r="CT30" s="644"/>
      <c r="CU30" s="644"/>
      <c r="CV30" s="644"/>
      <c r="CW30" s="644"/>
      <c r="CX30" s="644"/>
      <c r="CY30" s="645"/>
      <c r="CZ30" s="648">
        <v>9.1999999999999993</v>
      </c>
      <c r="DA30" s="680"/>
      <c r="DB30" s="680"/>
      <c r="DC30" s="683"/>
      <c r="DD30" s="652">
        <v>1529126</v>
      </c>
      <c r="DE30" s="644"/>
      <c r="DF30" s="644"/>
      <c r="DG30" s="644"/>
      <c r="DH30" s="644"/>
      <c r="DI30" s="644"/>
      <c r="DJ30" s="644"/>
      <c r="DK30" s="645"/>
      <c r="DL30" s="652">
        <v>1529126</v>
      </c>
      <c r="DM30" s="644"/>
      <c r="DN30" s="644"/>
      <c r="DO30" s="644"/>
      <c r="DP30" s="644"/>
      <c r="DQ30" s="644"/>
      <c r="DR30" s="644"/>
      <c r="DS30" s="644"/>
      <c r="DT30" s="644"/>
      <c r="DU30" s="644"/>
      <c r="DV30" s="645"/>
      <c r="DW30" s="648">
        <v>19.7</v>
      </c>
      <c r="DX30" s="680"/>
      <c r="DY30" s="680"/>
      <c r="DZ30" s="680"/>
      <c r="EA30" s="680"/>
      <c r="EB30" s="680"/>
      <c r="EC30" s="681"/>
    </row>
    <row r="31" spans="2:133" ht="11.25" customHeight="1" x14ac:dyDescent="0.15">
      <c r="B31" s="640" t="s">
        <v>242</v>
      </c>
      <c r="C31" s="641"/>
      <c r="D31" s="641"/>
      <c r="E31" s="641"/>
      <c r="F31" s="641"/>
      <c r="G31" s="641"/>
      <c r="H31" s="641"/>
      <c r="I31" s="641"/>
      <c r="J31" s="641"/>
      <c r="K31" s="641"/>
      <c r="L31" s="641"/>
      <c r="M31" s="641"/>
      <c r="N31" s="641"/>
      <c r="O31" s="641"/>
      <c r="P31" s="641"/>
      <c r="Q31" s="642"/>
      <c r="R31" s="643">
        <v>5222959</v>
      </c>
      <c r="S31" s="644"/>
      <c r="T31" s="644"/>
      <c r="U31" s="644"/>
      <c r="V31" s="644"/>
      <c r="W31" s="644"/>
      <c r="X31" s="644"/>
      <c r="Y31" s="645"/>
      <c r="Z31" s="646">
        <v>28.5</v>
      </c>
      <c r="AA31" s="646"/>
      <c r="AB31" s="646"/>
      <c r="AC31" s="646"/>
      <c r="AD31" s="647" t="s">
        <v>66</v>
      </c>
      <c r="AE31" s="647"/>
      <c r="AF31" s="647"/>
      <c r="AG31" s="647"/>
      <c r="AH31" s="647"/>
      <c r="AI31" s="647"/>
      <c r="AJ31" s="647"/>
      <c r="AK31" s="647"/>
      <c r="AL31" s="648" t="s">
        <v>66</v>
      </c>
      <c r="AM31" s="649"/>
      <c r="AN31" s="649"/>
      <c r="AO31" s="650"/>
      <c r="AP31" s="695" t="s">
        <v>243</v>
      </c>
      <c r="AQ31" s="696"/>
      <c r="AR31" s="696"/>
      <c r="AS31" s="696"/>
      <c r="AT31" s="701" t="s">
        <v>244</v>
      </c>
      <c r="AU31" s="86"/>
      <c r="AV31" s="86"/>
      <c r="AW31" s="86"/>
      <c r="AX31" s="629" t="s">
        <v>121</v>
      </c>
      <c r="AY31" s="630"/>
      <c r="AZ31" s="630"/>
      <c r="BA31" s="630"/>
      <c r="BB31" s="630"/>
      <c r="BC31" s="630"/>
      <c r="BD31" s="630"/>
      <c r="BE31" s="630"/>
      <c r="BF31" s="631"/>
      <c r="BG31" s="707">
        <v>98.1</v>
      </c>
      <c r="BH31" s="708"/>
      <c r="BI31" s="708"/>
      <c r="BJ31" s="708"/>
      <c r="BK31" s="708"/>
      <c r="BL31" s="708"/>
      <c r="BM31" s="638">
        <v>93.6</v>
      </c>
      <c r="BN31" s="708"/>
      <c r="BO31" s="708"/>
      <c r="BP31" s="708"/>
      <c r="BQ31" s="709"/>
      <c r="BR31" s="707">
        <v>98.3</v>
      </c>
      <c r="BS31" s="708"/>
      <c r="BT31" s="708"/>
      <c r="BU31" s="708"/>
      <c r="BV31" s="708"/>
      <c r="BW31" s="708"/>
      <c r="BX31" s="638">
        <v>93.9</v>
      </c>
      <c r="BY31" s="708"/>
      <c r="BZ31" s="708"/>
      <c r="CA31" s="708"/>
      <c r="CB31" s="709"/>
      <c r="CD31" s="691"/>
      <c r="CE31" s="692"/>
      <c r="CF31" s="658" t="s">
        <v>245</v>
      </c>
      <c r="CG31" s="659"/>
      <c r="CH31" s="659"/>
      <c r="CI31" s="659"/>
      <c r="CJ31" s="659"/>
      <c r="CK31" s="659"/>
      <c r="CL31" s="659"/>
      <c r="CM31" s="659"/>
      <c r="CN31" s="659"/>
      <c r="CO31" s="659"/>
      <c r="CP31" s="659"/>
      <c r="CQ31" s="660"/>
      <c r="CR31" s="643">
        <v>91643</v>
      </c>
      <c r="CS31" s="678"/>
      <c r="CT31" s="678"/>
      <c r="CU31" s="678"/>
      <c r="CV31" s="678"/>
      <c r="CW31" s="678"/>
      <c r="CX31" s="678"/>
      <c r="CY31" s="679"/>
      <c r="CZ31" s="648">
        <v>0.5</v>
      </c>
      <c r="DA31" s="680"/>
      <c r="DB31" s="680"/>
      <c r="DC31" s="683"/>
      <c r="DD31" s="652">
        <v>87457</v>
      </c>
      <c r="DE31" s="678"/>
      <c r="DF31" s="678"/>
      <c r="DG31" s="678"/>
      <c r="DH31" s="678"/>
      <c r="DI31" s="678"/>
      <c r="DJ31" s="678"/>
      <c r="DK31" s="679"/>
      <c r="DL31" s="652">
        <v>87457</v>
      </c>
      <c r="DM31" s="678"/>
      <c r="DN31" s="678"/>
      <c r="DO31" s="678"/>
      <c r="DP31" s="678"/>
      <c r="DQ31" s="678"/>
      <c r="DR31" s="678"/>
      <c r="DS31" s="678"/>
      <c r="DT31" s="678"/>
      <c r="DU31" s="678"/>
      <c r="DV31" s="679"/>
      <c r="DW31" s="648">
        <v>1.1000000000000001</v>
      </c>
      <c r="DX31" s="680"/>
      <c r="DY31" s="680"/>
      <c r="DZ31" s="680"/>
      <c r="EA31" s="680"/>
      <c r="EB31" s="680"/>
      <c r="EC31" s="681"/>
    </row>
    <row r="32" spans="2:133" ht="11.25" customHeight="1" x14ac:dyDescent="0.15">
      <c r="B32" s="704" t="s">
        <v>246</v>
      </c>
      <c r="C32" s="705"/>
      <c r="D32" s="705"/>
      <c r="E32" s="705"/>
      <c r="F32" s="705"/>
      <c r="G32" s="705"/>
      <c r="H32" s="705"/>
      <c r="I32" s="705"/>
      <c r="J32" s="705"/>
      <c r="K32" s="705"/>
      <c r="L32" s="705"/>
      <c r="M32" s="705"/>
      <c r="N32" s="705"/>
      <c r="O32" s="705"/>
      <c r="P32" s="705"/>
      <c r="Q32" s="706"/>
      <c r="R32" s="643" t="s">
        <v>66</v>
      </c>
      <c r="S32" s="644"/>
      <c r="T32" s="644"/>
      <c r="U32" s="644"/>
      <c r="V32" s="644"/>
      <c r="W32" s="644"/>
      <c r="X32" s="644"/>
      <c r="Y32" s="645"/>
      <c r="Z32" s="646" t="s">
        <v>66</v>
      </c>
      <c r="AA32" s="646"/>
      <c r="AB32" s="646"/>
      <c r="AC32" s="646"/>
      <c r="AD32" s="647" t="s">
        <v>66</v>
      </c>
      <c r="AE32" s="647"/>
      <c r="AF32" s="647"/>
      <c r="AG32" s="647"/>
      <c r="AH32" s="647"/>
      <c r="AI32" s="647"/>
      <c r="AJ32" s="647"/>
      <c r="AK32" s="647"/>
      <c r="AL32" s="648" t="s">
        <v>66</v>
      </c>
      <c r="AM32" s="649"/>
      <c r="AN32" s="649"/>
      <c r="AO32" s="650"/>
      <c r="AP32" s="697"/>
      <c r="AQ32" s="698"/>
      <c r="AR32" s="698"/>
      <c r="AS32" s="698"/>
      <c r="AT32" s="702"/>
      <c r="AU32" s="85" t="s">
        <v>247</v>
      </c>
      <c r="AV32" s="85"/>
      <c r="AW32" s="85"/>
      <c r="AX32" s="640" t="s">
        <v>248</v>
      </c>
      <c r="AY32" s="641"/>
      <c r="AZ32" s="641"/>
      <c r="BA32" s="641"/>
      <c r="BB32" s="641"/>
      <c r="BC32" s="641"/>
      <c r="BD32" s="641"/>
      <c r="BE32" s="641"/>
      <c r="BF32" s="642"/>
      <c r="BG32" s="710">
        <v>99</v>
      </c>
      <c r="BH32" s="678"/>
      <c r="BI32" s="678"/>
      <c r="BJ32" s="678"/>
      <c r="BK32" s="678"/>
      <c r="BL32" s="678"/>
      <c r="BM32" s="649">
        <v>96.2</v>
      </c>
      <c r="BN32" s="711"/>
      <c r="BO32" s="711"/>
      <c r="BP32" s="711"/>
      <c r="BQ32" s="712"/>
      <c r="BR32" s="710">
        <v>98.8</v>
      </c>
      <c r="BS32" s="678"/>
      <c r="BT32" s="678"/>
      <c r="BU32" s="678"/>
      <c r="BV32" s="678"/>
      <c r="BW32" s="678"/>
      <c r="BX32" s="649">
        <v>96</v>
      </c>
      <c r="BY32" s="711"/>
      <c r="BZ32" s="711"/>
      <c r="CA32" s="711"/>
      <c r="CB32" s="712"/>
      <c r="CD32" s="693"/>
      <c r="CE32" s="694"/>
      <c r="CF32" s="658" t="s">
        <v>249</v>
      </c>
      <c r="CG32" s="659"/>
      <c r="CH32" s="659"/>
      <c r="CI32" s="659"/>
      <c r="CJ32" s="659"/>
      <c r="CK32" s="659"/>
      <c r="CL32" s="659"/>
      <c r="CM32" s="659"/>
      <c r="CN32" s="659"/>
      <c r="CO32" s="659"/>
      <c r="CP32" s="659"/>
      <c r="CQ32" s="660"/>
      <c r="CR32" s="643">
        <v>36</v>
      </c>
      <c r="CS32" s="644"/>
      <c r="CT32" s="644"/>
      <c r="CU32" s="644"/>
      <c r="CV32" s="644"/>
      <c r="CW32" s="644"/>
      <c r="CX32" s="644"/>
      <c r="CY32" s="645"/>
      <c r="CZ32" s="648">
        <v>0</v>
      </c>
      <c r="DA32" s="680"/>
      <c r="DB32" s="680"/>
      <c r="DC32" s="683"/>
      <c r="DD32" s="652">
        <v>36</v>
      </c>
      <c r="DE32" s="644"/>
      <c r="DF32" s="644"/>
      <c r="DG32" s="644"/>
      <c r="DH32" s="644"/>
      <c r="DI32" s="644"/>
      <c r="DJ32" s="644"/>
      <c r="DK32" s="645"/>
      <c r="DL32" s="652">
        <v>36</v>
      </c>
      <c r="DM32" s="644"/>
      <c r="DN32" s="644"/>
      <c r="DO32" s="644"/>
      <c r="DP32" s="644"/>
      <c r="DQ32" s="644"/>
      <c r="DR32" s="644"/>
      <c r="DS32" s="644"/>
      <c r="DT32" s="644"/>
      <c r="DU32" s="644"/>
      <c r="DV32" s="645"/>
      <c r="DW32" s="648">
        <v>0</v>
      </c>
      <c r="DX32" s="680"/>
      <c r="DY32" s="680"/>
      <c r="DZ32" s="680"/>
      <c r="EA32" s="680"/>
      <c r="EB32" s="680"/>
      <c r="EC32" s="681"/>
    </row>
    <row r="33" spans="2:133" ht="11.25" customHeight="1" x14ac:dyDescent="0.15">
      <c r="B33" s="640" t="s">
        <v>250</v>
      </c>
      <c r="C33" s="641"/>
      <c r="D33" s="641"/>
      <c r="E33" s="641"/>
      <c r="F33" s="641"/>
      <c r="G33" s="641"/>
      <c r="H33" s="641"/>
      <c r="I33" s="641"/>
      <c r="J33" s="641"/>
      <c r="K33" s="641"/>
      <c r="L33" s="641"/>
      <c r="M33" s="641"/>
      <c r="N33" s="641"/>
      <c r="O33" s="641"/>
      <c r="P33" s="641"/>
      <c r="Q33" s="642"/>
      <c r="R33" s="643">
        <v>728589</v>
      </c>
      <c r="S33" s="644"/>
      <c r="T33" s="644"/>
      <c r="U33" s="644"/>
      <c r="V33" s="644"/>
      <c r="W33" s="644"/>
      <c r="X33" s="644"/>
      <c r="Y33" s="645"/>
      <c r="Z33" s="646">
        <v>4</v>
      </c>
      <c r="AA33" s="646"/>
      <c r="AB33" s="646"/>
      <c r="AC33" s="646"/>
      <c r="AD33" s="647" t="s">
        <v>66</v>
      </c>
      <c r="AE33" s="647"/>
      <c r="AF33" s="647"/>
      <c r="AG33" s="647"/>
      <c r="AH33" s="647"/>
      <c r="AI33" s="647"/>
      <c r="AJ33" s="647"/>
      <c r="AK33" s="647"/>
      <c r="AL33" s="648" t="s">
        <v>66</v>
      </c>
      <c r="AM33" s="649"/>
      <c r="AN33" s="649"/>
      <c r="AO33" s="650"/>
      <c r="AP33" s="699"/>
      <c r="AQ33" s="700"/>
      <c r="AR33" s="700"/>
      <c r="AS33" s="700"/>
      <c r="AT33" s="703"/>
      <c r="AU33" s="87"/>
      <c r="AV33" s="87"/>
      <c r="AW33" s="87"/>
      <c r="AX33" s="684" t="s">
        <v>251</v>
      </c>
      <c r="AY33" s="685"/>
      <c r="AZ33" s="685"/>
      <c r="BA33" s="685"/>
      <c r="BB33" s="685"/>
      <c r="BC33" s="685"/>
      <c r="BD33" s="685"/>
      <c r="BE33" s="685"/>
      <c r="BF33" s="686"/>
      <c r="BG33" s="713">
        <v>97.1</v>
      </c>
      <c r="BH33" s="714"/>
      <c r="BI33" s="714"/>
      <c r="BJ33" s="714"/>
      <c r="BK33" s="714"/>
      <c r="BL33" s="714"/>
      <c r="BM33" s="715">
        <v>90.9</v>
      </c>
      <c r="BN33" s="714"/>
      <c r="BO33" s="714"/>
      <c r="BP33" s="714"/>
      <c r="BQ33" s="716"/>
      <c r="BR33" s="713">
        <v>97.8</v>
      </c>
      <c r="BS33" s="714"/>
      <c r="BT33" s="714"/>
      <c r="BU33" s="714"/>
      <c r="BV33" s="714"/>
      <c r="BW33" s="714"/>
      <c r="BX33" s="715">
        <v>91.6</v>
      </c>
      <c r="BY33" s="714"/>
      <c r="BZ33" s="714"/>
      <c r="CA33" s="714"/>
      <c r="CB33" s="716"/>
      <c r="CD33" s="658" t="s">
        <v>252</v>
      </c>
      <c r="CE33" s="659"/>
      <c r="CF33" s="659"/>
      <c r="CG33" s="659"/>
      <c r="CH33" s="659"/>
      <c r="CI33" s="659"/>
      <c r="CJ33" s="659"/>
      <c r="CK33" s="659"/>
      <c r="CL33" s="659"/>
      <c r="CM33" s="659"/>
      <c r="CN33" s="659"/>
      <c r="CO33" s="659"/>
      <c r="CP33" s="659"/>
      <c r="CQ33" s="660"/>
      <c r="CR33" s="643">
        <v>7832485</v>
      </c>
      <c r="CS33" s="678"/>
      <c r="CT33" s="678"/>
      <c r="CU33" s="678"/>
      <c r="CV33" s="678"/>
      <c r="CW33" s="678"/>
      <c r="CX33" s="678"/>
      <c r="CY33" s="679"/>
      <c r="CZ33" s="648">
        <v>43.6</v>
      </c>
      <c r="DA33" s="680"/>
      <c r="DB33" s="680"/>
      <c r="DC33" s="683"/>
      <c r="DD33" s="652">
        <v>4069197</v>
      </c>
      <c r="DE33" s="678"/>
      <c r="DF33" s="678"/>
      <c r="DG33" s="678"/>
      <c r="DH33" s="678"/>
      <c r="DI33" s="678"/>
      <c r="DJ33" s="678"/>
      <c r="DK33" s="679"/>
      <c r="DL33" s="652">
        <v>3265628</v>
      </c>
      <c r="DM33" s="678"/>
      <c r="DN33" s="678"/>
      <c r="DO33" s="678"/>
      <c r="DP33" s="678"/>
      <c r="DQ33" s="678"/>
      <c r="DR33" s="678"/>
      <c r="DS33" s="678"/>
      <c r="DT33" s="678"/>
      <c r="DU33" s="678"/>
      <c r="DV33" s="679"/>
      <c r="DW33" s="648">
        <v>42</v>
      </c>
      <c r="DX33" s="680"/>
      <c r="DY33" s="680"/>
      <c r="DZ33" s="680"/>
      <c r="EA33" s="680"/>
      <c r="EB33" s="680"/>
      <c r="EC33" s="681"/>
    </row>
    <row r="34" spans="2:133" ht="11.25" customHeight="1" x14ac:dyDescent="0.15">
      <c r="B34" s="640" t="s">
        <v>253</v>
      </c>
      <c r="C34" s="641"/>
      <c r="D34" s="641"/>
      <c r="E34" s="641"/>
      <c r="F34" s="641"/>
      <c r="G34" s="641"/>
      <c r="H34" s="641"/>
      <c r="I34" s="641"/>
      <c r="J34" s="641"/>
      <c r="K34" s="641"/>
      <c r="L34" s="641"/>
      <c r="M34" s="641"/>
      <c r="N34" s="641"/>
      <c r="O34" s="641"/>
      <c r="P34" s="641"/>
      <c r="Q34" s="642"/>
      <c r="R34" s="643">
        <v>49598</v>
      </c>
      <c r="S34" s="644"/>
      <c r="T34" s="644"/>
      <c r="U34" s="644"/>
      <c r="V34" s="644"/>
      <c r="W34" s="644"/>
      <c r="X34" s="644"/>
      <c r="Y34" s="645"/>
      <c r="Z34" s="646">
        <v>0.3</v>
      </c>
      <c r="AA34" s="646"/>
      <c r="AB34" s="646"/>
      <c r="AC34" s="646"/>
      <c r="AD34" s="647">
        <v>21888</v>
      </c>
      <c r="AE34" s="647"/>
      <c r="AF34" s="647"/>
      <c r="AG34" s="647"/>
      <c r="AH34" s="647"/>
      <c r="AI34" s="647"/>
      <c r="AJ34" s="647"/>
      <c r="AK34" s="647"/>
      <c r="AL34" s="648">
        <v>0.3</v>
      </c>
      <c r="AM34" s="649"/>
      <c r="AN34" s="649"/>
      <c r="AO34" s="650"/>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8" t="s">
        <v>254</v>
      </c>
      <c r="CE34" s="659"/>
      <c r="CF34" s="659"/>
      <c r="CG34" s="659"/>
      <c r="CH34" s="659"/>
      <c r="CI34" s="659"/>
      <c r="CJ34" s="659"/>
      <c r="CK34" s="659"/>
      <c r="CL34" s="659"/>
      <c r="CM34" s="659"/>
      <c r="CN34" s="659"/>
      <c r="CO34" s="659"/>
      <c r="CP34" s="659"/>
      <c r="CQ34" s="660"/>
      <c r="CR34" s="643">
        <v>1732762</v>
      </c>
      <c r="CS34" s="644"/>
      <c r="CT34" s="644"/>
      <c r="CU34" s="644"/>
      <c r="CV34" s="644"/>
      <c r="CW34" s="644"/>
      <c r="CX34" s="644"/>
      <c r="CY34" s="645"/>
      <c r="CZ34" s="648">
        <v>9.6</v>
      </c>
      <c r="DA34" s="680"/>
      <c r="DB34" s="680"/>
      <c r="DC34" s="683"/>
      <c r="DD34" s="652">
        <v>1283017</v>
      </c>
      <c r="DE34" s="644"/>
      <c r="DF34" s="644"/>
      <c r="DG34" s="644"/>
      <c r="DH34" s="644"/>
      <c r="DI34" s="644"/>
      <c r="DJ34" s="644"/>
      <c r="DK34" s="645"/>
      <c r="DL34" s="652">
        <v>881972</v>
      </c>
      <c r="DM34" s="644"/>
      <c r="DN34" s="644"/>
      <c r="DO34" s="644"/>
      <c r="DP34" s="644"/>
      <c r="DQ34" s="644"/>
      <c r="DR34" s="644"/>
      <c r="DS34" s="644"/>
      <c r="DT34" s="644"/>
      <c r="DU34" s="644"/>
      <c r="DV34" s="645"/>
      <c r="DW34" s="648">
        <v>11.3</v>
      </c>
      <c r="DX34" s="680"/>
      <c r="DY34" s="680"/>
      <c r="DZ34" s="680"/>
      <c r="EA34" s="680"/>
      <c r="EB34" s="680"/>
      <c r="EC34" s="681"/>
    </row>
    <row r="35" spans="2:133" ht="11.25" customHeight="1" x14ac:dyDescent="0.15">
      <c r="B35" s="640" t="s">
        <v>255</v>
      </c>
      <c r="C35" s="641"/>
      <c r="D35" s="641"/>
      <c r="E35" s="641"/>
      <c r="F35" s="641"/>
      <c r="G35" s="641"/>
      <c r="H35" s="641"/>
      <c r="I35" s="641"/>
      <c r="J35" s="641"/>
      <c r="K35" s="641"/>
      <c r="L35" s="641"/>
      <c r="M35" s="641"/>
      <c r="N35" s="641"/>
      <c r="O35" s="641"/>
      <c r="P35" s="641"/>
      <c r="Q35" s="642"/>
      <c r="R35" s="643">
        <v>67907</v>
      </c>
      <c r="S35" s="644"/>
      <c r="T35" s="644"/>
      <c r="U35" s="644"/>
      <c r="V35" s="644"/>
      <c r="W35" s="644"/>
      <c r="X35" s="644"/>
      <c r="Y35" s="645"/>
      <c r="Z35" s="646">
        <v>0.4</v>
      </c>
      <c r="AA35" s="646"/>
      <c r="AB35" s="646"/>
      <c r="AC35" s="646"/>
      <c r="AD35" s="647" t="s">
        <v>66</v>
      </c>
      <c r="AE35" s="647"/>
      <c r="AF35" s="647"/>
      <c r="AG35" s="647"/>
      <c r="AH35" s="647"/>
      <c r="AI35" s="647"/>
      <c r="AJ35" s="647"/>
      <c r="AK35" s="647"/>
      <c r="AL35" s="648" t="s">
        <v>66</v>
      </c>
      <c r="AM35" s="649"/>
      <c r="AN35" s="649"/>
      <c r="AO35" s="650"/>
      <c r="AP35" s="90"/>
      <c r="AQ35" s="622" t="s">
        <v>256</v>
      </c>
      <c r="AR35" s="623"/>
      <c r="AS35" s="623"/>
      <c r="AT35" s="623"/>
      <c r="AU35" s="623"/>
      <c r="AV35" s="623"/>
      <c r="AW35" s="623"/>
      <c r="AX35" s="623"/>
      <c r="AY35" s="623"/>
      <c r="AZ35" s="623"/>
      <c r="BA35" s="623"/>
      <c r="BB35" s="623"/>
      <c r="BC35" s="623"/>
      <c r="BD35" s="623"/>
      <c r="BE35" s="623"/>
      <c r="BF35" s="624"/>
      <c r="BG35" s="622" t="s">
        <v>257</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258</v>
      </c>
      <c r="CE35" s="659"/>
      <c r="CF35" s="659"/>
      <c r="CG35" s="659"/>
      <c r="CH35" s="659"/>
      <c r="CI35" s="659"/>
      <c r="CJ35" s="659"/>
      <c r="CK35" s="659"/>
      <c r="CL35" s="659"/>
      <c r="CM35" s="659"/>
      <c r="CN35" s="659"/>
      <c r="CO35" s="659"/>
      <c r="CP35" s="659"/>
      <c r="CQ35" s="660"/>
      <c r="CR35" s="643">
        <v>129643</v>
      </c>
      <c r="CS35" s="678"/>
      <c r="CT35" s="678"/>
      <c r="CU35" s="678"/>
      <c r="CV35" s="678"/>
      <c r="CW35" s="678"/>
      <c r="CX35" s="678"/>
      <c r="CY35" s="679"/>
      <c r="CZ35" s="648">
        <v>0.7</v>
      </c>
      <c r="DA35" s="680"/>
      <c r="DB35" s="680"/>
      <c r="DC35" s="683"/>
      <c r="DD35" s="652">
        <v>23491</v>
      </c>
      <c r="DE35" s="678"/>
      <c r="DF35" s="678"/>
      <c r="DG35" s="678"/>
      <c r="DH35" s="678"/>
      <c r="DI35" s="678"/>
      <c r="DJ35" s="678"/>
      <c r="DK35" s="679"/>
      <c r="DL35" s="652">
        <v>13059</v>
      </c>
      <c r="DM35" s="678"/>
      <c r="DN35" s="678"/>
      <c r="DO35" s="678"/>
      <c r="DP35" s="678"/>
      <c r="DQ35" s="678"/>
      <c r="DR35" s="678"/>
      <c r="DS35" s="678"/>
      <c r="DT35" s="678"/>
      <c r="DU35" s="678"/>
      <c r="DV35" s="679"/>
      <c r="DW35" s="648">
        <v>0.2</v>
      </c>
      <c r="DX35" s="680"/>
      <c r="DY35" s="680"/>
      <c r="DZ35" s="680"/>
      <c r="EA35" s="680"/>
      <c r="EB35" s="680"/>
      <c r="EC35" s="681"/>
    </row>
    <row r="36" spans="2:133" ht="11.25" customHeight="1" x14ac:dyDescent="0.15">
      <c r="B36" s="640" t="s">
        <v>259</v>
      </c>
      <c r="C36" s="641"/>
      <c r="D36" s="641"/>
      <c r="E36" s="641"/>
      <c r="F36" s="641"/>
      <c r="G36" s="641"/>
      <c r="H36" s="641"/>
      <c r="I36" s="641"/>
      <c r="J36" s="641"/>
      <c r="K36" s="641"/>
      <c r="L36" s="641"/>
      <c r="M36" s="641"/>
      <c r="N36" s="641"/>
      <c r="O36" s="641"/>
      <c r="P36" s="641"/>
      <c r="Q36" s="642"/>
      <c r="R36" s="643">
        <v>69713</v>
      </c>
      <c r="S36" s="644"/>
      <c r="T36" s="644"/>
      <c r="U36" s="644"/>
      <c r="V36" s="644"/>
      <c r="W36" s="644"/>
      <c r="X36" s="644"/>
      <c r="Y36" s="645"/>
      <c r="Z36" s="646">
        <v>0.4</v>
      </c>
      <c r="AA36" s="646"/>
      <c r="AB36" s="646"/>
      <c r="AC36" s="646"/>
      <c r="AD36" s="647" t="s">
        <v>66</v>
      </c>
      <c r="AE36" s="647"/>
      <c r="AF36" s="647"/>
      <c r="AG36" s="647"/>
      <c r="AH36" s="647"/>
      <c r="AI36" s="647"/>
      <c r="AJ36" s="647"/>
      <c r="AK36" s="647"/>
      <c r="AL36" s="648" t="s">
        <v>66</v>
      </c>
      <c r="AM36" s="649"/>
      <c r="AN36" s="649"/>
      <c r="AO36" s="650"/>
      <c r="AP36" s="90"/>
      <c r="AQ36" s="717" t="s">
        <v>260</v>
      </c>
      <c r="AR36" s="718"/>
      <c r="AS36" s="718"/>
      <c r="AT36" s="718"/>
      <c r="AU36" s="718"/>
      <c r="AV36" s="718"/>
      <c r="AW36" s="718"/>
      <c r="AX36" s="718"/>
      <c r="AY36" s="719"/>
      <c r="AZ36" s="632">
        <v>1891177</v>
      </c>
      <c r="BA36" s="633"/>
      <c r="BB36" s="633"/>
      <c r="BC36" s="633"/>
      <c r="BD36" s="633"/>
      <c r="BE36" s="633"/>
      <c r="BF36" s="720"/>
      <c r="BG36" s="654" t="s">
        <v>261</v>
      </c>
      <c r="BH36" s="655"/>
      <c r="BI36" s="655"/>
      <c r="BJ36" s="655"/>
      <c r="BK36" s="655"/>
      <c r="BL36" s="655"/>
      <c r="BM36" s="655"/>
      <c r="BN36" s="655"/>
      <c r="BO36" s="655"/>
      <c r="BP36" s="655"/>
      <c r="BQ36" s="655"/>
      <c r="BR36" s="655"/>
      <c r="BS36" s="655"/>
      <c r="BT36" s="655"/>
      <c r="BU36" s="656"/>
      <c r="BV36" s="632">
        <v>-176553</v>
      </c>
      <c r="BW36" s="633"/>
      <c r="BX36" s="633"/>
      <c r="BY36" s="633"/>
      <c r="BZ36" s="633"/>
      <c r="CA36" s="633"/>
      <c r="CB36" s="720"/>
      <c r="CD36" s="658" t="s">
        <v>262</v>
      </c>
      <c r="CE36" s="659"/>
      <c r="CF36" s="659"/>
      <c r="CG36" s="659"/>
      <c r="CH36" s="659"/>
      <c r="CI36" s="659"/>
      <c r="CJ36" s="659"/>
      <c r="CK36" s="659"/>
      <c r="CL36" s="659"/>
      <c r="CM36" s="659"/>
      <c r="CN36" s="659"/>
      <c r="CO36" s="659"/>
      <c r="CP36" s="659"/>
      <c r="CQ36" s="660"/>
      <c r="CR36" s="643">
        <v>4172593</v>
      </c>
      <c r="CS36" s="644"/>
      <c r="CT36" s="644"/>
      <c r="CU36" s="644"/>
      <c r="CV36" s="644"/>
      <c r="CW36" s="644"/>
      <c r="CX36" s="644"/>
      <c r="CY36" s="645"/>
      <c r="CZ36" s="648">
        <v>23.2</v>
      </c>
      <c r="DA36" s="680"/>
      <c r="DB36" s="680"/>
      <c r="DC36" s="683"/>
      <c r="DD36" s="652">
        <v>1482650</v>
      </c>
      <c r="DE36" s="644"/>
      <c r="DF36" s="644"/>
      <c r="DG36" s="644"/>
      <c r="DH36" s="644"/>
      <c r="DI36" s="644"/>
      <c r="DJ36" s="644"/>
      <c r="DK36" s="645"/>
      <c r="DL36" s="652">
        <v>1253337</v>
      </c>
      <c r="DM36" s="644"/>
      <c r="DN36" s="644"/>
      <c r="DO36" s="644"/>
      <c r="DP36" s="644"/>
      <c r="DQ36" s="644"/>
      <c r="DR36" s="644"/>
      <c r="DS36" s="644"/>
      <c r="DT36" s="644"/>
      <c r="DU36" s="644"/>
      <c r="DV36" s="645"/>
      <c r="DW36" s="648">
        <v>16.100000000000001</v>
      </c>
      <c r="DX36" s="680"/>
      <c r="DY36" s="680"/>
      <c r="DZ36" s="680"/>
      <c r="EA36" s="680"/>
      <c r="EB36" s="680"/>
      <c r="EC36" s="681"/>
    </row>
    <row r="37" spans="2:133" ht="11.25" customHeight="1" x14ac:dyDescent="0.15">
      <c r="B37" s="640" t="s">
        <v>263</v>
      </c>
      <c r="C37" s="641"/>
      <c r="D37" s="641"/>
      <c r="E37" s="641"/>
      <c r="F37" s="641"/>
      <c r="G37" s="641"/>
      <c r="H37" s="641"/>
      <c r="I37" s="641"/>
      <c r="J37" s="641"/>
      <c r="K37" s="641"/>
      <c r="L37" s="641"/>
      <c r="M37" s="641"/>
      <c r="N37" s="641"/>
      <c r="O37" s="641"/>
      <c r="P37" s="641"/>
      <c r="Q37" s="642"/>
      <c r="R37" s="643">
        <v>213548</v>
      </c>
      <c r="S37" s="644"/>
      <c r="T37" s="644"/>
      <c r="U37" s="644"/>
      <c r="V37" s="644"/>
      <c r="W37" s="644"/>
      <c r="X37" s="644"/>
      <c r="Y37" s="645"/>
      <c r="Z37" s="646">
        <v>1.2</v>
      </c>
      <c r="AA37" s="646"/>
      <c r="AB37" s="646"/>
      <c r="AC37" s="646"/>
      <c r="AD37" s="647" t="s">
        <v>66</v>
      </c>
      <c r="AE37" s="647"/>
      <c r="AF37" s="647"/>
      <c r="AG37" s="647"/>
      <c r="AH37" s="647"/>
      <c r="AI37" s="647"/>
      <c r="AJ37" s="647"/>
      <c r="AK37" s="647"/>
      <c r="AL37" s="648" t="s">
        <v>66</v>
      </c>
      <c r="AM37" s="649"/>
      <c r="AN37" s="649"/>
      <c r="AO37" s="650"/>
      <c r="AQ37" s="721" t="s">
        <v>264</v>
      </c>
      <c r="AR37" s="722"/>
      <c r="AS37" s="722"/>
      <c r="AT37" s="722"/>
      <c r="AU37" s="722"/>
      <c r="AV37" s="722"/>
      <c r="AW37" s="722"/>
      <c r="AX37" s="722"/>
      <c r="AY37" s="723"/>
      <c r="AZ37" s="643">
        <v>387360</v>
      </c>
      <c r="BA37" s="644"/>
      <c r="BB37" s="644"/>
      <c r="BC37" s="644"/>
      <c r="BD37" s="678"/>
      <c r="BE37" s="678"/>
      <c r="BF37" s="712"/>
      <c r="BG37" s="658" t="s">
        <v>265</v>
      </c>
      <c r="BH37" s="659"/>
      <c r="BI37" s="659"/>
      <c r="BJ37" s="659"/>
      <c r="BK37" s="659"/>
      <c r="BL37" s="659"/>
      <c r="BM37" s="659"/>
      <c r="BN37" s="659"/>
      <c r="BO37" s="659"/>
      <c r="BP37" s="659"/>
      <c r="BQ37" s="659"/>
      <c r="BR37" s="659"/>
      <c r="BS37" s="659"/>
      <c r="BT37" s="659"/>
      <c r="BU37" s="660"/>
      <c r="BV37" s="643">
        <v>-218982</v>
      </c>
      <c r="BW37" s="644"/>
      <c r="BX37" s="644"/>
      <c r="BY37" s="644"/>
      <c r="BZ37" s="644"/>
      <c r="CA37" s="644"/>
      <c r="CB37" s="653"/>
      <c r="CD37" s="658" t="s">
        <v>266</v>
      </c>
      <c r="CE37" s="659"/>
      <c r="CF37" s="659"/>
      <c r="CG37" s="659"/>
      <c r="CH37" s="659"/>
      <c r="CI37" s="659"/>
      <c r="CJ37" s="659"/>
      <c r="CK37" s="659"/>
      <c r="CL37" s="659"/>
      <c r="CM37" s="659"/>
      <c r="CN37" s="659"/>
      <c r="CO37" s="659"/>
      <c r="CP37" s="659"/>
      <c r="CQ37" s="660"/>
      <c r="CR37" s="643">
        <v>859066</v>
      </c>
      <c r="CS37" s="678"/>
      <c r="CT37" s="678"/>
      <c r="CU37" s="678"/>
      <c r="CV37" s="678"/>
      <c r="CW37" s="678"/>
      <c r="CX37" s="678"/>
      <c r="CY37" s="679"/>
      <c r="CZ37" s="648">
        <v>4.8</v>
      </c>
      <c r="DA37" s="680"/>
      <c r="DB37" s="680"/>
      <c r="DC37" s="683"/>
      <c r="DD37" s="652">
        <v>845804</v>
      </c>
      <c r="DE37" s="678"/>
      <c r="DF37" s="678"/>
      <c r="DG37" s="678"/>
      <c r="DH37" s="678"/>
      <c r="DI37" s="678"/>
      <c r="DJ37" s="678"/>
      <c r="DK37" s="679"/>
      <c r="DL37" s="652">
        <v>840775</v>
      </c>
      <c r="DM37" s="678"/>
      <c r="DN37" s="678"/>
      <c r="DO37" s="678"/>
      <c r="DP37" s="678"/>
      <c r="DQ37" s="678"/>
      <c r="DR37" s="678"/>
      <c r="DS37" s="678"/>
      <c r="DT37" s="678"/>
      <c r="DU37" s="678"/>
      <c r="DV37" s="679"/>
      <c r="DW37" s="648">
        <v>10.8</v>
      </c>
      <c r="DX37" s="680"/>
      <c r="DY37" s="680"/>
      <c r="DZ37" s="680"/>
      <c r="EA37" s="680"/>
      <c r="EB37" s="680"/>
      <c r="EC37" s="681"/>
    </row>
    <row r="38" spans="2:133" ht="11.25" customHeight="1" x14ac:dyDescent="0.15">
      <c r="B38" s="640" t="s">
        <v>267</v>
      </c>
      <c r="C38" s="641"/>
      <c r="D38" s="641"/>
      <c r="E38" s="641"/>
      <c r="F38" s="641"/>
      <c r="G38" s="641"/>
      <c r="H38" s="641"/>
      <c r="I38" s="641"/>
      <c r="J38" s="641"/>
      <c r="K38" s="641"/>
      <c r="L38" s="641"/>
      <c r="M38" s="641"/>
      <c r="N38" s="641"/>
      <c r="O38" s="641"/>
      <c r="P38" s="641"/>
      <c r="Q38" s="642"/>
      <c r="R38" s="643">
        <v>277207</v>
      </c>
      <c r="S38" s="644"/>
      <c r="T38" s="644"/>
      <c r="U38" s="644"/>
      <c r="V38" s="644"/>
      <c r="W38" s="644"/>
      <c r="X38" s="644"/>
      <c r="Y38" s="645"/>
      <c r="Z38" s="646">
        <v>1.5</v>
      </c>
      <c r="AA38" s="646"/>
      <c r="AB38" s="646"/>
      <c r="AC38" s="646"/>
      <c r="AD38" s="647">
        <v>17507</v>
      </c>
      <c r="AE38" s="647"/>
      <c r="AF38" s="647"/>
      <c r="AG38" s="647"/>
      <c r="AH38" s="647"/>
      <c r="AI38" s="647"/>
      <c r="AJ38" s="647"/>
      <c r="AK38" s="647"/>
      <c r="AL38" s="648">
        <v>0.2</v>
      </c>
      <c r="AM38" s="649"/>
      <c r="AN38" s="649"/>
      <c r="AO38" s="650"/>
      <c r="AQ38" s="721" t="s">
        <v>268</v>
      </c>
      <c r="AR38" s="722"/>
      <c r="AS38" s="722"/>
      <c r="AT38" s="722"/>
      <c r="AU38" s="722"/>
      <c r="AV38" s="722"/>
      <c r="AW38" s="722"/>
      <c r="AX38" s="722"/>
      <c r="AY38" s="723"/>
      <c r="AZ38" s="643">
        <v>16829</v>
      </c>
      <c r="BA38" s="644"/>
      <c r="BB38" s="644"/>
      <c r="BC38" s="644"/>
      <c r="BD38" s="678"/>
      <c r="BE38" s="678"/>
      <c r="BF38" s="712"/>
      <c r="BG38" s="658" t="s">
        <v>269</v>
      </c>
      <c r="BH38" s="659"/>
      <c r="BI38" s="659"/>
      <c r="BJ38" s="659"/>
      <c r="BK38" s="659"/>
      <c r="BL38" s="659"/>
      <c r="BM38" s="659"/>
      <c r="BN38" s="659"/>
      <c r="BO38" s="659"/>
      <c r="BP38" s="659"/>
      <c r="BQ38" s="659"/>
      <c r="BR38" s="659"/>
      <c r="BS38" s="659"/>
      <c r="BT38" s="659"/>
      <c r="BU38" s="660"/>
      <c r="BV38" s="643">
        <v>4083</v>
      </c>
      <c r="BW38" s="644"/>
      <c r="BX38" s="644"/>
      <c r="BY38" s="644"/>
      <c r="BZ38" s="644"/>
      <c r="CA38" s="644"/>
      <c r="CB38" s="653"/>
      <c r="CD38" s="658" t="s">
        <v>270</v>
      </c>
      <c r="CE38" s="659"/>
      <c r="CF38" s="659"/>
      <c r="CG38" s="659"/>
      <c r="CH38" s="659"/>
      <c r="CI38" s="659"/>
      <c r="CJ38" s="659"/>
      <c r="CK38" s="659"/>
      <c r="CL38" s="659"/>
      <c r="CM38" s="659"/>
      <c r="CN38" s="659"/>
      <c r="CO38" s="659"/>
      <c r="CP38" s="659"/>
      <c r="CQ38" s="660"/>
      <c r="CR38" s="643">
        <v>1486988</v>
      </c>
      <c r="CS38" s="644"/>
      <c r="CT38" s="644"/>
      <c r="CU38" s="644"/>
      <c r="CV38" s="644"/>
      <c r="CW38" s="644"/>
      <c r="CX38" s="644"/>
      <c r="CY38" s="645"/>
      <c r="CZ38" s="648">
        <v>8.3000000000000007</v>
      </c>
      <c r="DA38" s="680"/>
      <c r="DB38" s="680"/>
      <c r="DC38" s="683"/>
      <c r="DD38" s="652">
        <v>1188329</v>
      </c>
      <c r="DE38" s="644"/>
      <c r="DF38" s="644"/>
      <c r="DG38" s="644"/>
      <c r="DH38" s="644"/>
      <c r="DI38" s="644"/>
      <c r="DJ38" s="644"/>
      <c r="DK38" s="645"/>
      <c r="DL38" s="652">
        <v>1117260</v>
      </c>
      <c r="DM38" s="644"/>
      <c r="DN38" s="644"/>
      <c r="DO38" s="644"/>
      <c r="DP38" s="644"/>
      <c r="DQ38" s="644"/>
      <c r="DR38" s="644"/>
      <c r="DS38" s="644"/>
      <c r="DT38" s="644"/>
      <c r="DU38" s="644"/>
      <c r="DV38" s="645"/>
      <c r="DW38" s="648">
        <v>14.4</v>
      </c>
      <c r="DX38" s="680"/>
      <c r="DY38" s="680"/>
      <c r="DZ38" s="680"/>
      <c r="EA38" s="680"/>
      <c r="EB38" s="680"/>
      <c r="EC38" s="681"/>
    </row>
    <row r="39" spans="2:133" ht="11.25" customHeight="1" x14ac:dyDescent="0.15">
      <c r="B39" s="640" t="s">
        <v>271</v>
      </c>
      <c r="C39" s="641"/>
      <c r="D39" s="641"/>
      <c r="E39" s="641"/>
      <c r="F39" s="641"/>
      <c r="G39" s="641"/>
      <c r="H39" s="641"/>
      <c r="I39" s="641"/>
      <c r="J39" s="641"/>
      <c r="K39" s="641"/>
      <c r="L39" s="641"/>
      <c r="M39" s="641"/>
      <c r="N39" s="641"/>
      <c r="O39" s="641"/>
      <c r="P39" s="641"/>
      <c r="Q39" s="642"/>
      <c r="R39" s="643">
        <v>2376699</v>
      </c>
      <c r="S39" s="644"/>
      <c r="T39" s="644"/>
      <c r="U39" s="644"/>
      <c r="V39" s="644"/>
      <c r="W39" s="644"/>
      <c r="X39" s="644"/>
      <c r="Y39" s="645"/>
      <c r="Z39" s="646">
        <v>13</v>
      </c>
      <c r="AA39" s="646"/>
      <c r="AB39" s="646"/>
      <c r="AC39" s="646"/>
      <c r="AD39" s="647" t="s">
        <v>66</v>
      </c>
      <c r="AE39" s="647"/>
      <c r="AF39" s="647"/>
      <c r="AG39" s="647"/>
      <c r="AH39" s="647"/>
      <c r="AI39" s="647"/>
      <c r="AJ39" s="647"/>
      <c r="AK39" s="647"/>
      <c r="AL39" s="648" t="s">
        <v>66</v>
      </c>
      <c r="AM39" s="649"/>
      <c r="AN39" s="649"/>
      <c r="AO39" s="650"/>
      <c r="AQ39" s="721" t="s">
        <v>272</v>
      </c>
      <c r="AR39" s="722"/>
      <c r="AS39" s="722"/>
      <c r="AT39" s="722"/>
      <c r="AU39" s="722"/>
      <c r="AV39" s="722"/>
      <c r="AW39" s="722"/>
      <c r="AX39" s="722"/>
      <c r="AY39" s="723"/>
      <c r="AZ39" s="643" t="s">
        <v>66</v>
      </c>
      <c r="BA39" s="644"/>
      <c r="BB39" s="644"/>
      <c r="BC39" s="644"/>
      <c r="BD39" s="678"/>
      <c r="BE39" s="678"/>
      <c r="BF39" s="712"/>
      <c r="BG39" s="658" t="s">
        <v>273</v>
      </c>
      <c r="BH39" s="659"/>
      <c r="BI39" s="659"/>
      <c r="BJ39" s="659"/>
      <c r="BK39" s="659"/>
      <c r="BL39" s="659"/>
      <c r="BM39" s="659"/>
      <c r="BN39" s="659"/>
      <c r="BO39" s="659"/>
      <c r="BP39" s="659"/>
      <c r="BQ39" s="659"/>
      <c r="BR39" s="659"/>
      <c r="BS39" s="659"/>
      <c r="BT39" s="659"/>
      <c r="BU39" s="660"/>
      <c r="BV39" s="643">
        <v>6586</v>
      </c>
      <c r="BW39" s="644"/>
      <c r="BX39" s="644"/>
      <c r="BY39" s="644"/>
      <c r="BZ39" s="644"/>
      <c r="CA39" s="644"/>
      <c r="CB39" s="653"/>
      <c r="CD39" s="658" t="s">
        <v>274</v>
      </c>
      <c r="CE39" s="659"/>
      <c r="CF39" s="659"/>
      <c r="CG39" s="659"/>
      <c r="CH39" s="659"/>
      <c r="CI39" s="659"/>
      <c r="CJ39" s="659"/>
      <c r="CK39" s="659"/>
      <c r="CL39" s="659"/>
      <c r="CM39" s="659"/>
      <c r="CN39" s="659"/>
      <c r="CO39" s="659"/>
      <c r="CP39" s="659"/>
      <c r="CQ39" s="660"/>
      <c r="CR39" s="643">
        <v>280650</v>
      </c>
      <c r="CS39" s="678"/>
      <c r="CT39" s="678"/>
      <c r="CU39" s="678"/>
      <c r="CV39" s="678"/>
      <c r="CW39" s="678"/>
      <c r="CX39" s="678"/>
      <c r="CY39" s="679"/>
      <c r="CZ39" s="648">
        <v>1.6</v>
      </c>
      <c r="DA39" s="680"/>
      <c r="DB39" s="680"/>
      <c r="DC39" s="683"/>
      <c r="DD39" s="652">
        <v>61861</v>
      </c>
      <c r="DE39" s="678"/>
      <c r="DF39" s="678"/>
      <c r="DG39" s="678"/>
      <c r="DH39" s="678"/>
      <c r="DI39" s="678"/>
      <c r="DJ39" s="678"/>
      <c r="DK39" s="679"/>
      <c r="DL39" s="652" t="s">
        <v>66</v>
      </c>
      <c r="DM39" s="678"/>
      <c r="DN39" s="678"/>
      <c r="DO39" s="678"/>
      <c r="DP39" s="678"/>
      <c r="DQ39" s="678"/>
      <c r="DR39" s="678"/>
      <c r="DS39" s="678"/>
      <c r="DT39" s="678"/>
      <c r="DU39" s="678"/>
      <c r="DV39" s="679"/>
      <c r="DW39" s="648" t="s">
        <v>66</v>
      </c>
      <c r="DX39" s="680"/>
      <c r="DY39" s="680"/>
      <c r="DZ39" s="680"/>
      <c r="EA39" s="680"/>
      <c r="EB39" s="680"/>
      <c r="EC39" s="681"/>
    </row>
    <row r="40" spans="2:133" ht="11.25" customHeight="1" x14ac:dyDescent="0.15">
      <c r="B40" s="640" t="s">
        <v>275</v>
      </c>
      <c r="C40" s="641"/>
      <c r="D40" s="641"/>
      <c r="E40" s="641"/>
      <c r="F40" s="641"/>
      <c r="G40" s="641"/>
      <c r="H40" s="641"/>
      <c r="I40" s="641"/>
      <c r="J40" s="641"/>
      <c r="K40" s="641"/>
      <c r="L40" s="641"/>
      <c r="M40" s="641"/>
      <c r="N40" s="641"/>
      <c r="O40" s="641"/>
      <c r="P40" s="641"/>
      <c r="Q40" s="642"/>
      <c r="R40" s="643">
        <v>2899</v>
      </c>
      <c r="S40" s="644"/>
      <c r="T40" s="644"/>
      <c r="U40" s="644"/>
      <c r="V40" s="644"/>
      <c r="W40" s="644"/>
      <c r="X40" s="644"/>
      <c r="Y40" s="645"/>
      <c r="Z40" s="646">
        <v>0</v>
      </c>
      <c r="AA40" s="646"/>
      <c r="AB40" s="646"/>
      <c r="AC40" s="646"/>
      <c r="AD40" s="647" t="s">
        <v>66</v>
      </c>
      <c r="AE40" s="647"/>
      <c r="AF40" s="647"/>
      <c r="AG40" s="647"/>
      <c r="AH40" s="647"/>
      <c r="AI40" s="647"/>
      <c r="AJ40" s="647"/>
      <c r="AK40" s="647"/>
      <c r="AL40" s="648" t="s">
        <v>66</v>
      </c>
      <c r="AM40" s="649"/>
      <c r="AN40" s="649"/>
      <c r="AO40" s="650"/>
      <c r="AQ40" s="721" t="s">
        <v>276</v>
      </c>
      <c r="AR40" s="722"/>
      <c r="AS40" s="722"/>
      <c r="AT40" s="722"/>
      <c r="AU40" s="722"/>
      <c r="AV40" s="722"/>
      <c r="AW40" s="722"/>
      <c r="AX40" s="722"/>
      <c r="AY40" s="723"/>
      <c r="AZ40" s="643" t="s">
        <v>66</v>
      </c>
      <c r="BA40" s="644"/>
      <c r="BB40" s="644"/>
      <c r="BC40" s="644"/>
      <c r="BD40" s="678"/>
      <c r="BE40" s="678"/>
      <c r="BF40" s="712"/>
      <c r="BG40" s="724" t="s">
        <v>277</v>
      </c>
      <c r="BH40" s="725"/>
      <c r="BI40" s="725"/>
      <c r="BJ40" s="725"/>
      <c r="BK40" s="725"/>
      <c r="BL40" s="91"/>
      <c r="BM40" s="659" t="s">
        <v>278</v>
      </c>
      <c r="BN40" s="659"/>
      <c r="BO40" s="659"/>
      <c r="BP40" s="659"/>
      <c r="BQ40" s="659"/>
      <c r="BR40" s="659"/>
      <c r="BS40" s="659"/>
      <c r="BT40" s="659"/>
      <c r="BU40" s="660"/>
      <c r="BV40" s="643">
        <v>85</v>
      </c>
      <c r="BW40" s="644"/>
      <c r="BX40" s="644"/>
      <c r="BY40" s="644"/>
      <c r="BZ40" s="644"/>
      <c r="CA40" s="644"/>
      <c r="CB40" s="653"/>
      <c r="CD40" s="658" t="s">
        <v>279</v>
      </c>
      <c r="CE40" s="659"/>
      <c r="CF40" s="659"/>
      <c r="CG40" s="659"/>
      <c r="CH40" s="659"/>
      <c r="CI40" s="659"/>
      <c r="CJ40" s="659"/>
      <c r="CK40" s="659"/>
      <c r="CL40" s="659"/>
      <c r="CM40" s="659"/>
      <c r="CN40" s="659"/>
      <c r="CO40" s="659"/>
      <c r="CP40" s="659"/>
      <c r="CQ40" s="660"/>
      <c r="CR40" s="643">
        <v>29849</v>
      </c>
      <c r="CS40" s="644"/>
      <c r="CT40" s="644"/>
      <c r="CU40" s="644"/>
      <c r="CV40" s="644"/>
      <c r="CW40" s="644"/>
      <c r="CX40" s="644"/>
      <c r="CY40" s="645"/>
      <c r="CZ40" s="648">
        <v>0.2</v>
      </c>
      <c r="DA40" s="680"/>
      <c r="DB40" s="680"/>
      <c r="DC40" s="683"/>
      <c r="DD40" s="652">
        <v>29849</v>
      </c>
      <c r="DE40" s="644"/>
      <c r="DF40" s="644"/>
      <c r="DG40" s="644"/>
      <c r="DH40" s="644"/>
      <c r="DI40" s="644"/>
      <c r="DJ40" s="644"/>
      <c r="DK40" s="645"/>
      <c r="DL40" s="652" t="s">
        <v>66</v>
      </c>
      <c r="DM40" s="644"/>
      <c r="DN40" s="644"/>
      <c r="DO40" s="644"/>
      <c r="DP40" s="644"/>
      <c r="DQ40" s="644"/>
      <c r="DR40" s="644"/>
      <c r="DS40" s="644"/>
      <c r="DT40" s="644"/>
      <c r="DU40" s="644"/>
      <c r="DV40" s="645"/>
      <c r="DW40" s="648" t="s">
        <v>66</v>
      </c>
      <c r="DX40" s="680"/>
      <c r="DY40" s="680"/>
      <c r="DZ40" s="680"/>
      <c r="EA40" s="680"/>
      <c r="EB40" s="680"/>
      <c r="EC40" s="681"/>
    </row>
    <row r="41" spans="2:133" ht="11.25" customHeight="1" x14ac:dyDescent="0.15">
      <c r="B41" s="640" t="s">
        <v>280</v>
      </c>
      <c r="C41" s="641"/>
      <c r="D41" s="641"/>
      <c r="E41" s="641"/>
      <c r="F41" s="641"/>
      <c r="G41" s="641"/>
      <c r="H41" s="641"/>
      <c r="I41" s="641"/>
      <c r="J41" s="641"/>
      <c r="K41" s="641"/>
      <c r="L41" s="641"/>
      <c r="M41" s="641"/>
      <c r="N41" s="641"/>
      <c r="O41" s="641"/>
      <c r="P41" s="641"/>
      <c r="Q41" s="642"/>
      <c r="R41" s="643" t="s">
        <v>66</v>
      </c>
      <c r="S41" s="644"/>
      <c r="T41" s="644"/>
      <c r="U41" s="644"/>
      <c r="V41" s="644"/>
      <c r="W41" s="644"/>
      <c r="X41" s="644"/>
      <c r="Y41" s="645"/>
      <c r="Z41" s="646" t="s">
        <v>66</v>
      </c>
      <c r="AA41" s="646"/>
      <c r="AB41" s="646"/>
      <c r="AC41" s="646"/>
      <c r="AD41" s="647" t="s">
        <v>66</v>
      </c>
      <c r="AE41" s="647"/>
      <c r="AF41" s="647"/>
      <c r="AG41" s="647"/>
      <c r="AH41" s="647"/>
      <c r="AI41" s="647"/>
      <c r="AJ41" s="647"/>
      <c r="AK41" s="647"/>
      <c r="AL41" s="648" t="s">
        <v>66</v>
      </c>
      <c r="AM41" s="649"/>
      <c r="AN41" s="649"/>
      <c r="AO41" s="650"/>
      <c r="AQ41" s="721" t="s">
        <v>281</v>
      </c>
      <c r="AR41" s="722"/>
      <c r="AS41" s="722"/>
      <c r="AT41" s="722"/>
      <c r="AU41" s="722"/>
      <c r="AV41" s="722"/>
      <c r="AW41" s="722"/>
      <c r="AX41" s="722"/>
      <c r="AY41" s="723"/>
      <c r="AZ41" s="643">
        <v>350044</v>
      </c>
      <c r="BA41" s="644"/>
      <c r="BB41" s="644"/>
      <c r="BC41" s="644"/>
      <c r="BD41" s="678"/>
      <c r="BE41" s="678"/>
      <c r="BF41" s="712"/>
      <c r="BG41" s="724"/>
      <c r="BH41" s="725"/>
      <c r="BI41" s="725"/>
      <c r="BJ41" s="725"/>
      <c r="BK41" s="725"/>
      <c r="BL41" s="91"/>
      <c r="BM41" s="659" t="s">
        <v>282</v>
      </c>
      <c r="BN41" s="659"/>
      <c r="BO41" s="659"/>
      <c r="BP41" s="659"/>
      <c r="BQ41" s="659"/>
      <c r="BR41" s="659"/>
      <c r="BS41" s="659"/>
      <c r="BT41" s="659"/>
      <c r="BU41" s="660"/>
      <c r="BV41" s="643">
        <v>1</v>
      </c>
      <c r="BW41" s="644"/>
      <c r="BX41" s="644"/>
      <c r="BY41" s="644"/>
      <c r="BZ41" s="644"/>
      <c r="CA41" s="644"/>
      <c r="CB41" s="653"/>
      <c r="CD41" s="658" t="s">
        <v>283</v>
      </c>
      <c r="CE41" s="659"/>
      <c r="CF41" s="659"/>
      <c r="CG41" s="659"/>
      <c r="CH41" s="659"/>
      <c r="CI41" s="659"/>
      <c r="CJ41" s="659"/>
      <c r="CK41" s="659"/>
      <c r="CL41" s="659"/>
      <c r="CM41" s="659"/>
      <c r="CN41" s="659"/>
      <c r="CO41" s="659"/>
      <c r="CP41" s="659"/>
      <c r="CQ41" s="660"/>
      <c r="CR41" s="643" t="s">
        <v>66</v>
      </c>
      <c r="CS41" s="678"/>
      <c r="CT41" s="678"/>
      <c r="CU41" s="678"/>
      <c r="CV41" s="678"/>
      <c r="CW41" s="678"/>
      <c r="CX41" s="678"/>
      <c r="CY41" s="679"/>
      <c r="CZ41" s="648" t="s">
        <v>66</v>
      </c>
      <c r="DA41" s="680"/>
      <c r="DB41" s="680"/>
      <c r="DC41" s="683"/>
      <c r="DD41" s="652" t="s">
        <v>66</v>
      </c>
      <c r="DE41" s="678"/>
      <c r="DF41" s="678"/>
      <c r="DG41" s="678"/>
      <c r="DH41" s="678"/>
      <c r="DI41" s="678"/>
      <c r="DJ41" s="678"/>
      <c r="DK41" s="679"/>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0" t="s">
        <v>284</v>
      </c>
      <c r="C42" s="641"/>
      <c r="D42" s="641"/>
      <c r="E42" s="641"/>
      <c r="F42" s="641"/>
      <c r="G42" s="641"/>
      <c r="H42" s="641"/>
      <c r="I42" s="641"/>
      <c r="J42" s="641"/>
      <c r="K42" s="641"/>
      <c r="L42" s="641"/>
      <c r="M42" s="641"/>
      <c r="N42" s="641"/>
      <c r="O42" s="641"/>
      <c r="P42" s="641"/>
      <c r="Q42" s="642"/>
      <c r="R42" s="643">
        <v>284400</v>
      </c>
      <c r="S42" s="644"/>
      <c r="T42" s="644"/>
      <c r="U42" s="644"/>
      <c r="V42" s="644"/>
      <c r="W42" s="644"/>
      <c r="X42" s="644"/>
      <c r="Y42" s="645"/>
      <c r="Z42" s="646">
        <v>1.6</v>
      </c>
      <c r="AA42" s="646"/>
      <c r="AB42" s="646"/>
      <c r="AC42" s="646"/>
      <c r="AD42" s="647" t="s">
        <v>66</v>
      </c>
      <c r="AE42" s="647"/>
      <c r="AF42" s="647"/>
      <c r="AG42" s="647"/>
      <c r="AH42" s="647"/>
      <c r="AI42" s="647"/>
      <c r="AJ42" s="647"/>
      <c r="AK42" s="647"/>
      <c r="AL42" s="648" t="s">
        <v>66</v>
      </c>
      <c r="AM42" s="649"/>
      <c r="AN42" s="649"/>
      <c r="AO42" s="650"/>
      <c r="AQ42" s="742" t="s">
        <v>285</v>
      </c>
      <c r="AR42" s="743"/>
      <c r="AS42" s="743"/>
      <c r="AT42" s="743"/>
      <c r="AU42" s="743"/>
      <c r="AV42" s="743"/>
      <c r="AW42" s="743"/>
      <c r="AX42" s="743"/>
      <c r="AY42" s="744"/>
      <c r="AZ42" s="734">
        <v>1136944</v>
      </c>
      <c r="BA42" s="735"/>
      <c r="BB42" s="735"/>
      <c r="BC42" s="735"/>
      <c r="BD42" s="714"/>
      <c r="BE42" s="714"/>
      <c r="BF42" s="716"/>
      <c r="BG42" s="726"/>
      <c r="BH42" s="727"/>
      <c r="BI42" s="727"/>
      <c r="BJ42" s="727"/>
      <c r="BK42" s="727"/>
      <c r="BL42" s="92"/>
      <c r="BM42" s="669" t="s">
        <v>286</v>
      </c>
      <c r="BN42" s="669"/>
      <c r="BO42" s="669"/>
      <c r="BP42" s="669"/>
      <c r="BQ42" s="669"/>
      <c r="BR42" s="669"/>
      <c r="BS42" s="669"/>
      <c r="BT42" s="669"/>
      <c r="BU42" s="670"/>
      <c r="BV42" s="734">
        <v>330</v>
      </c>
      <c r="BW42" s="735"/>
      <c r="BX42" s="735"/>
      <c r="BY42" s="735"/>
      <c r="BZ42" s="735"/>
      <c r="CA42" s="735"/>
      <c r="CB42" s="741"/>
      <c r="CD42" s="640" t="s">
        <v>287</v>
      </c>
      <c r="CE42" s="641"/>
      <c r="CF42" s="641"/>
      <c r="CG42" s="641"/>
      <c r="CH42" s="641"/>
      <c r="CI42" s="641"/>
      <c r="CJ42" s="641"/>
      <c r="CK42" s="641"/>
      <c r="CL42" s="641"/>
      <c r="CM42" s="641"/>
      <c r="CN42" s="641"/>
      <c r="CO42" s="641"/>
      <c r="CP42" s="641"/>
      <c r="CQ42" s="642"/>
      <c r="CR42" s="643">
        <v>2712307</v>
      </c>
      <c r="CS42" s="644"/>
      <c r="CT42" s="644"/>
      <c r="CU42" s="644"/>
      <c r="CV42" s="644"/>
      <c r="CW42" s="644"/>
      <c r="CX42" s="644"/>
      <c r="CY42" s="645"/>
      <c r="CZ42" s="648">
        <v>15.1</v>
      </c>
      <c r="DA42" s="649"/>
      <c r="DB42" s="649"/>
      <c r="DC42" s="661"/>
      <c r="DD42" s="652">
        <v>435605</v>
      </c>
      <c r="DE42" s="644"/>
      <c r="DF42" s="644"/>
      <c r="DG42" s="644"/>
      <c r="DH42" s="644"/>
      <c r="DI42" s="644"/>
      <c r="DJ42" s="644"/>
      <c r="DK42" s="645"/>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4" t="s">
        <v>288</v>
      </c>
      <c r="C43" s="685"/>
      <c r="D43" s="685"/>
      <c r="E43" s="685"/>
      <c r="F43" s="685"/>
      <c r="G43" s="685"/>
      <c r="H43" s="685"/>
      <c r="I43" s="685"/>
      <c r="J43" s="685"/>
      <c r="K43" s="685"/>
      <c r="L43" s="685"/>
      <c r="M43" s="685"/>
      <c r="N43" s="685"/>
      <c r="O43" s="685"/>
      <c r="P43" s="685"/>
      <c r="Q43" s="686"/>
      <c r="R43" s="734">
        <v>18346448</v>
      </c>
      <c r="S43" s="735"/>
      <c r="T43" s="735"/>
      <c r="U43" s="735"/>
      <c r="V43" s="735"/>
      <c r="W43" s="735"/>
      <c r="X43" s="735"/>
      <c r="Y43" s="736"/>
      <c r="Z43" s="737">
        <v>100</v>
      </c>
      <c r="AA43" s="737"/>
      <c r="AB43" s="737"/>
      <c r="AC43" s="737"/>
      <c r="AD43" s="738">
        <v>7489932</v>
      </c>
      <c r="AE43" s="738"/>
      <c r="AF43" s="738"/>
      <c r="AG43" s="738"/>
      <c r="AH43" s="738"/>
      <c r="AI43" s="738"/>
      <c r="AJ43" s="738"/>
      <c r="AK43" s="738"/>
      <c r="AL43" s="739">
        <v>100</v>
      </c>
      <c r="AM43" s="715"/>
      <c r="AN43" s="715"/>
      <c r="AO43" s="740"/>
      <c r="BV43" s="93"/>
      <c r="BW43" s="93"/>
      <c r="BX43" s="93"/>
      <c r="BY43" s="93"/>
      <c r="BZ43" s="93"/>
      <c r="CA43" s="93"/>
      <c r="CB43" s="93"/>
      <c r="CD43" s="640" t="s">
        <v>289</v>
      </c>
      <c r="CE43" s="641"/>
      <c r="CF43" s="641"/>
      <c r="CG43" s="641"/>
      <c r="CH43" s="641"/>
      <c r="CI43" s="641"/>
      <c r="CJ43" s="641"/>
      <c r="CK43" s="641"/>
      <c r="CL43" s="641"/>
      <c r="CM43" s="641"/>
      <c r="CN43" s="641"/>
      <c r="CO43" s="641"/>
      <c r="CP43" s="641"/>
      <c r="CQ43" s="642"/>
      <c r="CR43" s="643">
        <v>384782</v>
      </c>
      <c r="CS43" s="678"/>
      <c r="CT43" s="678"/>
      <c r="CU43" s="678"/>
      <c r="CV43" s="678"/>
      <c r="CW43" s="678"/>
      <c r="CX43" s="678"/>
      <c r="CY43" s="679"/>
      <c r="CZ43" s="648">
        <v>2.1</v>
      </c>
      <c r="DA43" s="680"/>
      <c r="DB43" s="680"/>
      <c r="DC43" s="683"/>
      <c r="DD43" s="652">
        <v>384782</v>
      </c>
      <c r="DE43" s="678"/>
      <c r="DF43" s="678"/>
      <c r="DG43" s="678"/>
      <c r="DH43" s="678"/>
      <c r="DI43" s="678"/>
      <c r="DJ43" s="678"/>
      <c r="DK43" s="679"/>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5" t="s">
        <v>236</v>
      </c>
      <c r="CE44" s="756"/>
      <c r="CF44" s="640" t="s">
        <v>290</v>
      </c>
      <c r="CG44" s="641"/>
      <c r="CH44" s="641"/>
      <c r="CI44" s="641"/>
      <c r="CJ44" s="641"/>
      <c r="CK44" s="641"/>
      <c r="CL44" s="641"/>
      <c r="CM44" s="641"/>
      <c r="CN44" s="641"/>
      <c r="CO44" s="641"/>
      <c r="CP44" s="641"/>
      <c r="CQ44" s="642"/>
      <c r="CR44" s="643">
        <v>2712307</v>
      </c>
      <c r="CS44" s="644"/>
      <c r="CT44" s="644"/>
      <c r="CU44" s="644"/>
      <c r="CV44" s="644"/>
      <c r="CW44" s="644"/>
      <c r="CX44" s="644"/>
      <c r="CY44" s="645"/>
      <c r="CZ44" s="648">
        <v>15.1</v>
      </c>
      <c r="DA44" s="649"/>
      <c r="DB44" s="649"/>
      <c r="DC44" s="661"/>
      <c r="DD44" s="652">
        <v>435605</v>
      </c>
      <c r="DE44" s="644"/>
      <c r="DF44" s="644"/>
      <c r="DG44" s="644"/>
      <c r="DH44" s="644"/>
      <c r="DI44" s="644"/>
      <c r="DJ44" s="644"/>
      <c r="DK44" s="645"/>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95" t="s">
        <v>291</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7"/>
      <c r="CE45" s="758"/>
      <c r="CF45" s="640" t="s">
        <v>292</v>
      </c>
      <c r="CG45" s="641"/>
      <c r="CH45" s="641"/>
      <c r="CI45" s="641"/>
      <c r="CJ45" s="641"/>
      <c r="CK45" s="641"/>
      <c r="CL45" s="641"/>
      <c r="CM45" s="641"/>
      <c r="CN45" s="641"/>
      <c r="CO45" s="641"/>
      <c r="CP45" s="641"/>
      <c r="CQ45" s="642"/>
      <c r="CR45" s="643">
        <v>819257</v>
      </c>
      <c r="CS45" s="678"/>
      <c r="CT45" s="678"/>
      <c r="CU45" s="678"/>
      <c r="CV45" s="678"/>
      <c r="CW45" s="678"/>
      <c r="CX45" s="678"/>
      <c r="CY45" s="679"/>
      <c r="CZ45" s="648">
        <v>4.5999999999999996</v>
      </c>
      <c r="DA45" s="680"/>
      <c r="DB45" s="680"/>
      <c r="DC45" s="683"/>
      <c r="DD45" s="652">
        <v>5465</v>
      </c>
      <c r="DE45" s="678"/>
      <c r="DF45" s="678"/>
      <c r="DG45" s="678"/>
      <c r="DH45" s="678"/>
      <c r="DI45" s="678"/>
      <c r="DJ45" s="678"/>
      <c r="DK45" s="679"/>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96" t="s">
        <v>293</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7"/>
      <c r="CE46" s="758"/>
      <c r="CF46" s="640" t="s">
        <v>294</v>
      </c>
      <c r="CG46" s="641"/>
      <c r="CH46" s="641"/>
      <c r="CI46" s="641"/>
      <c r="CJ46" s="641"/>
      <c r="CK46" s="641"/>
      <c r="CL46" s="641"/>
      <c r="CM46" s="641"/>
      <c r="CN46" s="641"/>
      <c r="CO46" s="641"/>
      <c r="CP46" s="641"/>
      <c r="CQ46" s="642"/>
      <c r="CR46" s="643">
        <v>1892284</v>
      </c>
      <c r="CS46" s="644"/>
      <c r="CT46" s="644"/>
      <c r="CU46" s="644"/>
      <c r="CV46" s="644"/>
      <c r="CW46" s="644"/>
      <c r="CX46" s="644"/>
      <c r="CY46" s="645"/>
      <c r="CZ46" s="648">
        <v>10.5</v>
      </c>
      <c r="DA46" s="649"/>
      <c r="DB46" s="649"/>
      <c r="DC46" s="661"/>
      <c r="DD46" s="652">
        <v>430074</v>
      </c>
      <c r="DE46" s="644"/>
      <c r="DF46" s="644"/>
      <c r="DG46" s="644"/>
      <c r="DH46" s="644"/>
      <c r="DI46" s="644"/>
      <c r="DJ46" s="644"/>
      <c r="DK46" s="645"/>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97" t="s">
        <v>295</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7"/>
      <c r="CE47" s="758"/>
      <c r="CF47" s="640" t="s">
        <v>296</v>
      </c>
      <c r="CG47" s="641"/>
      <c r="CH47" s="641"/>
      <c r="CI47" s="641"/>
      <c r="CJ47" s="641"/>
      <c r="CK47" s="641"/>
      <c r="CL47" s="641"/>
      <c r="CM47" s="641"/>
      <c r="CN47" s="641"/>
      <c r="CO47" s="641"/>
      <c r="CP47" s="641"/>
      <c r="CQ47" s="642"/>
      <c r="CR47" s="643" t="s">
        <v>66</v>
      </c>
      <c r="CS47" s="678"/>
      <c r="CT47" s="678"/>
      <c r="CU47" s="678"/>
      <c r="CV47" s="678"/>
      <c r="CW47" s="678"/>
      <c r="CX47" s="678"/>
      <c r="CY47" s="679"/>
      <c r="CZ47" s="648" t="s">
        <v>66</v>
      </c>
      <c r="DA47" s="680"/>
      <c r="DB47" s="680"/>
      <c r="DC47" s="683"/>
      <c r="DD47" s="652" t="s">
        <v>66</v>
      </c>
      <c r="DE47" s="678"/>
      <c r="DF47" s="678"/>
      <c r="DG47" s="678"/>
      <c r="DH47" s="678"/>
      <c r="DI47" s="678"/>
      <c r="DJ47" s="678"/>
      <c r="DK47" s="679"/>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9"/>
      <c r="CE48" s="760"/>
      <c r="CF48" s="640" t="s">
        <v>297</v>
      </c>
      <c r="CG48" s="641"/>
      <c r="CH48" s="641"/>
      <c r="CI48" s="641"/>
      <c r="CJ48" s="641"/>
      <c r="CK48" s="641"/>
      <c r="CL48" s="641"/>
      <c r="CM48" s="641"/>
      <c r="CN48" s="641"/>
      <c r="CO48" s="641"/>
      <c r="CP48" s="641"/>
      <c r="CQ48" s="642"/>
      <c r="CR48" s="643" t="s">
        <v>66</v>
      </c>
      <c r="CS48" s="644"/>
      <c r="CT48" s="644"/>
      <c r="CU48" s="644"/>
      <c r="CV48" s="644"/>
      <c r="CW48" s="644"/>
      <c r="CX48" s="644"/>
      <c r="CY48" s="645"/>
      <c r="CZ48" s="648" t="s">
        <v>66</v>
      </c>
      <c r="DA48" s="649"/>
      <c r="DB48" s="649"/>
      <c r="DC48" s="661"/>
      <c r="DD48" s="652" t="s">
        <v>66</v>
      </c>
      <c r="DE48" s="644"/>
      <c r="DF48" s="644"/>
      <c r="DG48" s="644"/>
      <c r="DH48" s="644"/>
      <c r="DI48" s="644"/>
      <c r="DJ48" s="644"/>
      <c r="DK48" s="645"/>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4" t="s">
        <v>298</v>
      </c>
      <c r="CE49" s="685"/>
      <c r="CF49" s="685"/>
      <c r="CG49" s="685"/>
      <c r="CH49" s="685"/>
      <c r="CI49" s="685"/>
      <c r="CJ49" s="685"/>
      <c r="CK49" s="685"/>
      <c r="CL49" s="685"/>
      <c r="CM49" s="685"/>
      <c r="CN49" s="685"/>
      <c r="CO49" s="685"/>
      <c r="CP49" s="685"/>
      <c r="CQ49" s="686"/>
      <c r="CR49" s="734">
        <v>17968856</v>
      </c>
      <c r="CS49" s="714"/>
      <c r="CT49" s="714"/>
      <c r="CU49" s="714"/>
      <c r="CV49" s="714"/>
      <c r="CW49" s="714"/>
      <c r="CX49" s="714"/>
      <c r="CY49" s="745"/>
      <c r="CZ49" s="739">
        <v>100</v>
      </c>
      <c r="DA49" s="746"/>
      <c r="DB49" s="746"/>
      <c r="DC49" s="747"/>
      <c r="DD49" s="748">
        <v>9581311</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JpgdWNYDrc+i2Z2OQUf1Jxw+HcttlGwsx68FioeOadnRNfibrKdvwCmeF1s316WlTcqQY1PnxQ89s9V4TkJQUA==" saltValue="8g/zYI4VIwLX7GynAq8T4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70E4F-97AE-4228-9AF7-53968D469CE6}">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299</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90" t="s">
        <v>300</v>
      </c>
      <c r="DK2" s="791"/>
      <c r="DL2" s="791"/>
      <c r="DM2" s="791"/>
      <c r="DN2" s="791"/>
      <c r="DO2" s="792"/>
      <c r="DP2" s="106"/>
      <c r="DQ2" s="790" t="s">
        <v>301</v>
      </c>
      <c r="DR2" s="791"/>
      <c r="DS2" s="791"/>
      <c r="DT2" s="791"/>
      <c r="DU2" s="791"/>
      <c r="DV2" s="791"/>
      <c r="DW2" s="791"/>
      <c r="DX2" s="791"/>
      <c r="DY2" s="791"/>
      <c r="DZ2" s="792"/>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793" t="s">
        <v>302</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109"/>
      <c r="BA4" s="109"/>
      <c r="BB4" s="109"/>
      <c r="BC4" s="109"/>
      <c r="BD4" s="109"/>
      <c r="BE4" s="110"/>
      <c r="BF4" s="110"/>
      <c r="BG4" s="110"/>
      <c r="BH4" s="110"/>
      <c r="BI4" s="110"/>
      <c r="BJ4" s="110"/>
      <c r="BK4" s="110"/>
      <c r="BL4" s="110"/>
      <c r="BM4" s="110"/>
      <c r="BN4" s="110"/>
      <c r="BO4" s="110"/>
      <c r="BP4" s="110"/>
      <c r="BQ4" s="109" t="s">
        <v>303</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784" t="s">
        <v>304</v>
      </c>
      <c r="B5" s="785"/>
      <c r="C5" s="785"/>
      <c r="D5" s="785"/>
      <c r="E5" s="785"/>
      <c r="F5" s="785"/>
      <c r="G5" s="785"/>
      <c r="H5" s="785"/>
      <c r="I5" s="785"/>
      <c r="J5" s="785"/>
      <c r="K5" s="785"/>
      <c r="L5" s="785"/>
      <c r="M5" s="785"/>
      <c r="N5" s="785"/>
      <c r="O5" s="785"/>
      <c r="P5" s="786"/>
      <c r="Q5" s="761" t="s">
        <v>305</v>
      </c>
      <c r="R5" s="762"/>
      <c r="S5" s="762"/>
      <c r="T5" s="762"/>
      <c r="U5" s="763"/>
      <c r="V5" s="761" t="s">
        <v>306</v>
      </c>
      <c r="W5" s="762"/>
      <c r="X5" s="762"/>
      <c r="Y5" s="762"/>
      <c r="Z5" s="763"/>
      <c r="AA5" s="761" t="s">
        <v>307</v>
      </c>
      <c r="AB5" s="762"/>
      <c r="AC5" s="762"/>
      <c r="AD5" s="762"/>
      <c r="AE5" s="762"/>
      <c r="AF5" s="794" t="s">
        <v>308</v>
      </c>
      <c r="AG5" s="762"/>
      <c r="AH5" s="762"/>
      <c r="AI5" s="762"/>
      <c r="AJ5" s="773"/>
      <c r="AK5" s="762" t="s">
        <v>309</v>
      </c>
      <c r="AL5" s="762"/>
      <c r="AM5" s="762"/>
      <c r="AN5" s="762"/>
      <c r="AO5" s="763"/>
      <c r="AP5" s="761" t="s">
        <v>310</v>
      </c>
      <c r="AQ5" s="762"/>
      <c r="AR5" s="762"/>
      <c r="AS5" s="762"/>
      <c r="AT5" s="763"/>
      <c r="AU5" s="761" t="s">
        <v>311</v>
      </c>
      <c r="AV5" s="762"/>
      <c r="AW5" s="762"/>
      <c r="AX5" s="762"/>
      <c r="AY5" s="773"/>
      <c r="AZ5" s="113"/>
      <c r="BA5" s="113"/>
      <c r="BB5" s="113"/>
      <c r="BC5" s="113"/>
      <c r="BD5" s="113"/>
      <c r="BE5" s="114"/>
      <c r="BF5" s="114"/>
      <c r="BG5" s="114"/>
      <c r="BH5" s="114"/>
      <c r="BI5" s="114"/>
      <c r="BJ5" s="114"/>
      <c r="BK5" s="114"/>
      <c r="BL5" s="114"/>
      <c r="BM5" s="114"/>
      <c r="BN5" s="114"/>
      <c r="BO5" s="114"/>
      <c r="BP5" s="114"/>
      <c r="BQ5" s="784" t="s">
        <v>312</v>
      </c>
      <c r="BR5" s="785"/>
      <c r="BS5" s="785"/>
      <c r="BT5" s="785"/>
      <c r="BU5" s="785"/>
      <c r="BV5" s="785"/>
      <c r="BW5" s="785"/>
      <c r="BX5" s="785"/>
      <c r="BY5" s="785"/>
      <c r="BZ5" s="785"/>
      <c r="CA5" s="785"/>
      <c r="CB5" s="785"/>
      <c r="CC5" s="785"/>
      <c r="CD5" s="785"/>
      <c r="CE5" s="785"/>
      <c r="CF5" s="785"/>
      <c r="CG5" s="786"/>
      <c r="CH5" s="761" t="s">
        <v>313</v>
      </c>
      <c r="CI5" s="762"/>
      <c r="CJ5" s="762"/>
      <c r="CK5" s="762"/>
      <c r="CL5" s="763"/>
      <c r="CM5" s="761" t="s">
        <v>314</v>
      </c>
      <c r="CN5" s="762"/>
      <c r="CO5" s="762"/>
      <c r="CP5" s="762"/>
      <c r="CQ5" s="763"/>
      <c r="CR5" s="761" t="s">
        <v>315</v>
      </c>
      <c r="CS5" s="762"/>
      <c r="CT5" s="762"/>
      <c r="CU5" s="762"/>
      <c r="CV5" s="763"/>
      <c r="CW5" s="761" t="s">
        <v>316</v>
      </c>
      <c r="CX5" s="762"/>
      <c r="CY5" s="762"/>
      <c r="CZ5" s="762"/>
      <c r="DA5" s="763"/>
      <c r="DB5" s="761" t="s">
        <v>317</v>
      </c>
      <c r="DC5" s="762"/>
      <c r="DD5" s="762"/>
      <c r="DE5" s="762"/>
      <c r="DF5" s="763"/>
      <c r="DG5" s="767" t="s">
        <v>318</v>
      </c>
      <c r="DH5" s="768"/>
      <c r="DI5" s="768"/>
      <c r="DJ5" s="768"/>
      <c r="DK5" s="769"/>
      <c r="DL5" s="767" t="s">
        <v>319</v>
      </c>
      <c r="DM5" s="768"/>
      <c r="DN5" s="768"/>
      <c r="DO5" s="768"/>
      <c r="DP5" s="769"/>
      <c r="DQ5" s="761" t="s">
        <v>320</v>
      </c>
      <c r="DR5" s="762"/>
      <c r="DS5" s="762"/>
      <c r="DT5" s="762"/>
      <c r="DU5" s="763"/>
      <c r="DV5" s="761" t="s">
        <v>311</v>
      </c>
      <c r="DW5" s="762"/>
      <c r="DX5" s="762"/>
      <c r="DY5" s="762"/>
      <c r="DZ5" s="773"/>
      <c r="EA5" s="111"/>
    </row>
    <row r="6" spans="1:131" s="112" customFormat="1" ht="26.25" customHeight="1" thickBot="1" x14ac:dyDescent="0.2">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109"/>
      <c r="BA6" s="109"/>
      <c r="BB6" s="109"/>
      <c r="BC6" s="109"/>
      <c r="BD6" s="109"/>
      <c r="BE6" s="110"/>
      <c r="BF6" s="110"/>
      <c r="BG6" s="110"/>
      <c r="BH6" s="110"/>
      <c r="BI6" s="110"/>
      <c r="BJ6" s="110"/>
      <c r="BK6" s="110"/>
      <c r="BL6" s="110"/>
      <c r="BM6" s="110"/>
      <c r="BN6" s="110"/>
      <c r="BO6" s="110"/>
      <c r="BP6" s="110"/>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111"/>
    </row>
    <row r="7" spans="1:131" s="112" customFormat="1" ht="26.25" customHeight="1" thickTop="1" x14ac:dyDescent="0.15">
      <c r="A7" s="115">
        <v>1</v>
      </c>
      <c r="B7" s="775" t="s">
        <v>321</v>
      </c>
      <c r="C7" s="776"/>
      <c r="D7" s="776"/>
      <c r="E7" s="776"/>
      <c r="F7" s="776"/>
      <c r="G7" s="776"/>
      <c r="H7" s="776"/>
      <c r="I7" s="776"/>
      <c r="J7" s="776"/>
      <c r="K7" s="776"/>
      <c r="L7" s="776"/>
      <c r="M7" s="776"/>
      <c r="N7" s="776"/>
      <c r="O7" s="776"/>
      <c r="P7" s="777"/>
      <c r="Q7" s="778">
        <v>18352</v>
      </c>
      <c r="R7" s="779"/>
      <c r="S7" s="779"/>
      <c r="T7" s="779"/>
      <c r="U7" s="779"/>
      <c r="V7" s="779">
        <v>17974</v>
      </c>
      <c r="W7" s="779"/>
      <c r="X7" s="779"/>
      <c r="Y7" s="779"/>
      <c r="Z7" s="779"/>
      <c r="AA7" s="779">
        <v>378</v>
      </c>
      <c r="AB7" s="779"/>
      <c r="AC7" s="779"/>
      <c r="AD7" s="779"/>
      <c r="AE7" s="780"/>
      <c r="AF7" s="781">
        <v>346</v>
      </c>
      <c r="AG7" s="782"/>
      <c r="AH7" s="782"/>
      <c r="AI7" s="782"/>
      <c r="AJ7" s="783"/>
      <c r="AK7" s="818" t="s">
        <v>322</v>
      </c>
      <c r="AL7" s="819"/>
      <c r="AM7" s="819"/>
      <c r="AN7" s="819"/>
      <c r="AO7" s="819"/>
      <c r="AP7" s="819">
        <v>19579</v>
      </c>
      <c r="AQ7" s="819"/>
      <c r="AR7" s="819"/>
      <c r="AS7" s="819"/>
      <c r="AT7" s="819"/>
      <c r="AU7" s="820"/>
      <c r="AV7" s="820"/>
      <c r="AW7" s="820"/>
      <c r="AX7" s="820"/>
      <c r="AY7" s="821"/>
      <c r="AZ7" s="109"/>
      <c r="BA7" s="109"/>
      <c r="BB7" s="109"/>
      <c r="BC7" s="109"/>
      <c r="BD7" s="109"/>
      <c r="BE7" s="110"/>
      <c r="BF7" s="110"/>
      <c r="BG7" s="110"/>
      <c r="BH7" s="110"/>
      <c r="BI7" s="110"/>
      <c r="BJ7" s="110"/>
      <c r="BK7" s="110"/>
      <c r="BL7" s="110"/>
      <c r="BM7" s="110"/>
      <c r="BN7" s="110"/>
      <c r="BO7" s="110"/>
      <c r="BP7" s="110"/>
      <c r="BQ7" s="116">
        <v>1</v>
      </c>
      <c r="BR7" s="117"/>
      <c r="BS7" s="822"/>
      <c r="BT7" s="823"/>
      <c r="BU7" s="823"/>
      <c r="BV7" s="823"/>
      <c r="BW7" s="823"/>
      <c r="BX7" s="823"/>
      <c r="BY7" s="823"/>
      <c r="BZ7" s="823"/>
      <c r="CA7" s="823"/>
      <c r="CB7" s="823"/>
      <c r="CC7" s="823"/>
      <c r="CD7" s="823"/>
      <c r="CE7" s="823"/>
      <c r="CF7" s="823"/>
      <c r="CG7" s="824"/>
      <c r="CH7" s="815"/>
      <c r="CI7" s="816"/>
      <c r="CJ7" s="816"/>
      <c r="CK7" s="816"/>
      <c r="CL7" s="817"/>
      <c r="CM7" s="815"/>
      <c r="CN7" s="816"/>
      <c r="CO7" s="816"/>
      <c r="CP7" s="816"/>
      <c r="CQ7" s="817"/>
      <c r="CR7" s="815"/>
      <c r="CS7" s="816"/>
      <c r="CT7" s="816"/>
      <c r="CU7" s="816"/>
      <c r="CV7" s="817"/>
      <c r="CW7" s="815"/>
      <c r="CX7" s="816"/>
      <c r="CY7" s="816"/>
      <c r="CZ7" s="816"/>
      <c r="DA7" s="817"/>
      <c r="DB7" s="815"/>
      <c r="DC7" s="816"/>
      <c r="DD7" s="816"/>
      <c r="DE7" s="816"/>
      <c r="DF7" s="817"/>
      <c r="DG7" s="815"/>
      <c r="DH7" s="816"/>
      <c r="DI7" s="816"/>
      <c r="DJ7" s="816"/>
      <c r="DK7" s="817"/>
      <c r="DL7" s="815"/>
      <c r="DM7" s="816"/>
      <c r="DN7" s="816"/>
      <c r="DO7" s="816"/>
      <c r="DP7" s="817"/>
      <c r="DQ7" s="815"/>
      <c r="DR7" s="816"/>
      <c r="DS7" s="816"/>
      <c r="DT7" s="816"/>
      <c r="DU7" s="817"/>
      <c r="DV7" s="796"/>
      <c r="DW7" s="797"/>
      <c r="DX7" s="797"/>
      <c r="DY7" s="797"/>
      <c r="DZ7" s="798"/>
      <c r="EA7" s="111"/>
    </row>
    <row r="8" spans="1:131" s="112" customFormat="1" ht="26.25" customHeight="1" x14ac:dyDescent="0.15">
      <c r="A8" s="118">
        <v>2</v>
      </c>
      <c r="B8" s="799" t="s">
        <v>323</v>
      </c>
      <c r="C8" s="800"/>
      <c r="D8" s="800"/>
      <c r="E8" s="800"/>
      <c r="F8" s="800"/>
      <c r="G8" s="800"/>
      <c r="H8" s="800"/>
      <c r="I8" s="800"/>
      <c r="J8" s="800"/>
      <c r="K8" s="800"/>
      <c r="L8" s="800"/>
      <c r="M8" s="800"/>
      <c r="N8" s="800"/>
      <c r="O8" s="800"/>
      <c r="P8" s="801"/>
      <c r="Q8" s="802">
        <v>71</v>
      </c>
      <c r="R8" s="803"/>
      <c r="S8" s="803"/>
      <c r="T8" s="803"/>
      <c r="U8" s="803"/>
      <c r="V8" s="803">
        <v>72</v>
      </c>
      <c r="W8" s="803"/>
      <c r="X8" s="803"/>
      <c r="Y8" s="803"/>
      <c r="Z8" s="803"/>
      <c r="AA8" s="803">
        <v>-1</v>
      </c>
      <c r="AB8" s="803"/>
      <c r="AC8" s="803"/>
      <c r="AD8" s="803"/>
      <c r="AE8" s="804"/>
      <c r="AF8" s="805">
        <v>-1</v>
      </c>
      <c r="AG8" s="806"/>
      <c r="AH8" s="806"/>
      <c r="AI8" s="806"/>
      <c r="AJ8" s="807"/>
      <c r="AK8" s="808" t="s">
        <v>322</v>
      </c>
      <c r="AL8" s="809"/>
      <c r="AM8" s="809"/>
      <c r="AN8" s="809"/>
      <c r="AO8" s="809"/>
      <c r="AP8" s="809" t="s">
        <v>322</v>
      </c>
      <c r="AQ8" s="809"/>
      <c r="AR8" s="809"/>
      <c r="AS8" s="809"/>
      <c r="AT8" s="809"/>
      <c r="AU8" s="810"/>
      <c r="AV8" s="810"/>
      <c r="AW8" s="810"/>
      <c r="AX8" s="810"/>
      <c r="AY8" s="811"/>
      <c r="AZ8" s="109"/>
      <c r="BA8" s="109"/>
      <c r="BB8" s="109"/>
      <c r="BC8" s="109"/>
      <c r="BD8" s="109"/>
      <c r="BE8" s="110"/>
      <c r="BF8" s="110"/>
      <c r="BG8" s="110"/>
      <c r="BH8" s="110"/>
      <c r="BI8" s="110"/>
      <c r="BJ8" s="110"/>
      <c r="BK8" s="110"/>
      <c r="BL8" s="110"/>
      <c r="BM8" s="110"/>
      <c r="BN8" s="110"/>
      <c r="BO8" s="110"/>
      <c r="BP8" s="110"/>
      <c r="BQ8" s="119">
        <v>2</v>
      </c>
      <c r="BR8" s="120"/>
      <c r="BS8" s="812"/>
      <c r="BT8" s="813"/>
      <c r="BU8" s="813"/>
      <c r="BV8" s="813"/>
      <c r="BW8" s="813"/>
      <c r="BX8" s="813"/>
      <c r="BY8" s="813"/>
      <c r="BZ8" s="813"/>
      <c r="CA8" s="813"/>
      <c r="CB8" s="813"/>
      <c r="CC8" s="813"/>
      <c r="CD8" s="813"/>
      <c r="CE8" s="813"/>
      <c r="CF8" s="813"/>
      <c r="CG8" s="814"/>
      <c r="CH8" s="825"/>
      <c r="CI8" s="826"/>
      <c r="CJ8" s="826"/>
      <c r="CK8" s="826"/>
      <c r="CL8" s="827"/>
      <c r="CM8" s="825"/>
      <c r="CN8" s="826"/>
      <c r="CO8" s="826"/>
      <c r="CP8" s="826"/>
      <c r="CQ8" s="827"/>
      <c r="CR8" s="825"/>
      <c r="CS8" s="826"/>
      <c r="CT8" s="826"/>
      <c r="CU8" s="826"/>
      <c r="CV8" s="827"/>
      <c r="CW8" s="825"/>
      <c r="CX8" s="826"/>
      <c r="CY8" s="826"/>
      <c r="CZ8" s="826"/>
      <c r="DA8" s="827"/>
      <c r="DB8" s="825"/>
      <c r="DC8" s="826"/>
      <c r="DD8" s="826"/>
      <c r="DE8" s="826"/>
      <c r="DF8" s="827"/>
      <c r="DG8" s="825"/>
      <c r="DH8" s="826"/>
      <c r="DI8" s="826"/>
      <c r="DJ8" s="826"/>
      <c r="DK8" s="827"/>
      <c r="DL8" s="825"/>
      <c r="DM8" s="826"/>
      <c r="DN8" s="826"/>
      <c r="DO8" s="826"/>
      <c r="DP8" s="827"/>
      <c r="DQ8" s="825"/>
      <c r="DR8" s="826"/>
      <c r="DS8" s="826"/>
      <c r="DT8" s="826"/>
      <c r="DU8" s="827"/>
      <c r="DV8" s="828"/>
      <c r="DW8" s="829"/>
      <c r="DX8" s="829"/>
      <c r="DY8" s="829"/>
      <c r="DZ8" s="830"/>
      <c r="EA8" s="111"/>
    </row>
    <row r="9" spans="1:131" s="112" customFormat="1" ht="26.25" customHeight="1" x14ac:dyDescent="0.15">
      <c r="A9" s="118">
        <v>3</v>
      </c>
      <c r="B9" s="799"/>
      <c r="C9" s="800"/>
      <c r="D9" s="800"/>
      <c r="E9" s="800"/>
      <c r="F9" s="800"/>
      <c r="G9" s="800"/>
      <c r="H9" s="800"/>
      <c r="I9" s="800"/>
      <c r="J9" s="800"/>
      <c r="K9" s="800"/>
      <c r="L9" s="800"/>
      <c r="M9" s="800"/>
      <c r="N9" s="800"/>
      <c r="O9" s="800"/>
      <c r="P9" s="801"/>
      <c r="Q9" s="802"/>
      <c r="R9" s="803"/>
      <c r="S9" s="803"/>
      <c r="T9" s="803"/>
      <c r="U9" s="803"/>
      <c r="V9" s="803"/>
      <c r="W9" s="803"/>
      <c r="X9" s="803"/>
      <c r="Y9" s="803"/>
      <c r="Z9" s="803"/>
      <c r="AA9" s="803"/>
      <c r="AB9" s="803"/>
      <c r="AC9" s="803"/>
      <c r="AD9" s="803"/>
      <c r="AE9" s="804"/>
      <c r="AF9" s="805"/>
      <c r="AG9" s="806"/>
      <c r="AH9" s="806"/>
      <c r="AI9" s="806"/>
      <c r="AJ9" s="807"/>
      <c r="AK9" s="808"/>
      <c r="AL9" s="809"/>
      <c r="AM9" s="809"/>
      <c r="AN9" s="809"/>
      <c r="AO9" s="809"/>
      <c r="AP9" s="809"/>
      <c r="AQ9" s="809"/>
      <c r="AR9" s="809"/>
      <c r="AS9" s="809"/>
      <c r="AT9" s="809"/>
      <c r="AU9" s="810"/>
      <c r="AV9" s="810"/>
      <c r="AW9" s="810"/>
      <c r="AX9" s="810"/>
      <c r="AY9" s="811"/>
      <c r="AZ9" s="109"/>
      <c r="BA9" s="109"/>
      <c r="BB9" s="109"/>
      <c r="BC9" s="109"/>
      <c r="BD9" s="109"/>
      <c r="BE9" s="110"/>
      <c r="BF9" s="110"/>
      <c r="BG9" s="110"/>
      <c r="BH9" s="110"/>
      <c r="BI9" s="110"/>
      <c r="BJ9" s="110"/>
      <c r="BK9" s="110"/>
      <c r="BL9" s="110"/>
      <c r="BM9" s="110"/>
      <c r="BN9" s="110"/>
      <c r="BO9" s="110"/>
      <c r="BP9" s="110"/>
      <c r="BQ9" s="119">
        <v>3</v>
      </c>
      <c r="BR9" s="120"/>
      <c r="BS9" s="812"/>
      <c r="BT9" s="813"/>
      <c r="BU9" s="813"/>
      <c r="BV9" s="813"/>
      <c r="BW9" s="813"/>
      <c r="BX9" s="813"/>
      <c r="BY9" s="813"/>
      <c r="BZ9" s="813"/>
      <c r="CA9" s="813"/>
      <c r="CB9" s="813"/>
      <c r="CC9" s="813"/>
      <c r="CD9" s="813"/>
      <c r="CE9" s="813"/>
      <c r="CF9" s="813"/>
      <c r="CG9" s="814"/>
      <c r="CH9" s="825"/>
      <c r="CI9" s="826"/>
      <c r="CJ9" s="826"/>
      <c r="CK9" s="826"/>
      <c r="CL9" s="827"/>
      <c r="CM9" s="825"/>
      <c r="CN9" s="826"/>
      <c r="CO9" s="826"/>
      <c r="CP9" s="826"/>
      <c r="CQ9" s="827"/>
      <c r="CR9" s="825"/>
      <c r="CS9" s="826"/>
      <c r="CT9" s="826"/>
      <c r="CU9" s="826"/>
      <c r="CV9" s="827"/>
      <c r="CW9" s="825"/>
      <c r="CX9" s="826"/>
      <c r="CY9" s="826"/>
      <c r="CZ9" s="826"/>
      <c r="DA9" s="827"/>
      <c r="DB9" s="825"/>
      <c r="DC9" s="826"/>
      <c r="DD9" s="826"/>
      <c r="DE9" s="826"/>
      <c r="DF9" s="827"/>
      <c r="DG9" s="825"/>
      <c r="DH9" s="826"/>
      <c r="DI9" s="826"/>
      <c r="DJ9" s="826"/>
      <c r="DK9" s="827"/>
      <c r="DL9" s="825"/>
      <c r="DM9" s="826"/>
      <c r="DN9" s="826"/>
      <c r="DO9" s="826"/>
      <c r="DP9" s="827"/>
      <c r="DQ9" s="825"/>
      <c r="DR9" s="826"/>
      <c r="DS9" s="826"/>
      <c r="DT9" s="826"/>
      <c r="DU9" s="827"/>
      <c r="DV9" s="828"/>
      <c r="DW9" s="829"/>
      <c r="DX9" s="829"/>
      <c r="DY9" s="829"/>
      <c r="DZ9" s="830"/>
      <c r="EA9" s="111"/>
    </row>
    <row r="10" spans="1:131" s="112" customFormat="1" ht="26.25" customHeight="1" x14ac:dyDescent="0.15">
      <c r="A10" s="118">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808"/>
      <c r="AL10" s="809"/>
      <c r="AM10" s="809"/>
      <c r="AN10" s="809"/>
      <c r="AO10" s="809"/>
      <c r="AP10" s="809"/>
      <c r="AQ10" s="809"/>
      <c r="AR10" s="809"/>
      <c r="AS10" s="809"/>
      <c r="AT10" s="809"/>
      <c r="AU10" s="810"/>
      <c r="AV10" s="810"/>
      <c r="AW10" s="810"/>
      <c r="AX10" s="810"/>
      <c r="AY10" s="811"/>
      <c r="AZ10" s="109"/>
      <c r="BA10" s="109"/>
      <c r="BB10" s="109"/>
      <c r="BC10" s="109"/>
      <c r="BD10" s="109"/>
      <c r="BE10" s="110"/>
      <c r="BF10" s="110"/>
      <c r="BG10" s="110"/>
      <c r="BH10" s="110"/>
      <c r="BI10" s="110"/>
      <c r="BJ10" s="110"/>
      <c r="BK10" s="110"/>
      <c r="BL10" s="110"/>
      <c r="BM10" s="110"/>
      <c r="BN10" s="110"/>
      <c r="BO10" s="110"/>
      <c r="BP10" s="110"/>
      <c r="BQ10" s="119">
        <v>4</v>
      </c>
      <c r="BR10" s="120"/>
      <c r="BS10" s="812"/>
      <c r="BT10" s="813"/>
      <c r="BU10" s="813"/>
      <c r="BV10" s="813"/>
      <c r="BW10" s="813"/>
      <c r="BX10" s="813"/>
      <c r="BY10" s="813"/>
      <c r="BZ10" s="813"/>
      <c r="CA10" s="813"/>
      <c r="CB10" s="813"/>
      <c r="CC10" s="813"/>
      <c r="CD10" s="813"/>
      <c r="CE10" s="813"/>
      <c r="CF10" s="813"/>
      <c r="CG10" s="814"/>
      <c r="CH10" s="825"/>
      <c r="CI10" s="826"/>
      <c r="CJ10" s="826"/>
      <c r="CK10" s="826"/>
      <c r="CL10" s="827"/>
      <c r="CM10" s="825"/>
      <c r="CN10" s="826"/>
      <c r="CO10" s="826"/>
      <c r="CP10" s="826"/>
      <c r="CQ10" s="827"/>
      <c r="CR10" s="825"/>
      <c r="CS10" s="826"/>
      <c r="CT10" s="826"/>
      <c r="CU10" s="826"/>
      <c r="CV10" s="827"/>
      <c r="CW10" s="825"/>
      <c r="CX10" s="826"/>
      <c r="CY10" s="826"/>
      <c r="CZ10" s="826"/>
      <c r="DA10" s="827"/>
      <c r="DB10" s="825"/>
      <c r="DC10" s="826"/>
      <c r="DD10" s="826"/>
      <c r="DE10" s="826"/>
      <c r="DF10" s="827"/>
      <c r="DG10" s="825"/>
      <c r="DH10" s="826"/>
      <c r="DI10" s="826"/>
      <c r="DJ10" s="826"/>
      <c r="DK10" s="827"/>
      <c r="DL10" s="825"/>
      <c r="DM10" s="826"/>
      <c r="DN10" s="826"/>
      <c r="DO10" s="826"/>
      <c r="DP10" s="827"/>
      <c r="DQ10" s="825"/>
      <c r="DR10" s="826"/>
      <c r="DS10" s="826"/>
      <c r="DT10" s="826"/>
      <c r="DU10" s="827"/>
      <c r="DV10" s="828"/>
      <c r="DW10" s="829"/>
      <c r="DX10" s="829"/>
      <c r="DY10" s="829"/>
      <c r="DZ10" s="830"/>
      <c r="EA10" s="111"/>
    </row>
    <row r="11" spans="1:131" s="112" customFormat="1" ht="26.25" customHeight="1" x14ac:dyDescent="0.15">
      <c r="A11" s="118">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109"/>
      <c r="BA11" s="109"/>
      <c r="BB11" s="109"/>
      <c r="BC11" s="109"/>
      <c r="BD11" s="109"/>
      <c r="BE11" s="110"/>
      <c r="BF11" s="110"/>
      <c r="BG11" s="110"/>
      <c r="BH11" s="110"/>
      <c r="BI11" s="110"/>
      <c r="BJ11" s="110"/>
      <c r="BK11" s="110"/>
      <c r="BL11" s="110"/>
      <c r="BM11" s="110"/>
      <c r="BN11" s="110"/>
      <c r="BO11" s="110"/>
      <c r="BP11" s="110"/>
      <c r="BQ11" s="119">
        <v>5</v>
      </c>
      <c r="BR11" s="120"/>
      <c r="BS11" s="812"/>
      <c r="BT11" s="813"/>
      <c r="BU11" s="813"/>
      <c r="BV11" s="813"/>
      <c r="BW11" s="813"/>
      <c r="BX11" s="813"/>
      <c r="BY11" s="813"/>
      <c r="BZ11" s="813"/>
      <c r="CA11" s="813"/>
      <c r="CB11" s="813"/>
      <c r="CC11" s="813"/>
      <c r="CD11" s="813"/>
      <c r="CE11" s="813"/>
      <c r="CF11" s="813"/>
      <c r="CG11" s="814"/>
      <c r="CH11" s="825"/>
      <c r="CI11" s="826"/>
      <c r="CJ11" s="826"/>
      <c r="CK11" s="826"/>
      <c r="CL11" s="827"/>
      <c r="CM11" s="825"/>
      <c r="CN11" s="826"/>
      <c r="CO11" s="826"/>
      <c r="CP11" s="826"/>
      <c r="CQ11" s="827"/>
      <c r="CR11" s="825"/>
      <c r="CS11" s="826"/>
      <c r="CT11" s="826"/>
      <c r="CU11" s="826"/>
      <c r="CV11" s="827"/>
      <c r="CW11" s="825"/>
      <c r="CX11" s="826"/>
      <c r="CY11" s="826"/>
      <c r="CZ11" s="826"/>
      <c r="DA11" s="827"/>
      <c r="DB11" s="825"/>
      <c r="DC11" s="826"/>
      <c r="DD11" s="826"/>
      <c r="DE11" s="826"/>
      <c r="DF11" s="827"/>
      <c r="DG11" s="825"/>
      <c r="DH11" s="826"/>
      <c r="DI11" s="826"/>
      <c r="DJ11" s="826"/>
      <c r="DK11" s="827"/>
      <c r="DL11" s="825"/>
      <c r="DM11" s="826"/>
      <c r="DN11" s="826"/>
      <c r="DO11" s="826"/>
      <c r="DP11" s="827"/>
      <c r="DQ11" s="825"/>
      <c r="DR11" s="826"/>
      <c r="DS11" s="826"/>
      <c r="DT11" s="826"/>
      <c r="DU11" s="827"/>
      <c r="DV11" s="828"/>
      <c r="DW11" s="829"/>
      <c r="DX11" s="829"/>
      <c r="DY11" s="829"/>
      <c r="DZ11" s="830"/>
      <c r="EA11" s="111"/>
    </row>
    <row r="12" spans="1:131" s="112" customFormat="1" ht="26.25" customHeight="1" x14ac:dyDescent="0.15">
      <c r="A12" s="118">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109"/>
      <c r="BA12" s="109"/>
      <c r="BB12" s="109"/>
      <c r="BC12" s="109"/>
      <c r="BD12" s="109"/>
      <c r="BE12" s="110"/>
      <c r="BF12" s="110"/>
      <c r="BG12" s="110"/>
      <c r="BH12" s="110"/>
      <c r="BI12" s="110"/>
      <c r="BJ12" s="110"/>
      <c r="BK12" s="110"/>
      <c r="BL12" s="110"/>
      <c r="BM12" s="110"/>
      <c r="BN12" s="110"/>
      <c r="BO12" s="110"/>
      <c r="BP12" s="110"/>
      <c r="BQ12" s="119">
        <v>6</v>
      </c>
      <c r="BR12" s="120"/>
      <c r="BS12" s="812"/>
      <c r="BT12" s="813"/>
      <c r="BU12" s="813"/>
      <c r="BV12" s="813"/>
      <c r="BW12" s="813"/>
      <c r="BX12" s="813"/>
      <c r="BY12" s="813"/>
      <c r="BZ12" s="813"/>
      <c r="CA12" s="813"/>
      <c r="CB12" s="813"/>
      <c r="CC12" s="813"/>
      <c r="CD12" s="813"/>
      <c r="CE12" s="813"/>
      <c r="CF12" s="813"/>
      <c r="CG12" s="81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111"/>
    </row>
    <row r="13" spans="1:131" s="112" customFormat="1" ht="26.25" customHeight="1" x14ac:dyDescent="0.15">
      <c r="A13" s="118">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109"/>
      <c r="BA13" s="109"/>
      <c r="BB13" s="109"/>
      <c r="BC13" s="109"/>
      <c r="BD13" s="109"/>
      <c r="BE13" s="110"/>
      <c r="BF13" s="110"/>
      <c r="BG13" s="110"/>
      <c r="BH13" s="110"/>
      <c r="BI13" s="110"/>
      <c r="BJ13" s="110"/>
      <c r="BK13" s="110"/>
      <c r="BL13" s="110"/>
      <c r="BM13" s="110"/>
      <c r="BN13" s="110"/>
      <c r="BO13" s="110"/>
      <c r="BP13" s="110"/>
      <c r="BQ13" s="119">
        <v>7</v>
      </c>
      <c r="BR13" s="120"/>
      <c r="BS13" s="812"/>
      <c r="BT13" s="813"/>
      <c r="BU13" s="813"/>
      <c r="BV13" s="813"/>
      <c r="BW13" s="813"/>
      <c r="BX13" s="813"/>
      <c r="BY13" s="813"/>
      <c r="BZ13" s="813"/>
      <c r="CA13" s="813"/>
      <c r="CB13" s="813"/>
      <c r="CC13" s="813"/>
      <c r="CD13" s="813"/>
      <c r="CE13" s="813"/>
      <c r="CF13" s="813"/>
      <c r="CG13" s="81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111"/>
    </row>
    <row r="14" spans="1:131" s="112" customFormat="1" ht="26.25" customHeight="1" x14ac:dyDescent="0.15">
      <c r="A14" s="118">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109"/>
      <c r="BA14" s="109"/>
      <c r="BB14" s="109"/>
      <c r="BC14" s="109"/>
      <c r="BD14" s="109"/>
      <c r="BE14" s="110"/>
      <c r="BF14" s="110"/>
      <c r="BG14" s="110"/>
      <c r="BH14" s="110"/>
      <c r="BI14" s="110"/>
      <c r="BJ14" s="110"/>
      <c r="BK14" s="110"/>
      <c r="BL14" s="110"/>
      <c r="BM14" s="110"/>
      <c r="BN14" s="110"/>
      <c r="BO14" s="110"/>
      <c r="BP14" s="110"/>
      <c r="BQ14" s="119">
        <v>8</v>
      </c>
      <c r="BR14" s="120"/>
      <c r="BS14" s="812"/>
      <c r="BT14" s="813"/>
      <c r="BU14" s="813"/>
      <c r="BV14" s="813"/>
      <c r="BW14" s="813"/>
      <c r="BX14" s="813"/>
      <c r="BY14" s="813"/>
      <c r="BZ14" s="813"/>
      <c r="CA14" s="813"/>
      <c r="CB14" s="813"/>
      <c r="CC14" s="813"/>
      <c r="CD14" s="813"/>
      <c r="CE14" s="813"/>
      <c r="CF14" s="813"/>
      <c r="CG14" s="81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111"/>
    </row>
    <row r="15" spans="1:131" s="112" customFormat="1" ht="26.25" customHeight="1" x14ac:dyDescent="0.15">
      <c r="A15" s="118">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109"/>
      <c r="BA15" s="109"/>
      <c r="BB15" s="109"/>
      <c r="BC15" s="109"/>
      <c r="BD15" s="109"/>
      <c r="BE15" s="110"/>
      <c r="BF15" s="110"/>
      <c r="BG15" s="110"/>
      <c r="BH15" s="110"/>
      <c r="BI15" s="110"/>
      <c r="BJ15" s="110"/>
      <c r="BK15" s="110"/>
      <c r="BL15" s="110"/>
      <c r="BM15" s="110"/>
      <c r="BN15" s="110"/>
      <c r="BO15" s="110"/>
      <c r="BP15" s="110"/>
      <c r="BQ15" s="119">
        <v>9</v>
      </c>
      <c r="BR15" s="120"/>
      <c r="BS15" s="812"/>
      <c r="BT15" s="813"/>
      <c r="BU15" s="813"/>
      <c r="BV15" s="813"/>
      <c r="BW15" s="813"/>
      <c r="BX15" s="813"/>
      <c r="BY15" s="813"/>
      <c r="BZ15" s="813"/>
      <c r="CA15" s="813"/>
      <c r="CB15" s="813"/>
      <c r="CC15" s="813"/>
      <c r="CD15" s="813"/>
      <c r="CE15" s="813"/>
      <c r="CF15" s="813"/>
      <c r="CG15" s="81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111"/>
    </row>
    <row r="16" spans="1:131" s="112" customFormat="1" ht="26.25" customHeight="1" x14ac:dyDescent="0.15">
      <c r="A16" s="118">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109"/>
      <c r="BA16" s="109"/>
      <c r="BB16" s="109"/>
      <c r="BC16" s="109"/>
      <c r="BD16" s="109"/>
      <c r="BE16" s="110"/>
      <c r="BF16" s="110"/>
      <c r="BG16" s="110"/>
      <c r="BH16" s="110"/>
      <c r="BI16" s="110"/>
      <c r="BJ16" s="110"/>
      <c r="BK16" s="110"/>
      <c r="BL16" s="110"/>
      <c r="BM16" s="110"/>
      <c r="BN16" s="110"/>
      <c r="BO16" s="110"/>
      <c r="BP16" s="110"/>
      <c r="BQ16" s="119">
        <v>10</v>
      </c>
      <c r="BR16" s="120"/>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111"/>
    </row>
    <row r="17" spans="1:131" s="112" customFormat="1" ht="26.25" customHeight="1" x14ac:dyDescent="0.15">
      <c r="A17" s="118">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109"/>
      <c r="BA17" s="109"/>
      <c r="BB17" s="109"/>
      <c r="BC17" s="109"/>
      <c r="BD17" s="109"/>
      <c r="BE17" s="110"/>
      <c r="BF17" s="110"/>
      <c r="BG17" s="110"/>
      <c r="BH17" s="110"/>
      <c r="BI17" s="110"/>
      <c r="BJ17" s="110"/>
      <c r="BK17" s="110"/>
      <c r="BL17" s="110"/>
      <c r="BM17" s="110"/>
      <c r="BN17" s="110"/>
      <c r="BO17" s="110"/>
      <c r="BP17" s="110"/>
      <c r="BQ17" s="119">
        <v>11</v>
      </c>
      <c r="BR17" s="120"/>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111"/>
    </row>
    <row r="18" spans="1:131" s="112" customFormat="1" ht="26.25" customHeight="1" x14ac:dyDescent="0.15">
      <c r="A18" s="118">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109"/>
      <c r="BA18" s="109"/>
      <c r="BB18" s="109"/>
      <c r="BC18" s="109"/>
      <c r="BD18" s="109"/>
      <c r="BE18" s="110"/>
      <c r="BF18" s="110"/>
      <c r="BG18" s="110"/>
      <c r="BH18" s="110"/>
      <c r="BI18" s="110"/>
      <c r="BJ18" s="110"/>
      <c r="BK18" s="110"/>
      <c r="BL18" s="110"/>
      <c r="BM18" s="110"/>
      <c r="BN18" s="110"/>
      <c r="BO18" s="110"/>
      <c r="BP18" s="110"/>
      <c r="BQ18" s="119">
        <v>12</v>
      </c>
      <c r="BR18" s="120"/>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111"/>
    </row>
    <row r="19" spans="1:131" s="112" customFormat="1" ht="26.25" customHeight="1" x14ac:dyDescent="0.15">
      <c r="A19" s="118">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109"/>
      <c r="BA19" s="109"/>
      <c r="BB19" s="109"/>
      <c r="BC19" s="109"/>
      <c r="BD19" s="109"/>
      <c r="BE19" s="110"/>
      <c r="BF19" s="110"/>
      <c r="BG19" s="110"/>
      <c r="BH19" s="110"/>
      <c r="BI19" s="110"/>
      <c r="BJ19" s="110"/>
      <c r="BK19" s="110"/>
      <c r="BL19" s="110"/>
      <c r="BM19" s="110"/>
      <c r="BN19" s="110"/>
      <c r="BO19" s="110"/>
      <c r="BP19" s="110"/>
      <c r="BQ19" s="119">
        <v>13</v>
      </c>
      <c r="BR19" s="120"/>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111"/>
    </row>
    <row r="20" spans="1:131" s="112" customFormat="1" ht="26.25" customHeight="1" x14ac:dyDescent="0.15">
      <c r="A20" s="118">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109"/>
      <c r="BA20" s="109"/>
      <c r="BB20" s="109"/>
      <c r="BC20" s="109"/>
      <c r="BD20" s="109"/>
      <c r="BE20" s="110"/>
      <c r="BF20" s="110"/>
      <c r="BG20" s="110"/>
      <c r="BH20" s="110"/>
      <c r="BI20" s="110"/>
      <c r="BJ20" s="110"/>
      <c r="BK20" s="110"/>
      <c r="BL20" s="110"/>
      <c r="BM20" s="110"/>
      <c r="BN20" s="110"/>
      <c r="BO20" s="110"/>
      <c r="BP20" s="110"/>
      <c r="BQ20" s="119">
        <v>14</v>
      </c>
      <c r="BR20" s="120"/>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111"/>
    </row>
    <row r="21" spans="1:131" s="112" customFormat="1" ht="26.25" customHeight="1" thickBot="1" x14ac:dyDescent="0.2">
      <c r="A21" s="118">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109"/>
      <c r="BA21" s="109"/>
      <c r="BB21" s="109"/>
      <c r="BC21" s="109"/>
      <c r="BD21" s="109"/>
      <c r="BE21" s="110"/>
      <c r="BF21" s="110"/>
      <c r="BG21" s="110"/>
      <c r="BH21" s="110"/>
      <c r="BI21" s="110"/>
      <c r="BJ21" s="110"/>
      <c r="BK21" s="110"/>
      <c r="BL21" s="110"/>
      <c r="BM21" s="110"/>
      <c r="BN21" s="110"/>
      <c r="BO21" s="110"/>
      <c r="BP21" s="110"/>
      <c r="BQ21" s="119">
        <v>15</v>
      </c>
      <c r="BR21" s="120"/>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111"/>
    </row>
    <row r="22" spans="1:131" s="112" customFormat="1" ht="26.25" customHeight="1" x14ac:dyDescent="0.15">
      <c r="A22" s="118">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324</v>
      </c>
      <c r="BA22" s="850"/>
      <c r="BB22" s="850"/>
      <c r="BC22" s="850"/>
      <c r="BD22" s="851"/>
      <c r="BE22" s="110"/>
      <c r="BF22" s="110"/>
      <c r="BG22" s="110"/>
      <c r="BH22" s="110"/>
      <c r="BI22" s="110"/>
      <c r="BJ22" s="110"/>
      <c r="BK22" s="110"/>
      <c r="BL22" s="110"/>
      <c r="BM22" s="110"/>
      <c r="BN22" s="110"/>
      <c r="BO22" s="110"/>
      <c r="BP22" s="110"/>
      <c r="BQ22" s="119">
        <v>16</v>
      </c>
      <c r="BR22" s="120"/>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111"/>
    </row>
    <row r="23" spans="1:131" s="112" customFormat="1" ht="26.25" customHeight="1" thickBot="1" x14ac:dyDescent="0.2">
      <c r="A23" s="121" t="s">
        <v>325</v>
      </c>
      <c r="B23" s="834" t="s">
        <v>326</v>
      </c>
      <c r="C23" s="835"/>
      <c r="D23" s="835"/>
      <c r="E23" s="835"/>
      <c r="F23" s="835"/>
      <c r="G23" s="835"/>
      <c r="H23" s="835"/>
      <c r="I23" s="835"/>
      <c r="J23" s="835"/>
      <c r="K23" s="835"/>
      <c r="L23" s="835"/>
      <c r="M23" s="835"/>
      <c r="N23" s="835"/>
      <c r="O23" s="835"/>
      <c r="P23" s="836"/>
      <c r="Q23" s="837">
        <v>18347</v>
      </c>
      <c r="R23" s="838"/>
      <c r="S23" s="838"/>
      <c r="T23" s="838"/>
      <c r="U23" s="838"/>
      <c r="V23" s="838">
        <v>17969</v>
      </c>
      <c r="W23" s="838"/>
      <c r="X23" s="838"/>
      <c r="Y23" s="838"/>
      <c r="Z23" s="838"/>
      <c r="AA23" s="838">
        <v>378</v>
      </c>
      <c r="AB23" s="838"/>
      <c r="AC23" s="838"/>
      <c r="AD23" s="838"/>
      <c r="AE23" s="839"/>
      <c r="AF23" s="840">
        <v>345</v>
      </c>
      <c r="AG23" s="838"/>
      <c r="AH23" s="838"/>
      <c r="AI23" s="838"/>
      <c r="AJ23" s="841"/>
      <c r="AK23" s="842"/>
      <c r="AL23" s="843"/>
      <c r="AM23" s="843"/>
      <c r="AN23" s="843"/>
      <c r="AO23" s="843"/>
      <c r="AP23" s="838">
        <v>19579</v>
      </c>
      <c r="AQ23" s="838"/>
      <c r="AR23" s="838"/>
      <c r="AS23" s="838"/>
      <c r="AT23" s="838"/>
      <c r="AU23" s="844"/>
      <c r="AV23" s="844"/>
      <c r="AW23" s="844"/>
      <c r="AX23" s="844"/>
      <c r="AY23" s="845"/>
      <c r="AZ23" s="853" t="s">
        <v>66</v>
      </c>
      <c r="BA23" s="854"/>
      <c r="BB23" s="854"/>
      <c r="BC23" s="854"/>
      <c r="BD23" s="855"/>
      <c r="BE23" s="110"/>
      <c r="BF23" s="110"/>
      <c r="BG23" s="110"/>
      <c r="BH23" s="110"/>
      <c r="BI23" s="110"/>
      <c r="BJ23" s="110"/>
      <c r="BK23" s="110"/>
      <c r="BL23" s="110"/>
      <c r="BM23" s="110"/>
      <c r="BN23" s="110"/>
      <c r="BO23" s="110"/>
      <c r="BP23" s="110"/>
      <c r="BQ23" s="119">
        <v>17</v>
      </c>
      <c r="BR23" s="120"/>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111"/>
    </row>
    <row r="24" spans="1:131" s="112" customFormat="1" ht="26.25" customHeight="1" x14ac:dyDescent="0.15">
      <c r="A24" s="852" t="s">
        <v>327</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109"/>
      <c r="BA24" s="109"/>
      <c r="BB24" s="109"/>
      <c r="BC24" s="109"/>
      <c r="BD24" s="109"/>
      <c r="BE24" s="110"/>
      <c r="BF24" s="110"/>
      <c r="BG24" s="110"/>
      <c r="BH24" s="110"/>
      <c r="BI24" s="110"/>
      <c r="BJ24" s="110"/>
      <c r="BK24" s="110"/>
      <c r="BL24" s="110"/>
      <c r="BM24" s="110"/>
      <c r="BN24" s="110"/>
      <c r="BO24" s="110"/>
      <c r="BP24" s="110"/>
      <c r="BQ24" s="119">
        <v>18</v>
      </c>
      <c r="BR24" s="120"/>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111"/>
    </row>
    <row r="25" spans="1:131" s="104" customFormat="1" ht="26.25" customHeight="1" thickBot="1" x14ac:dyDescent="0.2">
      <c r="A25" s="793" t="s">
        <v>328</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109"/>
      <c r="BK25" s="109"/>
      <c r="BL25" s="109"/>
      <c r="BM25" s="109"/>
      <c r="BN25" s="109"/>
      <c r="BO25" s="122"/>
      <c r="BP25" s="122"/>
      <c r="BQ25" s="119">
        <v>19</v>
      </c>
      <c r="BR25" s="120"/>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103"/>
    </row>
    <row r="26" spans="1:131" s="104" customFormat="1" ht="26.25" customHeight="1" x14ac:dyDescent="0.15">
      <c r="A26" s="784" t="s">
        <v>304</v>
      </c>
      <c r="B26" s="785"/>
      <c r="C26" s="785"/>
      <c r="D26" s="785"/>
      <c r="E26" s="785"/>
      <c r="F26" s="785"/>
      <c r="G26" s="785"/>
      <c r="H26" s="785"/>
      <c r="I26" s="785"/>
      <c r="J26" s="785"/>
      <c r="K26" s="785"/>
      <c r="L26" s="785"/>
      <c r="M26" s="785"/>
      <c r="N26" s="785"/>
      <c r="O26" s="785"/>
      <c r="P26" s="786"/>
      <c r="Q26" s="761" t="s">
        <v>329</v>
      </c>
      <c r="R26" s="762"/>
      <c r="S26" s="762"/>
      <c r="T26" s="762"/>
      <c r="U26" s="763"/>
      <c r="V26" s="761" t="s">
        <v>330</v>
      </c>
      <c r="W26" s="762"/>
      <c r="X26" s="762"/>
      <c r="Y26" s="762"/>
      <c r="Z26" s="763"/>
      <c r="AA26" s="761" t="s">
        <v>331</v>
      </c>
      <c r="AB26" s="762"/>
      <c r="AC26" s="762"/>
      <c r="AD26" s="762"/>
      <c r="AE26" s="762"/>
      <c r="AF26" s="856" t="s">
        <v>332</v>
      </c>
      <c r="AG26" s="857"/>
      <c r="AH26" s="857"/>
      <c r="AI26" s="857"/>
      <c r="AJ26" s="858"/>
      <c r="AK26" s="762" t="s">
        <v>333</v>
      </c>
      <c r="AL26" s="762"/>
      <c r="AM26" s="762"/>
      <c r="AN26" s="762"/>
      <c r="AO26" s="763"/>
      <c r="AP26" s="761" t="s">
        <v>334</v>
      </c>
      <c r="AQ26" s="762"/>
      <c r="AR26" s="762"/>
      <c r="AS26" s="762"/>
      <c r="AT26" s="763"/>
      <c r="AU26" s="761" t="s">
        <v>335</v>
      </c>
      <c r="AV26" s="762"/>
      <c r="AW26" s="762"/>
      <c r="AX26" s="762"/>
      <c r="AY26" s="763"/>
      <c r="AZ26" s="761" t="s">
        <v>336</v>
      </c>
      <c r="BA26" s="762"/>
      <c r="BB26" s="762"/>
      <c r="BC26" s="762"/>
      <c r="BD26" s="763"/>
      <c r="BE26" s="761" t="s">
        <v>311</v>
      </c>
      <c r="BF26" s="762"/>
      <c r="BG26" s="762"/>
      <c r="BH26" s="762"/>
      <c r="BI26" s="773"/>
      <c r="BJ26" s="109"/>
      <c r="BK26" s="109"/>
      <c r="BL26" s="109"/>
      <c r="BM26" s="109"/>
      <c r="BN26" s="109"/>
      <c r="BO26" s="122"/>
      <c r="BP26" s="122"/>
      <c r="BQ26" s="119">
        <v>20</v>
      </c>
      <c r="BR26" s="120"/>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103"/>
    </row>
    <row r="27" spans="1:131" s="104" customFormat="1" ht="26.25" customHeight="1" thickBot="1" x14ac:dyDescent="0.2">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109"/>
      <c r="BK27" s="109"/>
      <c r="BL27" s="109"/>
      <c r="BM27" s="109"/>
      <c r="BN27" s="109"/>
      <c r="BO27" s="122"/>
      <c r="BP27" s="122"/>
      <c r="BQ27" s="119">
        <v>21</v>
      </c>
      <c r="BR27" s="120"/>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103"/>
    </row>
    <row r="28" spans="1:131" s="104" customFormat="1" ht="26.25" customHeight="1" thickTop="1" x14ac:dyDescent="0.15">
      <c r="A28" s="123">
        <v>1</v>
      </c>
      <c r="B28" s="775" t="s">
        <v>337</v>
      </c>
      <c r="C28" s="776"/>
      <c r="D28" s="776"/>
      <c r="E28" s="776"/>
      <c r="F28" s="776"/>
      <c r="G28" s="776"/>
      <c r="H28" s="776"/>
      <c r="I28" s="776"/>
      <c r="J28" s="776"/>
      <c r="K28" s="776"/>
      <c r="L28" s="776"/>
      <c r="M28" s="776"/>
      <c r="N28" s="776"/>
      <c r="O28" s="776"/>
      <c r="P28" s="777"/>
      <c r="Q28" s="866">
        <v>3140</v>
      </c>
      <c r="R28" s="867"/>
      <c r="S28" s="867"/>
      <c r="T28" s="867"/>
      <c r="U28" s="867"/>
      <c r="V28" s="867">
        <v>3317</v>
      </c>
      <c r="W28" s="867"/>
      <c r="X28" s="867"/>
      <c r="Y28" s="867"/>
      <c r="Z28" s="867"/>
      <c r="AA28" s="867">
        <v>-177</v>
      </c>
      <c r="AB28" s="867"/>
      <c r="AC28" s="867"/>
      <c r="AD28" s="867"/>
      <c r="AE28" s="868"/>
      <c r="AF28" s="869">
        <v>-177</v>
      </c>
      <c r="AG28" s="867"/>
      <c r="AH28" s="867"/>
      <c r="AI28" s="867"/>
      <c r="AJ28" s="870"/>
      <c r="AK28" s="871">
        <v>350</v>
      </c>
      <c r="AL28" s="862"/>
      <c r="AM28" s="862"/>
      <c r="AN28" s="862"/>
      <c r="AO28" s="862"/>
      <c r="AP28" s="862" t="s">
        <v>338</v>
      </c>
      <c r="AQ28" s="862"/>
      <c r="AR28" s="862"/>
      <c r="AS28" s="862"/>
      <c r="AT28" s="862"/>
      <c r="AU28" s="862" t="s">
        <v>338</v>
      </c>
      <c r="AV28" s="862"/>
      <c r="AW28" s="862"/>
      <c r="AX28" s="862"/>
      <c r="AY28" s="862"/>
      <c r="AZ28" s="863" t="s">
        <v>338</v>
      </c>
      <c r="BA28" s="863"/>
      <c r="BB28" s="863"/>
      <c r="BC28" s="863"/>
      <c r="BD28" s="863"/>
      <c r="BE28" s="864"/>
      <c r="BF28" s="864"/>
      <c r="BG28" s="864"/>
      <c r="BH28" s="864"/>
      <c r="BI28" s="865"/>
      <c r="BJ28" s="109"/>
      <c r="BK28" s="109"/>
      <c r="BL28" s="109"/>
      <c r="BM28" s="109"/>
      <c r="BN28" s="109"/>
      <c r="BO28" s="122"/>
      <c r="BP28" s="122"/>
      <c r="BQ28" s="119">
        <v>22</v>
      </c>
      <c r="BR28" s="120"/>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103"/>
    </row>
    <row r="29" spans="1:131" s="104" customFormat="1" ht="26.25" customHeight="1" x14ac:dyDescent="0.15">
      <c r="A29" s="123">
        <v>2</v>
      </c>
      <c r="B29" s="799" t="s">
        <v>339</v>
      </c>
      <c r="C29" s="800"/>
      <c r="D29" s="800"/>
      <c r="E29" s="800"/>
      <c r="F29" s="800"/>
      <c r="G29" s="800"/>
      <c r="H29" s="800"/>
      <c r="I29" s="800"/>
      <c r="J29" s="800"/>
      <c r="K29" s="800"/>
      <c r="L29" s="800"/>
      <c r="M29" s="800"/>
      <c r="N29" s="800"/>
      <c r="O29" s="800"/>
      <c r="P29" s="801"/>
      <c r="Q29" s="802">
        <v>3722</v>
      </c>
      <c r="R29" s="803"/>
      <c r="S29" s="803"/>
      <c r="T29" s="803"/>
      <c r="U29" s="803"/>
      <c r="V29" s="803">
        <v>3669</v>
      </c>
      <c r="W29" s="803"/>
      <c r="X29" s="803"/>
      <c r="Y29" s="803"/>
      <c r="Z29" s="803"/>
      <c r="AA29" s="803">
        <v>53</v>
      </c>
      <c r="AB29" s="803"/>
      <c r="AC29" s="803"/>
      <c r="AD29" s="803"/>
      <c r="AE29" s="804"/>
      <c r="AF29" s="805">
        <v>53</v>
      </c>
      <c r="AG29" s="806"/>
      <c r="AH29" s="806"/>
      <c r="AI29" s="806"/>
      <c r="AJ29" s="807"/>
      <c r="AK29" s="874">
        <v>569</v>
      </c>
      <c r="AL29" s="875"/>
      <c r="AM29" s="875"/>
      <c r="AN29" s="875"/>
      <c r="AO29" s="875"/>
      <c r="AP29" s="875" t="s">
        <v>338</v>
      </c>
      <c r="AQ29" s="875"/>
      <c r="AR29" s="875"/>
      <c r="AS29" s="875"/>
      <c r="AT29" s="875"/>
      <c r="AU29" s="875" t="s">
        <v>338</v>
      </c>
      <c r="AV29" s="875"/>
      <c r="AW29" s="875"/>
      <c r="AX29" s="875"/>
      <c r="AY29" s="875"/>
      <c r="AZ29" s="876" t="s">
        <v>338</v>
      </c>
      <c r="BA29" s="876"/>
      <c r="BB29" s="876"/>
      <c r="BC29" s="876"/>
      <c r="BD29" s="876"/>
      <c r="BE29" s="872"/>
      <c r="BF29" s="872"/>
      <c r="BG29" s="872"/>
      <c r="BH29" s="872"/>
      <c r="BI29" s="873"/>
      <c r="BJ29" s="109"/>
      <c r="BK29" s="109"/>
      <c r="BL29" s="109"/>
      <c r="BM29" s="109"/>
      <c r="BN29" s="109"/>
      <c r="BO29" s="122"/>
      <c r="BP29" s="122"/>
      <c r="BQ29" s="119">
        <v>23</v>
      </c>
      <c r="BR29" s="120"/>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103"/>
    </row>
    <row r="30" spans="1:131" s="104" customFormat="1" ht="26.25" customHeight="1" x14ac:dyDescent="0.15">
      <c r="A30" s="123">
        <v>3</v>
      </c>
      <c r="B30" s="799" t="s">
        <v>340</v>
      </c>
      <c r="C30" s="800"/>
      <c r="D30" s="800"/>
      <c r="E30" s="800"/>
      <c r="F30" s="800"/>
      <c r="G30" s="800"/>
      <c r="H30" s="800"/>
      <c r="I30" s="800"/>
      <c r="J30" s="800"/>
      <c r="K30" s="800"/>
      <c r="L30" s="800"/>
      <c r="M30" s="800"/>
      <c r="N30" s="800"/>
      <c r="O30" s="800"/>
      <c r="P30" s="801"/>
      <c r="Q30" s="802">
        <v>463</v>
      </c>
      <c r="R30" s="803"/>
      <c r="S30" s="803"/>
      <c r="T30" s="803"/>
      <c r="U30" s="803"/>
      <c r="V30" s="803">
        <v>463</v>
      </c>
      <c r="W30" s="803"/>
      <c r="X30" s="803"/>
      <c r="Y30" s="803"/>
      <c r="Z30" s="803"/>
      <c r="AA30" s="803">
        <v>0</v>
      </c>
      <c r="AB30" s="803"/>
      <c r="AC30" s="803"/>
      <c r="AD30" s="803"/>
      <c r="AE30" s="804"/>
      <c r="AF30" s="805">
        <v>0</v>
      </c>
      <c r="AG30" s="806"/>
      <c r="AH30" s="806"/>
      <c r="AI30" s="806"/>
      <c r="AJ30" s="807"/>
      <c r="AK30" s="874">
        <v>149</v>
      </c>
      <c r="AL30" s="875"/>
      <c r="AM30" s="875"/>
      <c r="AN30" s="875"/>
      <c r="AO30" s="875"/>
      <c r="AP30" s="875" t="s">
        <v>338</v>
      </c>
      <c r="AQ30" s="875"/>
      <c r="AR30" s="875"/>
      <c r="AS30" s="875"/>
      <c r="AT30" s="875"/>
      <c r="AU30" s="875" t="s">
        <v>338</v>
      </c>
      <c r="AV30" s="875"/>
      <c r="AW30" s="875"/>
      <c r="AX30" s="875"/>
      <c r="AY30" s="875"/>
      <c r="AZ30" s="876" t="s">
        <v>338</v>
      </c>
      <c r="BA30" s="876"/>
      <c r="BB30" s="876"/>
      <c r="BC30" s="876"/>
      <c r="BD30" s="876"/>
      <c r="BE30" s="872"/>
      <c r="BF30" s="872"/>
      <c r="BG30" s="872"/>
      <c r="BH30" s="872"/>
      <c r="BI30" s="873"/>
      <c r="BJ30" s="109"/>
      <c r="BK30" s="109"/>
      <c r="BL30" s="109"/>
      <c r="BM30" s="109"/>
      <c r="BN30" s="109"/>
      <c r="BO30" s="122"/>
      <c r="BP30" s="122"/>
      <c r="BQ30" s="119">
        <v>24</v>
      </c>
      <c r="BR30" s="120"/>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103"/>
    </row>
    <row r="31" spans="1:131" s="104" customFormat="1" ht="26.25" customHeight="1" x14ac:dyDescent="0.15">
      <c r="A31" s="123">
        <v>4</v>
      </c>
      <c r="B31" s="799" t="s">
        <v>341</v>
      </c>
      <c r="C31" s="800"/>
      <c r="D31" s="800"/>
      <c r="E31" s="800"/>
      <c r="F31" s="800"/>
      <c r="G31" s="800"/>
      <c r="H31" s="800"/>
      <c r="I31" s="800"/>
      <c r="J31" s="800"/>
      <c r="K31" s="800"/>
      <c r="L31" s="800"/>
      <c r="M31" s="800"/>
      <c r="N31" s="800"/>
      <c r="O31" s="800"/>
      <c r="P31" s="801"/>
      <c r="Q31" s="802">
        <v>619</v>
      </c>
      <c r="R31" s="803"/>
      <c r="S31" s="803"/>
      <c r="T31" s="803"/>
      <c r="U31" s="803"/>
      <c r="V31" s="803">
        <v>114</v>
      </c>
      <c r="W31" s="803"/>
      <c r="X31" s="803"/>
      <c r="Y31" s="803"/>
      <c r="Z31" s="803"/>
      <c r="AA31" s="803">
        <v>505</v>
      </c>
      <c r="AB31" s="803"/>
      <c r="AC31" s="803"/>
      <c r="AD31" s="803"/>
      <c r="AE31" s="804"/>
      <c r="AF31" s="805">
        <v>505</v>
      </c>
      <c r="AG31" s="806"/>
      <c r="AH31" s="806"/>
      <c r="AI31" s="806"/>
      <c r="AJ31" s="807"/>
      <c r="AK31" s="874">
        <v>32</v>
      </c>
      <c r="AL31" s="875"/>
      <c r="AM31" s="875"/>
      <c r="AN31" s="875"/>
      <c r="AO31" s="875"/>
      <c r="AP31" s="875">
        <v>2070</v>
      </c>
      <c r="AQ31" s="875"/>
      <c r="AR31" s="875"/>
      <c r="AS31" s="875"/>
      <c r="AT31" s="875"/>
      <c r="AU31" s="875">
        <v>596</v>
      </c>
      <c r="AV31" s="875"/>
      <c r="AW31" s="875"/>
      <c r="AX31" s="875"/>
      <c r="AY31" s="875"/>
      <c r="AZ31" s="876"/>
      <c r="BA31" s="876"/>
      <c r="BB31" s="876"/>
      <c r="BC31" s="876"/>
      <c r="BD31" s="876"/>
      <c r="BE31" s="872" t="s">
        <v>342</v>
      </c>
      <c r="BF31" s="872"/>
      <c r="BG31" s="872"/>
      <c r="BH31" s="872"/>
      <c r="BI31" s="873"/>
      <c r="BJ31" s="109"/>
      <c r="BK31" s="109"/>
      <c r="BL31" s="109"/>
      <c r="BM31" s="109"/>
      <c r="BN31" s="109"/>
      <c r="BO31" s="122"/>
      <c r="BP31" s="122"/>
      <c r="BQ31" s="119">
        <v>25</v>
      </c>
      <c r="BR31" s="120"/>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103"/>
    </row>
    <row r="32" spans="1:131" s="104" customFormat="1" ht="26.25" customHeight="1" x14ac:dyDescent="0.15">
      <c r="A32" s="123">
        <v>5</v>
      </c>
      <c r="B32" s="799" t="s">
        <v>343</v>
      </c>
      <c r="C32" s="800"/>
      <c r="D32" s="800"/>
      <c r="E32" s="800"/>
      <c r="F32" s="800"/>
      <c r="G32" s="800"/>
      <c r="H32" s="800"/>
      <c r="I32" s="800"/>
      <c r="J32" s="800"/>
      <c r="K32" s="800"/>
      <c r="L32" s="800"/>
      <c r="M32" s="800"/>
      <c r="N32" s="800"/>
      <c r="O32" s="800"/>
      <c r="P32" s="801"/>
      <c r="Q32" s="802">
        <v>97</v>
      </c>
      <c r="R32" s="803"/>
      <c r="S32" s="803"/>
      <c r="T32" s="803"/>
      <c r="U32" s="803"/>
      <c r="V32" s="803">
        <v>26</v>
      </c>
      <c r="W32" s="803"/>
      <c r="X32" s="803"/>
      <c r="Y32" s="803"/>
      <c r="Z32" s="803"/>
      <c r="AA32" s="803">
        <v>72</v>
      </c>
      <c r="AB32" s="803"/>
      <c r="AC32" s="803"/>
      <c r="AD32" s="803"/>
      <c r="AE32" s="804"/>
      <c r="AF32" s="805">
        <v>72</v>
      </c>
      <c r="AG32" s="806"/>
      <c r="AH32" s="806"/>
      <c r="AI32" s="806"/>
      <c r="AJ32" s="807"/>
      <c r="AK32" s="874">
        <v>388</v>
      </c>
      <c r="AL32" s="875"/>
      <c r="AM32" s="875"/>
      <c r="AN32" s="875"/>
      <c r="AO32" s="875"/>
      <c r="AP32" s="875">
        <v>4312</v>
      </c>
      <c r="AQ32" s="875"/>
      <c r="AR32" s="875"/>
      <c r="AS32" s="875"/>
      <c r="AT32" s="875"/>
      <c r="AU32" s="875">
        <v>4199</v>
      </c>
      <c r="AV32" s="875"/>
      <c r="AW32" s="875"/>
      <c r="AX32" s="875"/>
      <c r="AY32" s="875"/>
      <c r="AZ32" s="876"/>
      <c r="BA32" s="876"/>
      <c r="BB32" s="876"/>
      <c r="BC32" s="876"/>
      <c r="BD32" s="876"/>
      <c r="BE32" s="872" t="s">
        <v>342</v>
      </c>
      <c r="BF32" s="872"/>
      <c r="BG32" s="872"/>
      <c r="BH32" s="872"/>
      <c r="BI32" s="873"/>
      <c r="BJ32" s="109"/>
      <c r="BK32" s="109"/>
      <c r="BL32" s="109"/>
      <c r="BM32" s="109"/>
      <c r="BN32" s="109"/>
      <c r="BO32" s="122"/>
      <c r="BP32" s="122"/>
      <c r="BQ32" s="119">
        <v>26</v>
      </c>
      <c r="BR32" s="120"/>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103"/>
    </row>
    <row r="33" spans="1:131" s="104" customFormat="1" ht="26.25" customHeight="1" x14ac:dyDescent="0.15">
      <c r="A33" s="123">
        <v>6</v>
      </c>
      <c r="B33" s="799" t="s">
        <v>344</v>
      </c>
      <c r="C33" s="800"/>
      <c r="D33" s="800"/>
      <c r="E33" s="800"/>
      <c r="F33" s="800"/>
      <c r="G33" s="800"/>
      <c r="H33" s="800"/>
      <c r="I33" s="800"/>
      <c r="J33" s="800"/>
      <c r="K33" s="800"/>
      <c r="L33" s="800"/>
      <c r="M33" s="800"/>
      <c r="N33" s="800"/>
      <c r="O33" s="800"/>
      <c r="P33" s="801"/>
      <c r="Q33" s="802">
        <v>84</v>
      </c>
      <c r="R33" s="803"/>
      <c r="S33" s="803"/>
      <c r="T33" s="803"/>
      <c r="U33" s="803"/>
      <c r="V33" s="803">
        <v>84</v>
      </c>
      <c r="W33" s="803"/>
      <c r="X33" s="803"/>
      <c r="Y33" s="803"/>
      <c r="Z33" s="803"/>
      <c r="AA33" s="803">
        <v>0</v>
      </c>
      <c r="AB33" s="803"/>
      <c r="AC33" s="803"/>
      <c r="AD33" s="803"/>
      <c r="AE33" s="804"/>
      <c r="AF33" s="805" t="s">
        <v>66</v>
      </c>
      <c r="AG33" s="806"/>
      <c r="AH33" s="806"/>
      <c r="AI33" s="806"/>
      <c r="AJ33" s="807"/>
      <c r="AK33" s="874" t="s">
        <v>322</v>
      </c>
      <c r="AL33" s="875"/>
      <c r="AM33" s="875"/>
      <c r="AN33" s="875"/>
      <c r="AO33" s="875"/>
      <c r="AP33" s="875" t="s">
        <v>322</v>
      </c>
      <c r="AQ33" s="875"/>
      <c r="AR33" s="875"/>
      <c r="AS33" s="875"/>
      <c r="AT33" s="875"/>
      <c r="AU33" s="875" t="s">
        <v>322</v>
      </c>
      <c r="AV33" s="875"/>
      <c r="AW33" s="875"/>
      <c r="AX33" s="875"/>
      <c r="AY33" s="875"/>
      <c r="AZ33" s="876"/>
      <c r="BA33" s="876"/>
      <c r="BB33" s="876"/>
      <c r="BC33" s="876"/>
      <c r="BD33" s="876"/>
      <c r="BE33" s="872" t="s">
        <v>345</v>
      </c>
      <c r="BF33" s="872"/>
      <c r="BG33" s="872"/>
      <c r="BH33" s="872"/>
      <c r="BI33" s="873"/>
      <c r="BJ33" s="109"/>
      <c r="BK33" s="109"/>
      <c r="BL33" s="109"/>
      <c r="BM33" s="109"/>
      <c r="BN33" s="109"/>
      <c r="BO33" s="122"/>
      <c r="BP33" s="122"/>
      <c r="BQ33" s="119">
        <v>27</v>
      </c>
      <c r="BR33" s="120"/>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103"/>
    </row>
    <row r="34" spans="1:131" s="104" customFormat="1" ht="26.25" customHeight="1" x14ac:dyDescent="0.15">
      <c r="A34" s="123">
        <v>7</v>
      </c>
      <c r="B34" s="799"/>
      <c r="C34" s="800"/>
      <c r="D34" s="800"/>
      <c r="E34" s="800"/>
      <c r="F34" s="800"/>
      <c r="G34" s="800"/>
      <c r="H34" s="800"/>
      <c r="I34" s="800"/>
      <c r="J34" s="800"/>
      <c r="K34" s="800"/>
      <c r="L34" s="800"/>
      <c r="M34" s="800"/>
      <c r="N34" s="800"/>
      <c r="O34" s="800"/>
      <c r="P34" s="801"/>
      <c r="Q34" s="802"/>
      <c r="R34" s="803"/>
      <c r="S34" s="803"/>
      <c r="T34" s="803"/>
      <c r="U34" s="803"/>
      <c r="V34" s="803"/>
      <c r="W34" s="803"/>
      <c r="X34" s="803"/>
      <c r="Y34" s="803"/>
      <c r="Z34" s="803"/>
      <c r="AA34" s="803"/>
      <c r="AB34" s="803"/>
      <c r="AC34" s="803"/>
      <c r="AD34" s="803"/>
      <c r="AE34" s="804"/>
      <c r="AF34" s="805"/>
      <c r="AG34" s="806"/>
      <c r="AH34" s="806"/>
      <c r="AI34" s="806"/>
      <c r="AJ34" s="807"/>
      <c r="AK34" s="874"/>
      <c r="AL34" s="875"/>
      <c r="AM34" s="875"/>
      <c r="AN34" s="875"/>
      <c r="AO34" s="875"/>
      <c r="AP34" s="875"/>
      <c r="AQ34" s="875"/>
      <c r="AR34" s="875"/>
      <c r="AS34" s="875"/>
      <c r="AT34" s="875"/>
      <c r="AU34" s="875"/>
      <c r="AV34" s="875"/>
      <c r="AW34" s="875"/>
      <c r="AX34" s="875"/>
      <c r="AY34" s="875"/>
      <c r="AZ34" s="876"/>
      <c r="BA34" s="876"/>
      <c r="BB34" s="876"/>
      <c r="BC34" s="876"/>
      <c r="BD34" s="876"/>
      <c r="BE34" s="872"/>
      <c r="BF34" s="872"/>
      <c r="BG34" s="872"/>
      <c r="BH34" s="872"/>
      <c r="BI34" s="873"/>
      <c r="BJ34" s="109"/>
      <c r="BK34" s="109"/>
      <c r="BL34" s="109"/>
      <c r="BM34" s="109"/>
      <c r="BN34" s="109"/>
      <c r="BO34" s="122"/>
      <c r="BP34" s="122"/>
      <c r="BQ34" s="119">
        <v>28</v>
      </c>
      <c r="BR34" s="120"/>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103"/>
    </row>
    <row r="35" spans="1:131" s="104" customFormat="1" ht="26.25" customHeight="1" x14ac:dyDescent="0.15">
      <c r="A35" s="123">
        <v>8</v>
      </c>
      <c r="B35" s="799"/>
      <c r="C35" s="800"/>
      <c r="D35" s="800"/>
      <c r="E35" s="800"/>
      <c r="F35" s="800"/>
      <c r="G35" s="800"/>
      <c r="H35" s="800"/>
      <c r="I35" s="800"/>
      <c r="J35" s="800"/>
      <c r="K35" s="800"/>
      <c r="L35" s="800"/>
      <c r="M35" s="800"/>
      <c r="N35" s="800"/>
      <c r="O35" s="800"/>
      <c r="P35" s="801"/>
      <c r="Q35" s="802"/>
      <c r="R35" s="803"/>
      <c r="S35" s="803"/>
      <c r="T35" s="803"/>
      <c r="U35" s="803"/>
      <c r="V35" s="803"/>
      <c r="W35" s="803"/>
      <c r="X35" s="803"/>
      <c r="Y35" s="803"/>
      <c r="Z35" s="803"/>
      <c r="AA35" s="803"/>
      <c r="AB35" s="803"/>
      <c r="AC35" s="803"/>
      <c r="AD35" s="803"/>
      <c r="AE35" s="804"/>
      <c r="AF35" s="805"/>
      <c r="AG35" s="806"/>
      <c r="AH35" s="806"/>
      <c r="AI35" s="806"/>
      <c r="AJ35" s="807"/>
      <c r="AK35" s="874"/>
      <c r="AL35" s="875"/>
      <c r="AM35" s="875"/>
      <c r="AN35" s="875"/>
      <c r="AO35" s="875"/>
      <c r="AP35" s="875"/>
      <c r="AQ35" s="875"/>
      <c r="AR35" s="875"/>
      <c r="AS35" s="875"/>
      <c r="AT35" s="875"/>
      <c r="AU35" s="875"/>
      <c r="AV35" s="875"/>
      <c r="AW35" s="875"/>
      <c r="AX35" s="875"/>
      <c r="AY35" s="875"/>
      <c r="AZ35" s="876"/>
      <c r="BA35" s="876"/>
      <c r="BB35" s="876"/>
      <c r="BC35" s="876"/>
      <c r="BD35" s="876"/>
      <c r="BE35" s="872"/>
      <c r="BF35" s="872"/>
      <c r="BG35" s="872"/>
      <c r="BH35" s="872"/>
      <c r="BI35" s="873"/>
      <c r="BJ35" s="109"/>
      <c r="BK35" s="109"/>
      <c r="BL35" s="109"/>
      <c r="BM35" s="109"/>
      <c r="BN35" s="109"/>
      <c r="BO35" s="122"/>
      <c r="BP35" s="122"/>
      <c r="BQ35" s="119">
        <v>29</v>
      </c>
      <c r="BR35" s="120"/>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103"/>
    </row>
    <row r="36" spans="1:131" s="104" customFormat="1" ht="26.25" customHeight="1" x14ac:dyDescent="0.15">
      <c r="A36" s="123">
        <v>9</v>
      </c>
      <c r="B36" s="799"/>
      <c r="C36" s="800"/>
      <c r="D36" s="800"/>
      <c r="E36" s="800"/>
      <c r="F36" s="800"/>
      <c r="G36" s="800"/>
      <c r="H36" s="800"/>
      <c r="I36" s="800"/>
      <c r="J36" s="800"/>
      <c r="K36" s="800"/>
      <c r="L36" s="800"/>
      <c r="M36" s="800"/>
      <c r="N36" s="800"/>
      <c r="O36" s="800"/>
      <c r="P36" s="801"/>
      <c r="Q36" s="802"/>
      <c r="R36" s="803"/>
      <c r="S36" s="803"/>
      <c r="T36" s="803"/>
      <c r="U36" s="803"/>
      <c r="V36" s="803"/>
      <c r="W36" s="803"/>
      <c r="X36" s="803"/>
      <c r="Y36" s="803"/>
      <c r="Z36" s="803"/>
      <c r="AA36" s="803"/>
      <c r="AB36" s="803"/>
      <c r="AC36" s="803"/>
      <c r="AD36" s="803"/>
      <c r="AE36" s="804"/>
      <c r="AF36" s="805"/>
      <c r="AG36" s="806"/>
      <c r="AH36" s="806"/>
      <c r="AI36" s="806"/>
      <c r="AJ36" s="807"/>
      <c r="AK36" s="874"/>
      <c r="AL36" s="875"/>
      <c r="AM36" s="875"/>
      <c r="AN36" s="875"/>
      <c r="AO36" s="875"/>
      <c r="AP36" s="875"/>
      <c r="AQ36" s="875"/>
      <c r="AR36" s="875"/>
      <c r="AS36" s="875"/>
      <c r="AT36" s="875"/>
      <c r="AU36" s="875"/>
      <c r="AV36" s="875"/>
      <c r="AW36" s="875"/>
      <c r="AX36" s="875"/>
      <c r="AY36" s="875"/>
      <c r="AZ36" s="876"/>
      <c r="BA36" s="876"/>
      <c r="BB36" s="876"/>
      <c r="BC36" s="876"/>
      <c r="BD36" s="876"/>
      <c r="BE36" s="872"/>
      <c r="BF36" s="872"/>
      <c r="BG36" s="872"/>
      <c r="BH36" s="872"/>
      <c r="BI36" s="873"/>
      <c r="BJ36" s="109"/>
      <c r="BK36" s="109"/>
      <c r="BL36" s="109"/>
      <c r="BM36" s="109"/>
      <c r="BN36" s="109"/>
      <c r="BO36" s="122"/>
      <c r="BP36" s="122"/>
      <c r="BQ36" s="119">
        <v>30</v>
      </c>
      <c r="BR36" s="120"/>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103"/>
    </row>
    <row r="37" spans="1:131" s="104" customFormat="1" ht="26.25" customHeight="1" x14ac:dyDescent="0.15">
      <c r="A37" s="123">
        <v>10</v>
      </c>
      <c r="B37" s="799"/>
      <c r="C37" s="800"/>
      <c r="D37" s="800"/>
      <c r="E37" s="800"/>
      <c r="F37" s="800"/>
      <c r="G37" s="800"/>
      <c r="H37" s="800"/>
      <c r="I37" s="800"/>
      <c r="J37" s="800"/>
      <c r="K37" s="800"/>
      <c r="L37" s="800"/>
      <c r="M37" s="800"/>
      <c r="N37" s="800"/>
      <c r="O37" s="800"/>
      <c r="P37" s="801"/>
      <c r="Q37" s="802"/>
      <c r="R37" s="803"/>
      <c r="S37" s="803"/>
      <c r="T37" s="803"/>
      <c r="U37" s="803"/>
      <c r="V37" s="803"/>
      <c r="W37" s="803"/>
      <c r="X37" s="803"/>
      <c r="Y37" s="803"/>
      <c r="Z37" s="803"/>
      <c r="AA37" s="803"/>
      <c r="AB37" s="803"/>
      <c r="AC37" s="803"/>
      <c r="AD37" s="803"/>
      <c r="AE37" s="804"/>
      <c r="AF37" s="805"/>
      <c r="AG37" s="806"/>
      <c r="AH37" s="806"/>
      <c r="AI37" s="806"/>
      <c r="AJ37" s="807"/>
      <c r="AK37" s="874"/>
      <c r="AL37" s="875"/>
      <c r="AM37" s="875"/>
      <c r="AN37" s="875"/>
      <c r="AO37" s="875"/>
      <c r="AP37" s="875"/>
      <c r="AQ37" s="875"/>
      <c r="AR37" s="875"/>
      <c r="AS37" s="875"/>
      <c r="AT37" s="875"/>
      <c r="AU37" s="875"/>
      <c r="AV37" s="875"/>
      <c r="AW37" s="875"/>
      <c r="AX37" s="875"/>
      <c r="AY37" s="875"/>
      <c r="AZ37" s="876"/>
      <c r="BA37" s="876"/>
      <c r="BB37" s="876"/>
      <c r="BC37" s="876"/>
      <c r="BD37" s="876"/>
      <c r="BE37" s="872"/>
      <c r="BF37" s="872"/>
      <c r="BG37" s="872"/>
      <c r="BH37" s="872"/>
      <c r="BI37" s="873"/>
      <c r="BJ37" s="109"/>
      <c r="BK37" s="109"/>
      <c r="BL37" s="109"/>
      <c r="BM37" s="109"/>
      <c r="BN37" s="109"/>
      <c r="BO37" s="122"/>
      <c r="BP37" s="122"/>
      <c r="BQ37" s="119">
        <v>31</v>
      </c>
      <c r="BR37" s="120"/>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103"/>
    </row>
    <row r="38" spans="1:131" s="104" customFormat="1" ht="26.25" customHeight="1" x14ac:dyDescent="0.15">
      <c r="A38" s="123">
        <v>11</v>
      </c>
      <c r="B38" s="799"/>
      <c r="C38" s="800"/>
      <c r="D38" s="800"/>
      <c r="E38" s="800"/>
      <c r="F38" s="800"/>
      <c r="G38" s="800"/>
      <c r="H38" s="800"/>
      <c r="I38" s="800"/>
      <c r="J38" s="800"/>
      <c r="K38" s="800"/>
      <c r="L38" s="800"/>
      <c r="M38" s="800"/>
      <c r="N38" s="800"/>
      <c r="O38" s="800"/>
      <c r="P38" s="801"/>
      <c r="Q38" s="802"/>
      <c r="R38" s="803"/>
      <c r="S38" s="803"/>
      <c r="T38" s="803"/>
      <c r="U38" s="803"/>
      <c r="V38" s="803"/>
      <c r="W38" s="803"/>
      <c r="X38" s="803"/>
      <c r="Y38" s="803"/>
      <c r="Z38" s="803"/>
      <c r="AA38" s="803"/>
      <c r="AB38" s="803"/>
      <c r="AC38" s="803"/>
      <c r="AD38" s="803"/>
      <c r="AE38" s="804"/>
      <c r="AF38" s="805"/>
      <c r="AG38" s="806"/>
      <c r="AH38" s="806"/>
      <c r="AI38" s="806"/>
      <c r="AJ38" s="807"/>
      <c r="AK38" s="874"/>
      <c r="AL38" s="875"/>
      <c r="AM38" s="875"/>
      <c r="AN38" s="875"/>
      <c r="AO38" s="875"/>
      <c r="AP38" s="875"/>
      <c r="AQ38" s="875"/>
      <c r="AR38" s="875"/>
      <c r="AS38" s="875"/>
      <c r="AT38" s="875"/>
      <c r="AU38" s="875"/>
      <c r="AV38" s="875"/>
      <c r="AW38" s="875"/>
      <c r="AX38" s="875"/>
      <c r="AY38" s="875"/>
      <c r="AZ38" s="876"/>
      <c r="BA38" s="876"/>
      <c r="BB38" s="876"/>
      <c r="BC38" s="876"/>
      <c r="BD38" s="876"/>
      <c r="BE38" s="872"/>
      <c r="BF38" s="872"/>
      <c r="BG38" s="872"/>
      <c r="BH38" s="872"/>
      <c r="BI38" s="873"/>
      <c r="BJ38" s="109"/>
      <c r="BK38" s="109"/>
      <c r="BL38" s="109"/>
      <c r="BM38" s="109"/>
      <c r="BN38" s="109"/>
      <c r="BO38" s="122"/>
      <c r="BP38" s="122"/>
      <c r="BQ38" s="119">
        <v>32</v>
      </c>
      <c r="BR38" s="120"/>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103"/>
    </row>
    <row r="39" spans="1:131" s="104" customFormat="1" ht="26.25" customHeight="1" x14ac:dyDescent="0.15">
      <c r="A39" s="123">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109"/>
      <c r="BK39" s="109"/>
      <c r="BL39" s="109"/>
      <c r="BM39" s="109"/>
      <c r="BN39" s="109"/>
      <c r="BO39" s="122"/>
      <c r="BP39" s="122"/>
      <c r="BQ39" s="119">
        <v>33</v>
      </c>
      <c r="BR39" s="120"/>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103"/>
    </row>
    <row r="40" spans="1:131" s="104" customFormat="1" ht="26.25" customHeight="1" x14ac:dyDescent="0.15">
      <c r="A40" s="118">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109"/>
      <c r="BK40" s="109"/>
      <c r="BL40" s="109"/>
      <c r="BM40" s="109"/>
      <c r="BN40" s="109"/>
      <c r="BO40" s="122"/>
      <c r="BP40" s="122"/>
      <c r="BQ40" s="119">
        <v>34</v>
      </c>
      <c r="BR40" s="120"/>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103"/>
    </row>
    <row r="41" spans="1:131" s="104" customFormat="1" ht="26.25" customHeight="1" x14ac:dyDescent="0.15">
      <c r="A41" s="118">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109"/>
      <c r="BK41" s="109"/>
      <c r="BL41" s="109"/>
      <c r="BM41" s="109"/>
      <c r="BN41" s="109"/>
      <c r="BO41" s="122"/>
      <c r="BP41" s="122"/>
      <c r="BQ41" s="119">
        <v>35</v>
      </c>
      <c r="BR41" s="120"/>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103"/>
    </row>
    <row r="42" spans="1:131" s="104" customFormat="1" ht="26.25" customHeight="1" x14ac:dyDescent="0.15">
      <c r="A42" s="118">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109"/>
      <c r="BK42" s="109"/>
      <c r="BL42" s="109"/>
      <c r="BM42" s="109"/>
      <c r="BN42" s="109"/>
      <c r="BO42" s="122"/>
      <c r="BP42" s="122"/>
      <c r="BQ42" s="119">
        <v>36</v>
      </c>
      <c r="BR42" s="120"/>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103"/>
    </row>
    <row r="43" spans="1:131" s="104" customFormat="1" ht="26.25" customHeight="1" x14ac:dyDescent="0.15">
      <c r="A43" s="118">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109"/>
      <c r="BK43" s="109"/>
      <c r="BL43" s="109"/>
      <c r="BM43" s="109"/>
      <c r="BN43" s="109"/>
      <c r="BO43" s="122"/>
      <c r="BP43" s="122"/>
      <c r="BQ43" s="119">
        <v>37</v>
      </c>
      <c r="BR43" s="120"/>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103"/>
    </row>
    <row r="44" spans="1:131" s="104" customFormat="1" ht="26.25" customHeight="1" x14ac:dyDescent="0.15">
      <c r="A44" s="118">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109"/>
      <c r="BK44" s="109"/>
      <c r="BL44" s="109"/>
      <c r="BM44" s="109"/>
      <c r="BN44" s="109"/>
      <c r="BO44" s="122"/>
      <c r="BP44" s="122"/>
      <c r="BQ44" s="119">
        <v>38</v>
      </c>
      <c r="BR44" s="120"/>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103"/>
    </row>
    <row r="45" spans="1:131" s="104" customFormat="1" ht="26.25" customHeight="1" x14ac:dyDescent="0.15">
      <c r="A45" s="118">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109"/>
      <c r="BK45" s="109"/>
      <c r="BL45" s="109"/>
      <c r="BM45" s="109"/>
      <c r="BN45" s="109"/>
      <c r="BO45" s="122"/>
      <c r="BP45" s="122"/>
      <c r="BQ45" s="119">
        <v>39</v>
      </c>
      <c r="BR45" s="120"/>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103"/>
    </row>
    <row r="46" spans="1:131" s="104" customFormat="1" ht="26.25" customHeight="1" x14ac:dyDescent="0.15">
      <c r="A46" s="118">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109"/>
      <c r="BK46" s="109"/>
      <c r="BL46" s="109"/>
      <c r="BM46" s="109"/>
      <c r="BN46" s="109"/>
      <c r="BO46" s="122"/>
      <c r="BP46" s="122"/>
      <c r="BQ46" s="119">
        <v>40</v>
      </c>
      <c r="BR46" s="120"/>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103"/>
    </row>
    <row r="47" spans="1:131" s="104" customFormat="1" ht="26.25" customHeight="1" x14ac:dyDescent="0.15">
      <c r="A47" s="118">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109"/>
      <c r="BK47" s="109"/>
      <c r="BL47" s="109"/>
      <c r="BM47" s="109"/>
      <c r="BN47" s="109"/>
      <c r="BO47" s="122"/>
      <c r="BP47" s="122"/>
      <c r="BQ47" s="119">
        <v>41</v>
      </c>
      <c r="BR47" s="120"/>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103"/>
    </row>
    <row r="48" spans="1:131" s="104" customFormat="1" ht="26.25" customHeight="1" x14ac:dyDescent="0.15">
      <c r="A48" s="118">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109"/>
      <c r="BK48" s="109"/>
      <c r="BL48" s="109"/>
      <c r="BM48" s="109"/>
      <c r="BN48" s="109"/>
      <c r="BO48" s="122"/>
      <c r="BP48" s="122"/>
      <c r="BQ48" s="119">
        <v>42</v>
      </c>
      <c r="BR48" s="120"/>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103"/>
    </row>
    <row r="49" spans="1:131" s="104" customFormat="1" ht="26.25" customHeight="1" x14ac:dyDescent="0.15">
      <c r="A49" s="118">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109"/>
      <c r="BK49" s="109"/>
      <c r="BL49" s="109"/>
      <c r="BM49" s="109"/>
      <c r="BN49" s="109"/>
      <c r="BO49" s="122"/>
      <c r="BP49" s="122"/>
      <c r="BQ49" s="119">
        <v>43</v>
      </c>
      <c r="BR49" s="120"/>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103"/>
    </row>
    <row r="50" spans="1:131" s="104" customFormat="1" ht="26.25" customHeight="1" x14ac:dyDescent="0.15">
      <c r="A50" s="118">
        <v>23</v>
      </c>
      <c r="B50" s="799"/>
      <c r="C50" s="800"/>
      <c r="D50" s="800"/>
      <c r="E50" s="800"/>
      <c r="F50" s="800"/>
      <c r="G50" s="800"/>
      <c r="H50" s="800"/>
      <c r="I50" s="800"/>
      <c r="J50" s="800"/>
      <c r="K50" s="800"/>
      <c r="L50" s="800"/>
      <c r="M50" s="800"/>
      <c r="N50" s="800"/>
      <c r="O50" s="800"/>
      <c r="P50" s="801"/>
      <c r="Q50" s="877"/>
      <c r="R50" s="878"/>
      <c r="S50" s="878"/>
      <c r="T50" s="878"/>
      <c r="U50" s="878"/>
      <c r="V50" s="878"/>
      <c r="W50" s="878"/>
      <c r="X50" s="878"/>
      <c r="Y50" s="878"/>
      <c r="Z50" s="878"/>
      <c r="AA50" s="878"/>
      <c r="AB50" s="878"/>
      <c r="AC50" s="878"/>
      <c r="AD50" s="878"/>
      <c r="AE50" s="879"/>
      <c r="AF50" s="805"/>
      <c r="AG50" s="806"/>
      <c r="AH50" s="806"/>
      <c r="AI50" s="806"/>
      <c r="AJ50" s="807"/>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109"/>
      <c r="BK50" s="109"/>
      <c r="BL50" s="109"/>
      <c r="BM50" s="109"/>
      <c r="BN50" s="109"/>
      <c r="BO50" s="122"/>
      <c r="BP50" s="122"/>
      <c r="BQ50" s="119">
        <v>44</v>
      </c>
      <c r="BR50" s="120"/>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103"/>
    </row>
    <row r="51" spans="1:131" s="104" customFormat="1" ht="26.25" customHeight="1" x14ac:dyDescent="0.15">
      <c r="A51" s="118">
        <v>24</v>
      </c>
      <c r="B51" s="799"/>
      <c r="C51" s="800"/>
      <c r="D51" s="800"/>
      <c r="E51" s="800"/>
      <c r="F51" s="800"/>
      <c r="G51" s="800"/>
      <c r="H51" s="800"/>
      <c r="I51" s="800"/>
      <c r="J51" s="800"/>
      <c r="K51" s="800"/>
      <c r="L51" s="800"/>
      <c r="M51" s="800"/>
      <c r="N51" s="800"/>
      <c r="O51" s="800"/>
      <c r="P51" s="801"/>
      <c r="Q51" s="877"/>
      <c r="R51" s="878"/>
      <c r="S51" s="878"/>
      <c r="T51" s="878"/>
      <c r="U51" s="878"/>
      <c r="V51" s="878"/>
      <c r="W51" s="878"/>
      <c r="X51" s="878"/>
      <c r="Y51" s="878"/>
      <c r="Z51" s="878"/>
      <c r="AA51" s="878"/>
      <c r="AB51" s="878"/>
      <c r="AC51" s="878"/>
      <c r="AD51" s="878"/>
      <c r="AE51" s="879"/>
      <c r="AF51" s="805"/>
      <c r="AG51" s="806"/>
      <c r="AH51" s="806"/>
      <c r="AI51" s="806"/>
      <c r="AJ51" s="807"/>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109"/>
      <c r="BK51" s="109"/>
      <c r="BL51" s="109"/>
      <c r="BM51" s="109"/>
      <c r="BN51" s="109"/>
      <c r="BO51" s="122"/>
      <c r="BP51" s="122"/>
      <c r="BQ51" s="119">
        <v>45</v>
      </c>
      <c r="BR51" s="120"/>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103"/>
    </row>
    <row r="52" spans="1:131" s="104" customFormat="1" ht="26.25" customHeight="1" x14ac:dyDescent="0.15">
      <c r="A52" s="118">
        <v>25</v>
      </c>
      <c r="B52" s="799"/>
      <c r="C52" s="800"/>
      <c r="D52" s="800"/>
      <c r="E52" s="800"/>
      <c r="F52" s="800"/>
      <c r="G52" s="800"/>
      <c r="H52" s="800"/>
      <c r="I52" s="800"/>
      <c r="J52" s="800"/>
      <c r="K52" s="800"/>
      <c r="L52" s="800"/>
      <c r="M52" s="800"/>
      <c r="N52" s="800"/>
      <c r="O52" s="800"/>
      <c r="P52" s="801"/>
      <c r="Q52" s="877"/>
      <c r="R52" s="878"/>
      <c r="S52" s="878"/>
      <c r="T52" s="878"/>
      <c r="U52" s="878"/>
      <c r="V52" s="878"/>
      <c r="W52" s="878"/>
      <c r="X52" s="878"/>
      <c r="Y52" s="878"/>
      <c r="Z52" s="878"/>
      <c r="AA52" s="878"/>
      <c r="AB52" s="878"/>
      <c r="AC52" s="878"/>
      <c r="AD52" s="878"/>
      <c r="AE52" s="879"/>
      <c r="AF52" s="805"/>
      <c r="AG52" s="806"/>
      <c r="AH52" s="806"/>
      <c r="AI52" s="806"/>
      <c r="AJ52" s="807"/>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109"/>
      <c r="BK52" s="109"/>
      <c r="BL52" s="109"/>
      <c r="BM52" s="109"/>
      <c r="BN52" s="109"/>
      <c r="BO52" s="122"/>
      <c r="BP52" s="122"/>
      <c r="BQ52" s="119">
        <v>46</v>
      </c>
      <c r="BR52" s="120"/>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103"/>
    </row>
    <row r="53" spans="1:131" s="104" customFormat="1" ht="26.25" customHeight="1" x14ac:dyDescent="0.15">
      <c r="A53" s="118">
        <v>26</v>
      </c>
      <c r="B53" s="799"/>
      <c r="C53" s="800"/>
      <c r="D53" s="800"/>
      <c r="E53" s="800"/>
      <c r="F53" s="800"/>
      <c r="G53" s="800"/>
      <c r="H53" s="800"/>
      <c r="I53" s="800"/>
      <c r="J53" s="800"/>
      <c r="K53" s="800"/>
      <c r="L53" s="800"/>
      <c r="M53" s="800"/>
      <c r="N53" s="800"/>
      <c r="O53" s="800"/>
      <c r="P53" s="801"/>
      <c r="Q53" s="877"/>
      <c r="R53" s="878"/>
      <c r="S53" s="878"/>
      <c r="T53" s="878"/>
      <c r="U53" s="878"/>
      <c r="V53" s="878"/>
      <c r="W53" s="878"/>
      <c r="X53" s="878"/>
      <c r="Y53" s="878"/>
      <c r="Z53" s="878"/>
      <c r="AA53" s="878"/>
      <c r="AB53" s="878"/>
      <c r="AC53" s="878"/>
      <c r="AD53" s="878"/>
      <c r="AE53" s="879"/>
      <c r="AF53" s="805"/>
      <c r="AG53" s="806"/>
      <c r="AH53" s="806"/>
      <c r="AI53" s="806"/>
      <c r="AJ53" s="807"/>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109"/>
      <c r="BK53" s="109"/>
      <c r="BL53" s="109"/>
      <c r="BM53" s="109"/>
      <c r="BN53" s="109"/>
      <c r="BO53" s="122"/>
      <c r="BP53" s="122"/>
      <c r="BQ53" s="119">
        <v>47</v>
      </c>
      <c r="BR53" s="120"/>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103"/>
    </row>
    <row r="54" spans="1:131" s="104" customFormat="1" ht="26.25" customHeight="1" x14ac:dyDescent="0.15">
      <c r="A54" s="118">
        <v>27</v>
      </c>
      <c r="B54" s="799"/>
      <c r="C54" s="800"/>
      <c r="D54" s="800"/>
      <c r="E54" s="800"/>
      <c r="F54" s="800"/>
      <c r="G54" s="800"/>
      <c r="H54" s="800"/>
      <c r="I54" s="800"/>
      <c r="J54" s="800"/>
      <c r="K54" s="800"/>
      <c r="L54" s="800"/>
      <c r="M54" s="800"/>
      <c r="N54" s="800"/>
      <c r="O54" s="800"/>
      <c r="P54" s="801"/>
      <c r="Q54" s="877"/>
      <c r="R54" s="878"/>
      <c r="S54" s="878"/>
      <c r="T54" s="878"/>
      <c r="U54" s="878"/>
      <c r="V54" s="878"/>
      <c r="W54" s="878"/>
      <c r="X54" s="878"/>
      <c r="Y54" s="878"/>
      <c r="Z54" s="878"/>
      <c r="AA54" s="878"/>
      <c r="AB54" s="878"/>
      <c r="AC54" s="878"/>
      <c r="AD54" s="878"/>
      <c r="AE54" s="879"/>
      <c r="AF54" s="805"/>
      <c r="AG54" s="806"/>
      <c r="AH54" s="806"/>
      <c r="AI54" s="806"/>
      <c r="AJ54" s="807"/>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109"/>
      <c r="BK54" s="109"/>
      <c r="BL54" s="109"/>
      <c r="BM54" s="109"/>
      <c r="BN54" s="109"/>
      <c r="BO54" s="122"/>
      <c r="BP54" s="122"/>
      <c r="BQ54" s="119">
        <v>48</v>
      </c>
      <c r="BR54" s="120"/>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103"/>
    </row>
    <row r="55" spans="1:131" s="104" customFormat="1" ht="26.25" customHeight="1" x14ac:dyDescent="0.15">
      <c r="A55" s="118">
        <v>28</v>
      </c>
      <c r="B55" s="799"/>
      <c r="C55" s="800"/>
      <c r="D55" s="800"/>
      <c r="E55" s="800"/>
      <c r="F55" s="800"/>
      <c r="G55" s="800"/>
      <c r="H55" s="800"/>
      <c r="I55" s="800"/>
      <c r="J55" s="800"/>
      <c r="K55" s="800"/>
      <c r="L55" s="800"/>
      <c r="M55" s="800"/>
      <c r="N55" s="800"/>
      <c r="O55" s="800"/>
      <c r="P55" s="801"/>
      <c r="Q55" s="877"/>
      <c r="R55" s="878"/>
      <c r="S55" s="878"/>
      <c r="T55" s="878"/>
      <c r="U55" s="878"/>
      <c r="V55" s="878"/>
      <c r="W55" s="878"/>
      <c r="X55" s="878"/>
      <c r="Y55" s="878"/>
      <c r="Z55" s="878"/>
      <c r="AA55" s="878"/>
      <c r="AB55" s="878"/>
      <c r="AC55" s="878"/>
      <c r="AD55" s="878"/>
      <c r="AE55" s="879"/>
      <c r="AF55" s="805"/>
      <c r="AG55" s="806"/>
      <c r="AH55" s="806"/>
      <c r="AI55" s="806"/>
      <c r="AJ55" s="807"/>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109"/>
      <c r="BK55" s="109"/>
      <c r="BL55" s="109"/>
      <c r="BM55" s="109"/>
      <c r="BN55" s="109"/>
      <c r="BO55" s="122"/>
      <c r="BP55" s="122"/>
      <c r="BQ55" s="119">
        <v>49</v>
      </c>
      <c r="BR55" s="120"/>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103"/>
    </row>
    <row r="56" spans="1:131" s="104" customFormat="1" ht="26.25" customHeight="1" x14ac:dyDescent="0.15">
      <c r="A56" s="118">
        <v>29</v>
      </c>
      <c r="B56" s="799"/>
      <c r="C56" s="800"/>
      <c r="D56" s="800"/>
      <c r="E56" s="800"/>
      <c r="F56" s="800"/>
      <c r="G56" s="800"/>
      <c r="H56" s="800"/>
      <c r="I56" s="800"/>
      <c r="J56" s="800"/>
      <c r="K56" s="800"/>
      <c r="L56" s="800"/>
      <c r="M56" s="800"/>
      <c r="N56" s="800"/>
      <c r="O56" s="800"/>
      <c r="P56" s="801"/>
      <c r="Q56" s="877"/>
      <c r="R56" s="878"/>
      <c r="S56" s="878"/>
      <c r="T56" s="878"/>
      <c r="U56" s="878"/>
      <c r="V56" s="878"/>
      <c r="W56" s="878"/>
      <c r="X56" s="878"/>
      <c r="Y56" s="878"/>
      <c r="Z56" s="878"/>
      <c r="AA56" s="878"/>
      <c r="AB56" s="878"/>
      <c r="AC56" s="878"/>
      <c r="AD56" s="878"/>
      <c r="AE56" s="879"/>
      <c r="AF56" s="805"/>
      <c r="AG56" s="806"/>
      <c r="AH56" s="806"/>
      <c r="AI56" s="806"/>
      <c r="AJ56" s="807"/>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109"/>
      <c r="BK56" s="109"/>
      <c r="BL56" s="109"/>
      <c r="BM56" s="109"/>
      <c r="BN56" s="109"/>
      <c r="BO56" s="122"/>
      <c r="BP56" s="122"/>
      <c r="BQ56" s="119">
        <v>50</v>
      </c>
      <c r="BR56" s="120"/>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103"/>
    </row>
    <row r="57" spans="1:131" s="104" customFormat="1" ht="26.25" customHeight="1" x14ac:dyDescent="0.15">
      <c r="A57" s="118">
        <v>30</v>
      </c>
      <c r="B57" s="799"/>
      <c r="C57" s="800"/>
      <c r="D57" s="800"/>
      <c r="E57" s="800"/>
      <c r="F57" s="800"/>
      <c r="G57" s="800"/>
      <c r="H57" s="800"/>
      <c r="I57" s="800"/>
      <c r="J57" s="800"/>
      <c r="K57" s="800"/>
      <c r="L57" s="800"/>
      <c r="M57" s="800"/>
      <c r="N57" s="800"/>
      <c r="O57" s="800"/>
      <c r="P57" s="801"/>
      <c r="Q57" s="877"/>
      <c r="R57" s="878"/>
      <c r="S57" s="878"/>
      <c r="T57" s="878"/>
      <c r="U57" s="878"/>
      <c r="V57" s="878"/>
      <c r="W57" s="878"/>
      <c r="X57" s="878"/>
      <c r="Y57" s="878"/>
      <c r="Z57" s="878"/>
      <c r="AA57" s="878"/>
      <c r="AB57" s="878"/>
      <c r="AC57" s="878"/>
      <c r="AD57" s="878"/>
      <c r="AE57" s="879"/>
      <c r="AF57" s="805"/>
      <c r="AG57" s="806"/>
      <c r="AH57" s="806"/>
      <c r="AI57" s="806"/>
      <c r="AJ57" s="807"/>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109"/>
      <c r="BK57" s="109"/>
      <c r="BL57" s="109"/>
      <c r="BM57" s="109"/>
      <c r="BN57" s="109"/>
      <c r="BO57" s="122"/>
      <c r="BP57" s="122"/>
      <c r="BQ57" s="119">
        <v>51</v>
      </c>
      <c r="BR57" s="120"/>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103"/>
    </row>
    <row r="58" spans="1:131" s="104" customFormat="1" ht="26.25" customHeight="1" x14ac:dyDescent="0.15">
      <c r="A58" s="118">
        <v>31</v>
      </c>
      <c r="B58" s="799"/>
      <c r="C58" s="800"/>
      <c r="D58" s="800"/>
      <c r="E58" s="800"/>
      <c r="F58" s="800"/>
      <c r="G58" s="800"/>
      <c r="H58" s="800"/>
      <c r="I58" s="800"/>
      <c r="J58" s="800"/>
      <c r="K58" s="800"/>
      <c r="L58" s="800"/>
      <c r="M58" s="800"/>
      <c r="N58" s="800"/>
      <c r="O58" s="800"/>
      <c r="P58" s="801"/>
      <c r="Q58" s="877"/>
      <c r="R58" s="878"/>
      <c r="S58" s="878"/>
      <c r="T58" s="878"/>
      <c r="U58" s="878"/>
      <c r="V58" s="878"/>
      <c r="W58" s="878"/>
      <c r="X58" s="878"/>
      <c r="Y58" s="878"/>
      <c r="Z58" s="878"/>
      <c r="AA58" s="878"/>
      <c r="AB58" s="878"/>
      <c r="AC58" s="878"/>
      <c r="AD58" s="878"/>
      <c r="AE58" s="879"/>
      <c r="AF58" s="805"/>
      <c r="AG58" s="806"/>
      <c r="AH58" s="806"/>
      <c r="AI58" s="806"/>
      <c r="AJ58" s="807"/>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109"/>
      <c r="BK58" s="109"/>
      <c r="BL58" s="109"/>
      <c r="BM58" s="109"/>
      <c r="BN58" s="109"/>
      <c r="BO58" s="122"/>
      <c r="BP58" s="122"/>
      <c r="BQ58" s="119">
        <v>52</v>
      </c>
      <c r="BR58" s="120"/>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103"/>
    </row>
    <row r="59" spans="1:131" s="104" customFormat="1" ht="26.25" customHeight="1" x14ac:dyDescent="0.15">
      <c r="A59" s="118">
        <v>32</v>
      </c>
      <c r="B59" s="799"/>
      <c r="C59" s="800"/>
      <c r="D59" s="800"/>
      <c r="E59" s="800"/>
      <c r="F59" s="800"/>
      <c r="G59" s="800"/>
      <c r="H59" s="800"/>
      <c r="I59" s="800"/>
      <c r="J59" s="800"/>
      <c r="K59" s="800"/>
      <c r="L59" s="800"/>
      <c r="M59" s="800"/>
      <c r="N59" s="800"/>
      <c r="O59" s="800"/>
      <c r="P59" s="801"/>
      <c r="Q59" s="877"/>
      <c r="R59" s="878"/>
      <c r="S59" s="878"/>
      <c r="T59" s="878"/>
      <c r="U59" s="878"/>
      <c r="V59" s="878"/>
      <c r="W59" s="878"/>
      <c r="X59" s="878"/>
      <c r="Y59" s="878"/>
      <c r="Z59" s="878"/>
      <c r="AA59" s="878"/>
      <c r="AB59" s="878"/>
      <c r="AC59" s="878"/>
      <c r="AD59" s="878"/>
      <c r="AE59" s="879"/>
      <c r="AF59" s="805"/>
      <c r="AG59" s="806"/>
      <c r="AH59" s="806"/>
      <c r="AI59" s="806"/>
      <c r="AJ59" s="807"/>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109"/>
      <c r="BK59" s="109"/>
      <c r="BL59" s="109"/>
      <c r="BM59" s="109"/>
      <c r="BN59" s="109"/>
      <c r="BO59" s="122"/>
      <c r="BP59" s="122"/>
      <c r="BQ59" s="119">
        <v>53</v>
      </c>
      <c r="BR59" s="120"/>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103"/>
    </row>
    <row r="60" spans="1:131" s="104" customFormat="1" ht="26.25" customHeight="1" x14ac:dyDescent="0.15">
      <c r="A60" s="118">
        <v>33</v>
      </c>
      <c r="B60" s="799"/>
      <c r="C60" s="800"/>
      <c r="D60" s="800"/>
      <c r="E60" s="800"/>
      <c r="F60" s="800"/>
      <c r="G60" s="800"/>
      <c r="H60" s="800"/>
      <c r="I60" s="800"/>
      <c r="J60" s="800"/>
      <c r="K60" s="800"/>
      <c r="L60" s="800"/>
      <c r="M60" s="800"/>
      <c r="N60" s="800"/>
      <c r="O60" s="800"/>
      <c r="P60" s="801"/>
      <c r="Q60" s="877"/>
      <c r="R60" s="878"/>
      <c r="S60" s="878"/>
      <c r="T60" s="878"/>
      <c r="U60" s="878"/>
      <c r="V60" s="878"/>
      <c r="W60" s="878"/>
      <c r="X60" s="878"/>
      <c r="Y60" s="878"/>
      <c r="Z60" s="878"/>
      <c r="AA60" s="878"/>
      <c r="AB60" s="878"/>
      <c r="AC60" s="878"/>
      <c r="AD60" s="878"/>
      <c r="AE60" s="879"/>
      <c r="AF60" s="805"/>
      <c r="AG60" s="806"/>
      <c r="AH60" s="806"/>
      <c r="AI60" s="806"/>
      <c r="AJ60" s="807"/>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109"/>
      <c r="BK60" s="109"/>
      <c r="BL60" s="109"/>
      <c r="BM60" s="109"/>
      <c r="BN60" s="109"/>
      <c r="BO60" s="122"/>
      <c r="BP60" s="122"/>
      <c r="BQ60" s="119">
        <v>54</v>
      </c>
      <c r="BR60" s="120"/>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103"/>
    </row>
    <row r="61" spans="1:131" s="104" customFormat="1" ht="26.25" customHeight="1" thickBot="1" x14ac:dyDescent="0.2">
      <c r="A61" s="118">
        <v>34</v>
      </c>
      <c r="B61" s="799"/>
      <c r="C61" s="800"/>
      <c r="D61" s="800"/>
      <c r="E61" s="800"/>
      <c r="F61" s="800"/>
      <c r="G61" s="800"/>
      <c r="H61" s="800"/>
      <c r="I61" s="800"/>
      <c r="J61" s="800"/>
      <c r="K61" s="800"/>
      <c r="L61" s="800"/>
      <c r="M61" s="800"/>
      <c r="N61" s="800"/>
      <c r="O61" s="800"/>
      <c r="P61" s="801"/>
      <c r="Q61" s="877"/>
      <c r="R61" s="878"/>
      <c r="S61" s="878"/>
      <c r="T61" s="878"/>
      <c r="U61" s="878"/>
      <c r="V61" s="878"/>
      <c r="W61" s="878"/>
      <c r="X61" s="878"/>
      <c r="Y61" s="878"/>
      <c r="Z61" s="878"/>
      <c r="AA61" s="878"/>
      <c r="AB61" s="878"/>
      <c r="AC61" s="878"/>
      <c r="AD61" s="878"/>
      <c r="AE61" s="879"/>
      <c r="AF61" s="805"/>
      <c r="AG61" s="806"/>
      <c r="AH61" s="806"/>
      <c r="AI61" s="806"/>
      <c r="AJ61" s="807"/>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109"/>
      <c r="BK61" s="109"/>
      <c r="BL61" s="109"/>
      <c r="BM61" s="109"/>
      <c r="BN61" s="109"/>
      <c r="BO61" s="122"/>
      <c r="BP61" s="122"/>
      <c r="BQ61" s="119">
        <v>55</v>
      </c>
      <c r="BR61" s="120"/>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103"/>
    </row>
    <row r="62" spans="1:131" s="104" customFormat="1" ht="26.25" customHeight="1" x14ac:dyDescent="0.15">
      <c r="A62" s="118">
        <v>35</v>
      </c>
      <c r="B62" s="799"/>
      <c r="C62" s="800"/>
      <c r="D62" s="800"/>
      <c r="E62" s="800"/>
      <c r="F62" s="800"/>
      <c r="G62" s="800"/>
      <c r="H62" s="800"/>
      <c r="I62" s="800"/>
      <c r="J62" s="800"/>
      <c r="K62" s="800"/>
      <c r="L62" s="800"/>
      <c r="M62" s="800"/>
      <c r="N62" s="800"/>
      <c r="O62" s="800"/>
      <c r="P62" s="801"/>
      <c r="Q62" s="877"/>
      <c r="R62" s="878"/>
      <c r="S62" s="878"/>
      <c r="T62" s="878"/>
      <c r="U62" s="878"/>
      <c r="V62" s="878"/>
      <c r="W62" s="878"/>
      <c r="X62" s="878"/>
      <c r="Y62" s="878"/>
      <c r="Z62" s="878"/>
      <c r="AA62" s="878"/>
      <c r="AB62" s="878"/>
      <c r="AC62" s="878"/>
      <c r="AD62" s="878"/>
      <c r="AE62" s="879"/>
      <c r="AF62" s="805"/>
      <c r="AG62" s="806"/>
      <c r="AH62" s="806"/>
      <c r="AI62" s="806"/>
      <c r="AJ62" s="807"/>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346</v>
      </c>
      <c r="BK62" s="850"/>
      <c r="BL62" s="850"/>
      <c r="BM62" s="850"/>
      <c r="BN62" s="851"/>
      <c r="BO62" s="122"/>
      <c r="BP62" s="122"/>
      <c r="BQ62" s="119">
        <v>56</v>
      </c>
      <c r="BR62" s="120"/>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103"/>
    </row>
    <row r="63" spans="1:131" s="104" customFormat="1" ht="26.25" customHeight="1" thickBot="1" x14ac:dyDescent="0.2">
      <c r="A63" s="121" t="s">
        <v>325</v>
      </c>
      <c r="B63" s="834" t="s">
        <v>347</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v>453</v>
      </c>
      <c r="AG63" s="886"/>
      <c r="AH63" s="886"/>
      <c r="AI63" s="886"/>
      <c r="AJ63" s="887"/>
      <c r="AK63" s="888"/>
      <c r="AL63" s="883"/>
      <c r="AM63" s="883"/>
      <c r="AN63" s="883"/>
      <c r="AO63" s="883"/>
      <c r="AP63" s="886">
        <v>6382</v>
      </c>
      <c r="AQ63" s="886"/>
      <c r="AR63" s="886"/>
      <c r="AS63" s="886"/>
      <c r="AT63" s="886"/>
      <c r="AU63" s="886">
        <v>4795</v>
      </c>
      <c r="AV63" s="886"/>
      <c r="AW63" s="886"/>
      <c r="AX63" s="886"/>
      <c r="AY63" s="886"/>
      <c r="AZ63" s="890"/>
      <c r="BA63" s="890"/>
      <c r="BB63" s="890"/>
      <c r="BC63" s="890"/>
      <c r="BD63" s="890"/>
      <c r="BE63" s="891"/>
      <c r="BF63" s="891"/>
      <c r="BG63" s="891"/>
      <c r="BH63" s="891"/>
      <c r="BI63" s="892"/>
      <c r="BJ63" s="893" t="s">
        <v>66</v>
      </c>
      <c r="BK63" s="894"/>
      <c r="BL63" s="894"/>
      <c r="BM63" s="894"/>
      <c r="BN63" s="895"/>
      <c r="BO63" s="122"/>
      <c r="BP63" s="122"/>
      <c r="BQ63" s="119">
        <v>57</v>
      </c>
      <c r="BR63" s="120"/>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103"/>
    </row>
    <row r="65" spans="1:131" s="104" customFormat="1" ht="26.25" customHeight="1" thickBot="1" x14ac:dyDescent="0.2">
      <c r="A65" s="109" t="s">
        <v>348</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103"/>
    </row>
    <row r="66" spans="1:131" s="104" customFormat="1" ht="26.25" customHeight="1" x14ac:dyDescent="0.15">
      <c r="A66" s="784" t="s">
        <v>349</v>
      </c>
      <c r="B66" s="785"/>
      <c r="C66" s="785"/>
      <c r="D66" s="785"/>
      <c r="E66" s="785"/>
      <c r="F66" s="785"/>
      <c r="G66" s="785"/>
      <c r="H66" s="785"/>
      <c r="I66" s="785"/>
      <c r="J66" s="785"/>
      <c r="K66" s="785"/>
      <c r="L66" s="785"/>
      <c r="M66" s="785"/>
      <c r="N66" s="785"/>
      <c r="O66" s="785"/>
      <c r="P66" s="786"/>
      <c r="Q66" s="761" t="s">
        <v>329</v>
      </c>
      <c r="R66" s="762"/>
      <c r="S66" s="762"/>
      <c r="T66" s="762"/>
      <c r="U66" s="763"/>
      <c r="V66" s="761" t="s">
        <v>330</v>
      </c>
      <c r="W66" s="762"/>
      <c r="X66" s="762"/>
      <c r="Y66" s="762"/>
      <c r="Z66" s="763"/>
      <c r="AA66" s="761" t="s">
        <v>331</v>
      </c>
      <c r="AB66" s="762"/>
      <c r="AC66" s="762"/>
      <c r="AD66" s="762"/>
      <c r="AE66" s="763"/>
      <c r="AF66" s="896" t="s">
        <v>332</v>
      </c>
      <c r="AG66" s="857"/>
      <c r="AH66" s="857"/>
      <c r="AI66" s="857"/>
      <c r="AJ66" s="897"/>
      <c r="AK66" s="761" t="s">
        <v>333</v>
      </c>
      <c r="AL66" s="785"/>
      <c r="AM66" s="785"/>
      <c r="AN66" s="785"/>
      <c r="AO66" s="786"/>
      <c r="AP66" s="761" t="s">
        <v>334</v>
      </c>
      <c r="AQ66" s="762"/>
      <c r="AR66" s="762"/>
      <c r="AS66" s="762"/>
      <c r="AT66" s="763"/>
      <c r="AU66" s="761" t="s">
        <v>350</v>
      </c>
      <c r="AV66" s="762"/>
      <c r="AW66" s="762"/>
      <c r="AX66" s="762"/>
      <c r="AY66" s="763"/>
      <c r="AZ66" s="761" t="s">
        <v>311</v>
      </c>
      <c r="BA66" s="762"/>
      <c r="BB66" s="762"/>
      <c r="BC66" s="762"/>
      <c r="BD66" s="773"/>
      <c r="BE66" s="122"/>
      <c r="BF66" s="122"/>
      <c r="BG66" s="122"/>
      <c r="BH66" s="122"/>
      <c r="BI66" s="122"/>
      <c r="BJ66" s="122"/>
      <c r="BK66" s="122"/>
      <c r="BL66" s="122"/>
      <c r="BM66" s="122"/>
      <c r="BN66" s="122"/>
      <c r="BO66" s="122"/>
      <c r="BP66" s="122"/>
      <c r="BQ66" s="119">
        <v>60</v>
      </c>
      <c r="BR66" s="124"/>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103"/>
    </row>
    <row r="67" spans="1:131" s="104" customFormat="1" ht="26.25" customHeight="1" thickBot="1" x14ac:dyDescent="0.2">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8"/>
      <c r="AG67" s="860"/>
      <c r="AH67" s="860"/>
      <c r="AI67" s="860"/>
      <c r="AJ67" s="899"/>
      <c r="AK67" s="900"/>
      <c r="AL67" s="788"/>
      <c r="AM67" s="788"/>
      <c r="AN67" s="788"/>
      <c r="AO67" s="789"/>
      <c r="AP67" s="764"/>
      <c r="AQ67" s="765"/>
      <c r="AR67" s="765"/>
      <c r="AS67" s="765"/>
      <c r="AT67" s="766"/>
      <c r="AU67" s="764"/>
      <c r="AV67" s="765"/>
      <c r="AW67" s="765"/>
      <c r="AX67" s="765"/>
      <c r="AY67" s="766"/>
      <c r="AZ67" s="764"/>
      <c r="BA67" s="765"/>
      <c r="BB67" s="765"/>
      <c r="BC67" s="765"/>
      <c r="BD67" s="774"/>
      <c r="BE67" s="122"/>
      <c r="BF67" s="122"/>
      <c r="BG67" s="122"/>
      <c r="BH67" s="122"/>
      <c r="BI67" s="122"/>
      <c r="BJ67" s="122"/>
      <c r="BK67" s="122"/>
      <c r="BL67" s="122"/>
      <c r="BM67" s="122"/>
      <c r="BN67" s="122"/>
      <c r="BO67" s="122"/>
      <c r="BP67" s="122"/>
      <c r="BQ67" s="119">
        <v>61</v>
      </c>
      <c r="BR67" s="124"/>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103"/>
    </row>
    <row r="68" spans="1:131" s="104" customFormat="1" ht="26.25" customHeight="1" thickTop="1" x14ac:dyDescent="0.15">
      <c r="A68" s="115">
        <v>1</v>
      </c>
      <c r="B68" s="913" t="s">
        <v>351</v>
      </c>
      <c r="C68" s="914"/>
      <c r="D68" s="914"/>
      <c r="E68" s="914"/>
      <c r="F68" s="914"/>
      <c r="G68" s="914"/>
      <c r="H68" s="914"/>
      <c r="I68" s="914"/>
      <c r="J68" s="914"/>
      <c r="K68" s="914"/>
      <c r="L68" s="914"/>
      <c r="M68" s="914"/>
      <c r="N68" s="914"/>
      <c r="O68" s="914"/>
      <c r="P68" s="915"/>
      <c r="Q68" s="916">
        <v>1768</v>
      </c>
      <c r="R68" s="910"/>
      <c r="S68" s="910"/>
      <c r="T68" s="910"/>
      <c r="U68" s="910"/>
      <c r="V68" s="910">
        <v>1739</v>
      </c>
      <c r="W68" s="910"/>
      <c r="X68" s="910"/>
      <c r="Y68" s="910"/>
      <c r="Z68" s="910"/>
      <c r="AA68" s="910">
        <v>29</v>
      </c>
      <c r="AB68" s="910"/>
      <c r="AC68" s="910"/>
      <c r="AD68" s="910"/>
      <c r="AE68" s="910"/>
      <c r="AF68" s="910">
        <v>0</v>
      </c>
      <c r="AG68" s="910"/>
      <c r="AH68" s="910"/>
      <c r="AI68" s="910"/>
      <c r="AJ68" s="910"/>
      <c r="AK68" s="910">
        <v>507</v>
      </c>
      <c r="AL68" s="910"/>
      <c r="AM68" s="910"/>
      <c r="AN68" s="910"/>
      <c r="AO68" s="910"/>
      <c r="AP68" s="910">
        <v>0</v>
      </c>
      <c r="AQ68" s="910"/>
      <c r="AR68" s="910"/>
      <c r="AS68" s="910"/>
      <c r="AT68" s="910"/>
      <c r="AU68" s="910" t="s">
        <v>338</v>
      </c>
      <c r="AV68" s="910"/>
      <c r="AW68" s="910"/>
      <c r="AX68" s="910"/>
      <c r="AY68" s="910"/>
      <c r="AZ68" s="911"/>
      <c r="BA68" s="911"/>
      <c r="BB68" s="911"/>
      <c r="BC68" s="911"/>
      <c r="BD68" s="912"/>
      <c r="BE68" s="122"/>
      <c r="BF68" s="122"/>
      <c r="BG68" s="122"/>
      <c r="BH68" s="122"/>
      <c r="BI68" s="122"/>
      <c r="BJ68" s="122"/>
      <c r="BK68" s="122"/>
      <c r="BL68" s="122"/>
      <c r="BM68" s="122"/>
      <c r="BN68" s="122"/>
      <c r="BO68" s="122"/>
      <c r="BP68" s="122"/>
      <c r="BQ68" s="119">
        <v>62</v>
      </c>
      <c r="BR68" s="124"/>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103"/>
    </row>
    <row r="69" spans="1:131" s="104" customFormat="1" ht="26.25" customHeight="1" x14ac:dyDescent="0.15">
      <c r="A69" s="118">
        <v>2</v>
      </c>
      <c r="B69" s="917" t="s">
        <v>352</v>
      </c>
      <c r="C69" s="918"/>
      <c r="D69" s="918"/>
      <c r="E69" s="918"/>
      <c r="F69" s="918"/>
      <c r="G69" s="918"/>
      <c r="H69" s="918"/>
      <c r="I69" s="918"/>
      <c r="J69" s="918"/>
      <c r="K69" s="918"/>
      <c r="L69" s="918"/>
      <c r="M69" s="918"/>
      <c r="N69" s="918"/>
      <c r="O69" s="918"/>
      <c r="P69" s="919"/>
      <c r="Q69" s="920">
        <v>5026</v>
      </c>
      <c r="R69" s="875"/>
      <c r="S69" s="875"/>
      <c r="T69" s="875"/>
      <c r="U69" s="875"/>
      <c r="V69" s="875">
        <v>5010</v>
      </c>
      <c r="W69" s="875"/>
      <c r="X69" s="875"/>
      <c r="Y69" s="875"/>
      <c r="Z69" s="875"/>
      <c r="AA69" s="875">
        <v>16</v>
      </c>
      <c r="AB69" s="875"/>
      <c r="AC69" s="875"/>
      <c r="AD69" s="875"/>
      <c r="AE69" s="875"/>
      <c r="AF69" s="875">
        <v>16</v>
      </c>
      <c r="AG69" s="875"/>
      <c r="AH69" s="875"/>
      <c r="AI69" s="875"/>
      <c r="AJ69" s="875"/>
      <c r="AK69" s="875">
        <v>64</v>
      </c>
      <c r="AL69" s="875"/>
      <c r="AM69" s="875"/>
      <c r="AN69" s="875"/>
      <c r="AO69" s="875"/>
      <c r="AP69" s="875">
        <v>0</v>
      </c>
      <c r="AQ69" s="875"/>
      <c r="AR69" s="875"/>
      <c r="AS69" s="875"/>
      <c r="AT69" s="875"/>
      <c r="AU69" s="875" t="s">
        <v>338</v>
      </c>
      <c r="AV69" s="875"/>
      <c r="AW69" s="875"/>
      <c r="AX69" s="875"/>
      <c r="AY69" s="875"/>
      <c r="AZ69" s="921"/>
      <c r="BA69" s="921"/>
      <c r="BB69" s="921"/>
      <c r="BC69" s="921"/>
      <c r="BD69" s="922"/>
      <c r="BE69" s="122"/>
      <c r="BF69" s="122"/>
      <c r="BG69" s="122"/>
      <c r="BH69" s="122"/>
      <c r="BI69" s="122"/>
      <c r="BJ69" s="122"/>
      <c r="BK69" s="122"/>
      <c r="BL69" s="122"/>
      <c r="BM69" s="122"/>
      <c r="BN69" s="122"/>
      <c r="BO69" s="122"/>
      <c r="BP69" s="122"/>
      <c r="BQ69" s="119">
        <v>63</v>
      </c>
      <c r="BR69" s="124"/>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103"/>
    </row>
    <row r="70" spans="1:131" s="104" customFormat="1" ht="26.25" customHeight="1" x14ac:dyDescent="0.15">
      <c r="A70" s="118">
        <v>3</v>
      </c>
      <c r="B70" s="917" t="s">
        <v>353</v>
      </c>
      <c r="C70" s="918"/>
      <c r="D70" s="918"/>
      <c r="E70" s="918"/>
      <c r="F70" s="918"/>
      <c r="G70" s="918"/>
      <c r="H70" s="918"/>
      <c r="I70" s="918"/>
      <c r="J70" s="918"/>
      <c r="K70" s="918"/>
      <c r="L70" s="918"/>
      <c r="M70" s="918"/>
      <c r="N70" s="918"/>
      <c r="O70" s="918"/>
      <c r="P70" s="919"/>
      <c r="Q70" s="920">
        <v>1106</v>
      </c>
      <c r="R70" s="875"/>
      <c r="S70" s="875"/>
      <c r="T70" s="875"/>
      <c r="U70" s="875"/>
      <c r="V70" s="875">
        <v>1086</v>
      </c>
      <c r="W70" s="875"/>
      <c r="X70" s="875"/>
      <c r="Y70" s="875"/>
      <c r="Z70" s="875"/>
      <c r="AA70" s="875">
        <v>20</v>
      </c>
      <c r="AB70" s="875"/>
      <c r="AC70" s="875"/>
      <c r="AD70" s="875"/>
      <c r="AE70" s="875"/>
      <c r="AF70" s="875">
        <v>20</v>
      </c>
      <c r="AG70" s="875"/>
      <c r="AH70" s="875"/>
      <c r="AI70" s="875"/>
      <c r="AJ70" s="875"/>
      <c r="AK70" s="875">
        <v>1000</v>
      </c>
      <c r="AL70" s="875"/>
      <c r="AM70" s="875"/>
      <c r="AN70" s="875"/>
      <c r="AO70" s="875"/>
      <c r="AP70" s="875">
        <v>0</v>
      </c>
      <c r="AQ70" s="875"/>
      <c r="AR70" s="875"/>
      <c r="AS70" s="875"/>
      <c r="AT70" s="875"/>
      <c r="AU70" s="875" t="s">
        <v>338</v>
      </c>
      <c r="AV70" s="875"/>
      <c r="AW70" s="875"/>
      <c r="AX70" s="875"/>
      <c r="AY70" s="875"/>
      <c r="AZ70" s="921"/>
      <c r="BA70" s="921"/>
      <c r="BB70" s="921"/>
      <c r="BC70" s="921"/>
      <c r="BD70" s="922"/>
      <c r="BE70" s="122"/>
      <c r="BF70" s="122"/>
      <c r="BG70" s="122"/>
      <c r="BH70" s="122"/>
      <c r="BI70" s="122"/>
      <c r="BJ70" s="122"/>
      <c r="BK70" s="122"/>
      <c r="BL70" s="122"/>
      <c r="BM70" s="122"/>
      <c r="BN70" s="122"/>
      <c r="BO70" s="122"/>
      <c r="BP70" s="122"/>
      <c r="BQ70" s="119">
        <v>64</v>
      </c>
      <c r="BR70" s="124"/>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103"/>
    </row>
    <row r="71" spans="1:131" s="104" customFormat="1" ht="26.25" customHeight="1" x14ac:dyDescent="0.15">
      <c r="A71" s="118">
        <v>4</v>
      </c>
      <c r="B71" s="917" t="s">
        <v>354</v>
      </c>
      <c r="C71" s="918"/>
      <c r="D71" s="918"/>
      <c r="E71" s="918"/>
      <c r="F71" s="918"/>
      <c r="G71" s="918"/>
      <c r="H71" s="918"/>
      <c r="I71" s="918"/>
      <c r="J71" s="918"/>
      <c r="K71" s="918"/>
      <c r="L71" s="918"/>
      <c r="M71" s="918"/>
      <c r="N71" s="918"/>
      <c r="O71" s="918"/>
      <c r="P71" s="919"/>
      <c r="Q71" s="920">
        <v>107</v>
      </c>
      <c r="R71" s="875"/>
      <c r="S71" s="875"/>
      <c r="T71" s="875"/>
      <c r="U71" s="875"/>
      <c r="V71" s="875">
        <v>101</v>
      </c>
      <c r="W71" s="875"/>
      <c r="X71" s="875"/>
      <c r="Y71" s="875"/>
      <c r="Z71" s="875"/>
      <c r="AA71" s="875">
        <v>6</v>
      </c>
      <c r="AB71" s="875"/>
      <c r="AC71" s="875"/>
      <c r="AD71" s="875"/>
      <c r="AE71" s="875"/>
      <c r="AF71" s="875">
        <v>6</v>
      </c>
      <c r="AG71" s="875"/>
      <c r="AH71" s="875"/>
      <c r="AI71" s="875"/>
      <c r="AJ71" s="875"/>
      <c r="AK71" s="875">
        <v>14</v>
      </c>
      <c r="AL71" s="875"/>
      <c r="AM71" s="875"/>
      <c r="AN71" s="875"/>
      <c r="AO71" s="875"/>
      <c r="AP71" s="875">
        <v>0</v>
      </c>
      <c r="AQ71" s="875"/>
      <c r="AR71" s="875"/>
      <c r="AS71" s="875"/>
      <c r="AT71" s="875"/>
      <c r="AU71" s="875" t="s">
        <v>338</v>
      </c>
      <c r="AV71" s="875"/>
      <c r="AW71" s="875"/>
      <c r="AX71" s="875"/>
      <c r="AY71" s="875"/>
      <c r="AZ71" s="921"/>
      <c r="BA71" s="921"/>
      <c r="BB71" s="921"/>
      <c r="BC71" s="921"/>
      <c r="BD71" s="922"/>
      <c r="BE71" s="122"/>
      <c r="BF71" s="122"/>
      <c r="BG71" s="122"/>
      <c r="BH71" s="122"/>
      <c r="BI71" s="122"/>
      <c r="BJ71" s="122"/>
      <c r="BK71" s="122"/>
      <c r="BL71" s="122"/>
      <c r="BM71" s="122"/>
      <c r="BN71" s="122"/>
      <c r="BO71" s="122"/>
      <c r="BP71" s="122"/>
      <c r="BQ71" s="119">
        <v>65</v>
      </c>
      <c r="BR71" s="124"/>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103"/>
    </row>
    <row r="72" spans="1:131" s="104" customFormat="1" ht="26.25" customHeight="1" x14ac:dyDescent="0.15">
      <c r="A72" s="118">
        <v>5</v>
      </c>
      <c r="B72" s="917" t="s">
        <v>355</v>
      </c>
      <c r="C72" s="918"/>
      <c r="D72" s="918"/>
      <c r="E72" s="918"/>
      <c r="F72" s="918"/>
      <c r="G72" s="918"/>
      <c r="H72" s="918"/>
      <c r="I72" s="918"/>
      <c r="J72" s="918"/>
      <c r="K72" s="918"/>
      <c r="L72" s="918"/>
      <c r="M72" s="918"/>
      <c r="N72" s="918"/>
      <c r="O72" s="918"/>
      <c r="P72" s="919"/>
      <c r="Q72" s="920">
        <v>149</v>
      </c>
      <c r="R72" s="875"/>
      <c r="S72" s="875"/>
      <c r="T72" s="875"/>
      <c r="U72" s="875"/>
      <c r="V72" s="875">
        <v>145</v>
      </c>
      <c r="W72" s="875"/>
      <c r="X72" s="875"/>
      <c r="Y72" s="875"/>
      <c r="Z72" s="875"/>
      <c r="AA72" s="875">
        <v>4</v>
      </c>
      <c r="AB72" s="875"/>
      <c r="AC72" s="875"/>
      <c r="AD72" s="875"/>
      <c r="AE72" s="875"/>
      <c r="AF72" s="875">
        <v>4</v>
      </c>
      <c r="AG72" s="875"/>
      <c r="AH72" s="875"/>
      <c r="AI72" s="875"/>
      <c r="AJ72" s="875"/>
      <c r="AK72" s="875">
        <v>0</v>
      </c>
      <c r="AL72" s="875"/>
      <c r="AM72" s="875"/>
      <c r="AN72" s="875"/>
      <c r="AO72" s="875"/>
      <c r="AP72" s="875">
        <v>0</v>
      </c>
      <c r="AQ72" s="875"/>
      <c r="AR72" s="875"/>
      <c r="AS72" s="875"/>
      <c r="AT72" s="875"/>
      <c r="AU72" s="875" t="s">
        <v>338</v>
      </c>
      <c r="AV72" s="875"/>
      <c r="AW72" s="875"/>
      <c r="AX72" s="875"/>
      <c r="AY72" s="875"/>
      <c r="AZ72" s="921"/>
      <c r="BA72" s="921"/>
      <c r="BB72" s="921"/>
      <c r="BC72" s="921"/>
      <c r="BD72" s="922"/>
      <c r="BE72" s="122"/>
      <c r="BF72" s="122"/>
      <c r="BG72" s="122"/>
      <c r="BH72" s="122"/>
      <c r="BI72" s="122"/>
      <c r="BJ72" s="122"/>
      <c r="BK72" s="122"/>
      <c r="BL72" s="122"/>
      <c r="BM72" s="122"/>
      <c r="BN72" s="122"/>
      <c r="BO72" s="122"/>
      <c r="BP72" s="122"/>
      <c r="BQ72" s="119">
        <v>66</v>
      </c>
      <c r="BR72" s="124"/>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103"/>
    </row>
    <row r="73" spans="1:131" s="104" customFormat="1" ht="26.25" customHeight="1" x14ac:dyDescent="0.15">
      <c r="A73" s="118">
        <v>6</v>
      </c>
      <c r="B73" s="917" t="s">
        <v>356</v>
      </c>
      <c r="C73" s="918"/>
      <c r="D73" s="918"/>
      <c r="E73" s="918"/>
      <c r="F73" s="918"/>
      <c r="G73" s="918"/>
      <c r="H73" s="918"/>
      <c r="I73" s="918"/>
      <c r="J73" s="918"/>
      <c r="K73" s="918"/>
      <c r="L73" s="918"/>
      <c r="M73" s="918"/>
      <c r="N73" s="918"/>
      <c r="O73" s="918"/>
      <c r="P73" s="919"/>
      <c r="Q73" s="920">
        <v>134</v>
      </c>
      <c r="R73" s="875"/>
      <c r="S73" s="875"/>
      <c r="T73" s="875"/>
      <c r="U73" s="875"/>
      <c r="V73" s="875">
        <v>92</v>
      </c>
      <c r="W73" s="875"/>
      <c r="X73" s="875"/>
      <c r="Y73" s="875"/>
      <c r="Z73" s="875"/>
      <c r="AA73" s="875">
        <v>42</v>
      </c>
      <c r="AB73" s="875"/>
      <c r="AC73" s="875"/>
      <c r="AD73" s="875"/>
      <c r="AE73" s="875"/>
      <c r="AF73" s="875">
        <v>42</v>
      </c>
      <c r="AG73" s="875"/>
      <c r="AH73" s="875"/>
      <c r="AI73" s="875"/>
      <c r="AJ73" s="875"/>
      <c r="AK73" s="875">
        <v>0</v>
      </c>
      <c r="AL73" s="875"/>
      <c r="AM73" s="875"/>
      <c r="AN73" s="875"/>
      <c r="AO73" s="875"/>
      <c r="AP73" s="875">
        <v>0</v>
      </c>
      <c r="AQ73" s="875"/>
      <c r="AR73" s="875"/>
      <c r="AS73" s="875"/>
      <c r="AT73" s="875"/>
      <c r="AU73" s="875" t="s">
        <v>338</v>
      </c>
      <c r="AV73" s="875"/>
      <c r="AW73" s="875"/>
      <c r="AX73" s="875"/>
      <c r="AY73" s="875"/>
      <c r="AZ73" s="921"/>
      <c r="BA73" s="921"/>
      <c r="BB73" s="921"/>
      <c r="BC73" s="921"/>
      <c r="BD73" s="922"/>
      <c r="BE73" s="122"/>
      <c r="BF73" s="122"/>
      <c r="BG73" s="122"/>
      <c r="BH73" s="122"/>
      <c r="BI73" s="122"/>
      <c r="BJ73" s="122"/>
      <c r="BK73" s="122"/>
      <c r="BL73" s="122"/>
      <c r="BM73" s="122"/>
      <c r="BN73" s="122"/>
      <c r="BO73" s="122"/>
      <c r="BP73" s="122"/>
      <c r="BQ73" s="119">
        <v>67</v>
      </c>
      <c r="BR73" s="124"/>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103"/>
    </row>
    <row r="74" spans="1:131" s="104" customFormat="1" ht="26.25" customHeight="1" x14ac:dyDescent="0.15">
      <c r="A74" s="118">
        <v>7</v>
      </c>
      <c r="B74" s="917" t="s">
        <v>357</v>
      </c>
      <c r="C74" s="918"/>
      <c r="D74" s="918"/>
      <c r="E74" s="918"/>
      <c r="F74" s="918"/>
      <c r="G74" s="918"/>
      <c r="H74" s="918"/>
      <c r="I74" s="918"/>
      <c r="J74" s="918"/>
      <c r="K74" s="918"/>
      <c r="L74" s="918"/>
      <c r="M74" s="918"/>
      <c r="N74" s="918"/>
      <c r="O74" s="918"/>
      <c r="P74" s="919"/>
      <c r="Q74" s="920">
        <v>887</v>
      </c>
      <c r="R74" s="875"/>
      <c r="S74" s="875"/>
      <c r="T74" s="875"/>
      <c r="U74" s="875"/>
      <c r="V74" s="875">
        <v>887</v>
      </c>
      <c r="W74" s="875"/>
      <c r="X74" s="875"/>
      <c r="Y74" s="875"/>
      <c r="Z74" s="875"/>
      <c r="AA74" s="875">
        <v>0</v>
      </c>
      <c r="AB74" s="875"/>
      <c r="AC74" s="875"/>
      <c r="AD74" s="875"/>
      <c r="AE74" s="875"/>
      <c r="AF74" s="875">
        <v>0</v>
      </c>
      <c r="AG74" s="875"/>
      <c r="AH74" s="875"/>
      <c r="AI74" s="875"/>
      <c r="AJ74" s="875"/>
      <c r="AK74" s="875">
        <v>14</v>
      </c>
      <c r="AL74" s="875"/>
      <c r="AM74" s="875"/>
      <c r="AN74" s="875"/>
      <c r="AO74" s="875"/>
      <c r="AP74" s="875">
        <v>0</v>
      </c>
      <c r="AQ74" s="875"/>
      <c r="AR74" s="875"/>
      <c r="AS74" s="875"/>
      <c r="AT74" s="875"/>
      <c r="AU74" s="875" t="s">
        <v>338</v>
      </c>
      <c r="AV74" s="875"/>
      <c r="AW74" s="875"/>
      <c r="AX74" s="875"/>
      <c r="AY74" s="875"/>
      <c r="AZ74" s="921"/>
      <c r="BA74" s="921"/>
      <c r="BB74" s="921"/>
      <c r="BC74" s="921"/>
      <c r="BD74" s="922"/>
      <c r="BE74" s="122"/>
      <c r="BF74" s="122"/>
      <c r="BG74" s="122"/>
      <c r="BH74" s="122"/>
      <c r="BI74" s="122"/>
      <c r="BJ74" s="122"/>
      <c r="BK74" s="122"/>
      <c r="BL74" s="122"/>
      <c r="BM74" s="122"/>
      <c r="BN74" s="122"/>
      <c r="BO74" s="122"/>
      <c r="BP74" s="122"/>
      <c r="BQ74" s="119">
        <v>68</v>
      </c>
      <c r="BR74" s="124"/>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103"/>
    </row>
    <row r="75" spans="1:131" s="104" customFormat="1" ht="26.25" customHeight="1" x14ac:dyDescent="0.15">
      <c r="A75" s="118">
        <v>8</v>
      </c>
      <c r="B75" s="917" t="s">
        <v>358</v>
      </c>
      <c r="C75" s="918"/>
      <c r="D75" s="918"/>
      <c r="E75" s="918"/>
      <c r="F75" s="918"/>
      <c r="G75" s="918"/>
      <c r="H75" s="918"/>
      <c r="I75" s="918"/>
      <c r="J75" s="918"/>
      <c r="K75" s="918"/>
      <c r="L75" s="918"/>
      <c r="M75" s="918"/>
      <c r="N75" s="918"/>
      <c r="O75" s="918"/>
      <c r="P75" s="919"/>
      <c r="Q75" s="923">
        <v>15308</v>
      </c>
      <c r="R75" s="924"/>
      <c r="S75" s="924"/>
      <c r="T75" s="924"/>
      <c r="U75" s="874"/>
      <c r="V75" s="925">
        <v>14789</v>
      </c>
      <c r="W75" s="924"/>
      <c r="X75" s="924"/>
      <c r="Y75" s="924"/>
      <c r="Z75" s="874"/>
      <c r="AA75" s="925">
        <v>519</v>
      </c>
      <c r="AB75" s="924"/>
      <c r="AC75" s="924"/>
      <c r="AD75" s="924"/>
      <c r="AE75" s="874"/>
      <c r="AF75" s="925">
        <v>515</v>
      </c>
      <c r="AG75" s="924"/>
      <c r="AH75" s="924"/>
      <c r="AI75" s="924"/>
      <c r="AJ75" s="874"/>
      <c r="AK75" s="925">
        <v>1469</v>
      </c>
      <c r="AL75" s="924"/>
      <c r="AM75" s="924"/>
      <c r="AN75" s="924"/>
      <c r="AO75" s="874"/>
      <c r="AP75" s="925">
        <v>3218</v>
      </c>
      <c r="AQ75" s="924"/>
      <c r="AR75" s="924"/>
      <c r="AS75" s="924"/>
      <c r="AT75" s="874"/>
      <c r="AU75" s="925">
        <v>118</v>
      </c>
      <c r="AV75" s="924"/>
      <c r="AW75" s="924"/>
      <c r="AX75" s="924"/>
      <c r="AY75" s="874"/>
      <c r="AZ75" s="921"/>
      <c r="BA75" s="921"/>
      <c r="BB75" s="921"/>
      <c r="BC75" s="921"/>
      <c r="BD75" s="922"/>
      <c r="BE75" s="122"/>
      <c r="BF75" s="122"/>
      <c r="BG75" s="122"/>
      <c r="BH75" s="122"/>
      <c r="BI75" s="122"/>
      <c r="BJ75" s="122"/>
      <c r="BK75" s="122"/>
      <c r="BL75" s="122"/>
      <c r="BM75" s="122"/>
      <c r="BN75" s="122"/>
      <c r="BO75" s="122"/>
      <c r="BP75" s="122"/>
      <c r="BQ75" s="119">
        <v>69</v>
      </c>
      <c r="BR75" s="124"/>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103"/>
    </row>
    <row r="76" spans="1:131" s="104" customFormat="1" ht="26.25" customHeight="1" x14ac:dyDescent="0.15">
      <c r="A76" s="118">
        <v>9</v>
      </c>
      <c r="B76" s="917"/>
      <c r="C76" s="918"/>
      <c r="D76" s="918"/>
      <c r="E76" s="918"/>
      <c r="F76" s="918"/>
      <c r="G76" s="918"/>
      <c r="H76" s="918"/>
      <c r="I76" s="918"/>
      <c r="J76" s="918"/>
      <c r="K76" s="918"/>
      <c r="L76" s="918"/>
      <c r="M76" s="918"/>
      <c r="N76" s="918"/>
      <c r="O76" s="918"/>
      <c r="P76" s="919"/>
      <c r="Q76" s="923"/>
      <c r="R76" s="924"/>
      <c r="S76" s="924"/>
      <c r="T76" s="924"/>
      <c r="U76" s="874"/>
      <c r="V76" s="925"/>
      <c r="W76" s="924"/>
      <c r="X76" s="924"/>
      <c r="Y76" s="924"/>
      <c r="Z76" s="874"/>
      <c r="AA76" s="925"/>
      <c r="AB76" s="924"/>
      <c r="AC76" s="924"/>
      <c r="AD76" s="924"/>
      <c r="AE76" s="874"/>
      <c r="AF76" s="925"/>
      <c r="AG76" s="924"/>
      <c r="AH76" s="924"/>
      <c r="AI76" s="924"/>
      <c r="AJ76" s="874"/>
      <c r="AK76" s="925"/>
      <c r="AL76" s="924"/>
      <c r="AM76" s="924"/>
      <c r="AN76" s="924"/>
      <c r="AO76" s="874"/>
      <c r="AP76" s="925"/>
      <c r="AQ76" s="924"/>
      <c r="AR76" s="924"/>
      <c r="AS76" s="924"/>
      <c r="AT76" s="874"/>
      <c r="AU76" s="925"/>
      <c r="AV76" s="924"/>
      <c r="AW76" s="924"/>
      <c r="AX76" s="924"/>
      <c r="AY76" s="874"/>
      <c r="AZ76" s="921"/>
      <c r="BA76" s="921"/>
      <c r="BB76" s="921"/>
      <c r="BC76" s="921"/>
      <c r="BD76" s="922"/>
      <c r="BE76" s="122"/>
      <c r="BF76" s="122"/>
      <c r="BG76" s="122"/>
      <c r="BH76" s="122"/>
      <c r="BI76" s="122"/>
      <c r="BJ76" s="122"/>
      <c r="BK76" s="122"/>
      <c r="BL76" s="122"/>
      <c r="BM76" s="122"/>
      <c r="BN76" s="122"/>
      <c r="BO76" s="122"/>
      <c r="BP76" s="122"/>
      <c r="BQ76" s="119">
        <v>70</v>
      </c>
      <c r="BR76" s="124"/>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103"/>
    </row>
    <row r="77" spans="1:131" s="104" customFormat="1" ht="26.25" customHeight="1" x14ac:dyDescent="0.15">
      <c r="A77" s="118">
        <v>10</v>
      </c>
      <c r="B77" s="917"/>
      <c r="C77" s="918"/>
      <c r="D77" s="918"/>
      <c r="E77" s="918"/>
      <c r="F77" s="918"/>
      <c r="G77" s="918"/>
      <c r="H77" s="918"/>
      <c r="I77" s="918"/>
      <c r="J77" s="918"/>
      <c r="K77" s="918"/>
      <c r="L77" s="918"/>
      <c r="M77" s="918"/>
      <c r="N77" s="918"/>
      <c r="O77" s="918"/>
      <c r="P77" s="919"/>
      <c r="Q77" s="923"/>
      <c r="R77" s="924"/>
      <c r="S77" s="924"/>
      <c r="T77" s="924"/>
      <c r="U77" s="874"/>
      <c r="V77" s="925"/>
      <c r="W77" s="924"/>
      <c r="X77" s="924"/>
      <c r="Y77" s="924"/>
      <c r="Z77" s="874"/>
      <c r="AA77" s="925"/>
      <c r="AB77" s="924"/>
      <c r="AC77" s="924"/>
      <c r="AD77" s="924"/>
      <c r="AE77" s="874"/>
      <c r="AF77" s="925"/>
      <c r="AG77" s="924"/>
      <c r="AH77" s="924"/>
      <c r="AI77" s="924"/>
      <c r="AJ77" s="874"/>
      <c r="AK77" s="925"/>
      <c r="AL77" s="924"/>
      <c r="AM77" s="924"/>
      <c r="AN77" s="924"/>
      <c r="AO77" s="874"/>
      <c r="AP77" s="925"/>
      <c r="AQ77" s="924"/>
      <c r="AR77" s="924"/>
      <c r="AS77" s="924"/>
      <c r="AT77" s="874"/>
      <c r="AU77" s="925"/>
      <c r="AV77" s="924"/>
      <c r="AW77" s="924"/>
      <c r="AX77" s="924"/>
      <c r="AY77" s="874"/>
      <c r="AZ77" s="921"/>
      <c r="BA77" s="921"/>
      <c r="BB77" s="921"/>
      <c r="BC77" s="921"/>
      <c r="BD77" s="922"/>
      <c r="BE77" s="122"/>
      <c r="BF77" s="122"/>
      <c r="BG77" s="122"/>
      <c r="BH77" s="122"/>
      <c r="BI77" s="122"/>
      <c r="BJ77" s="122"/>
      <c r="BK77" s="122"/>
      <c r="BL77" s="122"/>
      <c r="BM77" s="122"/>
      <c r="BN77" s="122"/>
      <c r="BO77" s="122"/>
      <c r="BP77" s="122"/>
      <c r="BQ77" s="119">
        <v>71</v>
      </c>
      <c r="BR77" s="124"/>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103"/>
    </row>
    <row r="78" spans="1:131" s="104" customFormat="1" ht="26.25" customHeight="1" x14ac:dyDescent="0.15">
      <c r="A78" s="118">
        <v>11</v>
      </c>
      <c r="B78" s="917"/>
      <c r="C78" s="918"/>
      <c r="D78" s="918"/>
      <c r="E78" s="918"/>
      <c r="F78" s="918"/>
      <c r="G78" s="918"/>
      <c r="H78" s="918"/>
      <c r="I78" s="918"/>
      <c r="J78" s="918"/>
      <c r="K78" s="918"/>
      <c r="L78" s="918"/>
      <c r="M78" s="918"/>
      <c r="N78" s="918"/>
      <c r="O78" s="918"/>
      <c r="P78" s="919"/>
      <c r="Q78" s="920"/>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921"/>
      <c r="BA78" s="921"/>
      <c r="BB78" s="921"/>
      <c r="BC78" s="921"/>
      <c r="BD78" s="922"/>
      <c r="BE78" s="122"/>
      <c r="BF78" s="122"/>
      <c r="BG78" s="122"/>
      <c r="BH78" s="122"/>
      <c r="BI78" s="122"/>
      <c r="BJ78" s="125"/>
      <c r="BK78" s="125"/>
      <c r="BL78" s="125"/>
      <c r="BM78" s="125"/>
      <c r="BN78" s="125"/>
      <c r="BO78" s="122"/>
      <c r="BP78" s="122"/>
      <c r="BQ78" s="119">
        <v>72</v>
      </c>
      <c r="BR78" s="124"/>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103"/>
    </row>
    <row r="79" spans="1:131" s="104" customFormat="1" ht="26.25" customHeight="1" x14ac:dyDescent="0.15">
      <c r="A79" s="118">
        <v>12</v>
      </c>
      <c r="B79" s="917"/>
      <c r="C79" s="918"/>
      <c r="D79" s="918"/>
      <c r="E79" s="918"/>
      <c r="F79" s="918"/>
      <c r="G79" s="918"/>
      <c r="H79" s="918"/>
      <c r="I79" s="918"/>
      <c r="J79" s="918"/>
      <c r="K79" s="918"/>
      <c r="L79" s="918"/>
      <c r="M79" s="918"/>
      <c r="N79" s="918"/>
      <c r="O79" s="918"/>
      <c r="P79" s="919"/>
      <c r="Q79" s="920"/>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1"/>
      <c r="BA79" s="921"/>
      <c r="BB79" s="921"/>
      <c r="BC79" s="921"/>
      <c r="BD79" s="922"/>
      <c r="BE79" s="122"/>
      <c r="BF79" s="122"/>
      <c r="BG79" s="122"/>
      <c r="BH79" s="122"/>
      <c r="BI79" s="122"/>
      <c r="BJ79" s="125"/>
      <c r="BK79" s="125"/>
      <c r="BL79" s="125"/>
      <c r="BM79" s="125"/>
      <c r="BN79" s="125"/>
      <c r="BO79" s="122"/>
      <c r="BP79" s="122"/>
      <c r="BQ79" s="119">
        <v>73</v>
      </c>
      <c r="BR79" s="124"/>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103"/>
    </row>
    <row r="80" spans="1:131" s="104" customFormat="1" ht="26.25" customHeight="1" x14ac:dyDescent="0.15">
      <c r="A80" s="118">
        <v>13</v>
      </c>
      <c r="B80" s="917"/>
      <c r="C80" s="918"/>
      <c r="D80" s="918"/>
      <c r="E80" s="918"/>
      <c r="F80" s="918"/>
      <c r="G80" s="918"/>
      <c r="H80" s="918"/>
      <c r="I80" s="918"/>
      <c r="J80" s="918"/>
      <c r="K80" s="918"/>
      <c r="L80" s="918"/>
      <c r="M80" s="918"/>
      <c r="N80" s="918"/>
      <c r="O80" s="918"/>
      <c r="P80" s="919"/>
      <c r="Q80" s="920"/>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1"/>
      <c r="BA80" s="921"/>
      <c r="BB80" s="921"/>
      <c r="BC80" s="921"/>
      <c r="BD80" s="922"/>
      <c r="BE80" s="122"/>
      <c r="BF80" s="122"/>
      <c r="BG80" s="122"/>
      <c r="BH80" s="122"/>
      <c r="BI80" s="122"/>
      <c r="BJ80" s="122"/>
      <c r="BK80" s="122"/>
      <c r="BL80" s="122"/>
      <c r="BM80" s="122"/>
      <c r="BN80" s="122"/>
      <c r="BO80" s="122"/>
      <c r="BP80" s="122"/>
      <c r="BQ80" s="119">
        <v>74</v>
      </c>
      <c r="BR80" s="124"/>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103"/>
    </row>
    <row r="81" spans="1:131" s="104" customFormat="1" ht="26.25" customHeight="1" x14ac:dyDescent="0.15">
      <c r="A81" s="118">
        <v>14</v>
      </c>
      <c r="B81" s="917"/>
      <c r="C81" s="918"/>
      <c r="D81" s="918"/>
      <c r="E81" s="918"/>
      <c r="F81" s="918"/>
      <c r="G81" s="918"/>
      <c r="H81" s="918"/>
      <c r="I81" s="918"/>
      <c r="J81" s="918"/>
      <c r="K81" s="918"/>
      <c r="L81" s="918"/>
      <c r="M81" s="918"/>
      <c r="N81" s="918"/>
      <c r="O81" s="918"/>
      <c r="P81" s="919"/>
      <c r="Q81" s="920"/>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1"/>
      <c r="BA81" s="921"/>
      <c r="BB81" s="921"/>
      <c r="BC81" s="921"/>
      <c r="BD81" s="922"/>
      <c r="BE81" s="122"/>
      <c r="BF81" s="122"/>
      <c r="BG81" s="122"/>
      <c r="BH81" s="122"/>
      <c r="BI81" s="122"/>
      <c r="BJ81" s="122"/>
      <c r="BK81" s="122"/>
      <c r="BL81" s="122"/>
      <c r="BM81" s="122"/>
      <c r="BN81" s="122"/>
      <c r="BO81" s="122"/>
      <c r="BP81" s="122"/>
      <c r="BQ81" s="119">
        <v>75</v>
      </c>
      <c r="BR81" s="124"/>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103"/>
    </row>
    <row r="82" spans="1:131" s="104" customFormat="1" ht="26.25" customHeight="1" x14ac:dyDescent="0.15">
      <c r="A82" s="118">
        <v>15</v>
      </c>
      <c r="B82" s="917"/>
      <c r="C82" s="918"/>
      <c r="D82" s="918"/>
      <c r="E82" s="918"/>
      <c r="F82" s="918"/>
      <c r="G82" s="918"/>
      <c r="H82" s="918"/>
      <c r="I82" s="918"/>
      <c r="J82" s="918"/>
      <c r="K82" s="918"/>
      <c r="L82" s="918"/>
      <c r="M82" s="918"/>
      <c r="N82" s="918"/>
      <c r="O82" s="918"/>
      <c r="P82" s="919"/>
      <c r="Q82" s="920"/>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1"/>
      <c r="BA82" s="921"/>
      <c r="BB82" s="921"/>
      <c r="BC82" s="921"/>
      <c r="BD82" s="922"/>
      <c r="BE82" s="122"/>
      <c r="BF82" s="122"/>
      <c r="BG82" s="122"/>
      <c r="BH82" s="122"/>
      <c r="BI82" s="122"/>
      <c r="BJ82" s="122"/>
      <c r="BK82" s="122"/>
      <c r="BL82" s="122"/>
      <c r="BM82" s="122"/>
      <c r="BN82" s="122"/>
      <c r="BO82" s="122"/>
      <c r="BP82" s="122"/>
      <c r="BQ82" s="119">
        <v>76</v>
      </c>
      <c r="BR82" s="124"/>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103"/>
    </row>
    <row r="83" spans="1:131" s="104" customFormat="1" ht="26.25" customHeight="1" x14ac:dyDescent="0.15">
      <c r="A83" s="118">
        <v>16</v>
      </c>
      <c r="B83" s="917"/>
      <c r="C83" s="918"/>
      <c r="D83" s="918"/>
      <c r="E83" s="918"/>
      <c r="F83" s="918"/>
      <c r="G83" s="918"/>
      <c r="H83" s="918"/>
      <c r="I83" s="918"/>
      <c r="J83" s="918"/>
      <c r="K83" s="918"/>
      <c r="L83" s="918"/>
      <c r="M83" s="918"/>
      <c r="N83" s="918"/>
      <c r="O83" s="918"/>
      <c r="P83" s="919"/>
      <c r="Q83" s="920"/>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1"/>
      <c r="BA83" s="921"/>
      <c r="BB83" s="921"/>
      <c r="BC83" s="921"/>
      <c r="BD83" s="922"/>
      <c r="BE83" s="122"/>
      <c r="BF83" s="122"/>
      <c r="BG83" s="122"/>
      <c r="BH83" s="122"/>
      <c r="BI83" s="122"/>
      <c r="BJ83" s="122"/>
      <c r="BK83" s="122"/>
      <c r="BL83" s="122"/>
      <c r="BM83" s="122"/>
      <c r="BN83" s="122"/>
      <c r="BO83" s="122"/>
      <c r="BP83" s="122"/>
      <c r="BQ83" s="119">
        <v>77</v>
      </c>
      <c r="BR83" s="124"/>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103"/>
    </row>
    <row r="84" spans="1:131" s="104" customFormat="1" ht="26.25" customHeight="1" x14ac:dyDescent="0.15">
      <c r="A84" s="118">
        <v>17</v>
      </c>
      <c r="B84" s="917"/>
      <c r="C84" s="918"/>
      <c r="D84" s="918"/>
      <c r="E84" s="918"/>
      <c r="F84" s="918"/>
      <c r="G84" s="918"/>
      <c r="H84" s="918"/>
      <c r="I84" s="918"/>
      <c r="J84" s="918"/>
      <c r="K84" s="918"/>
      <c r="L84" s="918"/>
      <c r="M84" s="918"/>
      <c r="N84" s="918"/>
      <c r="O84" s="918"/>
      <c r="P84" s="919"/>
      <c r="Q84" s="920"/>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1"/>
      <c r="BA84" s="921"/>
      <c r="BB84" s="921"/>
      <c r="BC84" s="921"/>
      <c r="BD84" s="922"/>
      <c r="BE84" s="122"/>
      <c r="BF84" s="122"/>
      <c r="BG84" s="122"/>
      <c r="BH84" s="122"/>
      <c r="BI84" s="122"/>
      <c r="BJ84" s="122"/>
      <c r="BK84" s="122"/>
      <c r="BL84" s="122"/>
      <c r="BM84" s="122"/>
      <c r="BN84" s="122"/>
      <c r="BO84" s="122"/>
      <c r="BP84" s="122"/>
      <c r="BQ84" s="119">
        <v>78</v>
      </c>
      <c r="BR84" s="124"/>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103"/>
    </row>
    <row r="85" spans="1:131" s="104" customFormat="1" ht="26.25" customHeight="1" x14ac:dyDescent="0.15">
      <c r="A85" s="118">
        <v>18</v>
      </c>
      <c r="B85" s="917"/>
      <c r="C85" s="918"/>
      <c r="D85" s="918"/>
      <c r="E85" s="918"/>
      <c r="F85" s="918"/>
      <c r="G85" s="918"/>
      <c r="H85" s="918"/>
      <c r="I85" s="918"/>
      <c r="J85" s="918"/>
      <c r="K85" s="918"/>
      <c r="L85" s="918"/>
      <c r="M85" s="918"/>
      <c r="N85" s="918"/>
      <c r="O85" s="918"/>
      <c r="P85" s="919"/>
      <c r="Q85" s="920"/>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1"/>
      <c r="BA85" s="921"/>
      <c r="BB85" s="921"/>
      <c r="BC85" s="921"/>
      <c r="BD85" s="922"/>
      <c r="BE85" s="122"/>
      <c r="BF85" s="122"/>
      <c r="BG85" s="122"/>
      <c r="BH85" s="122"/>
      <c r="BI85" s="122"/>
      <c r="BJ85" s="122"/>
      <c r="BK85" s="122"/>
      <c r="BL85" s="122"/>
      <c r="BM85" s="122"/>
      <c r="BN85" s="122"/>
      <c r="BO85" s="122"/>
      <c r="BP85" s="122"/>
      <c r="BQ85" s="119">
        <v>79</v>
      </c>
      <c r="BR85" s="124"/>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103"/>
    </row>
    <row r="86" spans="1:131" s="104" customFormat="1" ht="26.25" customHeight="1" x14ac:dyDescent="0.15">
      <c r="A86" s="118">
        <v>19</v>
      </c>
      <c r="B86" s="917"/>
      <c r="C86" s="918"/>
      <c r="D86" s="918"/>
      <c r="E86" s="918"/>
      <c r="F86" s="918"/>
      <c r="G86" s="918"/>
      <c r="H86" s="918"/>
      <c r="I86" s="918"/>
      <c r="J86" s="918"/>
      <c r="K86" s="918"/>
      <c r="L86" s="918"/>
      <c r="M86" s="918"/>
      <c r="N86" s="918"/>
      <c r="O86" s="918"/>
      <c r="P86" s="919"/>
      <c r="Q86" s="920"/>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1"/>
      <c r="BA86" s="921"/>
      <c r="BB86" s="921"/>
      <c r="BC86" s="921"/>
      <c r="BD86" s="922"/>
      <c r="BE86" s="122"/>
      <c r="BF86" s="122"/>
      <c r="BG86" s="122"/>
      <c r="BH86" s="122"/>
      <c r="BI86" s="122"/>
      <c r="BJ86" s="122"/>
      <c r="BK86" s="122"/>
      <c r="BL86" s="122"/>
      <c r="BM86" s="122"/>
      <c r="BN86" s="122"/>
      <c r="BO86" s="122"/>
      <c r="BP86" s="122"/>
      <c r="BQ86" s="119">
        <v>80</v>
      </c>
      <c r="BR86" s="124"/>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103"/>
    </row>
    <row r="87" spans="1:131" s="104" customFormat="1" ht="26.25" customHeight="1" x14ac:dyDescent="0.15">
      <c r="A87" s="126">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122"/>
      <c r="BF87" s="122"/>
      <c r="BG87" s="122"/>
      <c r="BH87" s="122"/>
      <c r="BI87" s="122"/>
      <c r="BJ87" s="122"/>
      <c r="BK87" s="122"/>
      <c r="BL87" s="122"/>
      <c r="BM87" s="122"/>
      <c r="BN87" s="122"/>
      <c r="BO87" s="122"/>
      <c r="BP87" s="122"/>
      <c r="BQ87" s="119">
        <v>81</v>
      </c>
      <c r="BR87" s="124"/>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103"/>
    </row>
    <row r="88" spans="1:131" s="104" customFormat="1" ht="26.25" customHeight="1" thickBot="1" x14ac:dyDescent="0.2">
      <c r="A88" s="121" t="s">
        <v>325</v>
      </c>
      <c r="B88" s="834" t="s">
        <v>359</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v>603</v>
      </c>
      <c r="AG88" s="886"/>
      <c r="AH88" s="886"/>
      <c r="AI88" s="886"/>
      <c r="AJ88" s="886"/>
      <c r="AK88" s="883"/>
      <c r="AL88" s="883"/>
      <c r="AM88" s="883"/>
      <c r="AN88" s="883"/>
      <c r="AO88" s="883"/>
      <c r="AP88" s="886">
        <v>3218</v>
      </c>
      <c r="AQ88" s="886"/>
      <c r="AR88" s="886"/>
      <c r="AS88" s="886"/>
      <c r="AT88" s="886"/>
      <c r="AU88" s="886">
        <v>118</v>
      </c>
      <c r="AV88" s="886"/>
      <c r="AW88" s="886"/>
      <c r="AX88" s="886"/>
      <c r="AY88" s="886"/>
      <c r="AZ88" s="891"/>
      <c r="BA88" s="891"/>
      <c r="BB88" s="891"/>
      <c r="BC88" s="891"/>
      <c r="BD88" s="892"/>
      <c r="BE88" s="122"/>
      <c r="BF88" s="122"/>
      <c r="BG88" s="122"/>
      <c r="BH88" s="122"/>
      <c r="BI88" s="122"/>
      <c r="BJ88" s="122"/>
      <c r="BK88" s="122"/>
      <c r="BL88" s="122"/>
      <c r="BM88" s="122"/>
      <c r="BN88" s="122"/>
      <c r="BO88" s="122"/>
      <c r="BP88" s="122"/>
      <c r="BQ88" s="119">
        <v>82</v>
      </c>
      <c r="BR88" s="124"/>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325</v>
      </c>
      <c r="BR102" s="834" t="s">
        <v>360</v>
      </c>
      <c r="BS102" s="835"/>
      <c r="BT102" s="835"/>
      <c r="BU102" s="835"/>
      <c r="BV102" s="835"/>
      <c r="BW102" s="835"/>
      <c r="BX102" s="835"/>
      <c r="BY102" s="835"/>
      <c r="BZ102" s="835"/>
      <c r="CA102" s="835"/>
      <c r="CB102" s="835"/>
      <c r="CC102" s="835"/>
      <c r="CD102" s="835"/>
      <c r="CE102" s="835"/>
      <c r="CF102" s="835"/>
      <c r="CG102" s="836"/>
      <c r="CH102" s="933"/>
      <c r="CI102" s="934"/>
      <c r="CJ102" s="934"/>
      <c r="CK102" s="934"/>
      <c r="CL102" s="935"/>
      <c r="CM102" s="933"/>
      <c r="CN102" s="934"/>
      <c r="CO102" s="934"/>
      <c r="CP102" s="934"/>
      <c r="CQ102" s="935"/>
      <c r="CR102" s="936"/>
      <c r="CS102" s="894"/>
      <c r="CT102" s="894"/>
      <c r="CU102" s="894"/>
      <c r="CV102" s="937"/>
      <c r="CW102" s="936"/>
      <c r="CX102" s="894"/>
      <c r="CY102" s="894"/>
      <c r="CZ102" s="894"/>
      <c r="DA102" s="937"/>
      <c r="DB102" s="936"/>
      <c r="DC102" s="894"/>
      <c r="DD102" s="894"/>
      <c r="DE102" s="894"/>
      <c r="DF102" s="937"/>
      <c r="DG102" s="936"/>
      <c r="DH102" s="894"/>
      <c r="DI102" s="894"/>
      <c r="DJ102" s="894"/>
      <c r="DK102" s="937"/>
      <c r="DL102" s="936"/>
      <c r="DM102" s="894"/>
      <c r="DN102" s="894"/>
      <c r="DO102" s="894"/>
      <c r="DP102" s="937"/>
      <c r="DQ102" s="936"/>
      <c r="DR102" s="894"/>
      <c r="DS102" s="894"/>
      <c r="DT102" s="894"/>
      <c r="DU102" s="937"/>
      <c r="DV102" s="960"/>
      <c r="DW102" s="961"/>
      <c r="DX102" s="961"/>
      <c r="DY102" s="961"/>
      <c r="DZ102" s="962"/>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3" t="s">
        <v>361</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4" t="s">
        <v>362</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363</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364</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65" t="s">
        <v>365</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366</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3" customFormat="1" ht="26.25" customHeight="1" x14ac:dyDescent="0.15">
      <c r="A109" s="958" t="s">
        <v>367</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368</v>
      </c>
      <c r="AB109" s="939"/>
      <c r="AC109" s="939"/>
      <c r="AD109" s="939"/>
      <c r="AE109" s="940"/>
      <c r="AF109" s="938" t="s">
        <v>369</v>
      </c>
      <c r="AG109" s="939"/>
      <c r="AH109" s="939"/>
      <c r="AI109" s="939"/>
      <c r="AJ109" s="940"/>
      <c r="AK109" s="938" t="s">
        <v>239</v>
      </c>
      <c r="AL109" s="939"/>
      <c r="AM109" s="939"/>
      <c r="AN109" s="939"/>
      <c r="AO109" s="940"/>
      <c r="AP109" s="938" t="s">
        <v>370</v>
      </c>
      <c r="AQ109" s="939"/>
      <c r="AR109" s="939"/>
      <c r="AS109" s="939"/>
      <c r="AT109" s="941"/>
      <c r="AU109" s="958" t="s">
        <v>367</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368</v>
      </c>
      <c r="BR109" s="939"/>
      <c r="BS109" s="939"/>
      <c r="BT109" s="939"/>
      <c r="BU109" s="940"/>
      <c r="BV109" s="938" t="s">
        <v>369</v>
      </c>
      <c r="BW109" s="939"/>
      <c r="BX109" s="939"/>
      <c r="BY109" s="939"/>
      <c r="BZ109" s="940"/>
      <c r="CA109" s="938" t="s">
        <v>239</v>
      </c>
      <c r="CB109" s="939"/>
      <c r="CC109" s="939"/>
      <c r="CD109" s="939"/>
      <c r="CE109" s="940"/>
      <c r="CF109" s="959" t="s">
        <v>370</v>
      </c>
      <c r="CG109" s="959"/>
      <c r="CH109" s="959"/>
      <c r="CI109" s="959"/>
      <c r="CJ109" s="959"/>
      <c r="CK109" s="938" t="s">
        <v>371</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368</v>
      </c>
      <c r="DH109" s="939"/>
      <c r="DI109" s="939"/>
      <c r="DJ109" s="939"/>
      <c r="DK109" s="940"/>
      <c r="DL109" s="938" t="s">
        <v>369</v>
      </c>
      <c r="DM109" s="939"/>
      <c r="DN109" s="939"/>
      <c r="DO109" s="939"/>
      <c r="DP109" s="940"/>
      <c r="DQ109" s="938" t="s">
        <v>239</v>
      </c>
      <c r="DR109" s="939"/>
      <c r="DS109" s="939"/>
      <c r="DT109" s="939"/>
      <c r="DU109" s="940"/>
      <c r="DV109" s="938" t="s">
        <v>370</v>
      </c>
      <c r="DW109" s="939"/>
      <c r="DX109" s="939"/>
      <c r="DY109" s="939"/>
      <c r="DZ109" s="941"/>
    </row>
    <row r="110" spans="1:131" s="103" customFormat="1" ht="26.25" customHeight="1" x14ac:dyDescent="0.15">
      <c r="A110" s="942" t="s">
        <v>372</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1814595</v>
      </c>
      <c r="AB110" s="946"/>
      <c r="AC110" s="946"/>
      <c r="AD110" s="946"/>
      <c r="AE110" s="947"/>
      <c r="AF110" s="948">
        <v>1764441</v>
      </c>
      <c r="AG110" s="946"/>
      <c r="AH110" s="946"/>
      <c r="AI110" s="946"/>
      <c r="AJ110" s="947"/>
      <c r="AK110" s="948">
        <v>1741942</v>
      </c>
      <c r="AL110" s="946"/>
      <c r="AM110" s="946"/>
      <c r="AN110" s="946"/>
      <c r="AO110" s="947"/>
      <c r="AP110" s="949">
        <v>26.6</v>
      </c>
      <c r="AQ110" s="950"/>
      <c r="AR110" s="950"/>
      <c r="AS110" s="950"/>
      <c r="AT110" s="951"/>
      <c r="AU110" s="952" t="s">
        <v>373</v>
      </c>
      <c r="AV110" s="953"/>
      <c r="AW110" s="953"/>
      <c r="AX110" s="953"/>
      <c r="AY110" s="953"/>
      <c r="AZ110" s="994" t="s">
        <v>374</v>
      </c>
      <c r="BA110" s="943"/>
      <c r="BB110" s="943"/>
      <c r="BC110" s="943"/>
      <c r="BD110" s="943"/>
      <c r="BE110" s="943"/>
      <c r="BF110" s="943"/>
      <c r="BG110" s="943"/>
      <c r="BH110" s="943"/>
      <c r="BI110" s="943"/>
      <c r="BJ110" s="943"/>
      <c r="BK110" s="943"/>
      <c r="BL110" s="943"/>
      <c r="BM110" s="943"/>
      <c r="BN110" s="943"/>
      <c r="BO110" s="943"/>
      <c r="BP110" s="944"/>
      <c r="BQ110" s="980">
        <v>18242496</v>
      </c>
      <c r="BR110" s="981"/>
      <c r="BS110" s="981"/>
      <c r="BT110" s="981"/>
      <c r="BU110" s="981"/>
      <c r="BV110" s="981">
        <v>18852551</v>
      </c>
      <c r="BW110" s="981"/>
      <c r="BX110" s="981"/>
      <c r="BY110" s="981"/>
      <c r="BZ110" s="981"/>
      <c r="CA110" s="981">
        <v>19578642</v>
      </c>
      <c r="CB110" s="981"/>
      <c r="CC110" s="981"/>
      <c r="CD110" s="981"/>
      <c r="CE110" s="981"/>
      <c r="CF110" s="995">
        <v>298.39999999999998</v>
      </c>
      <c r="CG110" s="996"/>
      <c r="CH110" s="996"/>
      <c r="CI110" s="996"/>
      <c r="CJ110" s="996"/>
      <c r="CK110" s="997" t="s">
        <v>375</v>
      </c>
      <c r="CL110" s="998"/>
      <c r="CM110" s="977" t="s">
        <v>376</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66</v>
      </c>
      <c r="DH110" s="981"/>
      <c r="DI110" s="981"/>
      <c r="DJ110" s="981"/>
      <c r="DK110" s="981"/>
      <c r="DL110" s="981" t="s">
        <v>66</v>
      </c>
      <c r="DM110" s="981"/>
      <c r="DN110" s="981"/>
      <c r="DO110" s="981"/>
      <c r="DP110" s="981"/>
      <c r="DQ110" s="981" t="s">
        <v>66</v>
      </c>
      <c r="DR110" s="981"/>
      <c r="DS110" s="981"/>
      <c r="DT110" s="981"/>
      <c r="DU110" s="981"/>
      <c r="DV110" s="982" t="s">
        <v>66</v>
      </c>
      <c r="DW110" s="982"/>
      <c r="DX110" s="982"/>
      <c r="DY110" s="982"/>
      <c r="DZ110" s="983"/>
    </row>
    <row r="111" spans="1:131" s="103" customFormat="1" ht="26.25" customHeight="1" x14ac:dyDescent="0.15">
      <c r="A111" s="984" t="s">
        <v>377</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66</v>
      </c>
      <c r="AB111" s="988"/>
      <c r="AC111" s="988"/>
      <c r="AD111" s="988"/>
      <c r="AE111" s="989"/>
      <c r="AF111" s="990" t="s">
        <v>66</v>
      </c>
      <c r="AG111" s="988"/>
      <c r="AH111" s="988"/>
      <c r="AI111" s="988"/>
      <c r="AJ111" s="989"/>
      <c r="AK111" s="990" t="s">
        <v>66</v>
      </c>
      <c r="AL111" s="988"/>
      <c r="AM111" s="988"/>
      <c r="AN111" s="988"/>
      <c r="AO111" s="989"/>
      <c r="AP111" s="991" t="s">
        <v>66</v>
      </c>
      <c r="AQ111" s="992"/>
      <c r="AR111" s="992"/>
      <c r="AS111" s="992"/>
      <c r="AT111" s="993"/>
      <c r="AU111" s="954"/>
      <c r="AV111" s="955"/>
      <c r="AW111" s="955"/>
      <c r="AX111" s="955"/>
      <c r="AY111" s="955"/>
      <c r="AZ111" s="1003" t="s">
        <v>378</v>
      </c>
      <c r="BA111" s="1004"/>
      <c r="BB111" s="1004"/>
      <c r="BC111" s="1004"/>
      <c r="BD111" s="1004"/>
      <c r="BE111" s="1004"/>
      <c r="BF111" s="1004"/>
      <c r="BG111" s="1004"/>
      <c r="BH111" s="1004"/>
      <c r="BI111" s="1004"/>
      <c r="BJ111" s="1004"/>
      <c r="BK111" s="1004"/>
      <c r="BL111" s="1004"/>
      <c r="BM111" s="1004"/>
      <c r="BN111" s="1004"/>
      <c r="BO111" s="1004"/>
      <c r="BP111" s="1005"/>
      <c r="BQ111" s="973" t="s">
        <v>66</v>
      </c>
      <c r="BR111" s="974"/>
      <c r="BS111" s="974"/>
      <c r="BT111" s="974"/>
      <c r="BU111" s="974"/>
      <c r="BV111" s="974" t="s">
        <v>66</v>
      </c>
      <c r="BW111" s="974"/>
      <c r="BX111" s="974"/>
      <c r="BY111" s="974"/>
      <c r="BZ111" s="974"/>
      <c r="CA111" s="974" t="s">
        <v>66</v>
      </c>
      <c r="CB111" s="974"/>
      <c r="CC111" s="974"/>
      <c r="CD111" s="974"/>
      <c r="CE111" s="974"/>
      <c r="CF111" s="968" t="s">
        <v>66</v>
      </c>
      <c r="CG111" s="969"/>
      <c r="CH111" s="969"/>
      <c r="CI111" s="969"/>
      <c r="CJ111" s="969"/>
      <c r="CK111" s="999"/>
      <c r="CL111" s="1000"/>
      <c r="CM111" s="970" t="s">
        <v>379</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66</v>
      </c>
      <c r="DH111" s="974"/>
      <c r="DI111" s="974"/>
      <c r="DJ111" s="974"/>
      <c r="DK111" s="974"/>
      <c r="DL111" s="974" t="s">
        <v>66</v>
      </c>
      <c r="DM111" s="974"/>
      <c r="DN111" s="974"/>
      <c r="DO111" s="974"/>
      <c r="DP111" s="974"/>
      <c r="DQ111" s="974" t="s">
        <v>66</v>
      </c>
      <c r="DR111" s="974"/>
      <c r="DS111" s="974"/>
      <c r="DT111" s="974"/>
      <c r="DU111" s="974"/>
      <c r="DV111" s="975" t="s">
        <v>66</v>
      </c>
      <c r="DW111" s="975"/>
      <c r="DX111" s="975"/>
      <c r="DY111" s="975"/>
      <c r="DZ111" s="976"/>
    </row>
    <row r="112" spans="1:131" s="103" customFormat="1" ht="26.25" customHeight="1" x14ac:dyDescent="0.15">
      <c r="A112" s="1006" t="s">
        <v>380</v>
      </c>
      <c r="B112" s="1007"/>
      <c r="C112" s="1004" t="s">
        <v>381</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66</v>
      </c>
      <c r="AB112" s="1013"/>
      <c r="AC112" s="1013"/>
      <c r="AD112" s="1013"/>
      <c r="AE112" s="1014"/>
      <c r="AF112" s="1015" t="s">
        <v>66</v>
      </c>
      <c r="AG112" s="1013"/>
      <c r="AH112" s="1013"/>
      <c r="AI112" s="1013"/>
      <c r="AJ112" s="1014"/>
      <c r="AK112" s="1015" t="s">
        <v>66</v>
      </c>
      <c r="AL112" s="1013"/>
      <c r="AM112" s="1013"/>
      <c r="AN112" s="1013"/>
      <c r="AO112" s="1014"/>
      <c r="AP112" s="1016" t="s">
        <v>66</v>
      </c>
      <c r="AQ112" s="1017"/>
      <c r="AR112" s="1017"/>
      <c r="AS112" s="1017"/>
      <c r="AT112" s="1018"/>
      <c r="AU112" s="954"/>
      <c r="AV112" s="955"/>
      <c r="AW112" s="955"/>
      <c r="AX112" s="955"/>
      <c r="AY112" s="955"/>
      <c r="AZ112" s="1003" t="s">
        <v>382</v>
      </c>
      <c r="BA112" s="1004"/>
      <c r="BB112" s="1004"/>
      <c r="BC112" s="1004"/>
      <c r="BD112" s="1004"/>
      <c r="BE112" s="1004"/>
      <c r="BF112" s="1004"/>
      <c r="BG112" s="1004"/>
      <c r="BH112" s="1004"/>
      <c r="BI112" s="1004"/>
      <c r="BJ112" s="1004"/>
      <c r="BK112" s="1004"/>
      <c r="BL112" s="1004"/>
      <c r="BM112" s="1004"/>
      <c r="BN112" s="1004"/>
      <c r="BO112" s="1004"/>
      <c r="BP112" s="1005"/>
      <c r="BQ112" s="973">
        <v>3975634</v>
      </c>
      <c r="BR112" s="974"/>
      <c r="BS112" s="974"/>
      <c r="BT112" s="974"/>
      <c r="BU112" s="974"/>
      <c r="BV112" s="974">
        <v>3985867</v>
      </c>
      <c r="BW112" s="974"/>
      <c r="BX112" s="974"/>
      <c r="BY112" s="974"/>
      <c r="BZ112" s="974"/>
      <c r="CA112" s="974">
        <v>3730596</v>
      </c>
      <c r="CB112" s="974"/>
      <c r="CC112" s="974"/>
      <c r="CD112" s="974"/>
      <c r="CE112" s="974"/>
      <c r="CF112" s="968">
        <v>56.9</v>
      </c>
      <c r="CG112" s="969"/>
      <c r="CH112" s="969"/>
      <c r="CI112" s="969"/>
      <c r="CJ112" s="969"/>
      <c r="CK112" s="999"/>
      <c r="CL112" s="1000"/>
      <c r="CM112" s="970" t="s">
        <v>383</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66</v>
      </c>
      <c r="DH112" s="974"/>
      <c r="DI112" s="974"/>
      <c r="DJ112" s="974"/>
      <c r="DK112" s="974"/>
      <c r="DL112" s="974" t="s">
        <v>66</v>
      </c>
      <c r="DM112" s="974"/>
      <c r="DN112" s="974"/>
      <c r="DO112" s="974"/>
      <c r="DP112" s="974"/>
      <c r="DQ112" s="974" t="s">
        <v>66</v>
      </c>
      <c r="DR112" s="974"/>
      <c r="DS112" s="974"/>
      <c r="DT112" s="974"/>
      <c r="DU112" s="974"/>
      <c r="DV112" s="975" t="s">
        <v>66</v>
      </c>
      <c r="DW112" s="975"/>
      <c r="DX112" s="975"/>
      <c r="DY112" s="975"/>
      <c r="DZ112" s="976"/>
    </row>
    <row r="113" spans="1:130" s="103" customFormat="1" ht="26.25" customHeight="1" x14ac:dyDescent="0.15">
      <c r="A113" s="1008"/>
      <c r="B113" s="1009"/>
      <c r="C113" s="1004" t="s">
        <v>384</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353061</v>
      </c>
      <c r="AB113" s="988"/>
      <c r="AC113" s="988"/>
      <c r="AD113" s="988"/>
      <c r="AE113" s="989"/>
      <c r="AF113" s="990">
        <v>333649</v>
      </c>
      <c r="AG113" s="988"/>
      <c r="AH113" s="988"/>
      <c r="AI113" s="988"/>
      <c r="AJ113" s="989"/>
      <c r="AK113" s="990">
        <v>280907</v>
      </c>
      <c r="AL113" s="988"/>
      <c r="AM113" s="988"/>
      <c r="AN113" s="988"/>
      <c r="AO113" s="989"/>
      <c r="AP113" s="991">
        <v>4.3</v>
      </c>
      <c r="AQ113" s="992"/>
      <c r="AR113" s="992"/>
      <c r="AS113" s="992"/>
      <c r="AT113" s="993"/>
      <c r="AU113" s="954"/>
      <c r="AV113" s="955"/>
      <c r="AW113" s="955"/>
      <c r="AX113" s="955"/>
      <c r="AY113" s="955"/>
      <c r="AZ113" s="1003" t="s">
        <v>385</v>
      </c>
      <c r="BA113" s="1004"/>
      <c r="BB113" s="1004"/>
      <c r="BC113" s="1004"/>
      <c r="BD113" s="1004"/>
      <c r="BE113" s="1004"/>
      <c r="BF113" s="1004"/>
      <c r="BG113" s="1004"/>
      <c r="BH113" s="1004"/>
      <c r="BI113" s="1004"/>
      <c r="BJ113" s="1004"/>
      <c r="BK113" s="1004"/>
      <c r="BL113" s="1004"/>
      <c r="BM113" s="1004"/>
      <c r="BN113" s="1004"/>
      <c r="BO113" s="1004"/>
      <c r="BP113" s="1005"/>
      <c r="BQ113" s="973">
        <v>133946</v>
      </c>
      <c r="BR113" s="974"/>
      <c r="BS113" s="974"/>
      <c r="BT113" s="974"/>
      <c r="BU113" s="974"/>
      <c r="BV113" s="974">
        <v>118893</v>
      </c>
      <c r="BW113" s="974"/>
      <c r="BX113" s="974"/>
      <c r="BY113" s="974"/>
      <c r="BZ113" s="974"/>
      <c r="CA113" s="974">
        <v>117725</v>
      </c>
      <c r="CB113" s="974"/>
      <c r="CC113" s="974"/>
      <c r="CD113" s="974"/>
      <c r="CE113" s="974"/>
      <c r="CF113" s="968">
        <v>1.8</v>
      </c>
      <c r="CG113" s="969"/>
      <c r="CH113" s="969"/>
      <c r="CI113" s="969"/>
      <c r="CJ113" s="969"/>
      <c r="CK113" s="999"/>
      <c r="CL113" s="1000"/>
      <c r="CM113" s="970" t="s">
        <v>386</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66</v>
      </c>
      <c r="DH113" s="1013"/>
      <c r="DI113" s="1013"/>
      <c r="DJ113" s="1013"/>
      <c r="DK113" s="1014"/>
      <c r="DL113" s="1015" t="s">
        <v>66</v>
      </c>
      <c r="DM113" s="1013"/>
      <c r="DN113" s="1013"/>
      <c r="DO113" s="1013"/>
      <c r="DP113" s="1014"/>
      <c r="DQ113" s="1015" t="s">
        <v>66</v>
      </c>
      <c r="DR113" s="1013"/>
      <c r="DS113" s="1013"/>
      <c r="DT113" s="1013"/>
      <c r="DU113" s="1014"/>
      <c r="DV113" s="1016" t="s">
        <v>66</v>
      </c>
      <c r="DW113" s="1017"/>
      <c r="DX113" s="1017"/>
      <c r="DY113" s="1017"/>
      <c r="DZ113" s="1018"/>
    </row>
    <row r="114" spans="1:130" s="103" customFormat="1" ht="26.25" customHeight="1" x14ac:dyDescent="0.15">
      <c r="A114" s="1008"/>
      <c r="B114" s="1009"/>
      <c r="C114" s="1004" t="s">
        <v>387</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56005</v>
      </c>
      <c r="AB114" s="1013"/>
      <c r="AC114" s="1013"/>
      <c r="AD114" s="1013"/>
      <c r="AE114" s="1014"/>
      <c r="AF114" s="1015">
        <v>26462</v>
      </c>
      <c r="AG114" s="1013"/>
      <c r="AH114" s="1013"/>
      <c r="AI114" s="1013"/>
      <c r="AJ114" s="1014"/>
      <c r="AK114" s="1015">
        <v>28531</v>
      </c>
      <c r="AL114" s="1013"/>
      <c r="AM114" s="1013"/>
      <c r="AN114" s="1013"/>
      <c r="AO114" s="1014"/>
      <c r="AP114" s="1016">
        <v>0.4</v>
      </c>
      <c r="AQ114" s="1017"/>
      <c r="AR114" s="1017"/>
      <c r="AS114" s="1017"/>
      <c r="AT114" s="1018"/>
      <c r="AU114" s="954"/>
      <c r="AV114" s="955"/>
      <c r="AW114" s="955"/>
      <c r="AX114" s="955"/>
      <c r="AY114" s="955"/>
      <c r="AZ114" s="1003" t="s">
        <v>388</v>
      </c>
      <c r="BA114" s="1004"/>
      <c r="BB114" s="1004"/>
      <c r="BC114" s="1004"/>
      <c r="BD114" s="1004"/>
      <c r="BE114" s="1004"/>
      <c r="BF114" s="1004"/>
      <c r="BG114" s="1004"/>
      <c r="BH114" s="1004"/>
      <c r="BI114" s="1004"/>
      <c r="BJ114" s="1004"/>
      <c r="BK114" s="1004"/>
      <c r="BL114" s="1004"/>
      <c r="BM114" s="1004"/>
      <c r="BN114" s="1004"/>
      <c r="BO114" s="1004"/>
      <c r="BP114" s="1005"/>
      <c r="BQ114" s="973">
        <v>2760845</v>
      </c>
      <c r="BR114" s="974"/>
      <c r="BS114" s="974"/>
      <c r="BT114" s="974"/>
      <c r="BU114" s="974"/>
      <c r="BV114" s="974">
        <v>2626550</v>
      </c>
      <c r="BW114" s="974"/>
      <c r="BX114" s="974"/>
      <c r="BY114" s="974"/>
      <c r="BZ114" s="974"/>
      <c r="CA114" s="974">
        <v>2354786</v>
      </c>
      <c r="CB114" s="974"/>
      <c r="CC114" s="974"/>
      <c r="CD114" s="974"/>
      <c r="CE114" s="974"/>
      <c r="CF114" s="968">
        <v>35.9</v>
      </c>
      <c r="CG114" s="969"/>
      <c r="CH114" s="969"/>
      <c r="CI114" s="969"/>
      <c r="CJ114" s="969"/>
      <c r="CK114" s="999"/>
      <c r="CL114" s="1000"/>
      <c r="CM114" s="970" t="s">
        <v>389</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66</v>
      </c>
      <c r="DH114" s="1013"/>
      <c r="DI114" s="1013"/>
      <c r="DJ114" s="1013"/>
      <c r="DK114" s="1014"/>
      <c r="DL114" s="1015" t="s">
        <v>66</v>
      </c>
      <c r="DM114" s="1013"/>
      <c r="DN114" s="1013"/>
      <c r="DO114" s="1013"/>
      <c r="DP114" s="1014"/>
      <c r="DQ114" s="1015" t="s">
        <v>66</v>
      </c>
      <c r="DR114" s="1013"/>
      <c r="DS114" s="1013"/>
      <c r="DT114" s="1013"/>
      <c r="DU114" s="1014"/>
      <c r="DV114" s="1016" t="s">
        <v>66</v>
      </c>
      <c r="DW114" s="1017"/>
      <c r="DX114" s="1017"/>
      <c r="DY114" s="1017"/>
      <c r="DZ114" s="1018"/>
    </row>
    <row r="115" spans="1:130" s="103" customFormat="1" ht="26.25" customHeight="1" x14ac:dyDescent="0.15">
      <c r="A115" s="1008"/>
      <c r="B115" s="1009"/>
      <c r="C115" s="1004" t="s">
        <v>390</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t="s">
        <v>66</v>
      </c>
      <c r="AB115" s="988"/>
      <c r="AC115" s="988"/>
      <c r="AD115" s="988"/>
      <c r="AE115" s="989"/>
      <c r="AF115" s="990" t="s">
        <v>66</v>
      </c>
      <c r="AG115" s="988"/>
      <c r="AH115" s="988"/>
      <c r="AI115" s="988"/>
      <c r="AJ115" s="989"/>
      <c r="AK115" s="990" t="s">
        <v>66</v>
      </c>
      <c r="AL115" s="988"/>
      <c r="AM115" s="988"/>
      <c r="AN115" s="988"/>
      <c r="AO115" s="989"/>
      <c r="AP115" s="991" t="s">
        <v>66</v>
      </c>
      <c r="AQ115" s="992"/>
      <c r="AR115" s="992"/>
      <c r="AS115" s="992"/>
      <c r="AT115" s="993"/>
      <c r="AU115" s="954"/>
      <c r="AV115" s="955"/>
      <c r="AW115" s="955"/>
      <c r="AX115" s="955"/>
      <c r="AY115" s="955"/>
      <c r="AZ115" s="1003" t="s">
        <v>391</v>
      </c>
      <c r="BA115" s="1004"/>
      <c r="BB115" s="1004"/>
      <c r="BC115" s="1004"/>
      <c r="BD115" s="1004"/>
      <c r="BE115" s="1004"/>
      <c r="BF115" s="1004"/>
      <c r="BG115" s="1004"/>
      <c r="BH115" s="1004"/>
      <c r="BI115" s="1004"/>
      <c r="BJ115" s="1004"/>
      <c r="BK115" s="1004"/>
      <c r="BL115" s="1004"/>
      <c r="BM115" s="1004"/>
      <c r="BN115" s="1004"/>
      <c r="BO115" s="1004"/>
      <c r="BP115" s="1005"/>
      <c r="BQ115" s="973" t="s">
        <v>66</v>
      </c>
      <c r="BR115" s="974"/>
      <c r="BS115" s="974"/>
      <c r="BT115" s="974"/>
      <c r="BU115" s="974"/>
      <c r="BV115" s="974" t="s">
        <v>66</v>
      </c>
      <c r="BW115" s="974"/>
      <c r="BX115" s="974"/>
      <c r="BY115" s="974"/>
      <c r="BZ115" s="974"/>
      <c r="CA115" s="974" t="s">
        <v>66</v>
      </c>
      <c r="CB115" s="974"/>
      <c r="CC115" s="974"/>
      <c r="CD115" s="974"/>
      <c r="CE115" s="974"/>
      <c r="CF115" s="968" t="s">
        <v>66</v>
      </c>
      <c r="CG115" s="969"/>
      <c r="CH115" s="969"/>
      <c r="CI115" s="969"/>
      <c r="CJ115" s="969"/>
      <c r="CK115" s="999"/>
      <c r="CL115" s="1000"/>
      <c r="CM115" s="1003" t="s">
        <v>392</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t="s">
        <v>66</v>
      </c>
      <c r="DH115" s="1013"/>
      <c r="DI115" s="1013"/>
      <c r="DJ115" s="1013"/>
      <c r="DK115" s="1014"/>
      <c r="DL115" s="1015" t="s">
        <v>66</v>
      </c>
      <c r="DM115" s="1013"/>
      <c r="DN115" s="1013"/>
      <c r="DO115" s="1013"/>
      <c r="DP115" s="1014"/>
      <c r="DQ115" s="1015" t="s">
        <v>66</v>
      </c>
      <c r="DR115" s="1013"/>
      <c r="DS115" s="1013"/>
      <c r="DT115" s="1013"/>
      <c r="DU115" s="1014"/>
      <c r="DV115" s="1016" t="s">
        <v>66</v>
      </c>
      <c r="DW115" s="1017"/>
      <c r="DX115" s="1017"/>
      <c r="DY115" s="1017"/>
      <c r="DZ115" s="1018"/>
    </row>
    <row r="116" spans="1:130" s="103" customFormat="1" ht="26.25" customHeight="1" x14ac:dyDescent="0.15">
      <c r="A116" s="1010"/>
      <c r="B116" s="1011"/>
      <c r="C116" s="1019" t="s">
        <v>393</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v>101</v>
      </c>
      <c r="AB116" s="1013"/>
      <c r="AC116" s="1013"/>
      <c r="AD116" s="1013"/>
      <c r="AE116" s="1014"/>
      <c r="AF116" s="1015">
        <v>185</v>
      </c>
      <c r="AG116" s="1013"/>
      <c r="AH116" s="1013"/>
      <c r="AI116" s="1013"/>
      <c r="AJ116" s="1014"/>
      <c r="AK116" s="1015">
        <v>309</v>
      </c>
      <c r="AL116" s="1013"/>
      <c r="AM116" s="1013"/>
      <c r="AN116" s="1013"/>
      <c r="AO116" s="1014"/>
      <c r="AP116" s="1016">
        <v>0</v>
      </c>
      <c r="AQ116" s="1017"/>
      <c r="AR116" s="1017"/>
      <c r="AS116" s="1017"/>
      <c r="AT116" s="1018"/>
      <c r="AU116" s="954"/>
      <c r="AV116" s="955"/>
      <c r="AW116" s="955"/>
      <c r="AX116" s="955"/>
      <c r="AY116" s="955"/>
      <c r="AZ116" s="1021" t="s">
        <v>394</v>
      </c>
      <c r="BA116" s="1022"/>
      <c r="BB116" s="1022"/>
      <c r="BC116" s="1022"/>
      <c r="BD116" s="1022"/>
      <c r="BE116" s="1022"/>
      <c r="BF116" s="1022"/>
      <c r="BG116" s="1022"/>
      <c r="BH116" s="1022"/>
      <c r="BI116" s="1022"/>
      <c r="BJ116" s="1022"/>
      <c r="BK116" s="1022"/>
      <c r="BL116" s="1022"/>
      <c r="BM116" s="1022"/>
      <c r="BN116" s="1022"/>
      <c r="BO116" s="1022"/>
      <c r="BP116" s="1023"/>
      <c r="BQ116" s="973" t="s">
        <v>66</v>
      </c>
      <c r="BR116" s="974"/>
      <c r="BS116" s="974"/>
      <c r="BT116" s="974"/>
      <c r="BU116" s="974"/>
      <c r="BV116" s="974" t="s">
        <v>66</v>
      </c>
      <c r="BW116" s="974"/>
      <c r="BX116" s="974"/>
      <c r="BY116" s="974"/>
      <c r="BZ116" s="974"/>
      <c r="CA116" s="974" t="s">
        <v>66</v>
      </c>
      <c r="CB116" s="974"/>
      <c r="CC116" s="974"/>
      <c r="CD116" s="974"/>
      <c r="CE116" s="974"/>
      <c r="CF116" s="968" t="s">
        <v>66</v>
      </c>
      <c r="CG116" s="969"/>
      <c r="CH116" s="969"/>
      <c r="CI116" s="969"/>
      <c r="CJ116" s="969"/>
      <c r="CK116" s="999"/>
      <c r="CL116" s="1000"/>
      <c r="CM116" s="970" t="s">
        <v>395</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t="s">
        <v>66</v>
      </c>
      <c r="DH116" s="1013"/>
      <c r="DI116" s="1013"/>
      <c r="DJ116" s="1013"/>
      <c r="DK116" s="1014"/>
      <c r="DL116" s="1015" t="s">
        <v>66</v>
      </c>
      <c r="DM116" s="1013"/>
      <c r="DN116" s="1013"/>
      <c r="DO116" s="1013"/>
      <c r="DP116" s="1014"/>
      <c r="DQ116" s="1015" t="s">
        <v>66</v>
      </c>
      <c r="DR116" s="1013"/>
      <c r="DS116" s="1013"/>
      <c r="DT116" s="1013"/>
      <c r="DU116" s="1014"/>
      <c r="DV116" s="1016" t="s">
        <v>66</v>
      </c>
      <c r="DW116" s="1017"/>
      <c r="DX116" s="1017"/>
      <c r="DY116" s="1017"/>
      <c r="DZ116" s="1018"/>
    </row>
    <row r="117" spans="1:130" s="103" customFormat="1" ht="26.25" customHeight="1" x14ac:dyDescent="0.15">
      <c r="A117" s="958" t="s">
        <v>121</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396</v>
      </c>
      <c r="Z117" s="940"/>
      <c r="AA117" s="1030">
        <v>2223762</v>
      </c>
      <c r="AB117" s="1031"/>
      <c r="AC117" s="1031"/>
      <c r="AD117" s="1031"/>
      <c r="AE117" s="1032"/>
      <c r="AF117" s="1033">
        <v>2124737</v>
      </c>
      <c r="AG117" s="1031"/>
      <c r="AH117" s="1031"/>
      <c r="AI117" s="1031"/>
      <c r="AJ117" s="1032"/>
      <c r="AK117" s="1033">
        <v>2051689</v>
      </c>
      <c r="AL117" s="1031"/>
      <c r="AM117" s="1031"/>
      <c r="AN117" s="1031"/>
      <c r="AO117" s="1032"/>
      <c r="AP117" s="1034"/>
      <c r="AQ117" s="1035"/>
      <c r="AR117" s="1035"/>
      <c r="AS117" s="1035"/>
      <c r="AT117" s="1036"/>
      <c r="AU117" s="954"/>
      <c r="AV117" s="955"/>
      <c r="AW117" s="955"/>
      <c r="AX117" s="955"/>
      <c r="AY117" s="955"/>
      <c r="AZ117" s="1021" t="s">
        <v>397</v>
      </c>
      <c r="BA117" s="1022"/>
      <c r="BB117" s="1022"/>
      <c r="BC117" s="1022"/>
      <c r="BD117" s="1022"/>
      <c r="BE117" s="1022"/>
      <c r="BF117" s="1022"/>
      <c r="BG117" s="1022"/>
      <c r="BH117" s="1022"/>
      <c r="BI117" s="1022"/>
      <c r="BJ117" s="1022"/>
      <c r="BK117" s="1022"/>
      <c r="BL117" s="1022"/>
      <c r="BM117" s="1022"/>
      <c r="BN117" s="1022"/>
      <c r="BO117" s="1022"/>
      <c r="BP117" s="1023"/>
      <c r="BQ117" s="973" t="s">
        <v>66</v>
      </c>
      <c r="BR117" s="974"/>
      <c r="BS117" s="974"/>
      <c r="BT117" s="974"/>
      <c r="BU117" s="974"/>
      <c r="BV117" s="974" t="s">
        <v>66</v>
      </c>
      <c r="BW117" s="974"/>
      <c r="BX117" s="974"/>
      <c r="BY117" s="974"/>
      <c r="BZ117" s="974"/>
      <c r="CA117" s="974" t="s">
        <v>66</v>
      </c>
      <c r="CB117" s="974"/>
      <c r="CC117" s="974"/>
      <c r="CD117" s="974"/>
      <c r="CE117" s="974"/>
      <c r="CF117" s="968" t="s">
        <v>66</v>
      </c>
      <c r="CG117" s="969"/>
      <c r="CH117" s="969"/>
      <c r="CI117" s="969"/>
      <c r="CJ117" s="969"/>
      <c r="CK117" s="999"/>
      <c r="CL117" s="1000"/>
      <c r="CM117" s="970" t="s">
        <v>398</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66</v>
      </c>
      <c r="DH117" s="1013"/>
      <c r="DI117" s="1013"/>
      <c r="DJ117" s="1013"/>
      <c r="DK117" s="1014"/>
      <c r="DL117" s="1015" t="s">
        <v>66</v>
      </c>
      <c r="DM117" s="1013"/>
      <c r="DN117" s="1013"/>
      <c r="DO117" s="1013"/>
      <c r="DP117" s="1014"/>
      <c r="DQ117" s="1015" t="s">
        <v>66</v>
      </c>
      <c r="DR117" s="1013"/>
      <c r="DS117" s="1013"/>
      <c r="DT117" s="1013"/>
      <c r="DU117" s="1014"/>
      <c r="DV117" s="1016" t="s">
        <v>66</v>
      </c>
      <c r="DW117" s="1017"/>
      <c r="DX117" s="1017"/>
      <c r="DY117" s="1017"/>
      <c r="DZ117" s="1018"/>
    </row>
    <row r="118" spans="1:130" s="103" customFormat="1" ht="26.25" customHeight="1" x14ac:dyDescent="0.15">
      <c r="A118" s="958" t="s">
        <v>371</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368</v>
      </c>
      <c r="AB118" s="939"/>
      <c r="AC118" s="939"/>
      <c r="AD118" s="939"/>
      <c r="AE118" s="940"/>
      <c r="AF118" s="938" t="s">
        <v>369</v>
      </c>
      <c r="AG118" s="939"/>
      <c r="AH118" s="939"/>
      <c r="AI118" s="939"/>
      <c r="AJ118" s="940"/>
      <c r="AK118" s="938" t="s">
        <v>239</v>
      </c>
      <c r="AL118" s="939"/>
      <c r="AM118" s="939"/>
      <c r="AN118" s="939"/>
      <c r="AO118" s="940"/>
      <c r="AP118" s="1025" t="s">
        <v>370</v>
      </c>
      <c r="AQ118" s="1026"/>
      <c r="AR118" s="1026"/>
      <c r="AS118" s="1026"/>
      <c r="AT118" s="1027"/>
      <c r="AU118" s="954"/>
      <c r="AV118" s="955"/>
      <c r="AW118" s="955"/>
      <c r="AX118" s="955"/>
      <c r="AY118" s="955"/>
      <c r="AZ118" s="1028" t="s">
        <v>399</v>
      </c>
      <c r="BA118" s="1019"/>
      <c r="BB118" s="1019"/>
      <c r="BC118" s="1019"/>
      <c r="BD118" s="1019"/>
      <c r="BE118" s="1019"/>
      <c r="BF118" s="1019"/>
      <c r="BG118" s="1019"/>
      <c r="BH118" s="1019"/>
      <c r="BI118" s="1019"/>
      <c r="BJ118" s="1019"/>
      <c r="BK118" s="1019"/>
      <c r="BL118" s="1019"/>
      <c r="BM118" s="1019"/>
      <c r="BN118" s="1019"/>
      <c r="BO118" s="1019"/>
      <c r="BP118" s="1020"/>
      <c r="BQ118" s="1051" t="s">
        <v>66</v>
      </c>
      <c r="BR118" s="1052"/>
      <c r="BS118" s="1052"/>
      <c r="BT118" s="1052"/>
      <c r="BU118" s="1052"/>
      <c r="BV118" s="1052" t="s">
        <v>66</v>
      </c>
      <c r="BW118" s="1052"/>
      <c r="BX118" s="1052"/>
      <c r="BY118" s="1052"/>
      <c r="BZ118" s="1052"/>
      <c r="CA118" s="1052" t="s">
        <v>66</v>
      </c>
      <c r="CB118" s="1052"/>
      <c r="CC118" s="1052"/>
      <c r="CD118" s="1052"/>
      <c r="CE118" s="1052"/>
      <c r="CF118" s="968" t="s">
        <v>66</v>
      </c>
      <c r="CG118" s="969"/>
      <c r="CH118" s="969"/>
      <c r="CI118" s="969"/>
      <c r="CJ118" s="969"/>
      <c r="CK118" s="999"/>
      <c r="CL118" s="1000"/>
      <c r="CM118" s="970" t="s">
        <v>400</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66</v>
      </c>
      <c r="DH118" s="1013"/>
      <c r="DI118" s="1013"/>
      <c r="DJ118" s="1013"/>
      <c r="DK118" s="1014"/>
      <c r="DL118" s="1015" t="s">
        <v>66</v>
      </c>
      <c r="DM118" s="1013"/>
      <c r="DN118" s="1013"/>
      <c r="DO118" s="1013"/>
      <c r="DP118" s="1014"/>
      <c r="DQ118" s="1015" t="s">
        <v>66</v>
      </c>
      <c r="DR118" s="1013"/>
      <c r="DS118" s="1013"/>
      <c r="DT118" s="1013"/>
      <c r="DU118" s="1014"/>
      <c r="DV118" s="1016" t="s">
        <v>66</v>
      </c>
      <c r="DW118" s="1017"/>
      <c r="DX118" s="1017"/>
      <c r="DY118" s="1017"/>
      <c r="DZ118" s="1018"/>
    </row>
    <row r="119" spans="1:130" s="103" customFormat="1" ht="26.25" customHeight="1" x14ac:dyDescent="0.15">
      <c r="A119" s="1118" t="s">
        <v>375</v>
      </c>
      <c r="B119" s="998"/>
      <c r="C119" s="977" t="s">
        <v>376</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66</v>
      </c>
      <c r="AB119" s="946"/>
      <c r="AC119" s="946"/>
      <c r="AD119" s="946"/>
      <c r="AE119" s="947"/>
      <c r="AF119" s="948" t="s">
        <v>66</v>
      </c>
      <c r="AG119" s="946"/>
      <c r="AH119" s="946"/>
      <c r="AI119" s="946"/>
      <c r="AJ119" s="947"/>
      <c r="AK119" s="948" t="s">
        <v>66</v>
      </c>
      <c r="AL119" s="946"/>
      <c r="AM119" s="946"/>
      <c r="AN119" s="946"/>
      <c r="AO119" s="947"/>
      <c r="AP119" s="949" t="s">
        <v>66</v>
      </c>
      <c r="AQ119" s="950"/>
      <c r="AR119" s="950"/>
      <c r="AS119" s="950"/>
      <c r="AT119" s="951"/>
      <c r="AU119" s="956"/>
      <c r="AV119" s="957"/>
      <c r="AW119" s="957"/>
      <c r="AX119" s="957"/>
      <c r="AY119" s="957"/>
      <c r="AZ119" s="134" t="s">
        <v>121</v>
      </c>
      <c r="BA119" s="134"/>
      <c r="BB119" s="134"/>
      <c r="BC119" s="134"/>
      <c r="BD119" s="134"/>
      <c r="BE119" s="134"/>
      <c r="BF119" s="134"/>
      <c r="BG119" s="134"/>
      <c r="BH119" s="134"/>
      <c r="BI119" s="134"/>
      <c r="BJ119" s="134"/>
      <c r="BK119" s="134"/>
      <c r="BL119" s="134"/>
      <c r="BM119" s="134"/>
      <c r="BN119" s="134"/>
      <c r="BO119" s="1029" t="s">
        <v>401</v>
      </c>
      <c r="BP119" s="1060"/>
      <c r="BQ119" s="1051">
        <v>25112921</v>
      </c>
      <c r="BR119" s="1052"/>
      <c r="BS119" s="1052"/>
      <c r="BT119" s="1052"/>
      <c r="BU119" s="1052"/>
      <c r="BV119" s="1052">
        <v>25583861</v>
      </c>
      <c r="BW119" s="1052"/>
      <c r="BX119" s="1052"/>
      <c r="BY119" s="1052"/>
      <c r="BZ119" s="1052"/>
      <c r="CA119" s="1052">
        <v>25781749</v>
      </c>
      <c r="CB119" s="1052"/>
      <c r="CC119" s="1052"/>
      <c r="CD119" s="1052"/>
      <c r="CE119" s="1052"/>
      <c r="CF119" s="1053"/>
      <c r="CG119" s="1054"/>
      <c r="CH119" s="1054"/>
      <c r="CI119" s="1054"/>
      <c r="CJ119" s="1055"/>
      <c r="CK119" s="1001"/>
      <c r="CL119" s="1002"/>
      <c r="CM119" s="1056" t="s">
        <v>402</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t="s">
        <v>66</v>
      </c>
      <c r="DH119" s="1038"/>
      <c r="DI119" s="1038"/>
      <c r="DJ119" s="1038"/>
      <c r="DK119" s="1039"/>
      <c r="DL119" s="1037" t="s">
        <v>66</v>
      </c>
      <c r="DM119" s="1038"/>
      <c r="DN119" s="1038"/>
      <c r="DO119" s="1038"/>
      <c r="DP119" s="1039"/>
      <c r="DQ119" s="1037" t="s">
        <v>66</v>
      </c>
      <c r="DR119" s="1038"/>
      <c r="DS119" s="1038"/>
      <c r="DT119" s="1038"/>
      <c r="DU119" s="1039"/>
      <c r="DV119" s="1040" t="s">
        <v>66</v>
      </c>
      <c r="DW119" s="1041"/>
      <c r="DX119" s="1041"/>
      <c r="DY119" s="1041"/>
      <c r="DZ119" s="1042"/>
    </row>
    <row r="120" spans="1:130" s="103" customFormat="1" ht="26.25" customHeight="1" x14ac:dyDescent="0.15">
      <c r="A120" s="1119"/>
      <c r="B120" s="1000"/>
      <c r="C120" s="970" t="s">
        <v>379</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66</v>
      </c>
      <c r="AB120" s="1013"/>
      <c r="AC120" s="1013"/>
      <c r="AD120" s="1013"/>
      <c r="AE120" s="1014"/>
      <c r="AF120" s="1015" t="s">
        <v>66</v>
      </c>
      <c r="AG120" s="1013"/>
      <c r="AH120" s="1013"/>
      <c r="AI120" s="1013"/>
      <c r="AJ120" s="1014"/>
      <c r="AK120" s="1015" t="s">
        <v>66</v>
      </c>
      <c r="AL120" s="1013"/>
      <c r="AM120" s="1013"/>
      <c r="AN120" s="1013"/>
      <c r="AO120" s="1014"/>
      <c r="AP120" s="1016" t="s">
        <v>66</v>
      </c>
      <c r="AQ120" s="1017"/>
      <c r="AR120" s="1017"/>
      <c r="AS120" s="1017"/>
      <c r="AT120" s="1018"/>
      <c r="AU120" s="1043" t="s">
        <v>403</v>
      </c>
      <c r="AV120" s="1044"/>
      <c r="AW120" s="1044"/>
      <c r="AX120" s="1044"/>
      <c r="AY120" s="1045"/>
      <c r="AZ120" s="994" t="s">
        <v>404</v>
      </c>
      <c r="BA120" s="943"/>
      <c r="BB120" s="943"/>
      <c r="BC120" s="943"/>
      <c r="BD120" s="943"/>
      <c r="BE120" s="943"/>
      <c r="BF120" s="943"/>
      <c r="BG120" s="943"/>
      <c r="BH120" s="943"/>
      <c r="BI120" s="943"/>
      <c r="BJ120" s="943"/>
      <c r="BK120" s="943"/>
      <c r="BL120" s="943"/>
      <c r="BM120" s="943"/>
      <c r="BN120" s="943"/>
      <c r="BO120" s="943"/>
      <c r="BP120" s="944"/>
      <c r="BQ120" s="980">
        <v>4523458</v>
      </c>
      <c r="BR120" s="981"/>
      <c r="BS120" s="981"/>
      <c r="BT120" s="981"/>
      <c r="BU120" s="981"/>
      <c r="BV120" s="981">
        <v>4745311</v>
      </c>
      <c r="BW120" s="981"/>
      <c r="BX120" s="981"/>
      <c r="BY120" s="981"/>
      <c r="BZ120" s="981"/>
      <c r="CA120" s="981">
        <v>5016182</v>
      </c>
      <c r="CB120" s="981"/>
      <c r="CC120" s="981"/>
      <c r="CD120" s="981"/>
      <c r="CE120" s="981"/>
      <c r="CF120" s="995">
        <v>76.5</v>
      </c>
      <c r="CG120" s="996"/>
      <c r="CH120" s="996"/>
      <c r="CI120" s="996"/>
      <c r="CJ120" s="996"/>
      <c r="CK120" s="1061" t="s">
        <v>405</v>
      </c>
      <c r="CL120" s="1062"/>
      <c r="CM120" s="1062"/>
      <c r="CN120" s="1062"/>
      <c r="CO120" s="1063"/>
      <c r="CP120" s="1069" t="s">
        <v>406</v>
      </c>
      <c r="CQ120" s="1070"/>
      <c r="CR120" s="1070"/>
      <c r="CS120" s="1070"/>
      <c r="CT120" s="1070"/>
      <c r="CU120" s="1070"/>
      <c r="CV120" s="1070"/>
      <c r="CW120" s="1070"/>
      <c r="CX120" s="1070"/>
      <c r="CY120" s="1070"/>
      <c r="CZ120" s="1070"/>
      <c r="DA120" s="1070"/>
      <c r="DB120" s="1070"/>
      <c r="DC120" s="1070"/>
      <c r="DD120" s="1070"/>
      <c r="DE120" s="1070"/>
      <c r="DF120" s="1071"/>
      <c r="DG120" s="980" t="s">
        <v>66</v>
      </c>
      <c r="DH120" s="981"/>
      <c r="DI120" s="981"/>
      <c r="DJ120" s="981"/>
      <c r="DK120" s="981"/>
      <c r="DL120" s="981" t="s">
        <v>66</v>
      </c>
      <c r="DM120" s="981"/>
      <c r="DN120" s="981"/>
      <c r="DO120" s="981"/>
      <c r="DP120" s="981"/>
      <c r="DQ120" s="981">
        <v>3635392</v>
      </c>
      <c r="DR120" s="981"/>
      <c r="DS120" s="981"/>
      <c r="DT120" s="981"/>
      <c r="DU120" s="981"/>
      <c r="DV120" s="982">
        <v>55.4</v>
      </c>
      <c r="DW120" s="982"/>
      <c r="DX120" s="982"/>
      <c r="DY120" s="982"/>
      <c r="DZ120" s="983"/>
    </row>
    <row r="121" spans="1:130" s="103" customFormat="1" ht="26.25" customHeight="1" x14ac:dyDescent="0.15">
      <c r="A121" s="1119"/>
      <c r="B121" s="1000"/>
      <c r="C121" s="1021" t="s">
        <v>407</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66</v>
      </c>
      <c r="AB121" s="1013"/>
      <c r="AC121" s="1013"/>
      <c r="AD121" s="1013"/>
      <c r="AE121" s="1014"/>
      <c r="AF121" s="1015" t="s">
        <v>66</v>
      </c>
      <c r="AG121" s="1013"/>
      <c r="AH121" s="1013"/>
      <c r="AI121" s="1013"/>
      <c r="AJ121" s="1014"/>
      <c r="AK121" s="1015" t="s">
        <v>66</v>
      </c>
      <c r="AL121" s="1013"/>
      <c r="AM121" s="1013"/>
      <c r="AN121" s="1013"/>
      <c r="AO121" s="1014"/>
      <c r="AP121" s="1016" t="s">
        <v>66</v>
      </c>
      <c r="AQ121" s="1017"/>
      <c r="AR121" s="1017"/>
      <c r="AS121" s="1017"/>
      <c r="AT121" s="1018"/>
      <c r="AU121" s="1046"/>
      <c r="AV121" s="1047"/>
      <c r="AW121" s="1047"/>
      <c r="AX121" s="1047"/>
      <c r="AY121" s="1048"/>
      <c r="AZ121" s="1003" t="s">
        <v>408</v>
      </c>
      <c r="BA121" s="1004"/>
      <c r="BB121" s="1004"/>
      <c r="BC121" s="1004"/>
      <c r="BD121" s="1004"/>
      <c r="BE121" s="1004"/>
      <c r="BF121" s="1004"/>
      <c r="BG121" s="1004"/>
      <c r="BH121" s="1004"/>
      <c r="BI121" s="1004"/>
      <c r="BJ121" s="1004"/>
      <c r="BK121" s="1004"/>
      <c r="BL121" s="1004"/>
      <c r="BM121" s="1004"/>
      <c r="BN121" s="1004"/>
      <c r="BO121" s="1004"/>
      <c r="BP121" s="1005"/>
      <c r="BQ121" s="973">
        <v>1214266</v>
      </c>
      <c r="BR121" s="974"/>
      <c r="BS121" s="974"/>
      <c r="BT121" s="974"/>
      <c r="BU121" s="974"/>
      <c r="BV121" s="974">
        <v>1153576</v>
      </c>
      <c r="BW121" s="974"/>
      <c r="BX121" s="974"/>
      <c r="BY121" s="974"/>
      <c r="BZ121" s="974"/>
      <c r="CA121" s="974">
        <v>1086435</v>
      </c>
      <c r="CB121" s="974"/>
      <c r="CC121" s="974"/>
      <c r="CD121" s="974"/>
      <c r="CE121" s="974"/>
      <c r="CF121" s="968">
        <v>16.600000000000001</v>
      </c>
      <c r="CG121" s="969"/>
      <c r="CH121" s="969"/>
      <c r="CI121" s="969"/>
      <c r="CJ121" s="969"/>
      <c r="CK121" s="1064"/>
      <c r="CL121" s="1065"/>
      <c r="CM121" s="1065"/>
      <c r="CN121" s="1065"/>
      <c r="CO121" s="1066"/>
      <c r="CP121" s="1074" t="s">
        <v>341</v>
      </c>
      <c r="CQ121" s="1075"/>
      <c r="CR121" s="1075"/>
      <c r="CS121" s="1075"/>
      <c r="CT121" s="1075"/>
      <c r="CU121" s="1075"/>
      <c r="CV121" s="1075"/>
      <c r="CW121" s="1075"/>
      <c r="CX121" s="1075"/>
      <c r="CY121" s="1075"/>
      <c r="CZ121" s="1075"/>
      <c r="DA121" s="1075"/>
      <c r="DB121" s="1075"/>
      <c r="DC121" s="1075"/>
      <c r="DD121" s="1075"/>
      <c r="DE121" s="1075"/>
      <c r="DF121" s="1076"/>
      <c r="DG121" s="973">
        <v>106242</v>
      </c>
      <c r="DH121" s="974"/>
      <c r="DI121" s="974"/>
      <c r="DJ121" s="974"/>
      <c r="DK121" s="974"/>
      <c r="DL121" s="974">
        <v>107763</v>
      </c>
      <c r="DM121" s="974"/>
      <c r="DN121" s="974"/>
      <c r="DO121" s="974"/>
      <c r="DP121" s="974"/>
      <c r="DQ121" s="974">
        <v>95204</v>
      </c>
      <c r="DR121" s="974"/>
      <c r="DS121" s="974"/>
      <c r="DT121" s="974"/>
      <c r="DU121" s="974"/>
      <c r="DV121" s="975">
        <v>1.5</v>
      </c>
      <c r="DW121" s="975"/>
      <c r="DX121" s="975"/>
      <c r="DY121" s="975"/>
      <c r="DZ121" s="976"/>
    </row>
    <row r="122" spans="1:130" s="103" customFormat="1" ht="26.25" customHeight="1" x14ac:dyDescent="0.15">
      <c r="A122" s="1119"/>
      <c r="B122" s="1000"/>
      <c r="C122" s="970" t="s">
        <v>389</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66</v>
      </c>
      <c r="AB122" s="1013"/>
      <c r="AC122" s="1013"/>
      <c r="AD122" s="1013"/>
      <c r="AE122" s="1014"/>
      <c r="AF122" s="1015" t="s">
        <v>66</v>
      </c>
      <c r="AG122" s="1013"/>
      <c r="AH122" s="1013"/>
      <c r="AI122" s="1013"/>
      <c r="AJ122" s="1014"/>
      <c r="AK122" s="1015" t="s">
        <v>66</v>
      </c>
      <c r="AL122" s="1013"/>
      <c r="AM122" s="1013"/>
      <c r="AN122" s="1013"/>
      <c r="AO122" s="1014"/>
      <c r="AP122" s="1016" t="s">
        <v>66</v>
      </c>
      <c r="AQ122" s="1017"/>
      <c r="AR122" s="1017"/>
      <c r="AS122" s="1017"/>
      <c r="AT122" s="1018"/>
      <c r="AU122" s="1046"/>
      <c r="AV122" s="1047"/>
      <c r="AW122" s="1047"/>
      <c r="AX122" s="1047"/>
      <c r="AY122" s="1048"/>
      <c r="AZ122" s="1028" t="s">
        <v>409</v>
      </c>
      <c r="BA122" s="1019"/>
      <c r="BB122" s="1019"/>
      <c r="BC122" s="1019"/>
      <c r="BD122" s="1019"/>
      <c r="BE122" s="1019"/>
      <c r="BF122" s="1019"/>
      <c r="BG122" s="1019"/>
      <c r="BH122" s="1019"/>
      <c r="BI122" s="1019"/>
      <c r="BJ122" s="1019"/>
      <c r="BK122" s="1019"/>
      <c r="BL122" s="1019"/>
      <c r="BM122" s="1019"/>
      <c r="BN122" s="1019"/>
      <c r="BO122" s="1019"/>
      <c r="BP122" s="1020"/>
      <c r="BQ122" s="1051">
        <v>12194445</v>
      </c>
      <c r="BR122" s="1052"/>
      <c r="BS122" s="1052"/>
      <c r="BT122" s="1052"/>
      <c r="BU122" s="1052"/>
      <c r="BV122" s="1052">
        <v>12996539</v>
      </c>
      <c r="BW122" s="1052"/>
      <c r="BX122" s="1052"/>
      <c r="BY122" s="1052"/>
      <c r="BZ122" s="1052"/>
      <c r="CA122" s="1052">
        <v>13592706</v>
      </c>
      <c r="CB122" s="1052"/>
      <c r="CC122" s="1052"/>
      <c r="CD122" s="1052"/>
      <c r="CE122" s="1052"/>
      <c r="CF122" s="1072">
        <v>207.2</v>
      </c>
      <c r="CG122" s="1073"/>
      <c r="CH122" s="1073"/>
      <c r="CI122" s="1073"/>
      <c r="CJ122" s="1073"/>
      <c r="CK122" s="1064"/>
      <c r="CL122" s="1065"/>
      <c r="CM122" s="1065"/>
      <c r="CN122" s="1065"/>
      <c r="CO122" s="1066"/>
      <c r="CP122" s="1074" t="s">
        <v>344</v>
      </c>
      <c r="CQ122" s="1075"/>
      <c r="CR122" s="1075"/>
      <c r="CS122" s="1075"/>
      <c r="CT122" s="1075"/>
      <c r="CU122" s="1075"/>
      <c r="CV122" s="1075"/>
      <c r="CW122" s="1075"/>
      <c r="CX122" s="1075"/>
      <c r="CY122" s="1075"/>
      <c r="CZ122" s="1075"/>
      <c r="DA122" s="1075"/>
      <c r="DB122" s="1075"/>
      <c r="DC122" s="1075"/>
      <c r="DD122" s="1075"/>
      <c r="DE122" s="1075"/>
      <c r="DF122" s="1076"/>
      <c r="DG122" s="973" t="s">
        <v>66</v>
      </c>
      <c r="DH122" s="974"/>
      <c r="DI122" s="974"/>
      <c r="DJ122" s="974"/>
      <c r="DK122" s="974"/>
      <c r="DL122" s="974" t="s">
        <v>66</v>
      </c>
      <c r="DM122" s="974"/>
      <c r="DN122" s="974"/>
      <c r="DO122" s="974"/>
      <c r="DP122" s="974"/>
      <c r="DQ122" s="974" t="s">
        <v>66</v>
      </c>
      <c r="DR122" s="974"/>
      <c r="DS122" s="974"/>
      <c r="DT122" s="974"/>
      <c r="DU122" s="974"/>
      <c r="DV122" s="975" t="s">
        <v>66</v>
      </c>
      <c r="DW122" s="975"/>
      <c r="DX122" s="975"/>
      <c r="DY122" s="975"/>
      <c r="DZ122" s="976"/>
    </row>
    <row r="123" spans="1:130" s="103" customFormat="1" ht="26.25" customHeight="1" x14ac:dyDescent="0.15">
      <c r="A123" s="1119"/>
      <c r="B123" s="1000"/>
      <c r="C123" s="970" t="s">
        <v>395</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t="s">
        <v>66</v>
      </c>
      <c r="AB123" s="1013"/>
      <c r="AC123" s="1013"/>
      <c r="AD123" s="1013"/>
      <c r="AE123" s="1014"/>
      <c r="AF123" s="1015" t="s">
        <v>66</v>
      </c>
      <c r="AG123" s="1013"/>
      <c r="AH123" s="1013"/>
      <c r="AI123" s="1013"/>
      <c r="AJ123" s="1014"/>
      <c r="AK123" s="1015" t="s">
        <v>66</v>
      </c>
      <c r="AL123" s="1013"/>
      <c r="AM123" s="1013"/>
      <c r="AN123" s="1013"/>
      <c r="AO123" s="1014"/>
      <c r="AP123" s="1016" t="s">
        <v>66</v>
      </c>
      <c r="AQ123" s="1017"/>
      <c r="AR123" s="1017"/>
      <c r="AS123" s="1017"/>
      <c r="AT123" s="1018"/>
      <c r="AU123" s="1049"/>
      <c r="AV123" s="1050"/>
      <c r="AW123" s="1050"/>
      <c r="AX123" s="1050"/>
      <c r="AY123" s="1050"/>
      <c r="AZ123" s="134" t="s">
        <v>121</v>
      </c>
      <c r="BA123" s="134"/>
      <c r="BB123" s="134"/>
      <c r="BC123" s="134"/>
      <c r="BD123" s="134"/>
      <c r="BE123" s="134"/>
      <c r="BF123" s="134"/>
      <c r="BG123" s="134"/>
      <c r="BH123" s="134"/>
      <c r="BI123" s="134"/>
      <c r="BJ123" s="134"/>
      <c r="BK123" s="134"/>
      <c r="BL123" s="134"/>
      <c r="BM123" s="134"/>
      <c r="BN123" s="134"/>
      <c r="BO123" s="1029" t="s">
        <v>410</v>
      </c>
      <c r="BP123" s="1060"/>
      <c r="BQ123" s="1090">
        <v>17932169</v>
      </c>
      <c r="BR123" s="1091"/>
      <c r="BS123" s="1091"/>
      <c r="BT123" s="1091"/>
      <c r="BU123" s="1091"/>
      <c r="BV123" s="1091">
        <v>18895426</v>
      </c>
      <c r="BW123" s="1091"/>
      <c r="BX123" s="1091"/>
      <c r="BY123" s="1091"/>
      <c r="BZ123" s="1091"/>
      <c r="CA123" s="1091">
        <v>19695323</v>
      </c>
      <c r="CB123" s="1091"/>
      <c r="CC123" s="1091"/>
      <c r="CD123" s="1091"/>
      <c r="CE123" s="1091"/>
      <c r="CF123" s="1053"/>
      <c r="CG123" s="1054"/>
      <c r="CH123" s="1054"/>
      <c r="CI123" s="1054"/>
      <c r="CJ123" s="1055"/>
      <c r="CK123" s="1064"/>
      <c r="CL123" s="1065"/>
      <c r="CM123" s="1065"/>
      <c r="CN123" s="1065"/>
      <c r="CO123" s="1066"/>
      <c r="CP123" s="1074"/>
      <c r="CQ123" s="1075"/>
      <c r="CR123" s="1075"/>
      <c r="CS123" s="1075"/>
      <c r="CT123" s="1075"/>
      <c r="CU123" s="1075"/>
      <c r="CV123" s="1075"/>
      <c r="CW123" s="1075"/>
      <c r="CX123" s="1075"/>
      <c r="CY123" s="1075"/>
      <c r="CZ123" s="1075"/>
      <c r="DA123" s="1075"/>
      <c r="DB123" s="1075"/>
      <c r="DC123" s="1075"/>
      <c r="DD123" s="1075"/>
      <c r="DE123" s="1075"/>
      <c r="DF123" s="1076"/>
      <c r="DG123" s="1012"/>
      <c r="DH123" s="1013"/>
      <c r="DI123" s="1013"/>
      <c r="DJ123" s="1013"/>
      <c r="DK123" s="1014"/>
      <c r="DL123" s="1015"/>
      <c r="DM123" s="1013"/>
      <c r="DN123" s="1013"/>
      <c r="DO123" s="1013"/>
      <c r="DP123" s="1014"/>
      <c r="DQ123" s="1015"/>
      <c r="DR123" s="1013"/>
      <c r="DS123" s="1013"/>
      <c r="DT123" s="1013"/>
      <c r="DU123" s="1014"/>
      <c r="DV123" s="1016"/>
      <c r="DW123" s="1017"/>
      <c r="DX123" s="1017"/>
      <c r="DY123" s="1017"/>
      <c r="DZ123" s="1018"/>
    </row>
    <row r="124" spans="1:130" s="103" customFormat="1" ht="26.25" customHeight="1" thickBot="1" x14ac:dyDescent="0.2">
      <c r="A124" s="1119"/>
      <c r="B124" s="1000"/>
      <c r="C124" s="970" t="s">
        <v>398</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66</v>
      </c>
      <c r="AB124" s="1013"/>
      <c r="AC124" s="1013"/>
      <c r="AD124" s="1013"/>
      <c r="AE124" s="1014"/>
      <c r="AF124" s="1015" t="s">
        <v>66</v>
      </c>
      <c r="AG124" s="1013"/>
      <c r="AH124" s="1013"/>
      <c r="AI124" s="1013"/>
      <c r="AJ124" s="1014"/>
      <c r="AK124" s="1015" t="s">
        <v>66</v>
      </c>
      <c r="AL124" s="1013"/>
      <c r="AM124" s="1013"/>
      <c r="AN124" s="1013"/>
      <c r="AO124" s="1014"/>
      <c r="AP124" s="1016" t="s">
        <v>66</v>
      </c>
      <c r="AQ124" s="1017"/>
      <c r="AR124" s="1017"/>
      <c r="AS124" s="1017"/>
      <c r="AT124" s="1018"/>
      <c r="AU124" s="1086" t="s">
        <v>411</v>
      </c>
      <c r="AV124" s="1087"/>
      <c r="AW124" s="1087"/>
      <c r="AX124" s="1087"/>
      <c r="AY124" s="1087"/>
      <c r="AZ124" s="1087"/>
      <c r="BA124" s="1087"/>
      <c r="BB124" s="1087"/>
      <c r="BC124" s="1087"/>
      <c r="BD124" s="1087"/>
      <c r="BE124" s="1087"/>
      <c r="BF124" s="1087"/>
      <c r="BG124" s="1087"/>
      <c r="BH124" s="1087"/>
      <c r="BI124" s="1087"/>
      <c r="BJ124" s="1087"/>
      <c r="BK124" s="1087"/>
      <c r="BL124" s="1087"/>
      <c r="BM124" s="1087"/>
      <c r="BN124" s="1087"/>
      <c r="BO124" s="1087"/>
      <c r="BP124" s="1088"/>
      <c r="BQ124" s="1089">
        <v>113.6</v>
      </c>
      <c r="BR124" s="1082"/>
      <c r="BS124" s="1082"/>
      <c r="BT124" s="1082"/>
      <c r="BU124" s="1082"/>
      <c r="BV124" s="1082">
        <v>105.6</v>
      </c>
      <c r="BW124" s="1082"/>
      <c r="BX124" s="1082"/>
      <c r="BY124" s="1082"/>
      <c r="BZ124" s="1082"/>
      <c r="CA124" s="1082">
        <v>92.7</v>
      </c>
      <c r="CB124" s="1082"/>
      <c r="CC124" s="1082"/>
      <c r="CD124" s="1082"/>
      <c r="CE124" s="1082"/>
      <c r="CF124" s="1083"/>
      <c r="CG124" s="1084"/>
      <c r="CH124" s="1084"/>
      <c r="CI124" s="1084"/>
      <c r="CJ124" s="1085"/>
      <c r="CK124" s="1067"/>
      <c r="CL124" s="1067"/>
      <c r="CM124" s="1067"/>
      <c r="CN124" s="1067"/>
      <c r="CO124" s="1068"/>
      <c r="CP124" s="1074" t="s">
        <v>412</v>
      </c>
      <c r="CQ124" s="1075"/>
      <c r="CR124" s="1075"/>
      <c r="CS124" s="1075"/>
      <c r="CT124" s="1075"/>
      <c r="CU124" s="1075"/>
      <c r="CV124" s="1075"/>
      <c r="CW124" s="1075"/>
      <c r="CX124" s="1075"/>
      <c r="CY124" s="1075"/>
      <c r="CZ124" s="1075"/>
      <c r="DA124" s="1075"/>
      <c r="DB124" s="1075"/>
      <c r="DC124" s="1075"/>
      <c r="DD124" s="1075"/>
      <c r="DE124" s="1075"/>
      <c r="DF124" s="1076"/>
      <c r="DG124" s="1059">
        <v>3869392</v>
      </c>
      <c r="DH124" s="1038"/>
      <c r="DI124" s="1038"/>
      <c r="DJ124" s="1038"/>
      <c r="DK124" s="1039"/>
      <c r="DL124" s="1037">
        <v>3878104</v>
      </c>
      <c r="DM124" s="1038"/>
      <c r="DN124" s="1038"/>
      <c r="DO124" s="1038"/>
      <c r="DP124" s="1039"/>
      <c r="DQ124" s="1037" t="s">
        <v>66</v>
      </c>
      <c r="DR124" s="1038"/>
      <c r="DS124" s="1038"/>
      <c r="DT124" s="1038"/>
      <c r="DU124" s="1039"/>
      <c r="DV124" s="1040" t="s">
        <v>66</v>
      </c>
      <c r="DW124" s="1041"/>
      <c r="DX124" s="1041"/>
      <c r="DY124" s="1041"/>
      <c r="DZ124" s="1042"/>
    </row>
    <row r="125" spans="1:130" s="103" customFormat="1" ht="26.25" customHeight="1" x14ac:dyDescent="0.15">
      <c r="A125" s="1119"/>
      <c r="B125" s="1000"/>
      <c r="C125" s="970" t="s">
        <v>400</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66</v>
      </c>
      <c r="AB125" s="1013"/>
      <c r="AC125" s="1013"/>
      <c r="AD125" s="1013"/>
      <c r="AE125" s="1014"/>
      <c r="AF125" s="1015" t="s">
        <v>66</v>
      </c>
      <c r="AG125" s="1013"/>
      <c r="AH125" s="1013"/>
      <c r="AI125" s="1013"/>
      <c r="AJ125" s="1014"/>
      <c r="AK125" s="1015" t="s">
        <v>66</v>
      </c>
      <c r="AL125" s="1013"/>
      <c r="AM125" s="1013"/>
      <c r="AN125" s="1013"/>
      <c r="AO125" s="1014"/>
      <c r="AP125" s="1016" t="s">
        <v>66</v>
      </c>
      <c r="AQ125" s="1017"/>
      <c r="AR125" s="1017"/>
      <c r="AS125" s="1017"/>
      <c r="AT125" s="1018"/>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77" t="s">
        <v>413</v>
      </c>
      <c r="CL125" s="1062"/>
      <c r="CM125" s="1062"/>
      <c r="CN125" s="1062"/>
      <c r="CO125" s="1063"/>
      <c r="CP125" s="994" t="s">
        <v>414</v>
      </c>
      <c r="CQ125" s="943"/>
      <c r="CR125" s="943"/>
      <c r="CS125" s="943"/>
      <c r="CT125" s="943"/>
      <c r="CU125" s="943"/>
      <c r="CV125" s="943"/>
      <c r="CW125" s="943"/>
      <c r="CX125" s="943"/>
      <c r="CY125" s="943"/>
      <c r="CZ125" s="943"/>
      <c r="DA125" s="943"/>
      <c r="DB125" s="943"/>
      <c r="DC125" s="943"/>
      <c r="DD125" s="943"/>
      <c r="DE125" s="943"/>
      <c r="DF125" s="944"/>
      <c r="DG125" s="980" t="s">
        <v>66</v>
      </c>
      <c r="DH125" s="981"/>
      <c r="DI125" s="981"/>
      <c r="DJ125" s="981"/>
      <c r="DK125" s="981"/>
      <c r="DL125" s="981" t="s">
        <v>66</v>
      </c>
      <c r="DM125" s="981"/>
      <c r="DN125" s="981"/>
      <c r="DO125" s="981"/>
      <c r="DP125" s="981"/>
      <c r="DQ125" s="981" t="s">
        <v>66</v>
      </c>
      <c r="DR125" s="981"/>
      <c r="DS125" s="981"/>
      <c r="DT125" s="981"/>
      <c r="DU125" s="981"/>
      <c r="DV125" s="982" t="s">
        <v>66</v>
      </c>
      <c r="DW125" s="982"/>
      <c r="DX125" s="982"/>
      <c r="DY125" s="982"/>
      <c r="DZ125" s="983"/>
    </row>
    <row r="126" spans="1:130" s="103" customFormat="1" ht="26.25" customHeight="1" thickBot="1" x14ac:dyDescent="0.2">
      <c r="A126" s="1119"/>
      <c r="B126" s="1000"/>
      <c r="C126" s="970" t="s">
        <v>402</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t="s">
        <v>66</v>
      </c>
      <c r="AB126" s="1013"/>
      <c r="AC126" s="1013"/>
      <c r="AD126" s="1013"/>
      <c r="AE126" s="1014"/>
      <c r="AF126" s="1015" t="s">
        <v>66</v>
      </c>
      <c r="AG126" s="1013"/>
      <c r="AH126" s="1013"/>
      <c r="AI126" s="1013"/>
      <c r="AJ126" s="1014"/>
      <c r="AK126" s="1015" t="s">
        <v>66</v>
      </c>
      <c r="AL126" s="1013"/>
      <c r="AM126" s="1013"/>
      <c r="AN126" s="1013"/>
      <c r="AO126" s="1014"/>
      <c r="AP126" s="1016" t="s">
        <v>66</v>
      </c>
      <c r="AQ126" s="1017"/>
      <c r="AR126" s="1017"/>
      <c r="AS126" s="1017"/>
      <c r="AT126" s="1018"/>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78"/>
      <c r="CL126" s="1065"/>
      <c r="CM126" s="1065"/>
      <c r="CN126" s="1065"/>
      <c r="CO126" s="1066"/>
      <c r="CP126" s="1003" t="s">
        <v>415</v>
      </c>
      <c r="CQ126" s="1004"/>
      <c r="CR126" s="1004"/>
      <c r="CS126" s="1004"/>
      <c r="CT126" s="1004"/>
      <c r="CU126" s="1004"/>
      <c r="CV126" s="1004"/>
      <c r="CW126" s="1004"/>
      <c r="CX126" s="1004"/>
      <c r="CY126" s="1004"/>
      <c r="CZ126" s="1004"/>
      <c r="DA126" s="1004"/>
      <c r="DB126" s="1004"/>
      <c r="DC126" s="1004"/>
      <c r="DD126" s="1004"/>
      <c r="DE126" s="1004"/>
      <c r="DF126" s="1005"/>
      <c r="DG126" s="973" t="s">
        <v>66</v>
      </c>
      <c r="DH126" s="974"/>
      <c r="DI126" s="974"/>
      <c r="DJ126" s="974"/>
      <c r="DK126" s="974"/>
      <c r="DL126" s="974" t="s">
        <v>66</v>
      </c>
      <c r="DM126" s="974"/>
      <c r="DN126" s="974"/>
      <c r="DO126" s="974"/>
      <c r="DP126" s="974"/>
      <c r="DQ126" s="974" t="s">
        <v>66</v>
      </c>
      <c r="DR126" s="974"/>
      <c r="DS126" s="974"/>
      <c r="DT126" s="974"/>
      <c r="DU126" s="974"/>
      <c r="DV126" s="975" t="s">
        <v>66</v>
      </c>
      <c r="DW126" s="975"/>
      <c r="DX126" s="975"/>
      <c r="DY126" s="975"/>
      <c r="DZ126" s="976"/>
    </row>
    <row r="127" spans="1:130" s="103" customFormat="1" ht="26.25" customHeight="1" x14ac:dyDescent="0.15">
      <c r="A127" s="1120"/>
      <c r="B127" s="1002"/>
      <c r="C127" s="1056" t="s">
        <v>416</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t="s">
        <v>66</v>
      </c>
      <c r="AB127" s="1013"/>
      <c r="AC127" s="1013"/>
      <c r="AD127" s="1013"/>
      <c r="AE127" s="1014"/>
      <c r="AF127" s="1015" t="s">
        <v>66</v>
      </c>
      <c r="AG127" s="1013"/>
      <c r="AH127" s="1013"/>
      <c r="AI127" s="1013"/>
      <c r="AJ127" s="1014"/>
      <c r="AK127" s="1015" t="s">
        <v>66</v>
      </c>
      <c r="AL127" s="1013"/>
      <c r="AM127" s="1013"/>
      <c r="AN127" s="1013"/>
      <c r="AO127" s="1014"/>
      <c r="AP127" s="1016" t="s">
        <v>66</v>
      </c>
      <c r="AQ127" s="1017"/>
      <c r="AR127" s="1017"/>
      <c r="AS127" s="1017"/>
      <c r="AT127" s="1018"/>
      <c r="AU127" s="139"/>
      <c r="AV127" s="139"/>
      <c r="AW127" s="139"/>
      <c r="AX127" s="1092" t="s">
        <v>417</v>
      </c>
      <c r="AY127" s="1093"/>
      <c r="AZ127" s="1093"/>
      <c r="BA127" s="1093"/>
      <c r="BB127" s="1093"/>
      <c r="BC127" s="1093"/>
      <c r="BD127" s="1093"/>
      <c r="BE127" s="1094"/>
      <c r="BF127" s="1095" t="s">
        <v>418</v>
      </c>
      <c r="BG127" s="1093"/>
      <c r="BH127" s="1093"/>
      <c r="BI127" s="1093"/>
      <c r="BJ127" s="1093"/>
      <c r="BK127" s="1093"/>
      <c r="BL127" s="1094"/>
      <c r="BM127" s="1095" t="s">
        <v>419</v>
      </c>
      <c r="BN127" s="1093"/>
      <c r="BO127" s="1093"/>
      <c r="BP127" s="1093"/>
      <c r="BQ127" s="1093"/>
      <c r="BR127" s="1093"/>
      <c r="BS127" s="1094"/>
      <c r="BT127" s="1095" t="s">
        <v>420</v>
      </c>
      <c r="BU127" s="1093"/>
      <c r="BV127" s="1093"/>
      <c r="BW127" s="1093"/>
      <c r="BX127" s="1093"/>
      <c r="BY127" s="1093"/>
      <c r="BZ127" s="1117"/>
      <c r="CA127" s="139"/>
      <c r="CB127" s="139"/>
      <c r="CC127" s="139"/>
      <c r="CD127" s="140"/>
      <c r="CE127" s="140"/>
      <c r="CF127" s="140"/>
      <c r="CG127" s="137"/>
      <c r="CH127" s="137"/>
      <c r="CI127" s="137"/>
      <c r="CJ127" s="138"/>
      <c r="CK127" s="1078"/>
      <c r="CL127" s="1065"/>
      <c r="CM127" s="1065"/>
      <c r="CN127" s="1065"/>
      <c r="CO127" s="1066"/>
      <c r="CP127" s="1003" t="s">
        <v>421</v>
      </c>
      <c r="CQ127" s="1004"/>
      <c r="CR127" s="1004"/>
      <c r="CS127" s="1004"/>
      <c r="CT127" s="1004"/>
      <c r="CU127" s="1004"/>
      <c r="CV127" s="1004"/>
      <c r="CW127" s="1004"/>
      <c r="CX127" s="1004"/>
      <c r="CY127" s="1004"/>
      <c r="CZ127" s="1004"/>
      <c r="DA127" s="1004"/>
      <c r="DB127" s="1004"/>
      <c r="DC127" s="1004"/>
      <c r="DD127" s="1004"/>
      <c r="DE127" s="1004"/>
      <c r="DF127" s="1005"/>
      <c r="DG127" s="973" t="s">
        <v>66</v>
      </c>
      <c r="DH127" s="974"/>
      <c r="DI127" s="974"/>
      <c r="DJ127" s="974"/>
      <c r="DK127" s="974"/>
      <c r="DL127" s="974" t="s">
        <v>66</v>
      </c>
      <c r="DM127" s="974"/>
      <c r="DN127" s="974"/>
      <c r="DO127" s="974"/>
      <c r="DP127" s="974"/>
      <c r="DQ127" s="974" t="s">
        <v>66</v>
      </c>
      <c r="DR127" s="974"/>
      <c r="DS127" s="974"/>
      <c r="DT127" s="974"/>
      <c r="DU127" s="974"/>
      <c r="DV127" s="975" t="s">
        <v>66</v>
      </c>
      <c r="DW127" s="975"/>
      <c r="DX127" s="975"/>
      <c r="DY127" s="975"/>
      <c r="DZ127" s="976"/>
    </row>
    <row r="128" spans="1:130" s="103" customFormat="1" ht="26.25" customHeight="1" thickBot="1" x14ac:dyDescent="0.2">
      <c r="A128" s="1103" t="s">
        <v>422</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423</v>
      </c>
      <c r="X128" s="1105"/>
      <c r="Y128" s="1105"/>
      <c r="Z128" s="1106"/>
      <c r="AA128" s="1107">
        <v>175282</v>
      </c>
      <c r="AB128" s="1108"/>
      <c r="AC128" s="1108"/>
      <c r="AD128" s="1108"/>
      <c r="AE128" s="1109"/>
      <c r="AF128" s="1110">
        <v>197725</v>
      </c>
      <c r="AG128" s="1108"/>
      <c r="AH128" s="1108"/>
      <c r="AI128" s="1108"/>
      <c r="AJ128" s="1109"/>
      <c r="AK128" s="1110">
        <v>202253</v>
      </c>
      <c r="AL128" s="1108"/>
      <c r="AM128" s="1108"/>
      <c r="AN128" s="1108"/>
      <c r="AO128" s="1109"/>
      <c r="AP128" s="1111"/>
      <c r="AQ128" s="1112"/>
      <c r="AR128" s="1112"/>
      <c r="AS128" s="1112"/>
      <c r="AT128" s="1113"/>
      <c r="AU128" s="139"/>
      <c r="AV128" s="139"/>
      <c r="AW128" s="139"/>
      <c r="AX128" s="942" t="s">
        <v>424</v>
      </c>
      <c r="AY128" s="943"/>
      <c r="AZ128" s="943"/>
      <c r="BA128" s="943"/>
      <c r="BB128" s="943"/>
      <c r="BC128" s="943"/>
      <c r="BD128" s="943"/>
      <c r="BE128" s="944"/>
      <c r="BF128" s="1114" t="s">
        <v>66</v>
      </c>
      <c r="BG128" s="1115"/>
      <c r="BH128" s="1115"/>
      <c r="BI128" s="1115"/>
      <c r="BJ128" s="1115"/>
      <c r="BK128" s="1115"/>
      <c r="BL128" s="1116"/>
      <c r="BM128" s="1114">
        <v>13.83</v>
      </c>
      <c r="BN128" s="1115"/>
      <c r="BO128" s="1115"/>
      <c r="BP128" s="1115"/>
      <c r="BQ128" s="1115"/>
      <c r="BR128" s="1115"/>
      <c r="BS128" s="1116"/>
      <c r="BT128" s="1114">
        <v>20</v>
      </c>
      <c r="BU128" s="1115"/>
      <c r="BV128" s="1115"/>
      <c r="BW128" s="1115"/>
      <c r="BX128" s="1115"/>
      <c r="BY128" s="1115"/>
      <c r="BZ128" s="1133"/>
      <c r="CA128" s="140"/>
      <c r="CB128" s="140"/>
      <c r="CC128" s="140"/>
      <c r="CD128" s="140"/>
      <c r="CE128" s="140"/>
      <c r="CF128" s="140"/>
      <c r="CG128" s="137"/>
      <c r="CH128" s="137"/>
      <c r="CI128" s="137"/>
      <c r="CJ128" s="138"/>
      <c r="CK128" s="1079"/>
      <c r="CL128" s="1080"/>
      <c r="CM128" s="1080"/>
      <c r="CN128" s="1080"/>
      <c r="CO128" s="1081"/>
      <c r="CP128" s="1096" t="s">
        <v>425</v>
      </c>
      <c r="CQ128" s="1097"/>
      <c r="CR128" s="1097"/>
      <c r="CS128" s="1097"/>
      <c r="CT128" s="1097"/>
      <c r="CU128" s="1097"/>
      <c r="CV128" s="1097"/>
      <c r="CW128" s="1097"/>
      <c r="CX128" s="1097"/>
      <c r="CY128" s="1097"/>
      <c r="CZ128" s="1097"/>
      <c r="DA128" s="1097"/>
      <c r="DB128" s="1097"/>
      <c r="DC128" s="1097"/>
      <c r="DD128" s="1097"/>
      <c r="DE128" s="1097"/>
      <c r="DF128" s="1098"/>
      <c r="DG128" s="1099" t="s">
        <v>66</v>
      </c>
      <c r="DH128" s="1100"/>
      <c r="DI128" s="1100"/>
      <c r="DJ128" s="1100"/>
      <c r="DK128" s="1100"/>
      <c r="DL128" s="1100" t="s">
        <v>66</v>
      </c>
      <c r="DM128" s="1100"/>
      <c r="DN128" s="1100"/>
      <c r="DO128" s="1100"/>
      <c r="DP128" s="1100"/>
      <c r="DQ128" s="1100" t="s">
        <v>66</v>
      </c>
      <c r="DR128" s="1100"/>
      <c r="DS128" s="1100"/>
      <c r="DT128" s="1100"/>
      <c r="DU128" s="1100"/>
      <c r="DV128" s="1101" t="s">
        <v>66</v>
      </c>
      <c r="DW128" s="1101"/>
      <c r="DX128" s="1101"/>
      <c r="DY128" s="1101"/>
      <c r="DZ128" s="1102"/>
    </row>
    <row r="129" spans="1:131" s="103" customFormat="1" ht="26.25" customHeight="1" x14ac:dyDescent="0.15">
      <c r="A129" s="984" t="s">
        <v>46</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426</v>
      </c>
      <c r="X129" s="1128"/>
      <c r="Y129" s="1128"/>
      <c r="Z129" s="1129"/>
      <c r="AA129" s="1012">
        <v>7491360</v>
      </c>
      <c r="AB129" s="1013"/>
      <c r="AC129" s="1013"/>
      <c r="AD129" s="1013"/>
      <c r="AE129" s="1014"/>
      <c r="AF129" s="1015">
        <v>7466637</v>
      </c>
      <c r="AG129" s="1013"/>
      <c r="AH129" s="1013"/>
      <c r="AI129" s="1013"/>
      <c r="AJ129" s="1014"/>
      <c r="AK129" s="1015">
        <v>7688136</v>
      </c>
      <c r="AL129" s="1013"/>
      <c r="AM129" s="1013"/>
      <c r="AN129" s="1013"/>
      <c r="AO129" s="1014"/>
      <c r="AP129" s="1130"/>
      <c r="AQ129" s="1131"/>
      <c r="AR129" s="1131"/>
      <c r="AS129" s="1131"/>
      <c r="AT129" s="1132"/>
      <c r="AU129" s="141"/>
      <c r="AV129" s="141"/>
      <c r="AW129" s="141"/>
      <c r="AX129" s="1121" t="s">
        <v>427</v>
      </c>
      <c r="AY129" s="1004"/>
      <c r="AZ129" s="1004"/>
      <c r="BA129" s="1004"/>
      <c r="BB129" s="1004"/>
      <c r="BC129" s="1004"/>
      <c r="BD129" s="1004"/>
      <c r="BE129" s="1005"/>
      <c r="BF129" s="1122" t="s">
        <v>66</v>
      </c>
      <c r="BG129" s="1123"/>
      <c r="BH129" s="1123"/>
      <c r="BI129" s="1123"/>
      <c r="BJ129" s="1123"/>
      <c r="BK129" s="1123"/>
      <c r="BL129" s="1124"/>
      <c r="BM129" s="1122">
        <v>18.829999999999998</v>
      </c>
      <c r="BN129" s="1123"/>
      <c r="BO129" s="1123"/>
      <c r="BP129" s="1123"/>
      <c r="BQ129" s="1123"/>
      <c r="BR129" s="1123"/>
      <c r="BS129" s="1124"/>
      <c r="BT129" s="1122">
        <v>30</v>
      </c>
      <c r="BU129" s="1125"/>
      <c r="BV129" s="1125"/>
      <c r="BW129" s="1125"/>
      <c r="BX129" s="1125"/>
      <c r="BY129" s="1125"/>
      <c r="BZ129" s="1126"/>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984" t="s">
        <v>428</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429</v>
      </c>
      <c r="X130" s="1128"/>
      <c r="Y130" s="1128"/>
      <c r="Z130" s="1129"/>
      <c r="AA130" s="1012">
        <v>1174869</v>
      </c>
      <c r="AB130" s="1013"/>
      <c r="AC130" s="1013"/>
      <c r="AD130" s="1013"/>
      <c r="AE130" s="1014"/>
      <c r="AF130" s="1015">
        <v>1134346</v>
      </c>
      <c r="AG130" s="1013"/>
      <c r="AH130" s="1013"/>
      <c r="AI130" s="1013"/>
      <c r="AJ130" s="1014"/>
      <c r="AK130" s="1015">
        <v>1127370</v>
      </c>
      <c r="AL130" s="1013"/>
      <c r="AM130" s="1013"/>
      <c r="AN130" s="1013"/>
      <c r="AO130" s="1014"/>
      <c r="AP130" s="1130"/>
      <c r="AQ130" s="1131"/>
      <c r="AR130" s="1131"/>
      <c r="AS130" s="1131"/>
      <c r="AT130" s="1132"/>
      <c r="AU130" s="141"/>
      <c r="AV130" s="141"/>
      <c r="AW130" s="141"/>
      <c r="AX130" s="1121" t="s">
        <v>430</v>
      </c>
      <c r="AY130" s="1004"/>
      <c r="AZ130" s="1004"/>
      <c r="BA130" s="1004"/>
      <c r="BB130" s="1004"/>
      <c r="BC130" s="1004"/>
      <c r="BD130" s="1004"/>
      <c r="BE130" s="1005"/>
      <c r="BF130" s="1158">
        <v>12.4</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431</v>
      </c>
      <c r="X131" s="1166"/>
      <c r="Y131" s="1166"/>
      <c r="Z131" s="1167"/>
      <c r="AA131" s="1059">
        <v>6316491</v>
      </c>
      <c r="AB131" s="1038"/>
      <c r="AC131" s="1038"/>
      <c r="AD131" s="1038"/>
      <c r="AE131" s="1039"/>
      <c r="AF131" s="1037">
        <v>6332291</v>
      </c>
      <c r="AG131" s="1038"/>
      <c r="AH131" s="1038"/>
      <c r="AI131" s="1038"/>
      <c r="AJ131" s="1039"/>
      <c r="AK131" s="1037">
        <v>6560766</v>
      </c>
      <c r="AL131" s="1038"/>
      <c r="AM131" s="1038"/>
      <c r="AN131" s="1038"/>
      <c r="AO131" s="1039"/>
      <c r="AP131" s="1168"/>
      <c r="AQ131" s="1169"/>
      <c r="AR131" s="1169"/>
      <c r="AS131" s="1169"/>
      <c r="AT131" s="1170"/>
      <c r="AU131" s="141"/>
      <c r="AV131" s="141"/>
      <c r="AW131" s="141"/>
      <c r="AX131" s="1140" t="s">
        <v>432</v>
      </c>
      <c r="AY131" s="1097"/>
      <c r="AZ131" s="1097"/>
      <c r="BA131" s="1097"/>
      <c r="BB131" s="1097"/>
      <c r="BC131" s="1097"/>
      <c r="BD131" s="1097"/>
      <c r="BE131" s="1098"/>
      <c r="BF131" s="1141">
        <v>92.7</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1147" t="s">
        <v>433</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434</v>
      </c>
      <c r="W132" s="1151"/>
      <c r="X132" s="1151"/>
      <c r="Y132" s="1151"/>
      <c r="Z132" s="1152"/>
      <c r="AA132" s="1153">
        <v>13.83063793</v>
      </c>
      <c r="AB132" s="1154"/>
      <c r="AC132" s="1154"/>
      <c r="AD132" s="1154"/>
      <c r="AE132" s="1155"/>
      <c r="AF132" s="1156">
        <v>12.517838469999999</v>
      </c>
      <c r="AG132" s="1154"/>
      <c r="AH132" s="1154"/>
      <c r="AI132" s="1154"/>
      <c r="AJ132" s="1155"/>
      <c r="AK132" s="1156">
        <v>11.005818530000001</v>
      </c>
      <c r="AL132" s="1154"/>
      <c r="AM132" s="1154"/>
      <c r="AN132" s="1154"/>
      <c r="AO132" s="1155"/>
      <c r="AP132" s="1053"/>
      <c r="AQ132" s="1054"/>
      <c r="AR132" s="1054"/>
      <c r="AS132" s="1054"/>
      <c r="AT132" s="1157"/>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435</v>
      </c>
      <c r="W133" s="1134"/>
      <c r="X133" s="1134"/>
      <c r="Y133" s="1134"/>
      <c r="Z133" s="1135"/>
      <c r="AA133" s="1136">
        <v>13.5</v>
      </c>
      <c r="AB133" s="1137"/>
      <c r="AC133" s="1137"/>
      <c r="AD133" s="1137"/>
      <c r="AE133" s="1138"/>
      <c r="AF133" s="1136">
        <v>13.2</v>
      </c>
      <c r="AG133" s="1137"/>
      <c r="AH133" s="1137"/>
      <c r="AI133" s="1137"/>
      <c r="AJ133" s="1138"/>
      <c r="AK133" s="1136">
        <v>12.4</v>
      </c>
      <c r="AL133" s="1137"/>
      <c r="AM133" s="1137"/>
      <c r="AN133" s="1137"/>
      <c r="AO133" s="1138"/>
      <c r="AP133" s="1083"/>
      <c r="AQ133" s="1084"/>
      <c r="AR133" s="1084"/>
      <c r="AS133" s="1084"/>
      <c r="AT133" s="1139"/>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re2cMIJfs6YoqVCH2qSRsaarInDAm4yGBYb6f/fjWW89e0Xbaye2RyBtl1RzKSZsJ45FIWEHtgPIplWo1cx0fQ==" saltValue="9uaFLIRH5l3MSdInP6lJw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EF817-3074-40DA-9DE5-9125D69E2EE5}">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Cozrlb3hgCsAZTQ6DjwBOFJU84P/3VAH3QLDGE7y1wVa47vX0d7W8zsMwL6vsxmx7gcQ9/ghoFw5kpiPmKtiPg==" saltValue="g9QBRhsHdvWwm0/EhXWU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A216C-1F97-4E1B-81EC-F2B15E7527E2}">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02ijM2r1KCXVn9C+JOzCvuQeap8GcsqNNhAgCEoBo8WYBxfK5XDbwzGfWq1PWCl6ELcLnZJr5Ri9iUPbRcbdA==" saltValue="9E7CA8T8W7WAXKyzEnuU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4CDE3-8079-413D-88ED-305F2E56C5C0}">
  <sheetPr>
    <pageSetUpPr fitToPage="1"/>
  </sheetPr>
  <dimension ref="A1:AZ73"/>
  <sheetViews>
    <sheetView showGridLines="0" view="pageBreakPreview" workbookViewId="0"/>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436</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437</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71" t="s">
        <v>438</v>
      </c>
      <c r="AP7" s="158"/>
      <c r="AQ7" s="159" t="s">
        <v>439</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72"/>
      <c r="AP8" s="164" t="s">
        <v>440</v>
      </c>
      <c r="AQ8" s="165" t="s">
        <v>441</v>
      </c>
      <c r="AR8" s="166" t="s">
        <v>442</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3" t="s">
        <v>443</v>
      </c>
      <c r="AL9" s="1174"/>
      <c r="AM9" s="1174"/>
      <c r="AN9" s="1175"/>
      <c r="AO9" s="167">
        <v>3072842</v>
      </c>
      <c r="AP9" s="167">
        <v>122585</v>
      </c>
      <c r="AQ9" s="168">
        <v>83474</v>
      </c>
      <c r="AR9" s="169">
        <v>46.9</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3" t="s">
        <v>444</v>
      </c>
      <c r="AL10" s="1174"/>
      <c r="AM10" s="1174"/>
      <c r="AN10" s="1175"/>
      <c r="AO10" s="170">
        <v>315890</v>
      </c>
      <c r="AP10" s="170">
        <v>12602</v>
      </c>
      <c r="AQ10" s="171">
        <v>8278</v>
      </c>
      <c r="AR10" s="172">
        <v>52.2</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3" t="s">
        <v>445</v>
      </c>
      <c r="AL11" s="1174"/>
      <c r="AM11" s="1174"/>
      <c r="AN11" s="1175"/>
      <c r="AO11" s="170" t="s">
        <v>338</v>
      </c>
      <c r="AP11" s="170" t="s">
        <v>338</v>
      </c>
      <c r="AQ11" s="171">
        <v>1520</v>
      </c>
      <c r="AR11" s="172" t="s">
        <v>338</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3" t="s">
        <v>446</v>
      </c>
      <c r="AL12" s="1174"/>
      <c r="AM12" s="1174"/>
      <c r="AN12" s="1175"/>
      <c r="AO12" s="170" t="s">
        <v>338</v>
      </c>
      <c r="AP12" s="170" t="s">
        <v>338</v>
      </c>
      <c r="AQ12" s="171">
        <v>13</v>
      </c>
      <c r="AR12" s="172" t="s">
        <v>338</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3" t="s">
        <v>447</v>
      </c>
      <c r="AL13" s="1174"/>
      <c r="AM13" s="1174"/>
      <c r="AN13" s="1175"/>
      <c r="AO13" s="170">
        <v>86443</v>
      </c>
      <c r="AP13" s="170">
        <v>3448</v>
      </c>
      <c r="AQ13" s="171">
        <v>2948</v>
      </c>
      <c r="AR13" s="172">
        <v>17</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3" t="s">
        <v>448</v>
      </c>
      <c r="AL14" s="1174"/>
      <c r="AM14" s="1174"/>
      <c r="AN14" s="1175"/>
      <c r="AO14" s="170">
        <v>384782</v>
      </c>
      <c r="AP14" s="170">
        <v>15350</v>
      </c>
      <c r="AQ14" s="171">
        <v>1798</v>
      </c>
      <c r="AR14" s="172">
        <v>753.7</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79" t="s">
        <v>449</v>
      </c>
      <c r="AL15" s="1180"/>
      <c r="AM15" s="1180"/>
      <c r="AN15" s="1181"/>
      <c r="AO15" s="170">
        <v>-468133</v>
      </c>
      <c r="AP15" s="170">
        <v>-18675</v>
      </c>
      <c r="AQ15" s="171">
        <v>-6111</v>
      </c>
      <c r="AR15" s="172">
        <v>205.6</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79" t="s">
        <v>121</v>
      </c>
      <c r="AL16" s="1180"/>
      <c r="AM16" s="1180"/>
      <c r="AN16" s="1181"/>
      <c r="AO16" s="170">
        <v>3391824</v>
      </c>
      <c r="AP16" s="170">
        <v>135310</v>
      </c>
      <c r="AQ16" s="171">
        <v>91920</v>
      </c>
      <c r="AR16" s="172">
        <v>47.2</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450</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451</v>
      </c>
      <c r="AP20" s="179" t="s">
        <v>452</v>
      </c>
      <c r="AQ20" s="180" t="s">
        <v>453</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82" t="s">
        <v>454</v>
      </c>
      <c r="AL21" s="1183"/>
      <c r="AM21" s="1183"/>
      <c r="AN21" s="1184"/>
      <c r="AO21" s="183">
        <v>11.89</v>
      </c>
      <c r="AP21" s="184">
        <v>8.52</v>
      </c>
      <c r="AQ21" s="185">
        <v>3.37</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82" t="s">
        <v>455</v>
      </c>
      <c r="AL22" s="1183"/>
      <c r="AM22" s="1183"/>
      <c r="AN22" s="1184"/>
      <c r="AO22" s="188">
        <v>98.4</v>
      </c>
      <c r="AP22" s="189">
        <v>97.5</v>
      </c>
      <c r="AQ22" s="190">
        <v>0.9</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456</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457</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458</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71" t="s">
        <v>438</v>
      </c>
      <c r="AP30" s="158"/>
      <c r="AQ30" s="159" t="s">
        <v>439</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72"/>
      <c r="AP31" s="164" t="s">
        <v>440</v>
      </c>
      <c r="AQ31" s="165" t="s">
        <v>441</v>
      </c>
      <c r="AR31" s="166" t="s">
        <v>442</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6" t="s">
        <v>459</v>
      </c>
      <c r="AL32" s="1177"/>
      <c r="AM32" s="1177"/>
      <c r="AN32" s="1178"/>
      <c r="AO32" s="198">
        <v>1741942</v>
      </c>
      <c r="AP32" s="198">
        <v>69491</v>
      </c>
      <c r="AQ32" s="199">
        <v>52518</v>
      </c>
      <c r="AR32" s="200">
        <v>32.299999999999997</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6" t="s">
        <v>460</v>
      </c>
      <c r="AL33" s="1177"/>
      <c r="AM33" s="1177"/>
      <c r="AN33" s="1178"/>
      <c r="AO33" s="198" t="s">
        <v>338</v>
      </c>
      <c r="AP33" s="198" t="s">
        <v>338</v>
      </c>
      <c r="AQ33" s="199" t="s">
        <v>338</v>
      </c>
      <c r="AR33" s="200" t="s">
        <v>338</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6" t="s">
        <v>461</v>
      </c>
      <c r="AL34" s="1177"/>
      <c r="AM34" s="1177"/>
      <c r="AN34" s="1178"/>
      <c r="AO34" s="198" t="s">
        <v>338</v>
      </c>
      <c r="AP34" s="198" t="s">
        <v>338</v>
      </c>
      <c r="AQ34" s="199">
        <v>24</v>
      </c>
      <c r="AR34" s="200" t="s">
        <v>338</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6" t="s">
        <v>462</v>
      </c>
      <c r="AL35" s="1177"/>
      <c r="AM35" s="1177"/>
      <c r="AN35" s="1178"/>
      <c r="AO35" s="198">
        <v>280907</v>
      </c>
      <c r="AP35" s="198">
        <v>11206</v>
      </c>
      <c r="AQ35" s="199">
        <v>18573</v>
      </c>
      <c r="AR35" s="200">
        <v>-39.700000000000003</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6" t="s">
        <v>463</v>
      </c>
      <c r="AL36" s="1177"/>
      <c r="AM36" s="1177"/>
      <c r="AN36" s="1178"/>
      <c r="AO36" s="198">
        <v>28531</v>
      </c>
      <c r="AP36" s="198">
        <v>1138</v>
      </c>
      <c r="AQ36" s="199">
        <v>2920</v>
      </c>
      <c r="AR36" s="200">
        <v>-61</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6" t="s">
        <v>464</v>
      </c>
      <c r="AL37" s="1177"/>
      <c r="AM37" s="1177"/>
      <c r="AN37" s="1178"/>
      <c r="AO37" s="198" t="s">
        <v>338</v>
      </c>
      <c r="AP37" s="198" t="s">
        <v>338</v>
      </c>
      <c r="AQ37" s="199">
        <v>483</v>
      </c>
      <c r="AR37" s="200" t="s">
        <v>338</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5" t="s">
        <v>465</v>
      </c>
      <c r="AL38" s="1186"/>
      <c r="AM38" s="1186"/>
      <c r="AN38" s="1187"/>
      <c r="AO38" s="201">
        <v>309</v>
      </c>
      <c r="AP38" s="201">
        <v>12</v>
      </c>
      <c r="AQ38" s="202">
        <v>1</v>
      </c>
      <c r="AR38" s="190">
        <v>1100</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5" t="s">
        <v>466</v>
      </c>
      <c r="AL39" s="1186"/>
      <c r="AM39" s="1186"/>
      <c r="AN39" s="1187"/>
      <c r="AO39" s="198">
        <v>-202253</v>
      </c>
      <c r="AP39" s="198">
        <v>-8068</v>
      </c>
      <c r="AQ39" s="199">
        <v>-4335</v>
      </c>
      <c r="AR39" s="200">
        <v>86.1</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6" t="s">
        <v>467</v>
      </c>
      <c r="AL40" s="1177"/>
      <c r="AM40" s="1177"/>
      <c r="AN40" s="1178"/>
      <c r="AO40" s="198">
        <v>-1127370</v>
      </c>
      <c r="AP40" s="198">
        <v>-44974</v>
      </c>
      <c r="AQ40" s="199">
        <v>-49481</v>
      </c>
      <c r="AR40" s="200">
        <v>-9.1</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88" t="s">
        <v>231</v>
      </c>
      <c r="AL41" s="1189"/>
      <c r="AM41" s="1189"/>
      <c r="AN41" s="1190"/>
      <c r="AO41" s="198">
        <v>722066</v>
      </c>
      <c r="AP41" s="198">
        <v>28805</v>
      </c>
      <c r="AQ41" s="199">
        <v>20703</v>
      </c>
      <c r="AR41" s="200">
        <v>39.1</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468</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469</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470</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91" t="s">
        <v>438</v>
      </c>
      <c r="AN49" s="1193" t="s">
        <v>471</v>
      </c>
      <c r="AO49" s="1194"/>
      <c r="AP49" s="1194"/>
      <c r="AQ49" s="1194"/>
      <c r="AR49" s="1195"/>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92"/>
      <c r="AN50" s="214" t="s">
        <v>472</v>
      </c>
      <c r="AO50" s="215" t="s">
        <v>473</v>
      </c>
      <c r="AP50" s="216" t="s">
        <v>474</v>
      </c>
      <c r="AQ50" s="217" t="s">
        <v>475</v>
      </c>
      <c r="AR50" s="218" t="s">
        <v>476</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477</v>
      </c>
      <c r="AL51" s="211"/>
      <c r="AM51" s="219">
        <v>866795</v>
      </c>
      <c r="AN51" s="220">
        <v>32026</v>
      </c>
      <c r="AO51" s="221">
        <v>-12.9</v>
      </c>
      <c r="AP51" s="222">
        <v>65876</v>
      </c>
      <c r="AQ51" s="223">
        <v>-19.399999999999999</v>
      </c>
      <c r="AR51" s="224">
        <v>6.5</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478</v>
      </c>
      <c r="AM52" s="227">
        <v>627725</v>
      </c>
      <c r="AN52" s="228">
        <v>23193</v>
      </c>
      <c r="AO52" s="229">
        <v>60.9</v>
      </c>
      <c r="AP52" s="230">
        <v>36484</v>
      </c>
      <c r="AQ52" s="231">
        <v>-3.8</v>
      </c>
      <c r="AR52" s="232">
        <v>64.7</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479</v>
      </c>
      <c r="AL53" s="211"/>
      <c r="AM53" s="219">
        <v>1562751</v>
      </c>
      <c r="AN53" s="220">
        <v>58994</v>
      </c>
      <c r="AO53" s="221">
        <v>84.2</v>
      </c>
      <c r="AP53" s="222">
        <v>68468</v>
      </c>
      <c r="AQ53" s="223">
        <v>3.9</v>
      </c>
      <c r="AR53" s="224">
        <v>80.3</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478</v>
      </c>
      <c r="AM54" s="227">
        <v>1068625</v>
      </c>
      <c r="AN54" s="228">
        <v>40341</v>
      </c>
      <c r="AO54" s="229">
        <v>73.900000000000006</v>
      </c>
      <c r="AP54" s="230">
        <v>34140</v>
      </c>
      <c r="AQ54" s="231">
        <v>-6.4</v>
      </c>
      <c r="AR54" s="232">
        <v>80.3</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480</v>
      </c>
      <c r="AL55" s="211"/>
      <c r="AM55" s="219">
        <v>1595727</v>
      </c>
      <c r="AN55" s="220">
        <v>61381</v>
      </c>
      <c r="AO55" s="221">
        <v>4</v>
      </c>
      <c r="AP55" s="222">
        <v>69729</v>
      </c>
      <c r="AQ55" s="223">
        <v>1.8</v>
      </c>
      <c r="AR55" s="224">
        <v>2.2000000000000002</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478</v>
      </c>
      <c r="AM56" s="227">
        <v>1208813</v>
      </c>
      <c r="AN56" s="228">
        <v>46498</v>
      </c>
      <c r="AO56" s="229">
        <v>15.3</v>
      </c>
      <c r="AP56" s="230">
        <v>38908</v>
      </c>
      <c r="AQ56" s="231">
        <v>14</v>
      </c>
      <c r="AR56" s="232">
        <v>1.3</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481</v>
      </c>
      <c r="AL57" s="211"/>
      <c r="AM57" s="219">
        <v>2711242</v>
      </c>
      <c r="AN57" s="220">
        <v>106219</v>
      </c>
      <c r="AO57" s="221">
        <v>73</v>
      </c>
      <c r="AP57" s="222">
        <v>74581</v>
      </c>
      <c r="AQ57" s="223">
        <v>7</v>
      </c>
      <c r="AR57" s="224">
        <v>66</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478</v>
      </c>
      <c r="AM58" s="227">
        <v>2081345</v>
      </c>
      <c r="AN58" s="228">
        <v>81541</v>
      </c>
      <c r="AO58" s="229">
        <v>75.400000000000006</v>
      </c>
      <c r="AP58" s="230">
        <v>41563</v>
      </c>
      <c r="AQ58" s="231">
        <v>6.8</v>
      </c>
      <c r="AR58" s="232">
        <v>68.599999999999994</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482</v>
      </c>
      <c r="AL59" s="211"/>
      <c r="AM59" s="219">
        <v>2712307</v>
      </c>
      <c r="AN59" s="220">
        <v>108202</v>
      </c>
      <c r="AO59" s="221">
        <v>1.9</v>
      </c>
      <c r="AP59" s="222">
        <v>76347</v>
      </c>
      <c r="AQ59" s="223">
        <v>2.4</v>
      </c>
      <c r="AR59" s="224">
        <v>-0.5</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478</v>
      </c>
      <c r="AM60" s="227">
        <v>1892284</v>
      </c>
      <c r="AN60" s="228">
        <v>75489</v>
      </c>
      <c r="AO60" s="229">
        <v>-7.4</v>
      </c>
      <c r="AP60" s="230">
        <v>41762</v>
      </c>
      <c r="AQ60" s="231">
        <v>0.5</v>
      </c>
      <c r="AR60" s="232">
        <v>-7.9</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483</v>
      </c>
      <c r="AL61" s="233"/>
      <c r="AM61" s="234">
        <v>1889764</v>
      </c>
      <c r="AN61" s="235">
        <v>73364</v>
      </c>
      <c r="AO61" s="236">
        <v>30</v>
      </c>
      <c r="AP61" s="237">
        <v>71000</v>
      </c>
      <c r="AQ61" s="238">
        <v>-0.9</v>
      </c>
      <c r="AR61" s="224">
        <v>30.9</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478</v>
      </c>
      <c r="AM62" s="227">
        <v>1375758</v>
      </c>
      <c r="AN62" s="228">
        <v>53412</v>
      </c>
      <c r="AO62" s="229">
        <v>43.6</v>
      </c>
      <c r="AP62" s="230">
        <v>38571</v>
      </c>
      <c r="AQ62" s="231">
        <v>2.2000000000000002</v>
      </c>
      <c r="AR62" s="232">
        <v>41.4</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EDTXYYkROgj+mrogQ/vZvKiSdAUMKTE2ODqS/BoxIaVDaosDUXi72bEt5A30SI+a/DjbxFUf+OBnQyPqSx7ejg==" saltValue="I3eXKAJSyPf1ZFra+5/VF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9AA74-7EEA-4117-87F1-F7D8828E9609}">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1" spans="125:125" ht="13.5" hidden="1" customHeight="1" x14ac:dyDescent="0.15">
      <c r="DU121" s="6"/>
    </row>
  </sheetData>
  <sheetProtection algorithmName="SHA-512" hashValue="jhps/RPJ3xvylpHrIYNAuWebdzUL1gE473dJn9UU9SY8yk40qbyjREHVGzxTD646d1W97o1nJOn44wRk4itRcw==" saltValue="JjUsfSwqyCosy1oqG4tw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1EE32-294F-43D5-8412-B3FD6030BF1B}">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ktCEvKuDV6n/coGkUTC6ZvJJM92NWnSLzLJ8E7mXqQBV445c1F1sxEYdq31Gmfprcr1An1/WvrRjMNfb57wLjg==" saltValue="GrJZU02JrkeQCiqml+zn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68F95-22DA-4E24-95BC-1374F3F3500D}">
  <sheetPr>
    <pageSetUpPr fitToPage="1"/>
  </sheetPr>
  <dimension ref="B1:J50"/>
  <sheetViews>
    <sheetView showGridLines="0" zoomScaleSheetLayoutView="100" workbookViewId="0"/>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484</v>
      </c>
    </row>
    <row r="46" spans="2:10" ht="29.25" customHeight="1" thickBot="1" x14ac:dyDescent="0.25">
      <c r="B46" s="244" t="s">
        <v>26</v>
      </c>
      <c r="C46" s="245"/>
      <c r="D46" s="245"/>
      <c r="E46" s="246" t="s">
        <v>485</v>
      </c>
      <c r="F46" s="247" t="s">
        <v>4</v>
      </c>
      <c r="G46" s="248" t="s">
        <v>5</v>
      </c>
      <c r="H46" s="248" t="s">
        <v>6</v>
      </c>
      <c r="I46" s="248" t="s">
        <v>7</v>
      </c>
      <c r="J46" s="249" t="s">
        <v>8</v>
      </c>
    </row>
    <row r="47" spans="2:10" ht="57.75" customHeight="1" x14ac:dyDescent="0.15">
      <c r="B47" s="250"/>
      <c r="C47" s="1196" t="s">
        <v>486</v>
      </c>
      <c r="D47" s="1196"/>
      <c r="E47" s="1197"/>
      <c r="F47" s="251">
        <v>17.54</v>
      </c>
      <c r="G47" s="252">
        <v>21.38</v>
      </c>
      <c r="H47" s="252">
        <v>26.77</v>
      </c>
      <c r="I47" s="252">
        <v>29.51</v>
      </c>
      <c r="J47" s="253">
        <v>31.81</v>
      </c>
    </row>
    <row r="48" spans="2:10" ht="57.75" customHeight="1" x14ac:dyDescent="0.15">
      <c r="B48" s="254"/>
      <c r="C48" s="1198" t="s">
        <v>487</v>
      </c>
      <c r="D48" s="1198"/>
      <c r="E48" s="1199"/>
      <c r="F48" s="255">
        <v>7.92</v>
      </c>
      <c r="G48" s="256">
        <v>10.119999999999999</v>
      </c>
      <c r="H48" s="256">
        <v>5.27</v>
      </c>
      <c r="I48" s="256">
        <v>1.65</v>
      </c>
      <c r="J48" s="257">
        <v>4.49</v>
      </c>
    </row>
    <row r="49" spans="2:10" ht="57.75" customHeight="1" thickBot="1" x14ac:dyDescent="0.2">
      <c r="B49" s="258"/>
      <c r="C49" s="1200" t="s">
        <v>488</v>
      </c>
      <c r="D49" s="1200"/>
      <c r="E49" s="1201"/>
      <c r="F49" s="259">
        <v>0.43</v>
      </c>
      <c r="G49" s="260">
        <v>6.19</v>
      </c>
      <c r="H49" s="260">
        <v>0.15</v>
      </c>
      <c r="I49" s="260" t="s">
        <v>489</v>
      </c>
      <c r="J49" s="261">
        <v>6.04</v>
      </c>
    </row>
    <row r="50" spans="2:10" ht="13.5" customHeight="1" x14ac:dyDescent="0.15"/>
  </sheetData>
  <sheetProtection algorithmName="SHA-512" hashValue="gvJuGMWA3o27HBiSRfi0PyIXLublVP5Wy57sX4ia3JQDLr6SYTM3VXs955zgKQBPW62rAQ/pJzsfffKeRiEoZw==" saltValue="723LwB0eeNlMcBEeRiN0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2022-09-13T02:33:13Z</cp:lastPrinted>
  <dcterms:created xsi:type="dcterms:W3CDTF">2022-07-27T05:12:02Z</dcterms:created>
  <dcterms:modified xsi:type="dcterms:W3CDTF">2022-10-05T06:11:21Z</dcterms:modified>
  <cp:category/>
</cp:coreProperties>
</file>