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44C63902-50DF-45E2-A3A0-1DDA96C74766}" xr6:coauthVersionLast="47" xr6:coauthVersionMax="47" xr10:uidLastSave="{00000000-0000-0000-0000-000000000000}"/>
  <bookViews>
    <workbookView xWindow="450" yWindow="0" windowWidth="22305" windowHeight="15390" xr2:uid="{00000000-000D-0000-FFFF-FFFF00000000}"/>
  </bookViews>
  <sheets>
    <sheet name="総括表" sheetId="24"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<sst xmlns="http://schemas.openxmlformats.org/spreadsheetml/2006/main" count="1231" uniqueCount="620">
  <si>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</si>
  <si>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</si>
  <si>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</si>
  <si>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</si>
  <si>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</si>
  <si>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</si>
  <si>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</si>
  <si>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</si>
  <si>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</si>
  <si>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</si>
  <si>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</si>
  <si>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</si>
  <si>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</si>
  <si>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</si>
  <si>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</si>
  <si>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</si>
  <si>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</si>
  <si>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</si>
  <si>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</si>
  <si>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</si>
  <si>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</si>
  <si>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</si>
  <si>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</si>
  <si>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</si>
  <si>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</si>
  <si>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</si>
  <si>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</si>
  <si>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</si>
  <si>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</si>
  <si>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</si>
  <si>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</si>
  <si>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</si>
  <si>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</si>
  <si>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</si>
  <si>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</si>
  <si>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</si>
  <si>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</si>
  <si>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</si>
  <si>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</si>
  <si>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</si>
  <si>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</si>
  <si>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</si>
  <si>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</si>
  <si>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</si>
  <si>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</si>
  <si>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</si>
  <si>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</si>
  <si>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</si>
  <si>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</si>
  <si>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</si>
  <si>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</si>
  <si>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</si>
  <si>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</si>
  <si>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</si>
  <si>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</si>
  <si>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</si>
  <si>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</si>
  <si>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</si>
  <si>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</si>
  <si>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</si>
  <si>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</si>
  <si>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</si>
  <si>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</si>
  <si>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</si>
  <si>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</si>
  <si>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</si>
  <si>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</si>
  <si>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</si>
  <si>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</si>
  <si>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</si>
  <si>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</si>
  <si>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</si>
  <si>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</si>
  <si>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</si>
  <si>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</si>
  <si>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</si>
  <si>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</si>
  <si>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</si>
  <si>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</si>
  <si>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標準財政規模</t>
    <rPh sb="0" eb="2">
      <t>ヒョウジュン</t>
    </rPh>
    <rPh sb="2" eb="4">
      <t>ザイセイ</t>
    </rPh>
    <rPh sb="4" eb="6">
      <t>キボ</t>
    </rPh>
    <phoneticPr fontId="5"/>
  </si>
  <si>
    <t>-</t>
    <phoneticPr fontId="5"/>
  </si>
  <si>
    <t>-</t>
    <phoneticPr fontId="5"/>
  </si>
  <si>
    <t>合計</t>
    <rPh sb="0" eb="2">
      <t>ゴウケイ</t>
    </rPh>
    <phoneticPr fontId="5"/>
  </si>
  <si>
    <t>令和2年度</t>
    <phoneticPr fontId="23"/>
  </si>
  <si>
    <t>奈良県平群町</t>
    <phoneticPr fontId="23"/>
  </si>
  <si>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</si>
  <si>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</si>
  <si>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</si>
  <si>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</si>
  <si>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</si>
  <si>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</si>
  <si>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</si>
  <si>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</si>
  <si>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</si>
  <si>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</si>
  <si>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</si>
  <si>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</si>
  <si>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</si>
  <si>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</si>
  <si>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</si>
  <si>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</si>
  <si>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</si>
  <si>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</si>
  <si>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</si>
  <si>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</si>
  <si>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</si>
  <si>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</si>
  <si>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</si>
  <si>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</si>
  <si>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</si>
  <si>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</si>
  <si>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2"/>
  </si>
  <si>
    <t>　　　所得割</t>
    <phoneticPr fontId="5"/>
  </si>
  <si>
    <t>衛生費</t>
  </si>
  <si>
    <t>分離課税所得割交付金</t>
    <phoneticPr fontId="23"/>
  </si>
  <si>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</si>
  <si>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</si>
  <si>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</si>
  <si>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</si>
  <si>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</si>
  <si>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</si>
  <si>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</si>
  <si>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</si>
  <si>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</si>
  <si>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</si>
  <si>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</si>
  <si>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</si>
  <si>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</si>
  <si>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</si>
  <si>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</si>
  <si>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</si>
  <si>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</si>
  <si>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</si>
  <si>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</si>
  <si>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</si>
  <si>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</si>
  <si>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</si>
  <si>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</si>
  <si>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</si>
  <si>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</si>
  <si>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3"/>
  </si>
  <si>
    <t>　個人住民税減収補塡特例交付金</t>
    <phoneticPr fontId="5"/>
  </si>
  <si>
    <t>目的税</t>
  </si>
  <si>
    <t>前年度繰上充用金</t>
    <phoneticPr fontId="5"/>
  </si>
  <si>
    <t>　自動車税減収補塡特例交付金</t>
    <rPh sb="7" eb="9">
      <t>ホテン</t>
    </rPh>
    <rPh sb="13" eb="14">
      <t>キン</t>
    </rPh>
    <phoneticPr fontId="26"/>
  </si>
  <si>
    <t>　法定目的税</t>
    <phoneticPr fontId="5"/>
  </si>
  <si>
    <t>歳出合計</t>
  </si>
  <si>
    <t>　軽自動車税減収補塡特例交付金</t>
    <rPh sb="8" eb="10">
      <t>ホテン</t>
    </rPh>
    <phoneticPr fontId="26"/>
  </si>
  <si>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</si>
  <si>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</si>
  <si>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</si>
  <si>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</si>
  <si>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</si>
  <si>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</si>
  <si>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</si>
  <si>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</si>
  <si>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</si>
  <si>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</si>
  <si>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</si>
  <si>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</si>
  <si>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</si>
  <si>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</si>
  <si>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3"/>
  </si>
  <si>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</si>
  <si>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</si>
  <si>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</si>
  <si>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</si>
  <si>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</si>
  <si>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</si>
  <si>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</si>
  <si>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</si>
  <si>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</si>
  <si>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</si>
  <si>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</si>
  <si>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</si>
  <si>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</si>
  <si>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</si>
  <si>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</si>
  <si>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</si>
  <si>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3"/>
  </si>
  <si>
    <t>国庫支出金</t>
  </si>
  <si>
    <t>徴収率
(％)</t>
    <rPh sb="0" eb="2">
      <t>チョウシュウ</t>
    </rPh>
    <rPh sb="2" eb="3">
      <t>リツ</t>
    </rPh>
    <phoneticPr fontId="5"/>
  </si>
  <si>
    <t>現年</t>
    <rPh sb="0" eb="1">
      <t>ゲン</t>
    </rPh>
    <rPh sb="1" eb="2">
      <t>ネン</t>
    </rPh>
    <phoneticPr fontId="5"/>
  </si>
  <si>
    <t>　うち利子</t>
    <phoneticPr fontId="23"/>
  </si>
  <si>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</si>
  <si>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</si>
  <si>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</si>
  <si>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</si>
  <si>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</si>
  <si>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</si>
  <si>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</si>
  <si>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</si>
  <si>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</si>
  <si>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</si>
  <si>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</si>
  <si>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</si>
  <si>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</si>
  <si>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</si>
  <si>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</si>
  <si>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</si>
  <si>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</si>
  <si>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</si>
  <si>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</si>
  <si>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</si>
  <si>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</si>
  <si>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</si>
  <si>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</si>
  <si>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</si>
  <si>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</si>
  <si>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</si>
  <si>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</si>
  <si>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</si>
  <si>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</si>
  <si>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</si>
  <si>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</si>
  <si>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</si>
  <si>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</si>
  <si>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</si>
  <si>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</si>
  <si>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</si>
  <si>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</si>
  <si>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</si>
  <si>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</si>
  <si>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</si>
  <si>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</si>
  <si>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</si>
  <si>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</si>
  <si>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</si>
  <si>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</si>
  <si>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</si>
  <si>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</si>
  <si>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</si>
  <si>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</si>
  <si>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</si>
  <si>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</si>
  <si>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</si>
  <si>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</si>
  <si>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</si>
  <si>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</si>
  <si>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奈良県平群町</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</si>
  <si>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</si>
  <si>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</si>
  <si>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</si>
  <si>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歳入</t>
    <rPh sb="0" eb="2">
      <t>サイニュウ</t>
    </rPh>
    <phoneticPr fontId="28"/>
  </si>
  <si>
    <t>歳出</t>
    <phoneticPr fontId="28"/>
  </si>
  <si>
    <t>形式収支</t>
    <phoneticPr fontId="28"/>
  </si>
  <si>
    <t>実質収支</t>
    <phoneticPr fontId="28"/>
  </si>
  <si>
    <t>他会計等
からの
繰入金</t>
    <rPh sb="9" eb="11">
      <t>クリイレ</t>
    </rPh>
    <rPh sb="11" eb="12">
      <t>キン</t>
    </rPh>
    <phoneticPr fontId="28"/>
  </si>
  <si>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</si>
  <si>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</si>
  <si>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</si>
  <si>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</si>
  <si>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</si>
  <si>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</si>
  <si>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</si>
  <si>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</si>
  <si>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</si>
  <si>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</si>
  <si>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</si>
  <si>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</si>
  <si>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</si>
  <si>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</si>
  <si>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</si>
  <si>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</si>
  <si>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</si>
  <si>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</si>
  <si>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</si>
  <si>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</si>
  <si>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</si>
  <si>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</si>
  <si>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</si>
  <si>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</si>
  <si>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</si>
  <si>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</si>
  <si>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</si>
  <si>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</si>
  <si>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</si>
  <si>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</si>
  <si>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</si>
  <si>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</si>
  <si>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</si>
  <si>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</si>
  <si>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</si>
  <si>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</si>
  <si>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</si>
  <si>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</si>
  <si>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</si>
  <si>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</si>
  <si>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</si>
  <si>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</si>
  <si>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8"/>
  </si>
  <si>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</si>
  <si>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</si>
  <si>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</si>
  <si>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</si>
  <si>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</si>
  <si>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</si>
  <si>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</si>
  <si>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</si>
  <si>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</si>
  <si>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</si>
  <si>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</si>
  <si>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</si>
  <si>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</si>
  <si>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</si>
  <si>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8"/>
  </si>
  <si>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</si>
  <si>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</si>
  <si>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</si>
  <si>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8"/>
  </si>
  <si>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</si>
  <si>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</si>
  <si>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債務負担行為</t>
    <rPh sb="0" eb="2">
      <t>サイム</t>
    </rPh>
    <rPh sb="2" eb="4">
      <t>フタン</t>
    </rPh>
    <rPh sb="4" eb="6">
      <t>コウイ</t>
    </rPh>
    <phoneticPr fontId="5"/>
  </si>
  <si>
    <t>PFI事業に係るもの</t>
    <rPh sb="3" eb="5">
      <t>ジギョウ</t>
    </rPh>
    <rPh sb="6" eb="7">
      <t>カカ</t>
    </rPh>
    <phoneticPr fontId="28"/>
  </si>
  <si>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</si>
  <si>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</si>
  <si>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</si>
  <si>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8"/>
  </si>
  <si>
    <t>-</t>
    <phoneticPr fontId="5"/>
  </si>
  <si>
    <t>いわゆる五省協定等に係るもの</t>
    <rPh sb="4" eb="6">
      <t>ゴショウ</t>
    </rPh>
    <rPh sb="6" eb="9">
      <t>キョウテイトウ</t>
    </rPh>
    <rPh sb="10" eb="11">
      <t>カカ</t>
    </rPh>
    <phoneticPr fontId="28"/>
  </si>
  <si>
    <t>準元利償還金</t>
    <rPh sb="0" eb="1">
      <t>ジュン</t>
    </rPh>
    <rPh sb="1" eb="3">
      <t>ガンリ</t>
    </rPh>
    <rPh sb="3" eb="6">
      <t>ショウカンキン</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</si>
  <si>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</si>
  <si>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</si>
  <si>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</si>
  <si>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</si>
  <si>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</si>
  <si>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</si>
  <si>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</si>
  <si>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</si>
  <si>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</si>
  <si>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</si>
  <si>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</si>
  <si>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</si>
  <si>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8"/>
  </si>
  <si>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</si>
  <si>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</si>
  <si>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</si>
  <si>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</si>
  <si>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</si>
  <si>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</si>
  <si>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</si>
  <si>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</si>
  <si>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</si>
  <si>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</si>
  <si>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</si>
  <si>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</si>
  <si>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</si>
  <si>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</si>
  <si>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 xml:space="preserve">充当可能特定歳入 </t>
    <rPh sb="0" eb="2">
      <t>ジュウトウ</t>
    </rPh>
    <rPh sb="2" eb="4">
      <t>カノウ</t>
    </rPh>
    <rPh sb="4" eb="6">
      <t>トクテイ</t>
    </rPh>
    <rPh sb="6" eb="8">
      <t>サイニュウ</t>
    </rPh>
    <phoneticPr fontId="28"/>
  </si>
  <si>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</si>
  <si>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8"/>
  </si>
  <si>
    <t>水道事業会計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</si>
  <si>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</si>
  <si>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</si>
  <si>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</si>
  <si>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</si>
  <si>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</si>
  <si>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</si>
  <si>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</si>
  <si>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8"/>
  </si>
  <si>
    <t>土地開発公社に係る将来負担額</t>
    <rPh sb="0" eb="2">
      <t>トチ</t>
    </rPh>
    <rPh sb="2" eb="4">
      <t>カイハツ</t>
    </rPh>
    <rPh sb="4" eb="6">
      <t>コウシャ</t>
    </rPh>
    <rPh sb="7" eb="8">
      <t>カカ</t>
    </rPh>
    <rPh sb="9" eb="11">
      <t>ショウライ</t>
    </rPh>
    <rPh sb="11" eb="14">
      <t>フタンガク</t>
    </rPh>
    <phoneticPr fontId="28"/>
  </si>
  <si>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</si>
  <si>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</si>
  <si>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</si>
  <si>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</si>
  <si>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</si>
  <si>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</si>
  <si>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</si>
  <si>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</si>
  <si>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</si>
  <si>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</si>
  <si>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</si>
  <si>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</si>
  <si>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</si>
  <si>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</si>
  <si>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</si>
  <si>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</si>
  <si>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</si>
  <si>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</si>
  <si>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</si>
  <si>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</si>
  <si>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</si>
  <si>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</si>
  <si>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</si>
  <si>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</si>
  <si>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</si>
  <si>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</si>
  <si>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</si>
  <si>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</si>
  <si>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</si>
  <si>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</si>
  <si>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</si>
  <si>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</si>
  <si>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</si>
  <si>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</si>
  <si>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</si>
  <si>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</si>
  <si>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</si>
  <si>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</si>
  <si>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</si>
  <si>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</si>
  <si>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</si>
  <si>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</si>
  <si>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</si>
  <si>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</si>
  <si>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</si>
  <si>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</si>
  <si>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</si>
  <si>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</si>
  <si>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</si>
  <si>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</si>
  <si>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</si>
  <si>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</si>
  <si>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</si>
  <si>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</si>
  <si>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</si>
  <si>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</si>
  <si>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</si>
  <si>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</si>
  <si>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</si>
  <si>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</si>
  <si>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</si>
  <si>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</si>
  <si>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</si>
  <si>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</si>
  <si>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</si>
  <si>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</si>
  <si>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</si>
  <si>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</si>
  <si>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</si>
  <si>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</si>
  <si>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</si>
  <si>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</si>
  <si>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</si>
  <si>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</si>
  <si>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</si>
  <si>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</si>
  <si>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</si>
  <si>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</si>
  <si>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</si>
  <si>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</si>
  <si>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5.88</t>
  </si>
  <si>
    <t>▲ 0.46</t>
  </si>
  <si>
    <t>▲ 3.14</t>
  </si>
  <si>
    <t>下水道事業会計</t>
  </si>
  <si>
    <t>水道事業会計</t>
  </si>
  <si>
    <t>一般会計</t>
  </si>
  <si>
    <t>国民健康保険特別会計</t>
  </si>
  <si>
    <t>▲ 2.57</t>
  </si>
  <si>
    <t>介護保険特別会計</t>
  </si>
  <si>
    <t>住宅新築資金等貸付事業特別会計</t>
  </si>
  <si>
    <t>▲ 0.17</t>
  </si>
  <si>
    <t>▲ 0.07</t>
  </si>
  <si>
    <t>▲ 0.02</t>
  </si>
  <si>
    <t>学校給食費特別会計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</si>
  <si>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</si>
  <si>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</si>
  <si>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</si>
  <si>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</si>
  <si>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</si>
  <si>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</si>
  <si>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</si>
  <si>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</si>
  <si>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</si>
  <si>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</si>
  <si>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</si>
  <si>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△1</t>
    <phoneticPr fontId="2"/>
  </si>
  <si>
    <t>老人福祉施設三室園組合</t>
  </si>
  <si>
    <t>奈良県市町村総合事務組合</t>
    <rPh sb="0" eb="3">
      <t>ナラケン</t>
    </rPh>
    <rPh sb="3" eb="6">
      <t>シチョウソン</t>
    </rPh>
    <rPh sb="6" eb="8">
      <t>ソウゴウ</t>
    </rPh>
    <rPh sb="8" eb="10">
      <t>ジム</t>
    </rPh>
    <rPh sb="10" eb="12">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</si>
  <si>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</si>
  <si>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</si>
  <si>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</si>
  <si>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t>
    <phoneticPr fontId="2"/>
  </si>
  <si>
    <t>公益財団法人平群町地域振興センター</t>
    <rPh sb="0" eb="6">
      <t>コウエキザイダンホウジン</t>
    </rPh>
    <rPh sb="6" eb="9">
      <t>ヘグリチョウ</t>
    </rPh>
    <rPh sb="9" eb="13">
      <t>チイキシンコウ</t>
    </rPh>
    <phoneticPr fontId="2"/>
  </si>
  <si>
    <t>ふるさと基金</t>
    <phoneticPr fontId="5"/>
  </si>
  <si>
    <t>庁舎建設基金</t>
  </si>
  <si>
    <t>町営住宅等敷金管理運用基金</t>
    <phoneticPr fontId="5"/>
  </si>
  <si>
    <t>観光環境施設整備基金</t>
    <phoneticPr fontId="2"/>
  </si>
  <si>
    <t>公共施設整備基金</t>
    <rPh sb="0" eb="2">
      <t>コウキョウ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</si>
  <si>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</si>
  <si>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</si>
  <si>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</si>
  <si>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較すると、平成28年度以降では高い水準となっており、引き続き効率的な改修・修繕業務に努めていく。将来負担比率についても、幼保一体化こども園建設事業、平群駅周辺整備事業、総合文化センター建設事業に伴う起債の発行に加え、老朽化が進行している道路橋梁の点検や保全工事の実施に伴い、高い水準が続いている。対策として、公債費の繰上償還により将来負担比率の軽減に努めていく。</t>
    <rPh sb="44" eb="45">
      <t>ヒ</t>
    </rPh>
    <rPh sb="46" eb="47">
      <t>ツヅ</t>
    </rPh>
    <rPh sb="102" eb="104">
      <t>ソウゴウ</t>
    </rPh>
    <rPh sb="115" eb="116">
      <t>トモナ</t>
    </rPh>
    <rPh sb="117" eb="119">
      <t>キサイ</t>
    </rPh>
    <rPh sb="120" eb="122">
      <t>ハッコウ</t>
    </rPh>
    <rPh sb="155" eb="156">
      <t>タカ</t>
    </rPh>
    <rPh sb="157" eb="159">
      <t>スイジュン</t>
    </rPh>
    <rPh sb="160" eb="161">
      <t>ツヅ</t>
    </rPh>
    <rPh sb="166" eb="168">
      <t>タイサク</t>
    </rPh>
    <rPh sb="172" eb="175">
      <t>コウサイヒ</t>
    </rPh>
    <rPh sb="176" eb="180">
      <t>クリアゲショウカン</t>
    </rPh>
    <rPh sb="183" eb="189">
      <t>ショウライフタンヒリツ</t>
    </rPh>
    <rPh sb="190" eb="192">
      <t>ケイゲン</t>
    </rPh>
    <rPh sb="193" eb="19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</si>
  <si>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</si>
  <si>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</si>
  <si>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</si>
  <si>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</si>
  <si>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</si>
  <si>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</si>
  <si>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も、幼保一体化こども園建設事業、平群駅周辺整備事業、総合文化センター建設事業に伴う起債の発行に加え、老朽化が進行している道路橋梁の点検や保全工事の実施に伴い、高い水準が続いている。対策として、公債費の繰上償還や事業精査による起債の発行抑制により率の改善に努めていく。</t>
    <rPh sb="6" eb="7">
      <t>オヨ</t>
    </rPh>
    <rPh sb="8" eb="15">
      <t>ジッシツコウサイヒヒリツ</t>
    </rPh>
    <rPh sb="45" eb="47">
      <t>ソウゴウ</t>
    </rPh>
    <rPh sb="58" eb="59">
      <t>トモナ</t>
    </rPh>
    <rPh sb="60" eb="62">
      <t>キサイ</t>
    </rPh>
    <rPh sb="63" eb="65">
      <t>ハッコウ</t>
    </rPh>
    <rPh sb="98" eb="99">
      <t>タカ</t>
    </rPh>
    <rPh sb="100" eb="102">
      <t>スイジュン</t>
    </rPh>
    <rPh sb="103" eb="104">
      <t>ツヅ</t>
    </rPh>
    <rPh sb="109" eb="111">
      <t>タイサク</t>
    </rPh>
    <rPh sb="115" eb="118">
      <t>コウサイヒ</t>
    </rPh>
    <rPh sb="119" eb="123">
      <t>クリアゲショウカン</t>
    </rPh>
    <rPh sb="124" eb="126">
      <t>ジギョウ</t>
    </rPh>
    <rPh sb="126" eb="128">
      <t>セイサ</t>
    </rPh>
    <rPh sb="131" eb="133">
      <t>キサイ</t>
    </rPh>
    <rPh sb="134" eb="138">
      <t>ハッコウヨクセイ</t>
    </rPh>
    <rPh sb="141" eb="142">
      <t>リツ</t>
    </rPh>
    <rPh sb="143" eb="145">
      <t>カイゼン</t>
    </rPh>
    <rPh sb="146" eb="147">
      <t>ツト</t>
    </rPh>
    <phoneticPr fontId="5"/>
  </si>
  <si>
    <t>実質公債費比率</t>
    <phoneticPr fontId="5"/>
  </si>
  <si>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</si>
  <si>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</si>
  <si>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</si>
  <si>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</si>
  <si>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</si>
  <si>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</si>
  <si>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</si>
  <si>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</si>
  <si>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</si>
  <si>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</si>
  <si>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</si>
  <si>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</si>
  <si>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</si>
  <si>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</si>
  <si>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</si>
  <si>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3"/>
  </si>
  <si>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</si>
  <si>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</si>
  <si>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</si>
  <si>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</si>
  <si>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</si>
  <si>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</si>
  <si>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3"/>
  </si>
  <si>
    <t>　　(※1)</t>
    <phoneticPr fontId="5"/>
  </si>
  <si>
    <t>首都</t>
    <rPh sb="0" eb="2">
      <t>シュト</t>
    </rPh>
    <phoneticPr fontId="5"/>
  </si>
  <si>
    <t>翌年度に繰越すべき財源</t>
    <phoneticPr fontId="5"/>
  </si>
  <si>
    <t>近畿</t>
    <rPh sb="0" eb="2">
      <t>キンキ</t>
    </rPh>
    <phoneticPr fontId="5"/>
  </si>
  <si>
    <t>○</t>
    <phoneticPr fontId="5"/>
  </si>
  <si>
    <t>実質収支</t>
    <phoneticPr fontId="23"/>
  </si>
  <si>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</si>
  <si>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</si>
  <si>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</si>
  <si>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</si>
  <si>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</si>
  <si>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3"/>
  </si>
  <si>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</si>
  <si>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</si>
  <si>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</si>
  <si>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</si>
  <si>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</si>
  <si>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</si>
  <si>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</si>
  <si>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</si>
  <si>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3"/>
  </si>
  <si>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</si>
  <si>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</si>
  <si>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</si>
  <si>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</si>
  <si>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</si>
  <si>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</si>
  <si>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</si>
  <si>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</si>
  <si>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</si>
  <si>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</si>
  <si>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</si>
  <si>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3"/>
  </si>
  <si>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</si>
  <si>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</si>
  <si>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</si>
  <si>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</si>
  <si>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</si>
  <si>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</si>
  <si>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</si>
  <si>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</si>
  <si>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3"/>
  </si>
  <si>
    <t>うち日本人(％)</t>
    <phoneticPr fontId="5"/>
  </si>
  <si>
    <t>第3次</t>
    <rPh sb="0" eb="1">
      <t>ダイ</t>
    </rPh>
    <rPh sb="2" eb="3">
      <t>ジ</t>
    </rPh>
    <phoneticPr fontId="5"/>
  </si>
  <si>
    <t>標準税収入額等</t>
    <phoneticPr fontId="23"/>
  </si>
  <si>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</si>
  <si>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</si>
  <si>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人口密度 (人/k㎡)</t>
    <rPh sb="0" eb="2">
      <t>ジンコウ</t>
    </rPh>
    <rPh sb="2" eb="4">
      <t>ミツド</t>
    </rPh>
    <phoneticPr fontId="5"/>
  </si>
  <si>
    <t>歳入一般財源等</t>
    <rPh sb="0" eb="2">
      <t>サイニュウ</t>
    </rPh>
    <rPh sb="2" eb="4">
      <t>イッパン</t>
    </rPh>
    <rPh sb="4" eb="6">
      <t>ザイゲン</t>
    </rPh>
    <rPh sb="6" eb="7">
      <t>トウ</t>
    </rPh>
    <phoneticPr fontId="23"/>
  </si>
  <si>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</si>
  <si>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</si>
  <si>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</si>
  <si>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</si>
  <si>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</si>
  <si>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</si>
  <si>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</si>
  <si>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</si>
  <si>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</si>
  <si>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</si>
  <si>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</si>
  <si>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</si>
  <si>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</si>
  <si>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</si>
  <si>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</si>
  <si>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</si>
  <si>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</si>
  <si>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</si>
  <si>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</si>
  <si>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</si>
  <si>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3"/>
  </si>
  <si>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</si>
  <si>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</si>
  <si>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3"/>
  </si>
  <si>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</si>
  <si>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</si>
  <si>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</si>
  <si>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</si>
  <si>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</si>
  <si>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</si>
  <si>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</si>
  <si>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</si>
  <si>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</si>
  <si>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</si>
  <si>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</si>
  <si>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</si>
  <si>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</si>
  <si>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</si>
  <si>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</si>
  <si>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</si>
  <si>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農業集落排水事業特別会計</t>
  </si>
  <si>
    <t>公益財団法人平群町地域振興センター</t>
  </si>
  <si>
    <t/>
  </si>
  <si>
    <t>奈良県市町村総合事務組合</t>
  </si>
  <si>
    <t>王寺周辺広域休日応急診療施設組合</t>
  </si>
  <si>
    <t>奨学資金貸付事業特別会計</t>
  </si>
  <si>
    <t>奈良県後期高齢者医療広域連合</t>
  </si>
  <si>
    <t>用地先行取得事業特別会計</t>
  </si>
  <si>
    <t>奈良県広域消防組合</t>
  </si>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</sst>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0.0;&quot;▲ &quot;#,##0.0"/>
    <numFmt numFmtId="183" formatCode="0.0;&quot;▲ &quot;0.0"/>
    <numFmt numFmtId="184" formatCode="#,##0.0_ "/>
    <numFmt numFmtId="185" formatCode="#,##0.00;&quot;▲ &quot;#,##0.00"/>
    <numFmt numFmtId="186" formatCode="#,##0.0_);[Red]\(#,##0.0\)"/>
    <numFmt numFmtId="187" formatCode="&quot;( &quot;0.0&quot; )&quot;;&quot;( &quot;\-0.0&quot; )&quot;"/>
    <numFmt numFmtId="188" formatCode="0.00_ "/>
    <numFmt numFmtId="189" formatCode="0_ "/>
    <numFmt numFmtId="190" formatCode="@&quot; &quot;"/>
    <numFmt numFmtId="191" formatCode="&quot;(&quot;0&quot;)&quot;"/>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5" fillId="0" borderId="0">
      <alignment vertical="center"/>
    </xf>
    <xf numFmtId="0" fontId="1"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7" fillId="0" borderId="0" xfId="10" applyNumberFormat="1" applyFont="1">
      <alignment vertical="center"/>
    </xf>
    <xf numFmtId="49" fontId="20" fillId="0" borderId="0" xfId="10" applyNumberFormat="1" applyFont="1">
      <alignment vertical="center"/>
    </xf>
    <xf numFmtId="49" fontId="20" fillId="0" borderId="0" xfId="10" applyNumberFormat="1" applyFont="1" applyFill="1">
      <alignment vertical="center"/>
    </xf>
    <xf numFmtId="0" fontId="20" fillId="0" borderId="0" xfId="10" applyFont="1">
      <alignment vertical="center"/>
    </xf>
    <xf numFmtId="0" fontId="28"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20" fillId="0" borderId="0" xfId="10" applyFont="1" applyBorder="1">
      <alignment vertical="center"/>
    </xf>
    <xf numFmtId="0" fontId="20" fillId="0" borderId="12" xfId="10" applyFont="1" applyBorder="1">
      <alignment vertical="center"/>
    </xf>
    <xf numFmtId="0" fontId="20" fillId="0" borderId="54" xfId="10" applyFont="1" applyBorder="1">
      <alignment vertical="center"/>
    </xf>
    <xf numFmtId="0" fontId="20" fillId="0" borderId="41" xfId="10" applyFont="1" applyBorder="1" applyAlignment="1">
      <alignment horizontal="center" vertical="center"/>
    </xf>
    <xf numFmtId="0" fontId="20" fillId="0" borderId="12" xfId="10" applyFont="1" applyBorder="1" applyAlignment="1">
      <alignment horizontal="center" vertical="center"/>
    </xf>
    <xf numFmtId="0" fontId="20" fillId="0" borderId="64" xfId="10" applyFont="1" applyBorder="1" applyAlignment="1">
      <alignment horizontal="center" vertical="center"/>
    </xf>
    <xf numFmtId="0" fontId="20" fillId="0" borderId="0" xfId="10" applyFont="1" applyFill="1" applyBorder="1" applyAlignment="1">
      <alignment horizontal="center" vertical="center" wrapText="1"/>
    </xf>
    <xf numFmtId="0" fontId="20" fillId="0" borderId="54" xfId="10" applyFont="1" applyFill="1" applyBorder="1" applyAlignment="1">
      <alignment horizontal="center" vertical="center" wrapText="1"/>
    </xf>
    <xf numFmtId="0" fontId="20" fillId="0" borderId="0" xfId="10" applyFont="1" applyFill="1">
      <alignment vertical="center"/>
    </xf>
    <xf numFmtId="0" fontId="20" fillId="0" borderId="0" xfId="10" applyFont="1" applyAlignment="1">
      <alignment vertical="center"/>
    </xf>
    <xf numFmtId="0" fontId="20" fillId="0" borderId="0" xfId="10" applyFont="1" applyBorder="1" applyAlignment="1">
      <alignment vertical="center"/>
    </xf>
    <xf numFmtId="0" fontId="22" fillId="0" borderId="0" xfId="10" applyFont="1" applyBorder="1" applyAlignment="1">
      <alignment vertical="center"/>
    </xf>
    <xf numFmtId="0" fontId="22" fillId="0" borderId="0" xfId="10" applyFont="1" applyAlignment="1">
      <alignment vertical="center"/>
    </xf>
    <xf numFmtId="0" fontId="20" fillId="0" borderId="0" xfId="10" applyFont="1" applyAlignment="1">
      <alignment vertical="center" shrinkToFit="1"/>
    </xf>
    <xf numFmtId="49" fontId="20" fillId="6" borderId="0" xfId="11" applyNumberFormat="1" applyFont="1" applyFill="1" applyProtection="1">
      <alignment vertical="center"/>
    </xf>
    <xf numFmtId="0" fontId="20" fillId="6" borderId="0" xfId="11" applyFont="1" applyFill="1" applyProtection="1">
      <alignment vertical="center"/>
    </xf>
    <xf numFmtId="0" fontId="20" fillId="6" borderId="0" xfId="11" applyFont="1" applyFill="1" applyBorder="1" applyAlignment="1" applyProtection="1">
      <alignment vertical="center"/>
    </xf>
    <xf numFmtId="0" fontId="20" fillId="6" borderId="70"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9" fillId="6" borderId="0" xfId="11" applyFont="1" applyFill="1" applyAlignment="1" applyProtection="1">
      <alignment vertical="center"/>
    </xf>
    <xf numFmtId="0" fontId="20"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31" fillId="6" borderId="0" xfId="11" applyFont="1" applyFill="1" applyProtection="1">
      <alignment vertical="center"/>
    </xf>
    <xf numFmtId="0" fontId="32" fillId="6" borderId="0" xfId="11" applyFont="1" applyFill="1" applyProtection="1">
      <alignment vertical="center"/>
    </xf>
    <xf numFmtId="0" fontId="32" fillId="6" borderId="0" xfId="12" applyFont="1" applyFill="1" applyProtection="1">
      <alignment vertical="center"/>
    </xf>
    <xf numFmtId="0" fontId="32" fillId="0" borderId="0" xfId="12" applyFont="1" applyProtection="1">
      <alignment vertical="center"/>
    </xf>
    <xf numFmtId="0" fontId="31" fillId="6" borderId="0" xfId="11" applyFont="1" applyFill="1" applyBorder="1" applyProtection="1">
      <alignment vertical="center"/>
    </xf>
    <xf numFmtId="0" fontId="32" fillId="6" borderId="0" xfId="11" applyFont="1" applyFill="1" applyBorder="1" applyProtection="1">
      <alignment vertical="center"/>
    </xf>
    <xf numFmtId="0" fontId="31" fillId="0" borderId="87" xfId="11" applyFont="1" applyBorder="1" applyAlignment="1" applyProtection="1">
      <alignment horizontal="center" vertical="center" shrinkToFit="1"/>
      <protection locked="0"/>
    </xf>
    <xf numFmtId="0" fontId="31" fillId="0" borderId="87" xfId="11" applyFont="1" applyFill="1" applyBorder="1" applyAlignment="1" applyProtection="1">
      <alignment horizontal="center" vertical="center" shrinkToFit="1"/>
      <protection locked="0"/>
    </xf>
    <xf numFmtId="0" fontId="31" fillId="0" borderId="99" xfId="14" applyFont="1" applyBorder="1" applyAlignment="1" applyProtection="1">
      <alignment horizontal="center" vertical="center" shrinkToFit="1"/>
      <protection locked="0"/>
    </xf>
    <xf numFmtId="0" fontId="31" fillId="0" borderId="101" xfId="11" applyFont="1" applyBorder="1" applyAlignment="1" applyProtection="1">
      <alignment horizontal="center" vertical="center" shrinkToFit="1"/>
      <protection locked="0"/>
    </xf>
    <xf numFmtId="0" fontId="31" fillId="0" borderId="101" xfId="11" applyFont="1" applyFill="1" applyBorder="1" applyAlignment="1" applyProtection="1">
      <alignment horizontal="center" vertical="center" shrinkToFit="1"/>
      <protection locked="0"/>
    </xf>
    <xf numFmtId="0" fontId="31" fillId="0" borderId="112" xfId="14" applyFont="1" applyBorder="1" applyAlignment="1" applyProtection="1">
      <alignment horizontal="center" vertical="center" shrinkToFit="1"/>
      <protection locked="0"/>
    </xf>
    <xf numFmtId="0" fontId="31" fillId="8" borderId="20" xfId="11" applyFont="1" applyFill="1" applyBorder="1" applyAlignment="1" applyProtection="1">
      <alignment horizontal="center" vertical="center" shrinkToFit="1"/>
      <protection locked="0"/>
    </xf>
    <xf numFmtId="0" fontId="25" fillId="6" borderId="0" xfId="11" applyFont="1" applyFill="1" applyProtection="1">
      <alignment vertical="center"/>
    </xf>
    <xf numFmtId="0" fontId="31" fillId="0" borderId="125" xfId="11" applyFont="1" applyBorder="1" applyAlignment="1" applyProtection="1">
      <alignment horizontal="center" vertical="center" shrinkToFit="1"/>
      <protection locked="0"/>
    </xf>
    <xf numFmtId="0" fontId="31" fillId="6" borderId="112"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31" fillId="0" borderId="134" xfId="11" applyFont="1" applyBorder="1" applyAlignment="1" applyProtection="1">
      <alignment horizontal="center" vertical="center" shrinkToFit="1"/>
      <protection locked="0"/>
    </xf>
    <xf numFmtId="0" fontId="31" fillId="6" borderId="0" xfId="11" applyFont="1" applyFill="1" applyBorder="1" applyAlignment="1" applyProtection="1">
      <alignment horizontal="center" vertical="center" shrinkToFit="1"/>
    </xf>
    <xf numFmtId="0" fontId="31" fillId="6" borderId="0" xfId="11" applyFont="1" applyFill="1" applyBorder="1" applyAlignment="1" applyProtection="1">
      <alignment horizontal="left" vertical="center" shrinkToFit="1"/>
    </xf>
    <xf numFmtId="177" fontId="31" fillId="6" borderId="0" xfId="11" applyNumberFormat="1" applyFont="1" applyFill="1" applyBorder="1" applyAlignment="1" applyProtection="1">
      <alignment horizontal="right" vertical="center" shrinkToFit="1"/>
    </xf>
    <xf numFmtId="177" fontId="31" fillId="6" borderId="0" xfId="11" applyNumberFormat="1" applyFont="1" applyFill="1" applyBorder="1" applyAlignment="1" applyProtection="1">
      <alignment horizontal="left" vertical="center" shrinkToFit="1"/>
    </xf>
    <xf numFmtId="0" fontId="25" fillId="6" borderId="0" xfId="11" applyFont="1" applyFill="1" applyBorder="1" applyProtection="1">
      <alignment vertical="center"/>
    </xf>
    <xf numFmtId="0" fontId="31" fillId="6" borderId="70" xfId="11" applyFont="1" applyFill="1" applyBorder="1" applyAlignment="1" applyProtection="1">
      <alignment vertical="center"/>
    </xf>
    <xf numFmtId="0" fontId="31" fillId="6" borderId="70" xfId="11" applyFont="1" applyFill="1" applyBorder="1" applyAlignment="1" applyProtection="1">
      <alignment horizontal="center" vertical="center"/>
    </xf>
    <xf numFmtId="0" fontId="31" fillId="6" borderId="31" xfId="11" applyFont="1" applyFill="1" applyBorder="1" applyProtection="1">
      <alignment vertical="center"/>
    </xf>
    <xf numFmtId="0" fontId="31" fillId="6" borderId="11" xfId="11" applyFont="1" applyFill="1" applyBorder="1" applyAlignment="1" applyProtection="1">
      <alignment vertical="center"/>
    </xf>
    <xf numFmtId="0" fontId="31" fillId="6" borderId="12" xfId="11" applyFont="1" applyFill="1" applyBorder="1" applyAlignment="1" applyProtection="1">
      <alignment vertical="center"/>
    </xf>
    <xf numFmtId="0" fontId="31" fillId="6" borderId="0" xfId="11" applyFont="1" applyFill="1" applyBorder="1" applyAlignment="1" applyProtection="1">
      <alignment vertical="center"/>
    </xf>
    <xf numFmtId="0" fontId="31" fillId="6" borderId="65" xfId="11" applyFont="1" applyFill="1" applyBorder="1" applyAlignment="1" applyProtection="1">
      <alignment vertical="center"/>
    </xf>
    <xf numFmtId="0" fontId="31" fillId="6" borderId="0" xfId="11" applyFont="1" applyFill="1" applyAlignment="1" applyProtection="1">
      <alignment vertical="center"/>
    </xf>
    <xf numFmtId="0" fontId="31" fillId="6" borderId="0" xfId="11" applyFont="1" applyFill="1" applyBorder="1" applyAlignment="1" applyProtection="1">
      <alignment horizontal="center" vertical="center"/>
    </xf>
    <xf numFmtId="0" fontId="32" fillId="6" borderId="0" xfId="11" applyFont="1" applyFill="1" applyAlignment="1" applyProtection="1">
      <alignment vertical="center"/>
    </xf>
    <xf numFmtId="0" fontId="32" fillId="6" borderId="0" xfId="11" applyFont="1" applyFill="1" applyBorder="1" applyAlignment="1" applyProtection="1">
      <alignment horizontal="center" vertical="center"/>
    </xf>
    <xf numFmtId="0" fontId="32" fillId="6" borderId="7" xfId="11" applyFont="1" applyFill="1" applyBorder="1" applyAlignment="1" applyProtection="1">
      <alignment vertical="center"/>
    </xf>
    <xf numFmtId="0" fontId="32" fillId="6" borderId="0" xfId="11" applyFont="1" applyFill="1" applyBorder="1" applyAlignment="1" applyProtection="1">
      <alignment vertical="center"/>
    </xf>
    <xf numFmtId="0" fontId="34" fillId="6" borderId="0" xfId="12" applyFont="1" applyFill="1" applyProtection="1">
      <alignment vertical="center"/>
    </xf>
    <xf numFmtId="0" fontId="1" fillId="0" borderId="0" xfId="12">
      <alignment vertical="center"/>
    </xf>
    <xf numFmtId="0" fontId="16" fillId="6" borderId="0" xfId="6" applyFill="1" applyProtection="1">
      <protection hidden="1"/>
    </xf>
    <xf numFmtId="0" fontId="16" fillId="6" borderId="0" xfId="6" applyFill="1"/>
    <xf numFmtId="0" fontId="1" fillId="0" borderId="0" xfId="15" applyFont="1" applyFill="1">
      <alignment vertical="center"/>
    </xf>
    <xf numFmtId="0" fontId="1" fillId="0" borderId="0" xfId="15" applyFont="1" applyFill="1" applyBorder="1">
      <alignment vertical="center"/>
    </xf>
    <xf numFmtId="0" fontId="31" fillId="0" borderId="41" xfId="15" applyFont="1" applyFill="1" applyBorder="1">
      <alignment vertical="center"/>
    </xf>
    <xf numFmtId="0" fontId="1" fillId="0" borderId="12" xfId="15" applyFont="1" applyFill="1" applyBorder="1">
      <alignment vertical="center"/>
    </xf>
    <xf numFmtId="0" fontId="1" fillId="0" borderId="48" xfId="15" applyFont="1" applyFill="1" applyBorder="1">
      <alignment vertical="center"/>
    </xf>
    <xf numFmtId="0" fontId="1" fillId="0" borderId="64"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8"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4"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0" fillId="6" borderId="176" xfId="15" applyNumberFormat="1" applyFont="1" applyFill="1" applyBorder="1" applyAlignment="1">
      <alignment horizontal="center" vertical="center"/>
    </xf>
    <xf numFmtId="178" fontId="3" fillId="6" borderId="52" xfId="15" applyNumberFormat="1" applyFont="1" applyFill="1" applyBorder="1" applyAlignment="1">
      <alignment horizontal="center" vertical="center"/>
    </xf>
    <xf numFmtId="177" fontId="3" fillId="6" borderId="47" xfId="16" applyNumberFormat="1" applyFont="1" applyFill="1" applyBorder="1" applyAlignment="1">
      <alignment horizontal="right" vertical="center" shrinkToFit="1"/>
    </xf>
    <xf numFmtId="177" fontId="3" fillId="6" borderId="37" xfId="16" applyNumberFormat="1" applyFont="1" applyFill="1" applyBorder="1" applyAlignment="1">
      <alignment horizontal="right" vertical="center" shrinkToFit="1"/>
    </xf>
    <xf numFmtId="182" fontId="3" fillId="6" borderId="177" xfId="16" applyNumberFormat="1" applyFont="1" applyFill="1" applyBorder="1" applyAlignment="1">
      <alignment horizontal="right" vertical="center" shrinkToFit="1"/>
    </xf>
    <xf numFmtId="177" fontId="3" fillId="6" borderId="34" xfId="16" applyNumberFormat="1" applyFont="1" applyFill="1" applyBorder="1" applyAlignment="1">
      <alignment horizontal="right" vertical="center" shrinkToFit="1"/>
    </xf>
    <xf numFmtId="177" fontId="3" fillId="6" borderId="39" xfId="16" applyNumberFormat="1" applyFont="1" applyFill="1" applyBorder="1" applyAlignment="1">
      <alignment horizontal="right" vertical="center" shrinkToFit="1"/>
    </xf>
    <xf numFmtId="182" fontId="3" fillId="6" borderId="52" xfId="16" applyNumberFormat="1" applyFont="1" applyFill="1" applyBorder="1" applyAlignment="1">
      <alignment horizontal="right" vertical="center" shrinkToFit="1"/>
    </xf>
    <xf numFmtId="0" fontId="1" fillId="0" borderId="0" xfId="15" applyNumberFormat="1" applyFont="1" applyFill="1" applyBorder="1">
      <alignment vertical="center"/>
    </xf>
    <xf numFmtId="184"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76" xfId="15" applyNumberFormat="1" applyFont="1" applyFill="1" applyBorder="1" applyAlignment="1">
      <alignment horizontal="center" vertical="center"/>
    </xf>
    <xf numFmtId="178" fontId="3" fillId="0" borderId="52"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4" xfId="15" applyNumberFormat="1" applyFont="1" applyFill="1" applyBorder="1">
      <alignment vertical="center"/>
    </xf>
    <xf numFmtId="185" fontId="17" fillId="0" borderId="34" xfId="15" applyNumberFormat="1" applyFont="1" applyFill="1" applyBorder="1" applyAlignment="1">
      <alignment horizontal="right" vertical="center" shrinkToFit="1"/>
    </xf>
    <xf numFmtId="185" fontId="17" fillId="0" borderId="176" xfId="15" applyNumberFormat="1" applyFont="1" applyFill="1" applyBorder="1" applyAlignment="1">
      <alignment horizontal="right" vertical="center" shrinkToFit="1"/>
    </xf>
    <xf numFmtId="185" fontId="3" fillId="0" borderId="52"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2" fontId="17" fillId="0" borderId="34" xfId="15" applyNumberFormat="1" applyFont="1" applyFill="1" applyBorder="1" applyAlignment="1">
      <alignment horizontal="right" vertical="center" shrinkToFit="1"/>
    </xf>
    <xf numFmtId="182" fontId="17" fillId="0" borderId="176" xfId="15" applyNumberFormat="1" applyFont="1" applyFill="1" applyBorder="1" applyAlignment="1">
      <alignment horizontal="right" vertical="center" shrinkToFit="1"/>
    </xf>
    <xf numFmtId="182" fontId="3" fillId="0" borderId="52"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4" xfId="15" applyNumberFormat="1" applyFont="1" applyFill="1" applyBorder="1">
      <alignment vertical="center"/>
    </xf>
    <xf numFmtId="184" fontId="3" fillId="0" borderId="54"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8" xfId="15" applyFont="1" applyFill="1" applyBorder="1" applyAlignment="1"/>
    <xf numFmtId="0" fontId="1" fillId="0" borderId="38" xfId="15" applyFont="1" applyFill="1" applyBorder="1" applyAlignment="1"/>
    <xf numFmtId="177" fontId="3" fillId="6" borderId="34" xfId="15" applyNumberFormat="1" applyFont="1" applyFill="1" applyBorder="1" applyAlignment="1">
      <alignment horizontal="right" vertical="center" shrinkToFit="1"/>
    </xf>
    <xf numFmtId="177" fontId="3" fillId="6" borderId="176" xfId="15" applyNumberFormat="1" applyFont="1" applyFill="1" applyBorder="1" applyAlignment="1">
      <alignment horizontal="right" vertical="center" shrinkToFit="1"/>
    </xf>
    <xf numFmtId="182" fontId="3" fillId="6" borderId="52" xfId="15" applyNumberFormat="1" applyFont="1" applyFill="1" applyBorder="1" applyAlignment="1">
      <alignment horizontal="right" vertical="center" shrinkToFit="1"/>
    </xf>
    <xf numFmtId="177" fontId="3" fillId="0" borderId="34" xfId="15" applyNumberFormat="1" applyFont="1" applyFill="1" applyBorder="1" applyAlignment="1">
      <alignment horizontal="right" vertical="center" shrinkToFit="1"/>
    </xf>
    <xf numFmtId="177" fontId="3" fillId="0" borderId="176" xfId="15" applyNumberFormat="1" applyFont="1" applyFill="1" applyBorder="1" applyAlignment="1">
      <alignment horizontal="right" vertical="center" shrinkToFit="1"/>
    </xf>
    <xf numFmtId="0" fontId="3" fillId="0" borderId="0" xfId="15" applyFont="1" applyFill="1" applyBorder="1" applyAlignment="1"/>
    <xf numFmtId="0" fontId="1" fillId="0" borderId="0" xfId="15" applyFont="1" applyFill="1" applyBorder="1" applyAlignment="1"/>
    <xf numFmtId="184" fontId="3" fillId="0" borderId="12" xfId="15" applyNumberFormat="1" applyFont="1" applyFill="1" applyBorder="1">
      <alignment vertical="center"/>
    </xf>
    <xf numFmtId="0" fontId="1" fillId="0" borderId="54" xfId="15" applyFont="1" applyFill="1" applyBorder="1">
      <alignment vertical="center"/>
    </xf>
    <xf numFmtId="0" fontId="31" fillId="0" borderId="64" xfId="15" applyFont="1" applyFill="1" applyBorder="1">
      <alignment vertical="center"/>
    </xf>
    <xf numFmtId="0" fontId="1" fillId="0" borderId="54" xfId="16" applyFont="1" applyFill="1" applyBorder="1">
      <alignment vertical="center"/>
    </xf>
    <xf numFmtId="184" fontId="3" fillId="0" borderId="54" xfId="16" applyNumberFormat="1" applyFont="1" applyFill="1" applyBorder="1">
      <alignment vertical="center"/>
    </xf>
    <xf numFmtId="178" fontId="17" fillId="0" borderId="41" xfId="17" applyNumberFormat="1" applyFont="1" applyBorder="1" applyAlignment="1">
      <alignment vertical="center"/>
    </xf>
    <xf numFmtId="178" fontId="17" fillId="0" borderId="48" xfId="17" applyNumberFormat="1" applyFont="1" applyBorder="1" applyAlignment="1">
      <alignment vertical="center"/>
    </xf>
    <xf numFmtId="178" fontId="17" fillId="0" borderId="37" xfId="17" applyNumberFormat="1" applyFont="1" applyBorder="1" applyAlignment="1">
      <alignment vertical="center"/>
    </xf>
    <xf numFmtId="178" fontId="17" fillId="0" borderId="40" xfId="17" applyNumberFormat="1" applyFont="1" applyBorder="1" applyAlignment="1">
      <alignment vertical="center"/>
    </xf>
    <xf numFmtId="178" fontId="17" fillId="0" borderId="41" xfId="17" applyNumberFormat="1" applyFont="1" applyBorder="1" applyAlignment="1">
      <alignment horizontal="center" vertical="center"/>
    </xf>
    <xf numFmtId="178" fontId="17" fillId="0" borderId="52" xfId="17" applyNumberFormat="1" applyFont="1" applyBorder="1" applyAlignment="1">
      <alignment horizontal="center" vertical="center" wrapText="1"/>
    </xf>
    <xf numFmtId="178" fontId="22" fillId="0" borderId="53" xfId="17" applyNumberFormat="1" applyFont="1" applyBorder="1" applyAlignment="1">
      <alignment horizontal="center" vertical="center"/>
    </xf>
    <xf numFmtId="178" fontId="17" fillId="0" borderId="54" xfId="17" applyNumberFormat="1" applyFont="1" applyBorder="1" applyAlignment="1">
      <alignment horizontal="center" vertical="center" wrapText="1"/>
    </xf>
    <xf numFmtId="178" fontId="17" fillId="0" borderId="34" xfId="17" applyNumberFormat="1" applyFont="1" applyBorder="1" applyAlignment="1">
      <alignment horizontal="center" vertical="center"/>
    </xf>
    <xf numFmtId="177" fontId="17" fillId="0" borderId="15" xfId="18" applyNumberFormat="1" applyFont="1" applyFill="1" applyBorder="1" applyAlignment="1">
      <alignment horizontal="right" vertical="center" shrinkToFit="1"/>
    </xf>
    <xf numFmtId="177" fontId="17" fillId="0" borderId="41" xfId="18" applyNumberFormat="1" applyFont="1" applyFill="1" applyBorder="1" applyAlignment="1">
      <alignment horizontal="right" vertical="center" shrinkToFit="1"/>
    </xf>
    <xf numFmtId="182" fontId="17" fillId="0" borderId="55" xfId="18" applyNumberFormat="1" applyFont="1" applyFill="1" applyBorder="1" applyAlignment="1">
      <alignment horizontal="right" vertical="center" shrinkToFit="1"/>
    </xf>
    <xf numFmtId="177" fontId="17" fillId="0" borderId="53" xfId="18" applyNumberFormat="1" applyFont="1" applyFill="1" applyBorder="1" applyAlignment="1">
      <alignment horizontal="right" vertical="center" shrinkToFit="1"/>
    </xf>
    <xf numFmtId="182" fontId="17" fillId="0" borderId="56" xfId="18" applyNumberFormat="1" applyFont="1" applyFill="1" applyBorder="1" applyAlignment="1">
      <alignment horizontal="right" vertical="center" shrinkToFit="1"/>
    </xf>
    <xf numFmtId="182" fontId="17" fillId="0" borderId="15" xfId="18" applyNumberFormat="1" applyFont="1" applyBorder="1" applyAlignment="1">
      <alignment horizontal="right" vertical="center" shrinkToFit="1"/>
    </xf>
    <xf numFmtId="178" fontId="17" fillId="0" borderId="37" xfId="17" applyNumberFormat="1" applyFont="1" applyBorder="1" applyAlignment="1">
      <alignment horizontal="center" vertical="center"/>
    </xf>
    <xf numFmtId="178" fontId="17" fillId="0" borderId="57" xfId="17" applyNumberFormat="1" applyFont="1" applyBorder="1" applyAlignment="1">
      <alignment horizontal="center" vertical="center"/>
    </xf>
    <xf numFmtId="177" fontId="17" fillId="0" borderId="58" xfId="18" applyNumberFormat="1" applyFont="1" applyFill="1" applyBorder="1" applyAlignment="1">
      <alignment horizontal="right" vertical="center" shrinkToFit="1"/>
    </xf>
    <xf numFmtId="177" fontId="17" fillId="0" borderId="59" xfId="18" applyNumberFormat="1" applyFont="1" applyFill="1" applyBorder="1" applyAlignment="1">
      <alignment horizontal="right" vertical="center" shrinkToFit="1"/>
    </xf>
    <xf numFmtId="182" fontId="17" fillId="0" borderId="57" xfId="18" applyNumberFormat="1" applyFont="1" applyFill="1" applyBorder="1" applyAlignment="1">
      <alignment horizontal="right" vertical="center" shrinkToFit="1"/>
    </xf>
    <xf numFmtId="177" fontId="17" fillId="0" borderId="60" xfId="18" applyNumberFormat="1" applyFont="1" applyFill="1" applyBorder="1" applyAlignment="1">
      <alignment horizontal="right" vertical="center" shrinkToFit="1"/>
    </xf>
    <xf numFmtId="182" fontId="17" fillId="0" borderId="61" xfId="18" applyNumberFormat="1" applyFont="1" applyFill="1" applyBorder="1" applyAlignment="1">
      <alignment horizontal="right" vertical="center" shrinkToFit="1"/>
    </xf>
    <xf numFmtId="182" fontId="17" fillId="0" borderId="58" xfId="18" applyNumberFormat="1" applyFont="1" applyBorder="1" applyAlignment="1">
      <alignment horizontal="right" vertical="center" shrinkToFit="1"/>
    </xf>
    <xf numFmtId="178" fontId="17" fillId="0" borderId="48" xfId="17" applyNumberFormat="1" applyFont="1" applyBorder="1" applyAlignment="1">
      <alignment horizontal="center" vertical="center"/>
    </xf>
    <xf numFmtId="177" fontId="17" fillId="0" borderId="15" xfId="18" applyNumberFormat="1" applyFont="1" applyBorder="1" applyAlignment="1">
      <alignment horizontal="right" vertical="center" shrinkToFit="1"/>
    </xf>
    <xf numFmtId="177" fontId="17" fillId="0" borderId="41" xfId="18" applyNumberFormat="1" applyFont="1" applyBorder="1" applyAlignment="1">
      <alignment horizontal="right" vertical="center" shrinkToFit="1"/>
    </xf>
    <xf numFmtId="182" fontId="17" fillId="0" borderId="55" xfId="18" applyNumberFormat="1" applyFont="1" applyBorder="1" applyAlignment="1">
      <alignment horizontal="right" vertical="center" shrinkToFit="1"/>
    </xf>
    <xf numFmtId="177" fontId="17" fillId="0" borderId="53" xfId="18" applyNumberFormat="1" applyFont="1" applyBorder="1" applyAlignment="1">
      <alignment horizontal="right" vertical="center" shrinkToFit="1"/>
    </xf>
    <xf numFmtId="182" fontId="17"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5" applyFont="1">
      <alignment vertical="center"/>
    </xf>
    <xf numFmtId="0" fontId="16" fillId="6" borderId="0" xfId="6" applyFill="1" applyAlignment="1">
      <alignment vertical="center"/>
    </xf>
    <xf numFmtId="0" fontId="1" fillId="0" borderId="41" xfId="15" applyFont="1" applyBorder="1">
      <alignment vertical="center"/>
    </xf>
    <xf numFmtId="0" fontId="1" fillId="0" borderId="12" xfId="15" applyFont="1" applyBorder="1">
      <alignment vertical="center"/>
    </xf>
    <xf numFmtId="184" fontId="1" fillId="0" borderId="12" xfId="15" applyNumberFormat="1" applyFont="1" applyBorder="1">
      <alignment vertical="center"/>
    </xf>
    <xf numFmtId="0" fontId="1" fillId="0" borderId="48" xfId="15" applyFont="1" applyBorder="1">
      <alignment vertical="center"/>
    </xf>
    <xf numFmtId="0" fontId="31" fillId="0" borderId="0" xfId="15" applyFont="1">
      <alignment vertical="center"/>
    </xf>
    <xf numFmtId="0" fontId="1" fillId="0" borderId="64" xfId="15" applyFont="1" applyBorder="1">
      <alignment vertical="center"/>
    </xf>
    <xf numFmtId="0" fontId="1" fillId="0" borderId="38" xfId="15" applyFont="1" applyBorder="1">
      <alignment vertical="center"/>
    </xf>
    <xf numFmtId="0" fontId="1" fillId="0" borderId="37" xfId="15" applyFont="1" applyBorder="1">
      <alignment vertical="center"/>
    </xf>
    <xf numFmtId="0" fontId="1" fillId="0" borderId="54" xfId="15" applyFont="1" applyBorder="1">
      <alignment vertical="center"/>
    </xf>
    <xf numFmtId="0" fontId="1" fillId="0" borderId="40" xfId="15" applyFont="1" applyBorder="1">
      <alignment vertical="center"/>
    </xf>
    <xf numFmtId="0" fontId="1" fillId="0" borderId="31" xfId="15" applyFont="1" applyBorder="1">
      <alignment vertical="center"/>
    </xf>
    <xf numFmtId="0" fontId="31" fillId="0" borderId="41" xfId="15" applyFont="1" applyBorder="1">
      <alignment vertical="center"/>
    </xf>
    <xf numFmtId="178" fontId="35" fillId="0" borderId="0" xfId="15" applyNumberFormat="1" applyFont="1">
      <alignment vertical="center"/>
    </xf>
    <xf numFmtId="178" fontId="1" fillId="0" borderId="0" xfId="15" applyNumberFormat="1" applyFont="1">
      <alignment vertical="center"/>
    </xf>
    <xf numFmtId="179" fontId="1" fillId="6" borderId="0" xfId="16" applyNumberFormat="1" applyFont="1" applyFill="1" applyAlignment="1">
      <alignment vertical="center" wrapText="1"/>
    </xf>
    <xf numFmtId="49" fontId="1" fillId="6" borderId="0" xfId="16" applyNumberFormat="1" applyFont="1" applyFill="1" applyAlignment="1">
      <alignment horizontal="center" vertical="center" wrapText="1"/>
    </xf>
    <xf numFmtId="49" fontId="1" fillId="6" borderId="0" xfId="16" applyNumberFormat="1" applyFont="1" applyFill="1" applyAlignment="1">
      <alignment horizontal="center" vertical="center"/>
    </xf>
    <xf numFmtId="178" fontId="1" fillId="0" borderId="64" xfId="15" applyNumberFormat="1" applyFont="1" applyBorder="1">
      <alignment vertical="center"/>
    </xf>
    <xf numFmtId="178" fontId="1" fillId="0" borderId="38" xfId="15" applyNumberFormat="1" applyFont="1" applyBorder="1">
      <alignment vertical="center"/>
    </xf>
    <xf numFmtId="186" fontId="1" fillId="0" borderId="0" xfId="15" applyNumberFormat="1" applyFont="1">
      <alignment vertical="center"/>
    </xf>
    <xf numFmtId="178" fontId="1" fillId="0" borderId="37" xfId="15" applyNumberFormat="1" applyFont="1" applyBorder="1">
      <alignment vertical="center"/>
    </xf>
    <xf numFmtId="178" fontId="1" fillId="0" borderId="54" xfId="15" applyNumberFormat="1" applyFont="1" applyBorder="1">
      <alignment vertical="center"/>
    </xf>
    <xf numFmtId="184" fontId="1" fillId="0" borderId="54" xfId="15" applyNumberFormat="1" applyFont="1" applyBorder="1">
      <alignment vertical="center"/>
    </xf>
    <xf numFmtId="178" fontId="1" fillId="0" borderId="40" xfId="15" applyNumberFormat="1" applyFont="1" applyBorder="1">
      <alignment vertical="center"/>
    </xf>
    <xf numFmtId="0" fontId="31" fillId="0" borderId="64" xfId="15" applyFont="1" applyBorder="1">
      <alignment vertical="center"/>
    </xf>
    <xf numFmtId="0" fontId="1" fillId="0" borderId="0" xfId="16" applyFont="1">
      <alignment vertical="center"/>
    </xf>
    <xf numFmtId="184" fontId="1" fillId="0" borderId="0" xfId="16" applyNumberFormat="1" applyFont="1">
      <alignment vertical="center"/>
    </xf>
    <xf numFmtId="178" fontId="16" fillId="0" borderId="0" xfId="17" applyNumberFormat="1" applyAlignment="1">
      <alignment vertical="center"/>
    </xf>
    <xf numFmtId="177" fontId="16" fillId="0" borderId="0" xfId="18" applyNumberFormat="1" applyAlignment="1">
      <alignment horizontal="right" vertical="center"/>
    </xf>
    <xf numFmtId="182" fontId="16" fillId="0" borderId="0" xfId="18" applyNumberFormat="1" applyAlignment="1">
      <alignment horizontal="right" vertical="center"/>
    </xf>
    <xf numFmtId="178" fontId="1" fillId="6" borderId="0" xfId="15" applyNumberFormat="1" applyFont="1" applyFill="1" applyAlignment="1">
      <alignment vertical="center" wrapText="1"/>
    </xf>
    <xf numFmtId="178" fontId="16" fillId="0" borderId="0" xfId="17" applyNumberFormat="1" applyAlignment="1">
      <alignment horizontal="center" vertical="center"/>
    </xf>
    <xf numFmtId="0" fontId="36" fillId="0" borderId="0" xfId="19" applyFont="1">
      <alignment vertical="center"/>
    </xf>
    <xf numFmtId="180" fontId="1" fillId="0" borderId="0" xfId="15" applyNumberFormat="1" applyFont="1">
      <alignment vertical="center"/>
    </xf>
    <xf numFmtId="0" fontId="20" fillId="0" borderId="0" xfId="8" applyFont="1">
      <alignment vertical="center"/>
    </xf>
    <xf numFmtId="49" fontId="20" fillId="0" borderId="0" xfId="8" applyNumberFormat="1" applyFont="1">
      <alignment vertical="center"/>
    </xf>
    <xf numFmtId="0" fontId="38" fillId="0" borderId="0" xfId="8" applyFont="1">
      <alignment vertical="center"/>
    </xf>
    <xf numFmtId="0" fontId="21"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9" fontId="20" fillId="0" borderId="36" xfId="8" applyNumberFormat="1" applyFont="1" applyBorder="1" applyAlignment="1">
      <alignment horizontal="right" vertical="center" shrinkToFit="1"/>
    </xf>
    <xf numFmtId="189" fontId="20" fillId="0" borderId="8" xfId="8" applyNumberFormat="1" applyFont="1" applyBorder="1" applyAlignment="1">
      <alignment horizontal="right" vertical="center" shrinkToFit="1"/>
    </xf>
    <xf numFmtId="189" fontId="20" fillId="0" borderId="9" xfId="8" applyNumberFormat="1" applyFont="1" applyBorder="1" applyAlignment="1">
      <alignment horizontal="right" vertical="center" shrinkToFit="1"/>
    </xf>
    <xf numFmtId="0" fontId="22" fillId="0" borderId="47" xfId="20" applyFont="1" applyBorder="1">
      <alignment vertical="center"/>
    </xf>
    <xf numFmtId="189" fontId="20" fillId="0" borderId="36" xfId="8" applyNumberFormat="1" applyFont="1" applyBorder="1" applyAlignment="1">
      <alignment vertical="center" shrinkToFit="1"/>
    </xf>
    <xf numFmtId="189" fontId="20" fillId="0" borderId="8" xfId="8" applyNumberFormat="1" applyFont="1" applyBorder="1" applyAlignment="1">
      <alignment vertical="center" shrinkToFit="1"/>
    </xf>
    <xf numFmtId="189"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2" fillId="0" borderId="181" xfId="20" applyFont="1" applyBorder="1" applyAlignment="1">
      <alignment horizontal="center" vertical="center"/>
    </xf>
    <xf numFmtId="0" fontId="20" fillId="0" borderId="7" xfId="8" applyFont="1" applyBorder="1" applyAlignment="1">
      <alignment horizontal="center" vertical="center"/>
    </xf>
    <xf numFmtId="0" fontId="20" fillId="0" borderId="69" xfId="8" applyFont="1" applyBorder="1" applyAlignment="1">
      <alignment horizontal="center" vertical="center"/>
    </xf>
    <xf numFmtId="0" fontId="24" fillId="0" borderId="70" xfId="8" applyFont="1" applyBorder="1" applyAlignment="1">
      <alignment vertical="center" wrapText="1"/>
    </xf>
    <xf numFmtId="0" fontId="24" fillId="0" borderId="183" xfId="8" applyFont="1" applyBorder="1" applyAlignment="1">
      <alignment vertical="center" wrapText="1"/>
    </xf>
    <xf numFmtId="181" fontId="20" fillId="0" borderId="69" xfId="8" applyNumberFormat="1" applyFont="1" applyBorder="1">
      <alignment vertical="center"/>
    </xf>
    <xf numFmtId="181" fontId="20" fillId="0" borderId="70" xfId="8" applyNumberFormat="1" applyFont="1" applyBorder="1">
      <alignment vertical="center"/>
    </xf>
    <xf numFmtId="181" fontId="20" fillId="0" borderId="183" xfId="8" applyNumberFormat="1" applyFont="1" applyBorder="1">
      <alignment vertical="center"/>
    </xf>
    <xf numFmtId="0" fontId="20" fillId="0" borderId="7" xfId="8" applyFont="1" applyBorder="1">
      <alignment vertical="center"/>
    </xf>
    <xf numFmtId="0" fontId="20" fillId="0" borderId="65"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5" xfId="8" applyFont="1" applyBorder="1" applyAlignment="1">
      <alignment horizontal="center" vertical="center"/>
    </xf>
    <xf numFmtId="0" fontId="20" fillId="0" borderId="69" xfId="8" applyFont="1" applyBorder="1">
      <alignment vertical="center"/>
    </xf>
    <xf numFmtId="0" fontId="20" fillId="0" borderId="70" xfId="8" applyFont="1" applyBorder="1">
      <alignment vertical="center"/>
    </xf>
    <xf numFmtId="0" fontId="20" fillId="0" borderId="183" xfId="8" applyFont="1" applyBorder="1">
      <alignment vertical="center"/>
    </xf>
    <xf numFmtId="0" fontId="20" fillId="0" borderId="0" xfId="9">
      <alignment vertical="center"/>
    </xf>
    <xf numFmtId="0" fontId="24" fillId="0" borderId="0" xfId="8" applyFont="1" applyAlignment="1" applyProtection="1">
      <alignment horizontal="left" vertical="center" wrapText="1"/>
      <protection hidden="1"/>
    </xf>
    <xf numFmtId="191"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2" fillId="0" borderId="69" xfId="7" applyFont="1" applyBorder="1" applyAlignment="1">
      <alignment horizontal="left" vertical="center"/>
    </xf>
    <xf numFmtId="0" fontId="22" fillId="0" borderId="70" xfId="7" applyFont="1" applyBorder="1" applyAlignment="1">
      <alignment horizontal="left" vertical="center"/>
    </xf>
    <xf numFmtId="0" fontId="22" fillId="0" borderId="183"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5"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2" fillId="0" borderId="7" xfId="7" applyFont="1" applyBorder="1" applyAlignment="1">
      <alignment horizontal="left" vertical="center"/>
    </xf>
    <xf numFmtId="0" fontId="22" fillId="0" borderId="0" xfId="7" applyFont="1" applyAlignment="1">
      <alignment horizontal="left" vertical="center"/>
    </xf>
    <xf numFmtId="0" fontId="22" fillId="0" borderId="65" xfId="7" applyFont="1" applyBorder="1" applyAlignment="1">
      <alignment horizontal="left" vertical="center"/>
    </xf>
    <xf numFmtId="0" fontId="22" fillId="0" borderId="36"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9" xfId="7" applyFont="1" applyBorder="1" applyAlignment="1">
      <alignment horizontal="center" vertical="center" wrapText="1"/>
    </xf>
    <xf numFmtId="0" fontId="22" fillId="0" borderId="7" xfId="7" applyFont="1" applyBorder="1" applyAlignment="1">
      <alignment horizontal="center" vertical="center" wrapText="1"/>
    </xf>
    <xf numFmtId="0" fontId="22" fillId="0" borderId="0" xfId="7" applyFont="1" applyAlignment="1">
      <alignment horizontal="center" vertical="center" wrapText="1"/>
    </xf>
    <xf numFmtId="0" fontId="22" fillId="0" borderId="65" xfId="7" applyFont="1" applyBorder="1" applyAlignment="1">
      <alignment horizontal="center" vertical="center" wrapText="1"/>
    </xf>
    <xf numFmtId="0" fontId="22" fillId="0" borderId="69" xfId="7" applyFont="1" applyBorder="1" applyAlignment="1">
      <alignment horizontal="center" vertical="center" wrapText="1"/>
    </xf>
    <xf numFmtId="0" fontId="22" fillId="0" borderId="70" xfId="7" applyFont="1" applyBorder="1" applyAlignment="1">
      <alignment horizontal="center" vertical="center" wrapText="1"/>
    </xf>
    <xf numFmtId="0" fontId="22" fillId="0" borderId="183" xfId="7" applyFont="1" applyBorder="1" applyAlignment="1">
      <alignment horizontal="center" vertical="center" wrapText="1"/>
    </xf>
    <xf numFmtId="0" fontId="22" fillId="0" borderId="36" xfId="7" applyFont="1" applyBorder="1" applyAlignment="1">
      <alignment horizontal="left" vertical="center"/>
    </xf>
    <xf numFmtId="0" fontId="22" fillId="0" borderId="8" xfId="7" applyFont="1" applyBorder="1" applyAlignment="1">
      <alignment horizontal="left" vertical="center"/>
    </xf>
    <xf numFmtId="0" fontId="22"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4" fillId="0" borderId="0" xfId="8" applyFont="1" applyAlignment="1">
      <alignment horizontal="left" vertical="center" wrapText="1"/>
    </xf>
    <xf numFmtId="0" fontId="24" fillId="0" borderId="65"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5" xfId="8" applyNumberFormat="1" applyFont="1" applyBorder="1" applyAlignment="1">
      <alignment horizontal="right" vertical="center" shrinkToFit="1"/>
    </xf>
    <xf numFmtId="178" fontId="20" fillId="0" borderId="69" xfId="8" applyNumberFormat="1" applyFont="1" applyBorder="1" applyAlignment="1">
      <alignment horizontal="right" vertical="center" shrinkToFit="1"/>
    </xf>
    <xf numFmtId="178" fontId="20" fillId="0" borderId="70" xfId="8" applyNumberFormat="1" applyFont="1" applyBorder="1" applyAlignment="1">
      <alignment horizontal="right" vertical="center" shrinkToFit="1"/>
    </xf>
    <xf numFmtId="178" fontId="20" fillId="0" borderId="183" xfId="8" applyNumberFormat="1" applyFont="1" applyBorder="1" applyAlignment="1">
      <alignment horizontal="right" vertical="center" shrinkToFit="1"/>
    </xf>
    <xf numFmtId="0" fontId="20" fillId="0" borderId="69" xfId="8" applyFont="1" applyBorder="1" applyAlignment="1">
      <alignment horizontal="left" vertical="center"/>
    </xf>
    <xf numFmtId="0" fontId="20" fillId="0" borderId="70" xfId="8" applyFont="1" applyBorder="1" applyAlignment="1">
      <alignment horizontal="left" vertical="center"/>
    </xf>
    <xf numFmtId="0" fontId="20" fillId="0" borderId="183"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5" xfId="8" applyFont="1" applyBorder="1" applyAlignment="1">
      <alignment horizontal="left" vertical="center"/>
    </xf>
    <xf numFmtId="0" fontId="25" fillId="0" borderId="31" xfId="8" applyFont="1" applyBorder="1">
      <alignment vertical="center"/>
    </xf>
    <xf numFmtId="0" fontId="25"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4" fillId="0" borderId="41" xfId="8" applyFont="1" applyBorder="1" applyAlignment="1">
      <alignment horizontal="center" vertical="center" wrapText="1"/>
    </xf>
    <xf numFmtId="0" fontId="24" fillId="0" borderId="12" xfId="8" applyFont="1" applyBorder="1" applyAlignment="1">
      <alignment horizontal="center" vertical="center" wrapText="1"/>
    </xf>
    <xf numFmtId="0" fontId="24" fillId="0" borderId="13" xfId="8" applyFont="1" applyBorder="1" applyAlignment="1">
      <alignment horizontal="center" vertical="center" wrapText="1"/>
    </xf>
    <xf numFmtId="0" fontId="24" fillId="0" borderId="37" xfId="8" applyFont="1" applyBorder="1" applyAlignment="1">
      <alignment horizontal="center" vertical="center" wrapText="1"/>
    </xf>
    <xf numFmtId="0" fontId="24" fillId="0" borderId="54" xfId="8" applyFont="1" applyBorder="1" applyAlignment="1">
      <alignment horizontal="center" vertical="center" wrapText="1"/>
    </xf>
    <xf numFmtId="0" fontId="24" fillId="0" borderId="66"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69"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67" xfId="8" applyFont="1" applyBorder="1" applyAlignment="1">
      <alignment horizontal="center" vertical="center" textRotation="255"/>
    </xf>
    <xf numFmtId="0" fontId="20" fillId="0" borderId="41" xfId="8" applyFont="1" applyBorder="1" applyAlignment="1">
      <alignment horizontal="center" vertical="center"/>
    </xf>
    <xf numFmtId="0" fontId="24" fillId="0" borderId="48" xfId="8" applyFont="1" applyBorder="1" applyAlignment="1">
      <alignment horizontal="center" vertical="center" wrapText="1"/>
    </xf>
    <xf numFmtId="0" fontId="24"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68"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67" xfId="8" applyFont="1" applyBorder="1" applyAlignment="1">
      <alignment horizontal="center" vertical="center" shrinkToFi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85" xfId="8" applyFont="1" applyBorder="1" applyAlignment="1">
      <alignment horizontal="center" vertical="center"/>
    </xf>
    <xf numFmtId="0" fontId="20" fillId="0" borderId="184" xfId="8" applyFont="1" applyBorder="1" applyAlignment="1">
      <alignment horizontal="center" vertical="center"/>
    </xf>
    <xf numFmtId="0" fontId="20" fillId="0" borderId="51" xfId="8" applyFont="1" applyBorder="1" applyAlignment="1">
      <alignment horizontal="center" vertical="center"/>
    </xf>
    <xf numFmtId="188" fontId="20" fillId="0" borderId="51" xfId="8" applyNumberFormat="1" applyFont="1" applyBorder="1" applyAlignment="1">
      <alignment horizontal="right" vertical="center" shrinkToFit="1"/>
    </xf>
    <xf numFmtId="188" fontId="20" fillId="0" borderId="186" xfId="8" applyNumberFormat="1" applyFont="1" applyBorder="1" applyAlignment="1">
      <alignment horizontal="right" vertical="center" shrinkToFit="1"/>
    </xf>
    <xf numFmtId="188"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186"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0" xfId="8" applyNumberFormat="1" applyFont="1" applyBorder="1" applyAlignment="1">
      <alignment horizontal="right" vertical="center"/>
    </xf>
    <xf numFmtId="181" fontId="20" fillId="0" borderId="183"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187"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69" xfId="8" applyFont="1" applyBorder="1" applyAlignment="1">
      <alignment horizontal="center" vertical="center"/>
    </xf>
    <xf numFmtId="0" fontId="20" fillId="0" borderId="7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2" fillId="0" borderId="44" xfId="20" applyFont="1" applyBorder="1" applyAlignment="1">
      <alignment horizontal="center" vertical="center" shrinkToFit="1"/>
    </xf>
    <xf numFmtId="0" fontId="22" fillId="0" borderId="18" xfId="20" applyFont="1" applyBorder="1" applyAlignment="1">
      <alignment horizontal="center" vertical="center" shrinkToFit="1"/>
    </xf>
    <xf numFmtId="0" fontId="22" fillId="0" borderId="43" xfId="20" applyFont="1" applyBorder="1" applyAlignment="1">
      <alignment horizontal="center" vertical="center" shrinkToFit="1"/>
    </xf>
    <xf numFmtId="190" fontId="22" fillId="0" borderId="41" xfId="8" applyNumberFormat="1" applyFont="1" applyBorder="1" applyAlignment="1">
      <alignment horizontal="right" vertical="center" shrinkToFit="1"/>
    </xf>
    <xf numFmtId="190" fontId="22" fillId="0" borderId="12" xfId="8" applyNumberFormat="1" applyFont="1" applyBorder="1" applyAlignment="1">
      <alignment horizontal="right" vertical="center" shrinkToFit="1"/>
    </xf>
    <xf numFmtId="190" fontId="22"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67" xfId="8" applyFont="1" applyBorder="1" applyAlignment="1">
      <alignment horizontal="center" vertical="center"/>
    </xf>
    <xf numFmtId="0" fontId="22" fillId="0" borderId="41" xfId="8" applyFont="1" applyBorder="1">
      <alignment vertical="center"/>
    </xf>
    <xf numFmtId="0" fontId="22" fillId="0" borderId="12" xfId="8" applyFont="1" applyBorder="1">
      <alignment vertical="center"/>
    </xf>
    <xf numFmtId="0" fontId="22"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2" fillId="0" borderId="41" xfId="20" applyFont="1" applyBorder="1" applyAlignment="1">
      <alignment horizontal="center" vertical="center" shrinkToFit="1"/>
    </xf>
    <xf numFmtId="0" fontId="22" fillId="0" borderId="12" xfId="20" applyFont="1" applyBorder="1" applyAlignment="1">
      <alignment horizontal="center" vertical="center" shrinkToFit="1"/>
    </xf>
    <xf numFmtId="0" fontId="22" fillId="0" borderId="48" xfId="20" applyFont="1" applyBorder="1" applyAlignment="1">
      <alignment horizontal="center" vertical="center" shrinkToFit="1"/>
    </xf>
    <xf numFmtId="178" fontId="22" fillId="0" borderId="39" xfId="8" applyNumberFormat="1" applyFont="1" applyBorder="1" applyAlignment="1">
      <alignment horizontal="right" vertical="center" shrinkToFit="1"/>
    </xf>
    <xf numFmtId="178" fontId="22" fillId="0" borderId="31" xfId="8" applyNumberFormat="1" applyFont="1" applyBorder="1" applyAlignment="1">
      <alignment horizontal="right" vertical="center" shrinkToFit="1"/>
    </xf>
    <xf numFmtId="178" fontId="22"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69" xfId="8" applyNumberFormat="1" applyFont="1" applyBorder="1" applyAlignment="1">
      <alignment horizontal="right" vertical="center" shrinkToFit="1"/>
    </xf>
    <xf numFmtId="181" fontId="20" fillId="0" borderId="70" xfId="8" applyNumberFormat="1" applyFont="1" applyBorder="1" applyAlignment="1">
      <alignment horizontal="right" vertical="center" shrinkToFit="1"/>
    </xf>
    <xf numFmtId="181" fontId="20" fillId="0" borderId="183" xfId="8" applyNumberFormat="1" applyFont="1" applyBorder="1" applyAlignment="1">
      <alignment horizontal="right" vertical="center" shrinkToFit="1"/>
    </xf>
    <xf numFmtId="0" fontId="20" fillId="0" borderId="36" xfId="9" applyBorder="1" applyAlignment="1">
      <alignment horizontal="left" vertical="center"/>
    </xf>
    <xf numFmtId="0" fontId="20" fillId="0" borderId="8" xfId="9" applyBorder="1" applyAlignment="1">
      <alignment horizontal="left" vertical="center"/>
    </xf>
    <xf numFmtId="0" fontId="20" fillId="0" borderId="9" xfId="9" applyBorder="1" applyAlignment="1">
      <alignment horizontal="left" vertical="center"/>
    </xf>
    <xf numFmtId="188" fontId="20" fillId="0" borderId="7" xfId="8" applyNumberFormat="1" applyFont="1" applyBorder="1" applyAlignment="1">
      <alignment horizontal="right" vertical="center" shrinkToFit="1"/>
    </xf>
    <xf numFmtId="188" fontId="20" fillId="0" borderId="0" xfId="8" applyNumberFormat="1" applyFont="1" applyAlignment="1">
      <alignment horizontal="right" vertical="center" shrinkToFit="1"/>
    </xf>
    <xf numFmtId="188" fontId="20" fillId="0" borderId="65"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69" xfId="8" applyFont="1" applyBorder="1" applyAlignment="1">
      <alignment horizontal="center" vertical="center" wrapText="1"/>
    </xf>
    <xf numFmtId="0" fontId="20" fillId="0" borderId="70" xfId="8" applyFont="1" applyBorder="1" applyAlignment="1">
      <alignment horizontal="center" vertical="center" wrapText="1"/>
    </xf>
    <xf numFmtId="0" fontId="20" fillId="0" borderId="67" xfId="8" applyFont="1" applyBorder="1" applyAlignment="1">
      <alignment horizontal="center" vertical="center" wrapText="1"/>
    </xf>
    <xf numFmtId="0" fontId="22" fillId="0" borderId="62" xfId="8" applyFont="1" applyBorder="1">
      <alignment vertical="center"/>
    </xf>
    <xf numFmtId="0" fontId="22" fillId="0" borderId="25" xfId="8" applyFont="1" applyBorder="1">
      <alignment vertical="center"/>
    </xf>
    <xf numFmtId="0" fontId="22" fillId="0" borderId="46" xfId="8" applyFont="1" applyBorder="1">
      <alignment vertical="center"/>
    </xf>
    <xf numFmtId="178" fontId="22" fillId="0" borderId="62" xfId="8" applyNumberFormat="1" applyFont="1" applyBorder="1" applyAlignment="1">
      <alignment horizontal="right" vertical="center" shrinkToFit="1"/>
    </xf>
    <xf numFmtId="178" fontId="22" fillId="0" borderId="8" xfId="8" applyNumberFormat="1" applyFont="1" applyBorder="1" applyAlignment="1">
      <alignment horizontal="right" vertical="center" shrinkToFit="1"/>
    </xf>
    <xf numFmtId="178" fontId="22"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190" fontId="20" fillId="0" borderId="44" xfId="8" applyNumberFormat="1" applyFont="1" applyBorder="1" applyAlignment="1">
      <alignment horizontal="right" vertical="center" shrinkToFit="1"/>
    </xf>
    <xf numFmtId="190" fontId="20" fillId="0" borderId="18" xfId="8" applyNumberFormat="1" applyFont="1" applyBorder="1" applyAlignment="1">
      <alignment horizontal="right" vertical="center" shrinkToFit="1"/>
    </xf>
    <xf numFmtId="190"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5" xfId="8" applyFont="1" applyBorder="1" applyAlignment="1">
      <alignment horizontal="center" vertical="center"/>
    </xf>
    <xf numFmtId="187" fontId="20" fillId="0" borderId="7" xfId="8" applyNumberFormat="1" applyFont="1" applyBorder="1" applyAlignment="1">
      <alignment horizontal="right" vertical="center" shrinkToFit="1"/>
    </xf>
    <xf numFmtId="187" fontId="20" fillId="0" borderId="0" xfId="8" applyNumberFormat="1" applyFont="1" applyAlignment="1">
      <alignment horizontal="right" vertical="center" shrinkToFit="1"/>
    </xf>
    <xf numFmtId="187" fontId="20" fillId="0" borderId="65"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18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178" xfId="8" applyFont="1" applyBorder="1" applyAlignment="1">
      <alignment horizontal="center" vertical="center"/>
    </xf>
    <xf numFmtId="0" fontId="20" fillId="0" borderId="68" xfId="8" applyFont="1" applyBorder="1" applyAlignment="1">
      <alignment horizontal="center" vertical="center"/>
    </xf>
    <xf numFmtId="0" fontId="20" fillId="0" borderId="182"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8" xfId="8" applyNumberFormat="1" applyFont="1" applyBorder="1" applyAlignment="1">
      <alignment horizontal="center" vertical="center"/>
    </xf>
    <xf numFmtId="49" fontId="20" fillId="0" borderId="70" xfId="8" applyNumberFormat="1" applyFont="1" applyBorder="1" applyAlignment="1">
      <alignment horizontal="center" vertical="center"/>
    </xf>
    <xf numFmtId="49" fontId="20" fillId="0" borderId="183"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37"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179"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180" xfId="8" applyFont="1" applyBorder="1" applyAlignment="1">
      <alignment horizontal="center" vertical="center"/>
    </xf>
    <xf numFmtId="0" fontId="20" fillId="0" borderId="66" xfId="8" applyFont="1" applyBorder="1" applyAlignment="1">
      <alignment horizontal="center" vertical="center"/>
    </xf>
    <xf numFmtId="0" fontId="20" fillId="0" borderId="3" xfId="8" applyFont="1" applyBorder="1" applyAlignment="1">
      <alignment horizontal="center" vertical="center"/>
    </xf>
    <xf numFmtId="0" fontId="20" fillId="0" borderId="37" xfId="10" applyFont="1" applyBorder="1">
      <alignment vertical="center"/>
    </xf>
    <xf numFmtId="0" fontId="20" fillId="0" borderId="54" xfId="10" applyFont="1" applyBorder="1">
      <alignment vertical="center"/>
    </xf>
    <xf numFmtId="0" fontId="20" fillId="0" borderId="40" xfId="10" applyFont="1" applyBorder="1">
      <alignment vertical="center"/>
    </xf>
    <xf numFmtId="178" fontId="20" fillId="0" borderId="37"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79" xfId="10" applyFill="1" applyBorder="1" applyAlignment="1">
      <alignment horizontal="right" vertical="center" shrinkToFit="1"/>
    </xf>
    <xf numFmtId="181" fontId="20" fillId="0" borderId="81"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79" xfId="10" applyNumberFormat="1" applyFill="1" applyBorder="1" applyAlignment="1">
      <alignment horizontal="right" vertical="center" shrinkToFit="1"/>
    </xf>
    <xf numFmtId="178" fontId="20" fillId="0" borderId="81" xfId="10" applyNumberFormat="1" applyFont="1" applyFill="1" applyBorder="1" applyAlignment="1">
      <alignment horizontal="right" vertical="center" shrinkToFit="1"/>
    </xf>
    <xf numFmtId="178" fontId="20" fillId="5" borderId="81" xfId="10" applyNumberFormat="1" applyFont="1" applyFill="1" applyBorder="1" applyAlignment="1">
      <alignment horizontal="right" vertical="center" shrinkToFit="1"/>
    </xf>
    <xf numFmtId="178" fontId="20" fillId="5" borderId="54" xfId="10" applyNumberFormat="1" applyFont="1" applyFill="1" applyBorder="1" applyAlignment="1">
      <alignment horizontal="right" vertical="center" shrinkToFit="1"/>
    </xf>
    <xf numFmtId="178" fontId="20" fillId="5" borderId="79" xfId="10" applyNumberFormat="1" applyFont="1" applyFill="1" applyBorder="1" applyAlignment="1">
      <alignment horizontal="right" vertical="center" shrinkToFit="1"/>
    </xf>
    <xf numFmtId="0" fontId="20" fillId="5" borderId="81" xfId="10" applyFont="1" applyFill="1" applyBorder="1" applyAlignment="1">
      <alignment horizontal="right" vertical="center" shrinkToFit="1"/>
    </xf>
    <xf numFmtId="0" fontId="20" fillId="5" borderId="54" xfId="10" applyFont="1" applyFill="1" applyBorder="1" applyAlignment="1">
      <alignment horizontal="right" vertical="center" shrinkToFit="1"/>
    </xf>
    <xf numFmtId="0" fontId="20" fillId="5" borderId="40" xfId="10" applyFont="1" applyFill="1" applyBorder="1" applyAlignment="1">
      <alignment horizontal="right" vertical="center" shrinkToFit="1"/>
    </xf>
    <xf numFmtId="0" fontId="20" fillId="0" borderId="64" xfId="10" applyFont="1" applyBorder="1">
      <alignment vertical="center"/>
    </xf>
    <xf numFmtId="0" fontId="20" fillId="0" borderId="0" xfId="10" applyFont="1" applyBorder="1">
      <alignment vertical="center"/>
    </xf>
    <xf numFmtId="0" fontId="20" fillId="0" borderId="38" xfId="10" applyFont="1" applyBorder="1">
      <alignment vertical="center"/>
    </xf>
    <xf numFmtId="178" fontId="20" fillId="0" borderId="64" xfId="10" applyNumberFormat="1" applyFont="1" applyFill="1" applyBorder="1" applyAlignment="1">
      <alignment horizontal="right" vertical="center" shrinkToFit="1"/>
    </xf>
    <xf numFmtId="178" fontId="20" fillId="0" borderId="0" xfId="10" applyNumberFormat="1" applyFont="1" applyFill="1" applyBorder="1" applyAlignment="1">
      <alignment horizontal="right" vertical="center" shrinkToFit="1"/>
    </xf>
    <xf numFmtId="178" fontId="20" fillId="0" borderId="75" xfId="10" applyNumberFormat="1" applyFont="1" applyFill="1" applyBorder="1" applyAlignment="1">
      <alignment horizontal="right" vertical="center" shrinkToFit="1"/>
    </xf>
    <xf numFmtId="181" fontId="20" fillId="0" borderId="78" xfId="10" applyNumberFormat="1" applyFont="1" applyFill="1" applyBorder="1" applyAlignment="1">
      <alignment horizontal="right" vertical="center" shrinkToFit="1"/>
    </xf>
    <xf numFmtId="181" fontId="20" fillId="0" borderId="0" xfId="10" applyNumberFormat="1" applyFont="1" applyFill="1" applyBorder="1" applyAlignment="1">
      <alignment horizontal="right" vertical="center" shrinkToFit="1"/>
    </xf>
    <xf numFmtId="181" fontId="20" fillId="0" borderId="75" xfId="10" applyNumberFormat="1" applyFont="1" applyFill="1" applyBorder="1" applyAlignment="1">
      <alignment horizontal="right" vertical="center" shrinkToFit="1"/>
    </xf>
    <xf numFmtId="178" fontId="20" fillId="0" borderId="78" xfId="10" applyNumberFormat="1" applyFont="1" applyFill="1" applyBorder="1" applyAlignment="1">
      <alignment horizontal="right" vertical="center" shrinkToFit="1"/>
    </xf>
    <xf numFmtId="178" fontId="20" fillId="5" borderId="78" xfId="10" applyNumberFormat="1" applyFont="1" applyFill="1" applyBorder="1" applyAlignment="1">
      <alignment horizontal="right" vertical="center" shrinkToFit="1"/>
    </xf>
    <xf numFmtId="178" fontId="20" fillId="5" borderId="0" xfId="10" applyNumberFormat="1" applyFont="1" applyFill="1" applyBorder="1" applyAlignment="1">
      <alignment horizontal="right" vertical="center" shrinkToFit="1"/>
    </xf>
    <xf numFmtId="178" fontId="20" fillId="5" borderId="75" xfId="10" applyNumberFormat="1" applyFont="1" applyFill="1" applyBorder="1" applyAlignment="1">
      <alignment horizontal="right" vertical="center" shrinkToFit="1"/>
    </xf>
    <xf numFmtId="0" fontId="20" fillId="5" borderId="78" xfId="10" applyFont="1" applyFill="1" applyBorder="1" applyAlignment="1">
      <alignment horizontal="right" vertical="center" shrinkToFit="1"/>
    </xf>
    <xf numFmtId="0" fontId="20" fillId="5" borderId="0" xfId="10" applyFont="1" applyFill="1" applyBorder="1" applyAlignment="1">
      <alignment horizontal="right" vertical="center" shrinkToFit="1"/>
    </xf>
    <xf numFmtId="0" fontId="20" fillId="5" borderId="38" xfId="10" applyFont="1" applyFill="1" applyBorder="1" applyAlignment="1">
      <alignment horizontal="right" vertical="center" shrinkToFit="1"/>
    </xf>
    <xf numFmtId="0" fontId="20" fillId="0" borderId="41" xfId="10" applyFont="1" applyBorder="1" applyAlignment="1">
      <alignment horizontal="center" vertical="center" textRotation="255"/>
    </xf>
    <xf numFmtId="0" fontId="20" fillId="0" borderId="48" xfId="10" applyFont="1" applyBorder="1" applyAlignment="1">
      <alignment horizontal="center" vertical="center" textRotation="255"/>
    </xf>
    <xf numFmtId="0" fontId="20" fillId="0" borderId="64" xfId="10" applyFont="1" applyBorder="1" applyAlignment="1">
      <alignment horizontal="center" vertical="center" textRotation="255"/>
    </xf>
    <xf numFmtId="0" fontId="20" fillId="0" borderId="38" xfId="10" applyFont="1" applyBorder="1" applyAlignment="1">
      <alignment horizontal="center" vertical="center" textRotation="255"/>
    </xf>
    <xf numFmtId="0" fontId="20" fillId="0" borderId="37" xfId="10" applyFont="1" applyBorder="1" applyAlignment="1">
      <alignment horizontal="center" vertical="center" textRotation="255"/>
    </xf>
    <xf numFmtId="0" fontId="20" fillId="0" borderId="40" xfId="10" applyFont="1" applyBorder="1" applyAlignment="1">
      <alignment horizontal="center" vertical="center" textRotation="255"/>
    </xf>
    <xf numFmtId="0" fontId="1" fillId="0" borderId="0" xfId="10" applyFill="1" applyAlignment="1">
      <alignment horizontal="right" vertical="center" shrinkToFit="1"/>
    </xf>
    <xf numFmtId="0" fontId="1" fillId="0" borderId="75"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75" xfId="10" applyNumberFormat="1" applyFill="1" applyBorder="1" applyAlignment="1">
      <alignment horizontal="right" vertical="center" shrinkToFit="1"/>
    </xf>
    <xf numFmtId="178" fontId="20" fillId="0" borderId="54" xfId="10" applyNumberFormat="1" applyFont="1" applyFill="1" applyBorder="1" applyAlignment="1">
      <alignment horizontal="right" vertical="center" shrinkToFit="1"/>
    </xf>
    <xf numFmtId="178" fontId="20" fillId="0" borderId="79" xfId="10" applyNumberFormat="1" applyFont="1" applyFill="1" applyBorder="1" applyAlignment="1">
      <alignment horizontal="right" vertical="center" shrinkToFit="1"/>
    </xf>
    <xf numFmtId="181" fontId="20" fillId="0" borderId="80" xfId="10" applyNumberFormat="1" applyFont="1" applyFill="1" applyBorder="1" applyAlignment="1">
      <alignment horizontal="right" vertical="center" shrinkToFit="1"/>
    </xf>
    <xf numFmtId="178" fontId="20" fillId="0" borderId="80" xfId="10" applyNumberFormat="1" applyFont="1" applyFill="1" applyBorder="1" applyAlignment="1">
      <alignment horizontal="right" vertical="center" shrinkToFit="1"/>
    </xf>
    <xf numFmtId="181" fontId="20" fillId="0" borderId="54" xfId="10" applyNumberFormat="1" applyFont="1" applyFill="1" applyBorder="1" applyAlignment="1">
      <alignment horizontal="right" vertical="center" shrinkToFit="1"/>
    </xf>
    <xf numFmtId="181" fontId="20" fillId="0" borderId="40" xfId="10" applyNumberFormat="1" applyFont="1" applyFill="1" applyBorder="1" applyAlignment="1">
      <alignment horizontal="right" vertical="center" shrinkToFit="1"/>
    </xf>
    <xf numFmtId="0" fontId="1" fillId="0" borderId="40" xfId="10" applyFill="1" applyBorder="1" applyAlignment="1">
      <alignment horizontal="right" vertical="center" shrinkToFit="1"/>
    </xf>
    <xf numFmtId="0" fontId="20" fillId="0" borderId="54" xfId="10" applyFont="1" applyFill="1" applyBorder="1">
      <alignment vertical="center"/>
    </xf>
    <xf numFmtId="0" fontId="20" fillId="0" borderId="40" xfId="10" applyFont="1" applyFill="1" applyBorder="1">
      <alignment vertical="center"/>
    </xf>
    <xf numFmtId="178" fontId="20" fillId="0" borderId="40" xfId="10" applyNumberFormat="1" applyFont="1" applyFill="1" applyBorder="1" applyAlignment="1">
      <alignment horizontal="right" vertical="center" shrinkToFit="1"/>
    </xf>
    <xf numFmtId="181" fontId="20" fillId="0" borderId="76" xfId="10" applyNumberFormat="1" applyFont="1" applyFill="1" applyBorder="1" applyAlignment="1">
      <alignment horizontal="right" vertical="center" shrinkToFit="1"/>
    </xf>
    <xf numFmtId="178" fontId="20" fillId="0" borderId="76" xfId="10" applyNumberFormat="1" applyFont="1" applyFill="1" applyBorder="1" applyAlignment="1">
      <alignment horizontal="right" vertical="center" shrinkToFit="1"/>
    </xf>
    <xf numFmtId="181" fontId="20" fillId="0" borderId="38" xfId="10" applyNumberFormat="1" applyFont="1" applyFill="1" applyBorder="1" applyAlignment="1">
      <alignment horizontal="right" vertical="center" shrinkToFit="1"/>
    </xf>
    <xf numFmtId="0" fontId="20" fillId="0" borderId="37" xfId="10" applyFont="1" applyFill="1" applyBorder="1" applyAlignment="1">
      <alignment horizontal="left" vertical="center"/>
    </xf>
    <xf numFmtId="0" fontId="20" fillId="0" borderId="54" xfId="10" applyFont="1" applyFill="1" applyBorder="1" applyAlignment="1">
      <alignment horizontal="left" vertical="center"/>
    </xf>
    <xf numFmtId="0" fontId="20" fillId="0" borderId="40" xfId="10" applyFont="1" applyFill="1" applyBorder="1" applyAlignment="1">
      <alignment horizontal="left" vertical="center"/>
    </xf>
    <xf numFmtId="0" fontId="20" fillId="0" borderId="64" xfId="10" applyFont="1" applyFill="1" applyBorder="1">
      <alignment vertical="center"/>
    </xf>
    <xf numFmtId="0" fontId="20" fillId="0" borderId="0" xfId="10" applyFont="1" applyFill="1" applyBorder="1">
      <alignment vertical="center"/>
    </xf>
    <xf numFmtId="0" fontId="20" fillId="0" borderId="38" xfId="10" applyFont="1" applyFill="1" applyBorder="1">
      <alignment vertical="center"/>
    </xf>
    <xf numFmtId="181" fontId="1" fillId="0" borderId="38" xfId="10" applyNumberFormat="1" applyFill="1" applyBorder="1" applyAlignment="1">
      <alignment horizontal="right" vertical="center" shrinkToFit="1"/>
    </xf>
    <xf numFmtId="0" fontId="20" fillId="0" borderId="64" xfId="10" applyFont="1" applyFill="1" applyBorder="1" applyAlignment="1">
      <alignment horizontal="left" vertical="center"/>
    </xf>
    <xf numFmtId="0" fontId="20" fillId="0" borderId="0" xfId="10" applyFont="1" applyFill="1" applyBorder="1" applyAlignment="1">
      <alignment horizontal="left" vertical="center"/>
    </xf>
    <xf numFmtId="0" fontId="20" fillId="0" borderId="38" xfId="10" applyFont="1" applyFill="1" applyBorder="1" applyAlignment="1">
      <alignment horizontal="left" vertical="center"/>
    </xf>
    <xf numFmtId="0" fontId="1" fillId="0" borderId="38" xfId="10" applyFill="1" applyBorder="1" applyAlignment="1">
      <alignment horizontal="right" vertical="center" shrinkToFit="1"/>
    </xf>
    <xf numFmtId="178" fontId="20" fillId="0" borderId="38" xfId="10" applyNumberFormat="1" applyFont="1" applyFill="1" applyBorder="1" applyAlignment="1">
      <alignment horizontal="right" vertical="center" shrinkToFit="1"/>
    </xf>
    <xf numFmtId="0" fontId="20" fillId="0" borderId="64" xfId="10" applyFont="1" applyFill="1" applyBorder="1" applyAlignment="1">
      <alignment horizontal="center" vertical="center" wrapText="1"/>
    </xf>
    <xf numFmtId="0" fontId="20" fillId="0" borderId="0" xfId="10" applyFont="1" applyFill="1" applyBorder="1" applyAlignment="1">
      <alignment horizontal="center" vertical="center" wrapText="1"/>
    </xf>
    <xf numFmtId="0" fontId="20" fillId="0" borderId="37" xfId="10" applyFont="1" applyFill="1" applyBorder="1" applyAlignment="1">
      <alignment horizontal="center" vertical="center" wrapText="1"/>
    </xf>
    <xf numFmtId="0" fontId="20" fillId="0" borderId="54" xfId="10" applyFont="1" applyFill="1" applyBorder="1" applyAlignment="1">
      <alignment horizontal="center" vertical="center" wrapText="1"/>
    </xf>
    <xf numFmtId="0" fontId="20" fillId="0" borderId="41" xfId="10" applyFont="1" applyFill="1" applyBorder="1" applyAlignment="1">
      <alignment horizontal="left" vertical="center"/>
    </xf>
    <xf numFmtId="0" fontId="20" fillId="0" borderId="12" xfId="10" applyFont="1" applyFill="1" applyBorder="1" applyAlignment="1">
      <alignment horizontal="left" vertical="center"/>
    </xf>
    <xf numFmtId="0" fontId="20" fillId="0" borderId="48" xfId="10" applyFont="1" applyFill="1" applyBorder="1" applyAlignment="1">
      <alignment horizontal="left" vertical="center"/>
    </xf>
    <xf numFmtId="178" fontId="20" fillId="0" borderId="41" xfId="10" applyNumberFormat="1" applyFont="1" applyFill="1" applyBorder="1" applyAlignment="1">
      <alignment horizontal="right" vertical="center" shrinkToFit="1"/>
    </xf>
    <xf numFmtId="178" fontId="20" fillId="0" borderId="12" xfId="10" applyNumberFormat="1" applyFont="1" applyFill="1" applyBorder="1" applyAlignment="1">
      <alignment horizontal="right" vertical="center" shrinkToFit="1"/>
    </xf>
    <xf numFmtId="178" fontId="20" fillId="0" borderId="48" xfId="10" applyNumberFormat="1" applyFont="1" applyFill="1" applyBorder="1" applyAlignment="1">
      <alignment horizontal="right" vertical="center" shrinkToFit="1"/>
    </xf>
    <xf numFmtId="0" fontId="20" fillId="0" borderId="41" xfId="10" applyFont="1" applyFill="1" applyBorder="1">
      <alignment vertical="center"/>
    </xf>
    <xf numFmtId="0" fontId="20" fillId="0" borderId="12" xfId="10" applyFont="1" applyFill="1" applyBorder="1">
      <alignment vertical="center"/>
    </xf>
    <xf numFmtId="0" fontId="20" fillId="0" borderId="48" xfId="10" applyFont="1" applyFill="1" applyBorder="1">
      <alignment vertical="center"/>
    </xf>
    <xf numFmtId="0" fontId="20" fillId="0" borderId="39" xfId="10" applyFont="1" applyBorder="1" applyAlignment="1">
      <alignment horizontal="center" vertical="center"/>
    </xf>
    <xf numFmtId="0" fontId="20" fillId="0" borderId="31" xfId="10" applyFont="1" applyBorder="1" applyAlignment="1">
      <alignment horizontal="center" vertical="center"/>
    </xf>
    <xf numFmtId="0" fontId="20" fillId="0" borderId="42" xfId="10" applyFont="1" applyBorder="1" applyAlignment="1">
      <alignment horizontal="center" vertical="center"/>
    </xf>
    <xf numFmtId="181" fontId="20" fillId="0" borderId="37" xfId="10" applyNumberFormat="1" applyFont="1" applyFill="1" applyBorder="1" applyAlignment="1">
      <alignment horizontal="right" vertical="center" shrinkToFit="1"/>
    </xf>
    <xf numFmtId="0" fontId="1" fillId="0" borderId="0" xfId="10" applyFill="1" applyBorder="1" applyAlignment="1">
      <alignment horizontal="right" vertical="center" shrinkToFit="1"/>
    </xf>
    <xf numFmtId="0" fontId="20" fillId="0" borderId="41" xfId="10" applyFont="1" applyBorder="1">
      <alignment vertical="center"/>
    </xf>
    <xf numFmtId="0" fontId="20" fillId="0" borderId="12" xfId="10" applyFont="1" applyBorder="1">
      <alignment vertical="center"/>
    </xf>
    <xf numFmtId="0" fontId="20" fillId="0" borderId="48" xfId="10" applyFont="1" applyBorder="1">
      <alignment vertical="center"/>
    </xf>
    <xf numFmtId="181" fontId="20" fillId="0" borderId="41" xfId="10" applyNumberFormat="1" applyFont="1" applyFill="1" applyBorder="1" applyAlignment="1">
      <alignment horizontal="right" vertical="center" shrinkToFit="1"/>
    </xf>
    <xf numFmtId="0" fontId="1" fillId="0" borderId="12" xfId="10" applyFill="1" applyBorder="1" applyAlignment="1">
      <alignment horizontal="right" vertical="center" shrinkToFit="1"/>
    </xf>
    <xf numFmtId="181" fontId="20" fillId="0" borderId="12" xfId="10" applyNumberFormat="1" applyFont="1" applyFill="1" applyBorder="1" applyAlignment="1">
      <alignment horizontal="right" vertical="center" shrinkToFit="1"/>
    </xf>
    <xf numFmtId="0" fontId="1" fillId="0" borderId="48" xfId="10" applyFill="1" applyBorder="1" applyAlignment="1">
      <alignment horizontal="right" vertical="center" shrinkToFit="1"/>
    </xf>
    <xf numFmtId="181" fontId="20" fillId="0" borderId="64" xfId="10" applyNumberFormat="1" applyFont="1" applyFill="1" applyBorder="1" applyAlignment="1">
      <alignment horizontal="right" vertical="center" shrinkToFit="1"/>
    </xf>
    <xf numFmtId="0" fontId="1" fillId="0" borderId="31" xfId="10" applyBorder="1" applyAlignment="1">
      <alignment horizontal="center" vertical="center"/>
    </xf>
    <xf numFmtId="0" fontId="1" fillId="0" borderId="42" xfId="10" applyBorder="1" applyAlignment="1">
      <alignment horizontal="center" vertical="center"/>
    </xf>
    <xf numFmtId="0" fontId="20" fillId="0" borderId="41" xfId="10" applyFont="1" applyBorder="1" applyAlignment="1">
      <alignment horizontal="center" vertical="center" wrapText="1"/>
    </xf>
    <xf numFmtId="0" fontId="20" fillId="0" borderId="12" xfId="10" applyFont="1" applyBorder="1" applyAlignment="1">
      <alignment horizontal="center" vertical="center" wrapText="1"/>
    </xf>
    <xf numFmtId="0" fontId="20" fillId="0" borderId="64" xfId="10" applyFont="1" applyBorder="1" applyAlignment="1">
      <alignment horizontal="center" vertical="center" wrapText="1"/>
    </xf>
    <xf numFmtId="0" fontId="20" fillId="0" borderId="0" xfId="10" applyFont="1" applyBorder="1" applyAlignment="1">
      <alignment horizontal="center" vertical="center" wrapText="1"/>
    </xf>
    <xf numFmtId="0" fontId="20" fillId="0" borderId="37" xfId="10" applyFont="1" applyBorder="1" applyAlignment="1">
      <alignment horizontal="center" vertical="center" wrapText="1"/>
    </xf>
    <xf numFmtId="0" fontId="20" fillId="0" borderId="54" xfId="10" applyFont="1" applyBorder="1" applyAlignment="1">
      <alignment horizontal="center" vertical="center" wrapText="1"/>
    </xf>
    <xf numFmtId="0" fontId="20" fillId="0" borderId="12" xfId="10" applyFont="1" applyBorder="1" applyAlignment="1">
      <alignment vertical="center" textRotation="255"/>
    </xf>
    <xf numFmtId="0" fontId="20" fillId="0" borderId="0" xfId="10" applyFont="1" applyBorder="1" applyAlignment="1">
      <alignment vertical="center" textRotation="255"/>
    </xf>
    <xf numFmtId="0" fontId="20" fillId="0" borderId="54" xfId="10" applyFont="1" applyBorder="1" applyAlignment="1">
      <alignment vertical="center" textRotation="255"/>
    </xf>
    <xf numFmtId="0" fontId="20" fillId="0" borderId="41" xfId="10" applyFont="1" applyFill="1" applyBorder="1" applyAlignment="1">
      <alignment horizontal="center" vertical="center" textRotation="255"/>
    </xf>
    <xf numFmtId="0" fontId="20" fillId="0" borderId="48" xfId="10" applyFont="1" applyFill="1" applyBorder="1" applyAlignment="1">
      <alignment horizontal="center" vertical="center" textRotation="255"/>
    </xf>
    <xf numFmtId="0" fontId="20" fillId="0" borderId="64" xfId="10" applyFont="1" applyFill="1" applyBorder="1" applyAlignment="1">
      <alignment horizontal="center" vertical="center" textRotation="255"/>
    </xf>
    <xf numFmtId="0" fontId="20" fillId="0" borderId="38" xfId="10" applyFont="1" applyFill="1" applyBorder="1" applyAlignment="1">
      <alignment horizontal="center" vertical="center" textRotation="255"/>
    </xf>
    <xf numFmtId="0" fontId="20" fillId="0" borderId="37" xfId="10" applyFont="1" applyFill="1" applyBorder="1" applyAlignment="1">
      <alignment horizontal="center" vertical="center" textRotation="255"/>
    </xf>
    <xf numFmtId="0" fontId="20" fillId="0" borderId="40" xfId="10" applyFont="1" applyFill="1" applyBorder="1" applyAlignment="1">
      <alignment horizontal="center" vertical="center" textRotation="255"/>
    </xf>
    <xf numFmtId="0" fontId="24" fillId="0" borderId="64" xfId="10" applyFont="1" applyBorder="1">
      <alignment vertical="center"/>
    </xf>
    <xf numFmtId="0" fontId="24" fillId="0" borderId="0" xfId="10" applyFont="1" applyBorder="1">
      <alignment vertical="center"/>
    </xf>
    <xf numFmtId="0" fontId="24" fillId="0" borderId="38" xfId="10" applyFont="1" applyBorder="1">
      <alignment vertical="center"/>
    </xf>
    <xf numFmtId="0" fontId="20" fillId="0" borderId="64" xfId="10"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77" xfId="10" applyNumberFormat="1" applyFont="1" applyFill="1" applyBorder="1" applyAlignment="1">
      <alignment horizontal="right" vertical="center" shrinkToFit="1"/>
    </xf>
    <xf numFmtId="178" fontId="20" fillId="0" borderId="74" xfId="10" applyNumberFormat="1" applyFont="1" applyFill="1" applyBorder="1" applyAlignment="1">
      <alignment horizontal="right" vertical="center" shrinkToFit="1"/>
    </xf>
    <xf numFmtId="178" fontId="20" fillId="0" borderId="72" xfId="10" applyNumberFormat="1" applyFont="1" applyFill="1" applyBorder="1" applyAlignment="1">
      <alignment horizontal="right" vertical="center" shrinkToFit="1"/>
    </xf>
    <xf numFmtId="181" fontId="20" fillId="0" borderId="74" xfId="10" applyNumberFormat="1" applyFont="1" applyFill="1" applyBorder="1" applyAlignment="1">
      <alignment horizontal="right" vertical="center" shrinkToFit="1"/>
    </xf>
    <xf numFmtId="181" fontId="20" fillId="0" borderId="48" xfId="10" applyNumberFormat="1" applyFont="1" applyFill="1" applyBorder="1" applyAlignment="1">
      <alignment horizontal="right" vertical="center" shrinkToFit="1"/>
    </xf>
    <xf numFmtId="0" fontId="16" fillId="0" borderId="0" xfId="6" applyAlignment="1">
      <alignment vertical="center"/>
    </xf>
    <xf numFmtId="181" fontId="20" fillId="0" borderId="72" xfId="10" applyNumberFormat="1" applyFont="1" applyFill="1" applyBorder="1" applyAlignment="1">
      <alignment horizontal="right" vertical="center" shrinkToFit="1"/>
    </xf>
    <xf numFmtId="0" fontId="20" fillId="0" borderId="39" xfId="10" applyFont="1" applyFill="1" applyBorder="1" applyAlignment="1">
      <alignment horizontal="center" vertical="center"/>
    </xf>
    <xf numFmtId="0" fontId="20" fillId="0" borderId="31" xfId="10" applyFont="1" applyFill="1" applyBorder="1" applyAlignment="1">
      <alignment horizontal="center" vertical="center"/>
    </xf>
    <xf numFmtId="0" fontId="20" fillId="0" borderId="42" xfId="10" applyFont="1" applyFill="1" applyBorder="1" applyAlignment="1">
      <alignment horizontal="center" vertical="center"/>
    </xf>
    <xf numFmtId="0" fontId="20" fillId="0" borderId="37" xfId="10" applyFont="1" applyFill="1" applyBorder="1">
      <alignment vertical="center"/>
    </xf>
    <xf numFmtId="178" fontId="20" fillId="0" borderId="64" xfId="10" applyNumberFormat="1" applyFont="1" applyFill="1" applyBorder="1" applyAlignment="1">
      <alignment horizontal="right" vertical="center"/>
    </xf>
    <xf numFmtId="178" fontId="20" fillId="0" borderId="0" xfId="10" applyNumberFormat="1" applyFont="1" applyFill="1" applyBorder="1" applyAlignment="1">
      <alignment horizontal="right" vertical="center"/>
    </xf>
    <xf numFmtId="178" fontId="20" fillId="0" borderId="75" xfId="10" applyNumberFormat="1" applyFont="1" applyFill="1" applyBorder="1" applyAlignment="1">
      <alignment horizontal="right" vertical="center"/>
    </xf>
    <xf numFmtId="181" fontId="20" fillId="0" borderId="76" xfId="10" applyNumberFormat="1" applyFont="1" applyFill="1" applyBorder="1" applyAlignment="1">
      <alignment horizontal="right" vertical="center"/>
    </xf>
    <xf numFmtId="178" fontId="20" fillId="0" borderId="78" xfId="10" applyNumberFormat="1" applyFont="1" applyFill="1" applyBorder="1" applyAlignment="1">
      <alignment horizontal="right" vertical="center"/>
    </xf>
    <xf numFmtId="0" fontId="24" fillId="0" borderId="39" xfId="10" applyFont="1" applyFill="1" applyBorder="1" applyAlignment="1">
      <alignment horizontal="center" vertical="center"/>
    </xf>
    <xf numFmtId="0" fontId="24" fillId="0" borderId="31" xfId="10" applyFont="1" applyFill="1" applyBorder="1" applyAlignment="1">
      <alignment horizontal="center" vertical="center"/>
    </xf>
    <xf numFmtId="0" fontId="24" fillId="0" borderId="42" xfId="10" applyFont="1" applyFill="1" applyBorder="1" applyAlignment="1">
      <alignment horizontal="center" vertical="center"/>
    </xf>
    <xf numFmtId="178" fontId="20" fillId="0" borderId="38" xfId="10" applyNumberFormat="1" applyFont="1" applyFill="1" applyBorder="1" applyAlignment="1">
      <alignment horizontal="right" vertical="center"/>
    </xf>
    <xf numFmtId="181" fontId="20" fillId="0" borderId="73" xfId="10" applyNumberFormat="1" applyFont="1" applyFill="1" applyBorder="1" applyAlignment="1">
      <alignment horizontal="right" vertical="center" shrinkToFit="1"/>
    </xf>
    <xf numFmtId="178" fontId="20" fillId="0" borderId="73"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20" fillId="0" borderId="34" xfId="10" applyFont="1" applyBorder="1" applyAlignment="1">
      <alignment horizontal="center" vertical="center"/>
    </xf>
    <xf numFmtId="0" fontId="31" fillId="6" borderId="70" xfId="11" applyFont="1" applyFill="1" applyBorder="1" applyAlignment="1" applyProtection="1">
      <alignment horizontal="center" vertical="center"/>
    </xf>
    <xf numFmtId="0" fontId="31" fillId="6" borderId="67" xfId="11" applyFont="1" applyFill="1" applyBorder="1" applyAlignment="1" applyProtection="1">
      <alignment horizontal="center" vertical="center"/>
    </xf>
    <xf numFmtId="182" fontId="31" fillId="6" borderId="120" xfId="13" applyNumberFormat="1" applyFont="1" applyFill="1" applyBorder="1" applyAlignment="1" applyProtection="1">
      <alignment horizontal="right" vertical="center" shrinkToFit="1"/>
    </xf>
    <xf numFmtId="182" fontId="31" fillId="6" borderId="18" xfId="13" applyNumberFormat="1" applyFont="1" applyFill="1" applyBorder="1" applyAlignment="1" applyProtection="1">
      <alignment horizontal="right" vertical="center" shrinkToFit="1"/>
    </xf>
    <xf numFmtId="182" fontId="31" fillId="6" borderId="174" xfId="13" applyNumberFormat="1" applyFont="1" applyFill="1" applyBorder="1" applyAlignment="1" applyProtection="1">
      <alignment horizontal="right" vertical="center" shrinkToFit="1"/>
    </xf>
    <xf numFmtId="182" fontId="31" fillId="6" borderId="156" xfId="13" applyNumberFormat="1" applyFont="1" applyFill="1" applyBorder="1" applyAlignment="1" applyProtection="1">
      <alignment horizontal="right" vertical="center" shrinkToFit="1"/>
    </xf>
    <xf numFmtId="182" fontId="31" fillId="6" borderId="157" xfId="13" applyNumberFormat="1" applyFont="1" applyFill="1" applyBorder="1" applyAlignment="1" applyProtection="1">
      <alignment horizontal="right" vertical="center" shrinkToFit="1"/>
    </xf>
    <xf numFmtId="182" fontId="31" fillId="6" borderId="175" xfId="13" applyNumberFormat="1" applyFont="1" applyFill="1" applyBorder="1" applyAlignment="1" applyProtection="1">
      <alignment horizontal="right" vertical="center" shrinkToFit="1"/>
    </xf>
    <xf numFmtId="0" fontId="31" fillId="6" borderId="69" xfId="11" applyFont="1" applyFill="1" applyBorder="1" applyProtection="1">
      <alignment vertical="center"/>
    </xf>
    <xf numFmtId="0" fontId="31" fillId="6" borderId="70" xfId="11" applyFont="1" applyFill="1" applyBorder="1" applyProtection="1">
      <alignment vertical="center"/>
    </xf>
    <xf numFmtId="0" fontId="31" fillId="6" borderId="67" xfId="11" applyFont="1" applyFill="1" applyBorder="1" applyProtection="1">
      <alignment vertical="center"/>
    </xf>
    <xf numFmtId="183" fontId="31" fillId="6" borderId="68" xfId="13" applyNumberFormat="1" applyFont="1" applyFill="1" applyBorder="1" applyAlignment="1" applyProtection="1">
      <alignment horizontal="right" vertical="center" shrinkToFit="1"/>
    </xf>
    <xf numFmtId="183" fontId="31" fillId="6" borderId="70" xfId="13" applyNumberFormat="1" applyFont="1" applyFill="1" applyBorder="1" applyAlignment="1" applyProtection="1">
      <alignment horizontal="right" vertical="center" shrinkToFit="1"/>
    </xf>
    <xf numFmtId="183" fontId="31" fillId="6" borderId="67" xfId="13" applyNumberFormat="1" applyFont="1" applyFill="1" applyBorder="1" applyAlignment="1" applyProtection="1">
      <alignment horizontal="right" vertical="center" shrinkToFit="1"/>
    </xf>
    <xf numFmtId="183" fontId="31" fillId="6" borderId="171" xfId="13" applyNumberFormat="1" applyFont="1" applyFill="1" applyBorder="1" applyAlignment="1" applyProtection="1">
      <alignment horizontal="right" vertical="center" shrinkToFit="1"/>
    </xf>
    <xf numFmtId="183" fontId="31" fillId="6" borderId="172" xfId="13" applyNumberFormat="1" applyFont="1" applyFill="1" applyBorder="1" applyAlignment="1" applyProtection="1">
      <alignment horizontal="right" vertical="center" shrinkToFit="1"/>
    </xf>
    <xf numFmtId="183" fontId="31" fillId="6" borderId="173" xfId="13" applyNumberFormat="1" applyFont="1" applyFill="1" applyBorder="1" applyAlignment="1" applyProtection="1">
      <alignment horizontal="right" vertical="center" shrinkToFit="1"/>
    </xf>
    <xf numFmtId="0" fontId="31" fillId="6" borderId="11" xfId="11" applyFont="1" applyFill="1" applyBorder="1" applyAlignment="1" applyProtection="1">
      <alignment horizontal="left" vertical="center" wrapText="1"/>
    </xf>
    <xf numFmtId="0" fontId="31" fillId="6" borderId="12" xfId="11" applyFont="1" applyFill="1" applyBorder="1" applyAlignment="1" applyProtection="1">
      <alignment horizontal="left" vertical="center" wrapText="1"/>
    </xf>
    <xf numFmtId="0" fontId="31" fillId="6" borderId="69" xfId="11" applyFont="1" applyFill="1" applyBorder="1" applyAlignment="1" applyProtection="1">
      <alignment horizontal="left" vertical="center" wrapText="1"/>
    </xf>
    <xf numFmtId="0" fontId="31" fillId="6" borderId="70" xfId="11" applyFont="1" applyFill="1" applyBorder="1" applyAlignment="1" applyProtection="1">
      <alignment horizontal="left" vertical="center" wrapText="1"/>
    </xf>
    <xf numFmtId="0" fontId="31" fillId="6" borderId="12" xfId="11" applyFont="1" applyFill="1" applyBorder="1" applyAlignment="1" applyProtection="1">
      <alignment horizontal="center" vertical="center"/>
    </xf>
    <xf numFmtId="0" fontId="31" fillId="6" borderId="48" xfId="11" applyFont="1" applyFill="1" applyBorder="1" applyAlignment="1" applyProtection="1">
      <alignment horizontal="center" vertical="center"/>
    </xf>
    <xf numFmtId="182" fontId="31" fillId="6" borderId="39" xfId="13" applyNumberFormat="1" applyFont="1" applyFill="1" applyBorder="1" applyAlignment="1" applyProtection="1">
      <alignment horizontal="right" vertical="center" shrinkToFit="1"/>
    </xf>
    <xf numFmtId="182" fontId="31" fillId="6" borderId="31" xfId="13" applyNumberFormat="1" applyFont="1" applyFill="1" applyBorder="1" applyAlignment="1" applyProtection="1">
      <alignment horizontal="right" vertical="center" shrinkToFit="1"/>
    </xf>
    <xf numFmtId="182" fontId="31" fillId="6" borderId="146" xfId="13" applyNumberFormat="1" applyFont="1" applyFill="1" applyBorder="1" applyAlignment="1" applyProtection="1">
      <alignment horizontal="right" vertical="center" shrinkToFit="1"/>
    </xf>
    <xf numFmtId="182" fontId="31" fillId="6" borderId="147" xfId="13" applyNumberFormat="1" applyFont="1" applyFill="1" applyBorder="1" applyAlignment="1" applyProtection="1">
      <alignment horizontal="right" vertical="center" shrinkToFit="1"/>
    </xf>
    <xf numFmtId="182" fontId="31" fillId="6" borderId="148" xfId="13" applyNumberFormat="1" applyFont="1" applyFill="1" applyBorder="1" applyAlignment="1" applyProtection="1">
      <alignment horizontal="right" vertical="center" shrinkToFit="1"/>
    </xf>
    <xf numFmtId="182" fontId="31" fillId="6" borderId="149" xfId="13" applyNumberFormat="1" applyFont="1" applyFill="1" applyBorder="1" applyAlignment="1" applyProtection="1">
      <alignment horizontal="right" vertical="center" shrinkToFit="1"/>
    </xf>
    <xf numFmtId="182" fontId="31" fillId="6" borderId="150" xfId="13" applyNumberFormat="1" applyFont="1" applyFill="1" applyBorder="1" applyAlignment="1" applyProtection="1">
      <alignment horizontal="right" vertical="center" shrinkToFit="1"/>
    </xf>
    <xf numFmtId="0" fontId="31" fillId="6" borderId="7" xfId="11" applyFont="1" applyFill="1" applyBorder="1" applyProtection="1">
      <alignment vertical="center"/>
    </xf>
    <xf numFmtId="0" fontId="31" fillId="6" borderId="0" xfId="11" applyFont="1" applyFill="1" applyBorder="1" applyProtection="1">
      <alignment vertical="center"/>
    </xf>
    <xf numFmtId="0" fontId="31" fillId="6" borderId="38" xfId="11" applyFont="1" applyFill="1" applyBorder="1" applyProtection="1">
      <alignment vertical="center"/>
    </xf>
    <xf numFmtId="183" fontId="31" fillId="6" borderId="64" xfId="13" applyNumberFormat="1" applyFont="1" applyFill="1" applyBorder="1" applyAlignment="1" applyProtection="1">
      <alignment horizontal="right" vertical="center" shrinkToFit="1"/>
    </xf>
    <xf numFmtId="183" fontId="31" fillId="6" borderId="0" xfId="13" applyNumberFormat="1" applyFont="1" applyFill="1" applyBorder="1" applyAlignment="1" applyProtection="1">
      <alignment horizontal="right" vertical="center" shrinkToFit="1"/>
    </xf>
    <xf numFmtId="183" fontId="31" fillId="6" borderId="38" xfId="13" applyNumberFormat="1" applyFont="1" applyFill="1" applyBorder="1" applyAlignment="1" applyProtection="1">
      <alignment horizontal="right" vertical="center" shrinkToFit="1"/>
    </xf>
    <xf numFmtId="183" fontId="31" fillId="6" borderId="0" xfId="13" applyNumberFormat="1" applyFont="1" applyFill="1" applyAlignment="1" applyProtection="1">
      <alignment horizontal="right" vertical="center" shrinkToFit="1"/>
    </xf>
    <xf numFmtId="183" fontId="31" fillId="6" borderId="65" xfId="13" applyNumberFormat="1" applyFont="1" applyFill="1" applyBorder="1" applyAlignment="1" applyProtection="1">
      <alignment horizontal="right" vertical="center" shrinkToFit="1"/>
    </xf>
    <xf numFmtId="0" fontId="33" fillId="6" borderId="24" xfId="11" applyFont="1" applyFill="1" applyBorder="1" applyAlignment="1" applyProtection="1">
      <alignment horizontal="left" vertical="center"/>
    </xf>
    <xf numFmtId="0" fontId="31" fillId="6" borderId="54" xfId="11" applyFont="1" applyFill="1" applyBorder="1" applyAlignment="1" applyProtection="1">
      <alignment horizontal="left" vertical="center"/>
    </xf>
    <xf numFmtId="0" fontId="31" fillId="6" borderId="54" xfId="11" applyFont="1" applyFill="1" applyBorder="1" applyAlignment="1" applyProtection="1">
      <alignment horizontal="right" vertical="center" wrapText="1"/>
    </xf>
    <xf numFmtId="0" fontId="31" fillId="6" borderId="54" xfId="11" applyFont="1" applyFill="1" applyBorder="1" applyAlignment="1" applyProtection="1">
      <alignment horizontal="right" vertical="center"/>
    </xf>
    <xf numFmtId="0" fontId="31" fillId="6" borderId="40" xfId="11" applyFont="1" applyFill="1" applyBorder="1" applyAlignment="1" applyProtection="1">
      <alignment horizontal="right" vertical="center"/>
    </xf>
    <xf numFmtId="177" fontId="31" fillId="6" borderId="37" xfId="13" applyNumberFormat="1" applyFont="1" applyFill="1" applyBorder="1" applyAlignment="1" applyProtection="1">
      <alignment horizontal="right" vertical="center" shrinkToFit="1"/>
    </xf>
    <xf numFmtId="177" fontId="31" fillId="6" borderId="54" xfId="13" applyNumberFormat="1" applyFont="1" applyFill="1" applyBorder="1" applyAlignment="1" applyProtection="1">
      <alignment horizontal="right" vertical="center" shrinkToFit="1"/>
    </xf>
    <xf numFmtId="177" fontId="31" fillId="6" borderId="79" xfId="13" applyNumberFormat="1" applyFont="1" applyFill="1" applyBorder="1" applyAlignment="1" applyProtection="1">
      <alignment horizontal="right" vertical="center" shrinkToFit="1"/>
    </xf>
    <xf numFmtId="177" fontId="31" fillId="6" borderId="81" xfId="13" applyNumberFormat="1" applyFont="1" applyFill="1" applyBorder="1" applyAlignment="1" applyProtection="1">
      <alignment horizontal="right" vertical="center" shrinkToFit="1"/>
    </xf>
    <xf numFmtId="182" fontId="31" fillId="6" borderId="168" xfId="13" applyNumberFormat="1" applyFont="1" applyFill="1" applyBorder="1" applyAlignment="1" applyProtection="1">
      <alignment horizontal="right" vertical="center" shrinkToFit="1"/>
    </xf>
    <xf numFmtId="182" fontId="31" fillId="6" borderId="169" xfId="13" applyNumberFormat="1" applyFont="1" applyFill="1" applyBorder="1" applyAlignment="1" applyProtection="1">
      <alignment horizontal="right" vertical="center" shrinkToFit="1"/>
    </xf>
    <xf numFmtId="182" fontId="31" fillId="6" borderId="170" xfId="13" applyNumberFormat="1" applyFont="1" applyFill="1" applyBorder="1" applyAlignment="1" applyProtection="1">
      <alignment horizontal="right" vertical="center" shrinkToFit="1"/>
    </xf>
    <xf numFmtId="176" fontId="31" fillId="6" borderId="64" xfId="13" applyNumberFormat="1" applyFont="1" applyFill="1" applyBorder="1" applyAlignment="1" applyProtection="1">
      <alignment horizontal="right" vertical="center" shrinkToFit="1"/>
    </xf>
    <xf numFmtId="176" fontId="31" fillId="6" borderId="0" xfId="13" applyNumberFormat="1" applyFont="1" applyFill="1" applyBorder="1" applyAlignment="1" applyProtection="1">
      <alignment horizontal="right" vertical="center" shrinkToFit="1"/>
    </xf>
    <xf numFmtId="176" fontId="31" fillId="6" borderId="38" xfId="13" applyNumberFormat="1" applyFont="1" applyFill="1" applyBorder="1" applyAlignment="1" applyProtection="1">
      <alignment horizontal="right" vertical="center" shrinkToFit="1"/>
    </xf>
    <xf numFmtId="176" fontId="31" fillId="6" borderId="0" xfId="13" applyNumberFormat="1" applyFont="1" applyFill="1" applyAlignment="1" applyProtection="1">
      <alignment horizontal="right" vertical="center" shrinkToFit="1"/>
    </xf>
    <xf numFmtId="176" fontId="31" fillId="6" borderId="65" xfId="13" applyNumberFormat="1" applyFont="1" applyFill="1" applyBorder="1" applyAlignment="1" applyProtection="1">
      <alignment horizontal="right" vertical="center" shrinkToFit="1"/>
    </xf>
    <xf numFmtId="0" fontId="31" fillId="6" borderId="7" xfId="11" applyFont="1" applyFill="1" applyBorder="1" applyAlignment="1" applyProtection="1">
      <alignment horizontal="left" vertical="center"/>
    </xf>
    <xf numFmtId="0" fontId="31" fillId="6" borderId="0" xfId="11" applyFont="1" applyFill="1" applyBorder="1" applyAlignment="1" applyProtection="1">
      <alignment horizontal="left" vertical="center"/>
    </xf>
    <xf numFmtId="0" fontId="31" fillId="6" borderId="0" xfId="11" applyFont="1" applyFill="1" applyBorder="1" applyAlignment="1" applyProtection="1">
      <alignment horizontal="right" vertical="center" wrapText="1"/>
    </xf>
    <xf numFmtId="0" fontId="31" fillId="6" borderId="0" xfId="11" applyFont="1" applyFill="1" applyBorder="1" applyAlignment="1" applyProtection="1">
      <alignment horizontal="right" vertical="center"/>
    </xf>
    <xf numFmtId="0" fontId="31" fillId="6" borderId="38" xfId="11" applyFont="1" applyFill="1" applyBorder="1" applyAlignment="1" applyProtection="1">
      <alignment horizontal="right" vertical="center"/>
    </xf>
    <xf numFmtId="177" fontId="31" fillId="6" borderId="64" xfId="13" applyNumberFormat="1" applyFont="1" applyFill="1" applyBorder="1" applyAlignment="1" applyProtection="1">
      <alignment horizontal="right" vertical="center" shrinkToFit="1"/>
    </xf>
    <xf numFmtId="177" fontId="31" fillId="6" borderId="0" xfId="13" applyNumberFormat="1" applyFont="1" applyFill="1" applyBorder="1" applyAlignment="1" applyProtection="1">
      <alignment horizontal="right" vertical="center" shrinkToFit="1"/>
    </xf>
    <xf numFmtId="177" fontId="31" fillId="6" borderId="75" xfId="13" applyNumberFormat="1" applyFont="1" applyFill="1" applyBorder="1" applyAlignment="1" applyProtection="1">
      <alignment horizontal="right" vertical="center" shrinkToFit="1"/>
    </xf>
    <xf numFmtId="177" fontId="31" fillId="6" borderId="78" xfId="13" applyNumberFormat="1" applyFont="1" applyFill="1" applyBorder="1" applyAlignment="1" applyProtection="1">
      <alignment horizontal="right" vertical="center" shrinkToFit="1"/>
    </xf>
    <xf numFmtId="182" fontId="31" fillId="6" borderId="165" xfId="13" applyNumberFormat="1" applyFont="1" applyFill="1" applyBorder="1" applyAlignment="1" applyProtection="1">
      <alignment horizontal="right" vertical="center" shrinkToFit="1"/>
    </xf>
    <xf numFmtId="182" fontId="31" fillId="6" borderId="166" xfId="13" applyNumberFormat="1" applyFont="1" applyFill="1" applyBorder="1" applyAlignment="1" applyProtection="1">
      <alignment horizontal="right" vertical="center" shrinkToFit="1"/>
    </xf>
    <xf numFmtId="182" fontId="31" fillId="6" borderId="167" xfId="13" applyNumberFormat="1" applyFont="1" applyFill="1" applyBorder="1" applyAlignment="1" applyProtection="1">
      <alignment horizontal="right" vertical="center" shrinkToFit="1"/>
    </xf>
    <xf numFmtId="176" fontId="31" fillId="6" borderId="41" xfId="13" applyNumberFormat="1" applyFont="1" applyFill="1" applyBorder="1" applyAlignment="1" applyProtection="1">
      <alignment horizontal="right" vertical="center" shrinkToFit="1"/>
    </xf>
    <xf numFmtId="176" fontId="31" fillId="6" borderId="12" xfId="13" applyNumberFormat="1" applyFont="1" applyFill="1" applyBorder="1" applyAlignment="1" applyProtection="1">
      <alignment horizontal="right" vertical="center" shrinkToFit="1"/>
    </xf>
    <xf numFmtId="176" fontId="31" fillId="6" borderId="13" xfId="13" applyNumberFormat="1" applyFont="1" applyFill="1" applyBorder="1" applyAlignment="1" applyProtection="1">
      <alignment horizontal="right" vertical="center" shrinkToFit="1"/>
    </xf>
    <xf numFmtId="0" fontId="31" fillId="6" borderId="68" xfId="11" applyFont="1" applyFill="1" applyBorder="1" applyProtection="1">
      <alignment vertical="center"/>
    </xf>
    <xf numFmtId="177" fontId="31" fillId="6" borderId="162" xfId="13" applyNumberFormat="1" applyFont="1" applyFill="1" applyBorder="1" applyAlignment="1" applyProtection="1">
      <alignment horizontal="right" vertical="center" shrinkToFit="1"/>
    </xf>
    <xf numFmtId="177" fontId="31" fillId="6" borderId="163" xfId="13" applyNumberFormat="1" applyFont="1" applyFill="1" applyBorder="1" applyAlignment="1" applyProtection="1">
      <alignment horizontal="right" vertical="center" shrinkToFit="1"/>
    </xf>
    <xf numFmtId="182" fontId="31" fillId="6" borderId="163" xfId="13" applyNumberFormat="1" applyFont="1" applyFill="1" applyBorder="1" applyAlignment="1" applyProtection="1">
      <alignment horizontal="right" vertical="center" shrinkToFit="1"/>
    </xf>
    <xf numFmtId="182" fontId="31" fillId="6" borderId="164" xfId="13" applyNumberFormat="1" applyFont="1" applyFill="1" applyBorder="1" applyAlignment="1" applyProtection="1">
      <alignment horizontal="right" vertical="center" shrinkToFit="1"/>
    </xf>
    <xf numFmtId="182" fontId="31" fillId="6" borderId="76" xfId="13" applyNumberFormat="1" applyFont="1" applyFill="1" applyBorder="1" applyAlignment="1" applyProtection="1">
      <alignment horizontal="right" vertical="center" shrinkToFit="1"/>
    </xf>
    <xf numFmtId="182" fontId="31" fillId="6" borderId="145" xfId="13" applyNumberFormat="1" applyFont="1" applyFill="1" applyBorder="1" applyAlignment="1" applyProtection="1">
      <alignment horizontal="right" vertical="center" shrinkToFit="1"/>
    </xf>
    <xf numFmtId="0" fontId="31" fillId="6" borderId="11" xfId="11" applyFont="1" applyFill="1" applyBorder="1" applyAlignment="1" applyProtection="1">
      <alignment horizontal="left" vertical="center"/>
    </xf>
    <xf numFmtId="0" fontId="31" fillId="6" borderId="12" xfId="11" applyFont="1" applyFill="1" applyBorder="1" applyAlignment="1" applyProtection="1">
      <alignment horizontal="left" vertical="center"/>
    </xf>
    <xf numFmtId="0" fontId="31" fillId="6" borderId="12" xfId="11" applyFont="1" applyFill="1" applyBorder="1" applyAlignment="1" applyProtection="1">
      <alignment horizontal="right" vertical="center"/>
    </xf>
    <xf numFmtId="0" fontId="31" fillId="6" borderId="48" xfId="11" applyFont="1" applyFill="1" applyBorder="1" applyAlignment="1" applyProtection="1">
      <alignment horizontal="right" vertical="center"/>
    </xf>
    <xf numFmtId="177" fontId="31" fillId="6" borderId="41" xfId="12" applyNumberFormat="1" applyFont="1" applyFill="1" applyBorder="1" applyAlignment="1" applyProtection="1">
      <alignment horizontal="right" vertical="center" shrinkToFit="1"/>
    </xf>
    <xf numFmtId="177" fontId="31" fillId="6" borderId="12" xfId="12" applyNumberFormat="1" applyFont="1" applyFill="1" applyBorder="1" applyAlignment="1" applyProtection="1">
      <alignment horizontal="right" vertical="center" shrinkToFit="1"/>
    </xf>
    <xf numFmtId="177" fontId="31" fillId="6" borderId="72" xfId="12" applyNumberFormat="1" applyFont="1" applyFill="1" applyBorder="1" applyAlignment="1" applyProtection="1">
      <alignment horizontal="right" vertical="center" shrinkToFit="1"/>
    </xf>
    <xf numFmtId="177" fontId="31" fillId="6" borderId="74" xfId="12" applyNumberFormat="1" applyFont="1" applyFill="1" applyBorder="1" applyAlignment="1" applyProtection="1">
      <alignment horizontal="right" vertical="center" shrinkToFit="1"/>
    </xf>
    <xf numFmtId="182" fontId="31" fillId="6" borderId="159" xfId="13" applyNumberFormat="1" applyFont="1" applyFill="1" applyBorder="1" applyAlignment="1" applyProtection="1">
      <alignment horizontal="right" vertical="center" shrinkToFit="1"/>
    </xf>
    <xf numFmtId="182" fontId="31" fillId="6" borderId="160" xfId="13" applyNumberFormat="1" applyFont="1" applyFill="1" applyBorder="1" applyAlignment="1" applyProtection="1">
      <alignment horizontal="right" vertical="center" shrinkToFit="1"/>
    </xf>
    <xf numFmtId="182" fontId="31" fillId="6" borderId="161" xfId="13" applyNumberFormat="1" applyFont="1" applyFill="1" applyBorder="1" applyAlignment="1" applyProtection="1">
      <alignment horizontal="right" vertical="center" shrinkToFit="1"/>
    </xf>
    <xf numFmtId="0" fontId="31" fillId="6" borderId="11" xfId="11" applyFont="1" applyFill="1" applyBorder="1" applyProtection="1">
      <alignment vertical="center"/>
    </xf>
    <xf numFmtId="0" fontId="31" fillId="6" borderId="12" xfId="11" applyFont="1" applyFill="1" applyBorder="1" applyProtection="1">
      <alignment vertical="center"/>
    </xf>
    <xf numFmtId="0" fontId="31" fillId="6" borderId="48" xfId="11" applyFont="1" applyFill="1" applyBorder="1" applyProtection="1">
      <alignment vertical="center"/>
    </xf>
    <xf numFmtId="176" fontId="31" fillId="6" borderId="48" xfId="13" applyNumberFormat="1" applyFont="1" applyFill="1" applyBorder="1" applyAlignment="1" applyProtection="1">
      <alignment horizontal="right" vertical="center" shrinkToFit="1"/>
    </xf>
    <xf numFmtId="0" fontId="31" fillId="6" borderId="45" xfId="11" applyFont="1" applyFill="1" applyBorder="1" applyAlignment="1" applyProtection="1">
      <alignment horizontal="center" vertical="center"/>
    </xf>
    <xf numFmtId="0" fontId="31" fillId="6" borderId="25" xfId="11" applyFont="1" applyFill="1" applyBorder="1" applyAlignment="1" applyProtection="1">
      <alignment horizontal="center" vertical="center"/>
    </xf>
    <xf numFmtId="0" fontId="31" fillId="6" borderId="46" xfId="11" applyFont="1" applyFill="1" applyBorder="1" applyAlignment="1" applyProtection="1">
      <alignment horizontal="center" vertical="center"/>
    </xf>
    <xf numFmtId="0" fontId="31" fillId="6" borderId="26" xfId="11" applyFont="1" applyFill="1" applyBorder="1" applyAlignment="1" applyProtection="1">
      <alignment horizontal="center" vertical="center"/>
    </xf>
    <xf numFmtId="0" fontId="31" fillId="6" borderId="64" xfId="11" applyFont="1" applyFill="1" applyBorder="1" applyProtection="1">
      <alignment vertical="center"/>
    </xf>
    <xf numFmtId="177" fontId="31" fillId="6" borderId="144" xfId="13" applyNumberFormat="1" applyFont="1" applyFill="1" applyBorder="1" applyAlignment="1" applyProtection="1">
      <alignment horizontal="right" vertical="center" shrinkToFit="1"/>
    </xf>
    <xf numFmtId="177" fontId="31" fillId="6" borderId="76" xfId="13" applyNumberFormat="1" applyFont="1" applyFill="1" applyBorder="1" applyAlignment="1" applyProtection="1">
      <alignment horizontal="right" vertical="center" shrinkToFit="1"/>
    </xf>
    <xf numFmtId="0" fontId="31" fillId="6" borderId="11" xfId="11" applyFont="1" applyFill="1" applyBorder="1" applyAlignment="1" applyProtection="1">
      <alignment horizontal="center" vertical="center" textRotation="255" wrapText="1"/>
    </xf>
    <xf numFmtId="0" fontId="31" fillId="6" borderId="48" xfId="11" applyFont="1" applyFill="1" applyBorder="1" applyAlignment="1" applyProtection="1">
      <alignment horizontal="center" vertical="center" textRotation="255" wrapText="1"/>
    </xf>
    <xf numFmtId="0" fontId="31" fillId="6" borderId="7" xfId="11" applyFont="1" applyFill="1" applyBorder="1" applyAlignment="1" applyProtection="1">
      <alignment horizontal="center" vertical="center" textRotation="255" wrapText="1"/>
    </xf>
    <xf numFmtId="0" fontId="31" fillId="6" borderId="38" xfId="11" applyFont="1" applyFill="1" applyBorder="1" applyAlignment="1" applyProtection="1">
      <alignment horizontal="center" vertical="center" textRotation="255" wrapText="1"/>
    </xf>
    <xf numFmtId="0" fontId="31" fillId="6" borderId="24" xfId="11" applyFont="1" applyFill="1" applyBorder="1" applyAlignment="1" applyProtection="1">
      <alignment horizontal="center" vertical="center" textRotation="255" wrapText="1"/>
    </xf>
    <xf numFmtId="0" fontId="31" fillId="6" borderId="40" xfId="11" applyFont="1" applyFill="1" applyBorder="1" applyAlignment="1" applyProtection="1">
      <alignment horizontal="center" vertical="center" textRotation="255" wrapText="1"/>
    </xf>
    <xf numFmtId="0" fontId="31" fillId="6" borderId="64" xfId="11" applyFont="1" applyFill="1" applyBorder="1" applyAlignment="1" applyProtection="1">
      <alignment vertical="center"/>
    </xf>
    <xf numFmtId="0" fontId="31" fillId="6" borderId="0" xfId="11" applyFont="1" applyFill="1" applyBorder="1" applyAlignment="1" applyProtection="1">
      <alignment vertical="center"/>
    </xf>
    <xf numFmtId="0" fontId="31" fillId="6" borderId="38" xfId="11" applyFont="1" applyFill="1" applyBorder="1" applyAlignment="1" applyProtection="1">
      <alignment vertical="center"/>
    </xf>
    <xf numFmtId="182" fontId="31" fillId="6" borderId="78" xfId="13" applyNumberFormat="1" applyFont="1" applyFill="1" applyBorder="1" applyAlignment="1" applyProtection="1">
      <alignment horizontal="right" vertical="center" shrinkToFit="1"/>
    </xf>
    <xf numFmtId="182" fontId="31" fillId="6" borderId="0" xfId="13" applyNumberFormat="1" applyFont="1" applyFill="1" applyBorder="1" applyAlignment="1" applyProtection="1">
      <alignment horizontal="right" vertical="center" shrinkToFit="1"/>
    </xf>
    <xf numFmtId="182" fontId="31" fillId="6" borderId="65" xfId="13" applyNumberFormat="1" applyFont="1" applyFill="1" applyBorder="1" applyAlignment="1" applyProtection="1">
      <alignment horizontal="right" vertical="center" shrinkToFit="1"/>
    </xf>
    <xf numFmtId="0" fontId="31" fillId="6" borderId="17" xfId="11" applyFont="1" applyFill="1" applyBorder="1" applyAlignment="1" applyProtection="1">
      <alignment horizontal="left" vertical="center" wrapText="1"/>
    </xf>
    <xf numFmtId="0" fontId="31" fillId="6" borderId="18" xfId="11" applyFont="1" applyFill="1" applyBorder="1" applyAlignment="1" applyProtection="1">
      <alignment horizontal="left" vertical="center"/>
    </xf>
    <xf numFmtId="0" fontId="31" fillId="6" borderId="43" xfId="11" applyFont="1" applyFill="1" applyBorder="1" applyAlignment="1" applyProtection="1">
      <alignment horizontal="left" vertical="center"/>
    </xf>
    <xf numFmtId="182" fontId="31" fillId="6" borderId="118" xfId="13" applyNumberFormat="1" applyFont="1" applyFill="1" applyBorder="1" applyAlignment="1" applyProtection="1">
      <alignment horizontal="right" vertical="center" shrinkToFit="1"/>
    </xf>
    <xf numFmtId="182" fontId="31" fillId="6" borderId="119" xfId="13" applyNumberFormat="1" applyFont="1" applyFill="1" applyBorder="1" applyAlignment="1" applyProtection="1">
      <alignment horizontal="right" vertical="center" shrinkToFit="1"/>
    </xf>
    <xf numFmtId="177" fontId="31" fillId="6" borderId="154" xfId="13" applyNumberFormat="1" applyFont="1" applyFill="1" applyBorder="1" applyAlignment="1" applyProtection="1">
      <alignment horizontal="right" vertical="center" shrinkToFit="1"/>
    </xf>
    <xf numFmtId="177" fontId="31" fillId="6" borderId="155" xfId="13" applyNumberFormat="1" applyFont="1" applyFill="1" applyBorder="1" applyAlignment="1" applyProtection="1">
      <alignment horizontal="right" vertical="center" shrinkToFit="1"/>
    </xf>
    <xf numFmtId="182" fontId="31" fillId="6" borderId="152" xfId="13" applyNumberFormat="1" applyFont="1" applyFill="1" applyBorder="1" applyAlignment="1" applyProtection="1">
      <alignment horizontal="right" vertical="center" shrinkToFit="1"/>
    </xf>
    <xf numFmtId="0" fontId="31" fillId="6" borderId="64" xfId="13" applyFont="1" applyFill="1" applyBorder="1" applyAlignment="1" applyProtection="1">
      <alignment horizontal="left" vertical="center" shrinkToFit="1"/>
    </xf>
    <xf numFmtId="0" fontId="31" fillId="6" borderId="0" xfId="13" applyFont="1" applyFill="1" applyBorder="1" applyAlignment="1" applyProtection="1">
      <alignment horizontal="left" vertical="center" shrinkToFit="1"/>
    </xf>
    <xf numFmtId="0" fontId="31" fillId="6" borderId="38" xfId="13" applyFont="1" applyFill="1" applyBorder="1" applyAlignment="1" applyProtection="1">
      <alignment horizontal="left" vertical="center" shrinkToFit="1"/>
    </xf>
    <xf numFmtId="0" fontId="31" fillId="6" borderId="37" xfId="11" applyFont="1" applyFill="1" applyBorder="1" applyAlignment="1" applyProtection="1">
      <alignment vertical="center"/>
    </xf>
    <xf numFmtId="0" fontId="31" fillId="6" borderId="54" xfId="11" applyFont="1" applyFill="1" applyBorder="1" applyAlignment="1" applyProtection="1">
      <alignment vertical="center"/>
    </xf>
    <xf numFmtId="0" fontId="31" fillId="6" borderId="40" xfId="11" applyFont="1" applyFill="1" applyBorder="1" applyAlignment="1" applyProtection="1">
      <alignment vertical="center"/>
    </xf>
    <xf numFmtId="0" fontId="31" fillId="6" borderId="71" xfId="11" applyFont="1" applyFill="1" applyBorder="1" applyAlignment="1" applyProtection="1">
      <alignment horizontal="center" vertical="center"/>
    </xf>
    <xf numFmtId="177" fontId="31" fillId="6" borderId="73" xfId="13" applyNumberFormat="1" applyFont="1" applyFill="1" applyBorder="1" applyAlignment="1" applyProtection="1">
      <alignment horizontal="right" vertical="center" shrinkToFit="1"/>
    </xf>
    <xf numFmtId="182" fontId="31" fillId="6" borderId="73" xfId="13" applyNumberFormat="1" applyFont="1" applyFill="1" applyBorder="1" applyAlignment="1" applyProtection="1">
      <alignment horizontal="right" vertical="center" shrinkToFit="1"/>
    </xf>
    <xf numFmtId="182" fontId="31" fillId="6" borderId="143" xfId="13" applyNumberFormat="1" applyFont="1" applyFill="1" applyBorder="1" applyAlignment="1" applyProtection="1">
      <alignment horizontal="right" vertical="center" shrinkToFit="1"/>
    </xf>
    <xf numFmtId="177" fontId="31" fillId="6" borderId="80" xfId="13" applyNumberFormat="1" applyFont="1" applyFill="1" applyBorder="1" applyAlignment="1" applyProtection="1">
      <alignment horizontal="right" vertical="center" shrinkToFit="1"/>
    </xf>
    <xf numFmtId="182" fontId="31" fillId="6" borderId="153" xfId="13" applyNumberFormat="1" applyFont="1" applyFill="1" applyBorder="1" applyAlignment="1" applyProtection="1">
      <alignment horizontal="right" vertical="center" shrinkToFit="1"/>
    </xf>
    <xf numFmtId="182" fontId="31" fillId="6" borderId="47" xfId="13" applyNumberFormat="1" applyFont="1" applyFill="1" applyBorder="1" applyAlignment="1" applyProtection="1">
      <alignment horizontal="right" vertical="center" shrinkToFit="1"/>
    </xf>
    <xf numFmtId="182" fontId="31" fillId="6" borderId="81" xfId="13" applyNumberFormat="1" applyFont="1" applyFill="1" applyBorder="1" applyAlignment="1" applyProtection="1">
      <alignment horizontal="right" vertical="center" shrinkToFit="1"/>
    </xf>
    <xf numFmtId="182" fontId="31" fillId="6" borderId="54" xfId="13" applyNumberFormat="1" applyFont="1" applyFill="1" applyBorder="1" applyAlignment="1" applyProtection="1">
      <alignment horizontal="right" vertical="center" shrinkToFit="1"/>
    </xf>
    <xf numFmtId="182" fontId="31" fillId="6" borderId="66" xfId="13" applyNumberFormat="1" applyFont="1" applyFill="1" applyBorder="1" applyAlignment="1" applyProtection="1">
      <alignment horizontal="right" vertical="center" shrinkToFit="1"/>
    </xf>
    <xf numFmtId="0" fontId="31" fillId="6" borderId="11" xfId="11" applyFont="1" applyFill="1" applyBorder="1" applyAlignment="1" applyProtection="1">
      <alignment horizontal="center" vertical="center" wrapText="1"/>
    </xf>
    <xf numFmtId="0" fontId="31" fillId="6" borderId="12" xfId="11" applyFont="1" applyFill="1" applyBorder="1" applyAlignment="1" applyProtection="1">
      <alignment horizontal="center" vertical="center" wrapText="1"/>
    </xf>
    <xf numFmtId="0" fontId="31" fillId="6" borderId="48" xfId="11" applyFont="1" applyFill="1" applyBorder="1" applyAlignment="1" applyProtection="1">
      <alignment horizontal="center" vertical="center" wrapText="1"/>
    </xf>
    <xf numFmtId="0" fontId="31" fillId="6" borderId="7" xfId="11" applyFont="1" applyFill="1" applyBorder="1" applyAlignment="1" applyProtection="1">
      <alignment horizontal="center" vertical="center" wrapText="1"/>
    </xf>
    <xf numFmtId="0" fontId="31" fillId="6" borderId="0" xfId="11" applyFont="1" applyFill="1" applyBorder="1" applyAlignment="1" applyProtection="1">
      <alignment horizontal="center" vertical="center" wrapText="1"/>
    </xf>
    <xf numFmtId="0" fontId="31" fillId="6" borderId="38" xfId="11" applyFont="1" applyFill="1" applyBorder="1" applyAlignment="1" applyProtection="1">
      <alignment horizontal="center" vertical="center" wrapText="1"/>
    </xf>
    <xf numFmtId="0" fontId="31" fillId="6" borderId="69" xfId="11" applyFont="1" applyFill="1" applyBorder="1" applyAlignment="1" applyProtection="1">
      <alignment horizontal="center" vertical="center" wrapText="1"/>
    </xf>
    <xf numFmtId="0" fontId="31" fillId="6" borderId="70" xfId="11" applyFont="1" applyFill="1" applyBorder="1" applyAlignment="1" applyProtection="1">
      <alignment horizontal="center" vertical="center" wrapText="1"/>
    </xf>
    <xf numFmtId="0" fontId="31" fillId="6" borderId="67" xfId="11" applyFont="1" applyFill="1" applyBorder="1" applyAlignment="1" applyProtection="1">
      <alignment horizontal="center" vertical="center" wrapText="1"/>
    </xf>
    <xf numFmtId="0" fontId="31" fillId="6" borderId="41" xfId="11" applyFont="1" applyFill="1" applyBorder="1" applyProtection="1">
      <alignment vertical="center"/>
    </xf>
    <xf numFmtId="177" fontId="31" fillId="6" borderId="141" xfId="13" applyNumberFormat="1" applyFont="1" applyFill="1" applyBorder="1" applyAlignment="1" applyProtection="1">
      <alignment horizontal="right" vertical="center" shrinkToFit="1"/>
    </xf>
    <xf numFmtId="182" fontId="31" fillId="6" borderId="158" xfId="13" applyNumberFormat="1" applyFont="1" applyFill="1" applyBorder="1" applyAlignment="1" applyProtection="1">
      <alignment horizontal="right" vertical="center" shrinkToFit="1"/>
    </xf>
    <xf numFmtId="0" fontId="31" fillId="6" borderId="64" xfId="11" applyFont="1" applyFill="1" applyBorder="1" applyAlignment="1" applyProtection="1">
      <alignment vertical="center" shrinkToFit="1"/>
    </xf>
    <xf numFmtId="0" fontId="31" fillId="6" borderId="0" xfId="11" applyFont="1" applyFill="1" applyBorder="1" applyAlignment="1" applyProtection="1">
      <alignment vertical="center" shrinkToFit="1"/>
    </xf>
    <xf numFmtId="0" fontId="31" fillId="6" borderId="38" xfId="11" applyFont="1" applyFill="1" applyBorder="1" applyAlignment="1" applyProtection="1">
      <alignment vertical="center" shrinkToFit="1"/>
    </xf>
    <xf numFmtId="182" fontId="31" fillId="6" borderId="142" xfId="13" applyNumberFormat="1" applyFont="1" applyFill="1" applyBorder="1" applyAlignment="1" applyProtection="1">
      <alignment horizontal="right" vertical="center" shrinkToFit="1"/>
    </xf>
    <xf numFmtId="182" fontId="31" fillId="6" borderId="15" xfId="13" applyNumberFormat="1" applyFont="1" applyFill="1" applyBorder="1" applyAlignment="1" applyProtection="1">
      <alignment horizontal="right" vertical="center" shrinkToFit="1"/>
    </xf>
    <xf numFmtId="0" fontId="31" fillId="6" borderId="41" xfId="11" applyFont="1" applyFill="1" applyBorder="1" applyAlignment="1" applyProtection="1">
      <alignment horizontal="center" vertical="center" wrapText="1"/>
    </xf>
    <xf numFmtId="0" fontId="31" fillId="6" borderId="64" xfId="11" applyFont="1" applyFill="1" applyBorder="1" applyAlignment="1" applyProtection="1">
      <alignment horizontal="center" vertical="center" wrapText="1"/>
    </xf>
    <xf numFmtId="0" fontId="31" fillId="6" borderId="54" xfId="11" applyFont="1" applyFill="1" applyBorder="1" applyAlignment="1" applyProtection="1">
      <alignment horizontal="center" vertical="center" wrapText="1"/>
    </xf>
    <xf numFmtId="0" fontId="31" fillId="6" borderId="40" xfId="11" applyFont="1" applyFill="1" applyBorder="1" applyAlignment="1" applyProtection="1">
      <alignment horizontal="center" vertical="center" wrapText="1"/>
    </xf>
    <xf numFmtId="0" fontId="31" fillId="6" borderId="41" xfId="13" applyFont="1" applyFill="1" applyBorder="1" applyAlignment="1" applyProtection="1">
      <alignment horizontal="left" vertical="center" shrinkToFit="1"/>
    </xf>
    <xf numFmtId="0" fontId="31" fillId="6" borderId="12" xfId="13" applyFont="1" applyFill="1" applyBorder="1" applyAlignment="1" applyProtection="1">
      <alignment horizontal="left" vertical="center" shrinkToFit="1"/>
    </xf>
    <xf numFmtId="0" fontId="31" fillId="6" borderId="48" xfId="13" applyFont="1" applyFill="1" applyBorder="1" applyAlignment="1" applyProtection="1">
      <alignment horizontal="left" vertical="center" shrinkToFit="1"/>
    </xf>
    <xf numFmtId="182" fontId="31" fillId="6" borderId="77" xfId="13" applyNumberFormat="1" applyFont="1" applyFill="1" applyBorder="1" applyAlignment="1" applyProtection="1">
      <alignment horizontal="right" vertical="center" shrinkToFit="1"/>
    </xf>
    <xf numFmtId="182" fontId="31" fillId="6" borderId="63" xfId="13" applyNumberFormat="1" applyFont="1" applyFill="1" applyBorder="1" applyAlignment="1" applyProtection="1">
      <alignment horizontal="right" vertical="center" shrinkToFit="1"/>
    </xf>
    <xf numFmtId="0" fontId="31" fillId="6" borderId="31" xfId="11" applyFont="1" applyFill="1" applyBorder="1" applyAlignment="1" applyProtection="1">
      <alignment horizontal="center" vertical="center" wrapText="1"/>
    </xf>
    <xf numFmtId="0" fontId="33" fillId="6" borderId="42" xfId="11" applyFont="1" applyFill="1" applyBorder="1" applyAlignment="1" applyProtection="1">
      <alignment horizontal="center" vertical="center"/>
    </xf>
    <xf numFmtId="0" fontId="31" fillId="6" borderId="37" xfId="11" applyFont="1" applyFill="1" applyBorder="1" applyProtection="1">
      <alignment vertical="center"/>
    </xf>
    <xf numFmtId="0" fontId="31" fillId="6" borderId="54" xfId="11" applyFont="1" applyFill="1" applyBorder="1" applyProtection="1">
      <alignment vertical="center"/>
    </xf>
    <xf numFmtId="0" fontId="31" fillId="6" borderId="40" xfId="11" applyFont="1" applyFill="1" applyBorder="1" applyProtection="1">
      <alignment vertical="center"/>
    </xf>
    <xf numFmtId="177" fontId="31" fillId="6" borderId="151" xfId="13" applyNumberFormat="1" applyFont="1" applyFill="1" applyBorder="1" applyAlignment="1" applyProtection="1">
      <alignment horizontal="right" vertical="center" shrinkToFit="1"/>
    </xf>
    <xf numFmtId="0" fontId="31" fillId="6" borderId="11" xfId="11" applyFont="1" applyFill="1" applyBorder="1" applyAlignment="1" applyProtection="1">
      <alignment horizontal="center" vertical="top" wrapText="1"/>
    </xf>
    <xf numFmtId="0" fontId="31" fillId="6" borderId="12" xfId="11" applyFont="1" applyFill="1" applyBorder="1" applyAlignment="1" applyProtection="1">
      <alignment horizontal="center" vertical="top" wrapText="1"/>
    </xf>
    <xf numFmtId="0" fontId="31" fillId="6" borderId="48" xfId="11" applyFont="1" applyFill="1" applyBorder="1" applyAlignment="1" applyProtection="1">
      <alignment horizontal="center" vertical="top" wrapText="1"/>
    </xf>
    <xf numFmtId="0" fontId="31" fillId="6" borderId="7" xfId="11" applyFont="1" applyFill="1" applyBorder="1" applyAlignment="1" applyProtection="1">
      <alignment horizontal="center" vertical="top" wrapText="1"/>
    </xf>
    <xf numFmtId="0" fontId="31" fillId="6" borderId="0" xfId="11" applyFont="1" applyFill="1" applyBorder="1" applyAlignment="1" applyProtection="1">
      <alignment horizontal="center" vertical="top" wrapText="1"/>
    </xf>
    <xf numFmtId="0" fontId="31" fillId="6" borderId="38" xfId="11" applyFont="1" applyFill="1" applyBorder="1" applyAlignment="1" applyProtection="1">
      <alignment horizontal="center" vertical="top" wrapText="1"/>
    </xf>
    <xf numFmtId="0" fontId="31" fillId="6" borderId="24" xfId="11" applyFont="1" applyFill="1" applyBorder="1" applyAlignment="1" applyProtection="1">
      <alignment horizontal="center" vertical="top" wrapText="1"/>
    </xf>
    <xf numFmtId="0" fontId="31" fillId="6" borderId="54" xfId="11" applyFont="1" applyFill="1" applyBorder="1" applyAlignment="1" applyProtection="1">
      <alignment horizontal="center" vertical="top" wrapText="1"/>
    </xf>
    <xf numFmtId="0" fontId="31" fillId="6" borderId="41" xfId="11" applyFont="1" applyFill="1" applyBorder="1" applyAlignment="1" applyProtection="1">
      <alignment vertical="center"/>
    </xf>
    <xf numFmtId="0" fontId="31" fillId="6" borderId="12" xfId="11" applyFont="1" applyFill="1" applyBorder="1" applyAlignment="1" applyProtection="1">
      <alignment vertical="center"/>
    </xf>
    <xf numFmtId="0" fontId="31" fillId="6" borderId="48" xfId="11" applyFont="1" applyFill="1" applyBorder="1" applyAlignment="1" applyProtection="1">
      <alignment vertical="center"/>
    </xf>
    <xf numFmtId="177" fontId="31" fillId="6" borderId="41" xfId="13" applyNumberFormat="1" applyFont="1" applyFill="1" applyBorder="1" applyAlignment="1" applyProtection="1">
      <alignment horizontal="right" vertical="center" shrinkToFit="1"/>
    </xf>
    <xf numFmtId="177" fontId="31" fillId="6" borderId="12" xfId="13" applyNumberFormat="1" applyFont="1" applyFill="1" applyBorder="1" applyAlignment="1" applyProtection="1">
      <alignment horizontal="right" vertical="center" shrinkToFit="1"/>
    </xf>
    <xf numFmtId="177" fontId="31" fillId="6" borderId="72" xfId="13" applyNumberFormat="1" applyFont="1" applyFill="1" applyBorder="1" applyAlignment="1" applyProtection="1">
      <alignment horizontal="right" vertical="center" shrinkToFit="1"/>
    </xf>
    <xf numFmtId="177" fontId="31" fillId="6" borderId="74" xfId="13" applyNumberFormat="1" applyFont="1" applyFill="1" applyBorder="1" applyAlignment="1" applyProtection="1">
      <alignment horizontal="right" vertical="center" shrinkToFit="1"/>
    </xf>
    <xf numFmtId="182" fontId="31" fillId="6" borderId="74" xfId="13" applyNumberFormat="1" applyFont="1" applyFill="1" applyBorder="1" applyAlignment="1" applyProtection="1">
      <alignment horizontal="right" vertical="center" shrinkToFit="1"/>
    </xf>
    <xf numFmtId="182" fontId="31" fillId="6" borderId="12" xfId="13" applyNumberFormat="1" applyFont="1" applyFill="1" applyBorder="1" applyAlignment="1" applyProtection="1">
      <alignment horizontal="right" vertical="center" shrinkToFit="1"/>
    </xf>
    <xf numFmtId="182" fontId="31" fillId="6" borderId="13" xfId="13" applyNumberFormat="1" applyFont="1" applyFill="1" applyBorder="1" applyAlignment="1" applyProtection="1">
      <alignment horizontal="right" vertical="center" shrinkToFit="1"/>
    </xf>
    <xf numFmtId="0" fontId="31" fillId="6" borderId="30" xfId="11" applyFont="1" applyFill="1" applyBorder="1" applyAlignment="1" applyProtection="1">
      <alignment horizontal="center" vertical="center"/>
    </xf>
    <xf numFmtId="0" fontId="31" fillId="6" borderId="31" xfId="11" applyFont="1" applyFill="1" applyBorder="1" applyAlignment="1" applyProtection="1">
      <alignment horizontal="center" vertical="center"/>
    </xf>
    <xf numFmtId="0" fontId="31" fillId="6" borderId="42" xfId="11" applyFont="1" applyFill="1" applyBorder="1" applyAlignment="1" applyProtection="1">
      <alignment horizontal="center" vertical="center"/>
    </xf>
    <xf numFmtId="0" fontId="31" fillId="6" borderId="39" xfId="11" applyFont="1" applyFill="1" applyBorder="1" applyAlignment="1" applyProtection="1">
      <alignment horizontal="center" vertical="center"/>
    </xf>
    <xf numFmtId="0" fontId="31" fillId="6" borderId="39" xfId="13" applyFont="1" applyFill="1" applyBorder="1" applyAlignment="1" applyProtection="1">
      <alignment horizontal="center" vertical="center"/>
    </xf>
    <xf numFmtId="0" fontId="31" fillId="6" borderId="31" xfId="13" applyFont="1" applyFill="1" applyBorder="1" applyAlignment="1" applyProtection="1">
      <alignment horizontal="center" vertical="center"/>
    </xf>
    <xf numFmtId="0" fontId="31" fillId="6" borderId="32" xfId="13" applyFont="1" applyFill="1" applyBorder="1" applyAlignment="1" applyProtection="1">
      <alignment horizontal="center" vertical="center"/>
    </xf>
    <xf numFmtId="177" fontId="31" fillId="6" borderId="39" xfId="13" applyNumberFormat="1" applyFont="1" applyFill="1" applyBorder="1" applyAlignment="1" applyProtection="1">
      <alignment horizontal="right" vertical="center" shrinkToFit="1"/>
    </xf>
    <xf numFmtId="177" fontId="31" fillId="6" borderId="31" xfId="13" applyNumberFormat="1" applyFont="1" applyFill="1" applyBorder="1" applyAlignment="1" applyProtection="1">
      <alignment horizontal="right" vertical="center" shrinkToFit="1"/>
    </xf>
    <xf numFmtId="177" fontId="31" fillId="6" borderId="146" xfId="13" applyNumberFormat="1" applyFont="1" applyFill="1" applyBorder="1" applyAlignment="1" applyProtection="1">
      <alignment horizontal="right" vertical="center" shrinkToFit="1"/>
    </xf>
    <xf numFmtId="177" fontId="31" fillId="6" borderId="147" xfId="13" applyNumberFormat="1" applyFont="1" applyFill="1" applyBorder="1" applyAlignment="1" applyProtection="1">
      <alignment horizontal="right" vertical="center" shrinkToFit="1"/>
    </xf>
    <xf numFmtId="177" fontId="31" fillId="6" borderId="148" xfId="13" applyNumberFormat="1" applyFont="1" applyFill="1" applyBorder="1" applyAlignment="1" applyProtection="1">
      <alignment horizontal="right" vertical="center" shrinkToFit="1"/>
    </xf>
    <xf numFmtId="177" fontId="31" fillId="6" borderId="149" xfId="13" applyNumberFormat="1" applyFont="1" applyFill="1" applyBorder="1" applyAlignment="1" applyProtection="1">
      <alignment horizontal="right" vertical="center" shrinkToFit="1"/>
    </xf>
    <xf numFmtId="177" fontId="31" fillId="6" borderId="150" xfId="13" applyNumberFormat="1" applyFont="1" applyFill="1" applyBorder="1" applyAlignment="1" applyProtection="1">
      <alignment horizontal="right" vertical="center" shrinkToFit="1"/>
    </xf>
    <xf numFmtId="0" fontId="31" fillId="6" borderId="0" xfId="11" applyFont="1" applyFill="1" applyProtection="1">
      <alignment vertical="center"/>
    </xf>
    <xf numFmtId="0" fontId="31" fillId="6" borderId="11" xfId="11" applyFont="1" applyFill="1" applyBorder="1" applyAlignment="1" applyProtection="1">
      <alignment horizontal="center" vertical="center" textRotation="255" shrinkToFit="1"/>
    </xf>
    <xf numFmtId="0" fontId="31" fillId="6" borderId="48" xfId="11" applyFont="1" applyFill="1" applyBorder="1" applyAlignment="1" applyProtection="1">
      <alignment horizontal="center" vertical="center" textRotation="255" shrinkToFit="1"/>
    </xf>
    <xf numFmtId="0" fontId="31" fillId="6" borderId="7" xfId="11" applyFont="1" applyFill="1" applyBorder="1" applyAlignment="1" applyProtection="1">
      <alignment horizontal="center" vertical="center" textRotation="255" shrinkToFit="1"/>
    </xf>
    <xf numFmtId="0" fontId="31" fillId="6" borderId="38" xfId="11" applyFont="1" applyFill="1" applyBorder="1" applyAlignment="1" applyProtection="1">
      <alignment horizontal="center" vertical="center" textRotation="255" shrinkToFit="1"/>
    </xf>
    <xf numFmtId="0" fontId="31" fillId="6" borderId="24" xfId="11" applyFont="1" applyFill="1" applyBorder="1" applyAlignment="1" applyProtection="1">
      <alignment horizontal="center" vertical="center" textRotation="255" shrinkToFit="1"/>
    </xf>
    <xf numFmtId="0" fontId="31" fillId="6" borderId="40" xfId="11" applyFont="1" applyFill="1" applyBorder="1" applyAlignment="1" applyProtection="1">
      <alignment horizontal="center" vertical="center" textRotation="255" shrinkToFit="1"/>
    </xf>
    <xf numFmtId="177" fontId="31" fillId="6" borderId="64" xfId="12" applyNumberFormat="1" applyFont="1" applyFill="1" applyBorder="1" applyAlignment="1" applyProtection="1">
      <alignment horizontal="right" vertical="center" shrinkToFit="1"/>
    </xf>
    <xf numFmtId="177" fontId="31" fillId="6" borderId="0" xfId="12" applyNumberFormat="1" applyFont="1" applyFill="1" applyBorder="1" applyAlignment="1" applyProtection="1">
      <alignment horizontal="right" vertical="center" shrinkToFit="1"/>
    </xf>
    <xf numFmtId="177" fontId="31" fillId="6" borderId="75" xfId="12" applyNumberFormat="1" applyFont="1" applyFill="1" applyBorder="1" applyAlignment="1" applyProtection="1">
      <alignment horizontal="right" vertical="center" shrinkToFit="1"/>
    </xf>
    <xf numFmtId="177" fontId="31" fillId="6" borderId="78" xfId="12" applyNumberFormat="1" applyFont="1" applyFill="1" applyBorder="1" applyAlignment="1" applyProtection="1">
      <alignment horizontal="right" vertical="center" shrinkToFit="1"/>
    </xf>
    <xf numFmtId="182" fontId="31" fillId="6" borderId="78" xfId="12" applyNumberFormat="1" applyFont="1" applyFill="1" applyBorder="1" applyAlignment="1" applyProtection="1">
      <alignment horizontal="right" vertical="center" shrinkToFit="1"/>
    </xf>
    <xf numFmtId="182" fontId="31" fillId="6" borderId="0" xfId="12" applyNumberFormat="1" applyFont="1" applyFill="1" applyBorder="1" applyAlignment="1" applyProtection="1">
      <alignment horizontal="right" vertical="center" shrinkToFit="1"/>
    </xf>
    <xf numFmtId="182" fontId="31" fillId="6" borderId="65" xfId="12" applyNumberFormat="1" applyFont="1" applyFill="1" applyBorder="1" applyAlignment="1" applyProtection="1">
      <alignment horizontal="right" vertical="center" shrinkToFit="1"/>
    </xf>
    <xf numFmtId="0" fontId="31" fillId="6" borderId="38" xfId="11" applyFont="1" applyFill="1" applyBorder="1" applyAlignment="1" applyProtection="1">
      <alignment horizontal="left" vertical="center"/>
    </xf>
    <xf numFmtId="0" fontId="31" fillId="6" borderId="41" xfId="11" applyFont="1" applyFill="1" applyBorder="1" applyAlignment="1" applyProtection="1">
      <alignment horizontal="center" vertical="center" textRotation="255" wrapText="1"/>
    </xf>
    <xf numFmtId="0" fontId="31" fillId="6" borderId="64" xfId="11" applyFont="1" applyFill="1" applyBorder="1" applyAlignment="1" applyProtection="1">
      <alignment horizontal="center" vertical="center" textRotation="255" wrapText="1"/>
    </xf>
    <xf numFmtId="0" fontId="31" fillId="6" borderId="37" xfId="11" applyFont="1" applyFill="1" applyBorder="1" applyAlignment="1" applyProtection="1">
      <alignment horizontal="center" vertical="center" textRotation="255" wrapText="1"/>
    </xf>
    <xf numFmtId="0" fontId="31" fillId="6" borderId="32" xfId="11" applyFont="1" applyFill="1" applyBorder="1" applyAlignment="1" applyProtection="1">
      <alignment horizontal="center" vertical="center"/>
    </xf>
    <xf numFmtId="0" fontId="31" fillId="6" borderId="11" xfId="11" applyFont="1" applyFill="1" applyBorder="1" applyAlignment="1" applyProtection="1">
      <alignment horizontal="center" vertical="top"/>
    </xf>
    <xf numFmtId="0" fontId="31" fillId="6" borderId="12" xfId="11" applyFont="1" applyFill="1" applyBorder="1" applyAlignment="1" applyProtection="1">
      <alignment horizontal="center" vertical="top"/>
    </xf>
    <xf numFmtId="0" fontId="31" fillId="6" borderId="7" xfId="11" applyFont="1" applyFill="1" applyBorder="1" applyAlignment="1" applyProtection="1">
      <alignment horizontal="center" vertical="top"/>
    </xf>
    <xf numFmtId="0" fontId="31" fillId="6" borderId="0" xfId="11" applyFont="1" applyFill="1" applyBorder="1" applyAlignment="1" applyProtection="1">
      <alignment horizontal="center" vertical="top"/>
    </xf>
    <xf numFmtId="0" fontId="31" fillId="6" borderId="24" xfId="11" applyFont="1" applyFill="1" applyBorder="1" applyAlignment="1" applyProtection="1">
      <alignment horizontal="center" vertical="top"/>
    </xf>
    <xf numFmtId="0" fontId="31" fillId="6" borderId="54" xfId="11" applyFont="1" applyFill="1" applyBorder="1" applyAlignment="1" applyProtection="1">
      <alignment horizontal="center" vertical="top"/>
    </xf>
    <xf numFmtId="0" fontId="31" fillId="6" borderId="34" xfId="11" applyFont="1" applyFill="1" applyBorder="1" applyAlignment="1" applyProtection="1">
      <alignment horizontal="center" vertical="center"/>
    </xf>
    <xf numFmtId="0" fontId="31" fillId="8" borderId="44" xfId="11" applyNumberFormat="1" applyFont="1" applyFill="1" applyBorder="1" applyAlignment="1" applyProtection="1">
      <alignment horizontal="left" vertical="center" shrinkToFit="1"/>
      <protection locked="0"/>
    </xf>
    <xf numFmtId="0" fontId="31" fillId="8" borderId="18" xfId="11" applyNumberFormat="1" applyFont="1" applyFill="1" applyBorder="1" applyAlignment="1" applyProtection="1">
      <alignment horizontal="left" vertical="center" shrinkToFit="1"/>
      <protection locked="0"/>
    </xf>
    <xf numFmtId="0" fontId="31" fillId="8" borderId="19" xfId="11" applyNumberFormat="1" applyFont="1" applyFill="1" applyBorder="1" applyAlignment="1" applyProtection="1">
      <alignment horizontal="left" vertical="center" shrinkToFit="1"/>
      <protection locked="0"/>
    </xf>
    <xf numFmtId="0" fontId="31" fillId="6" borderId="8" xfId="11" applyFont="1" applyFill="1" applyBorder="1" applyAlignment="1" applyProtection="1">
      <alignment horizontal="left" vertical="center" wrapText="1"/>
    </xf>
    <xf numFmtId="0" fontId="31" fillId="6" borderId="0" xfId="12" applyFont="1" applyFill="1" applyAlignment="1" applyProtection="1">
      <alignment horizontal="left" vertical="center"/>
    </xf>
    <xf numFmtId="0" fontId="31" fillId="6" borderId="24" xfId="11" applyFont="1" applyFill="1" applyBorder="1" applyAlignment="1" applyProtection="1">
      <alignment horizontal="center" vertical="center"/>
    </xf>
    <xf numFmtId="0" fontId="31" fillId="6" borderId="54" xfId="11" applyFont="1" applyFill="1" applyBorder="1" applyAlignment="1" applyProtection="1">
      <alignment horizontal="center" vertical="center"/>
    </xf>
    <xf numFmtId="0" fontId="31" fillId="6" borderId="66" xfId="11" applyFont="1" applyFill="1" applyBorder="1" applyAlignment="1" applyProtection="1">
      <alignment horizontal="center" vertical="center"/>
    </xf>
    <xf numFmtId="0" fontId="31" fillId="6" borderId="102" xfId="11" applyNumberFormat="1" applyFont="1" applyFill="1" applyBorder="1" applyAlignment="1" applyProtection="1">
      <alignment horizontal="left" vertical="center" shrinkToFit="1"/>
      <protection locked="0"/>
    </xf>
    <xf numFmtId="0" fontId="31" fillId="6" borderId="103" xfId="11" applyNumberFormat="1" applyFont="1" applyFill="1" applyBorder="1" applyAlignment="1" applyProtection="1">
      <alignment horizontal="left" vertical="center" shrinkToFit="1"/>
      <protection locked="0"/>
    </xf>
    <xf numFmtId="0" fontId="31" fillId="6" borderId="109" xfId="11" applyNumberFormat="1" applyFont="1" applyFill="1" applyBorder="1" applyAlignment="1" applyProtection="1">
      <alignment horizontal="left" vertical="center" shrinkToFit="1"/>
      <protection locked="0"/>
    </xf>
    <xf numFmtId="0" fontId="31" fillId="8" borderId="44" xfId="11" applyFont="1" applyFill="1" applyBorder="1" applyAlignment="1" applyProtection="1">
      <alignment horizontal="left" vertical="center" shrinkToFit="1"/>
      <protection locked="0"/>
    </xf>
    <xf numFmtId="0" fontId="31" fillId="8" borderId="18" xfId="11" applyFont="1" applyFill="1" applyBorder="1" applyAlignment="1" applyProtection="1">
      <alignment horizontal="left" vertical="center" shrinkToFit="1"/>
      <protection locked="0"/>
    </xf>
    <xf numFmtId="0" fontId="31" fillId="8" borderId="43" xfId="11" applyFont="1" applyFill="1" applyBorder="1" applyAlignment="1" applyProtection="1">
      <alignment horizontal="left" vertical="center" shrinkToFit="1"/>
      <protection locked="0"/>
    </xf>
    <xf numFmtId="177" fontId="31" fillId="8" borderId="138" xfId="11" applyNumberFormat="1" applyFont="1" applyFill="1" applyBorder="1" applyAlignment="1" applyProtection="1">
      <alignment horizontal="right" vertical="center" shrinkToFit="1"/>
      <protection locked="0"/>
    </xf>
    <xf numFmtId="177" fontId="31" fillId="8" borderId="139" xfId="11" applyNumberFormat="1" applyFont="1" applyFill="1" applyBorder="1" applyAlignment="1" applyProtection="1">
      <alignment horizontal="right" vertical="center" shrinkToFit="1"/>
      <protection locked="0"/>
    </xf>
    <xf numFmtId="177" fontId="31" fillId="8" borderId="140" xfId="11" applyNumberFormat="1" applyFont="1" applyFill="1" applyBorder="1" applyAlignment="1" applyProtection="1">
      <alignment horizontal="right" vertical="center" shrinkToFit="1"/>
      <protection locked="0"/>
    </xf>
    <xf numFmtId="177" fontId="31" fillId="8" borderId="44" xfId="11" applyNumberFormat="1" applyFont="1" applyFill="1" applyBorder="1" applyAlignment="1" applyProtection="1">
      <alignment horizontal="right" vertical="center" shrinkToFit="1"/>
      <protection locked="0"/>
    </xf>
    <xf numFmtId="177" fontId="31" fillId="8" borderId="18" xfId="11" applyNumberFormat="1" applyFont="1" applyFill="1" applyBorder="1" applyAlignment="1" applyProtection="1">
      <alignment horizontal="right" vertical="center" shrinkToFit="1"/>
      <protection locked="0"/>
    </xf>
    <xf numFmtId="177" fontId="31" fillId="8" borderId="43" xfId="11" applyNumberFormat="1" applyFont="1" applyFill="1" applyBorder="1" applyAlignment="1" applyProtection="1">
      <alignment horizontal="right" vertical="center" shrinkToFit="1"/>
      <protection locked="0"/>
    </xf>
    <xf numFmtId="0" fontId="31" fillId="6" borderId="102" xfId="11" applyFont="1" applyFill="1" applyBorder="1" applyAlignment="1" applyProtection="1">
      <alignment horizontal="left" vertical="center" shrinkToFit="1"/>
      <protection locked="0"/>
    </xf>
    <xf numFmtId="0" fontId="31" fillId="6" borderId="103" xfId="11" applyFont="1" applyFill="1" applyBorder="1" applyAlignment="1" applyProtection="1">
      <alignment horizontal="left" vertical="center" shrinkToFit="1"/>
      <protection locked="0"/>
    </xf>
    <xf numFmtId="0" fontId="31" fillId="6" borderId="104" xfId="11" applyFont="1" applyFill="1" applyBorder="1" applyAlignment="1" applyProtection="1">
      <alignment horizontal="left" vertical="center" shrinkToFit="1"/>
      <protection locked="0"/>
    </xf>
    <xf numFmtId="177" fontId="31" fillId="6" borderId="102" xfId="11" applyNumberFormat="1" applyFont="1" applyFill="1" applyBorder="1" applyAlignment="1" applyProtection="1">
      <alignment horizontal="right" vertical="center" shrinkToFit="1"/>
      <protection locked="0"/>
    </xf>
    <xf numFmtId="177" fontId="31" fillId="6" borderId="103" xfId="11" applyNumberFormat="1" applyFont="1" applyFill="1" applyBorder="1" applyAlignment="1" applyProtection="1">
      <alignment horizontal="right" vertical="center" shrinkToFit="1"/>
      <protection locked="0"/>
    </xf>
    <xf numFmtId="177" fontId="31" fillId="6" borderId="104" xfId="11" applyNumberFormat="1" applyFont="1" applyFill="1" applyBorder="1" applyAlignment="1" applyProtection="1">
      <alignment horizontal="right" vertical="center" shrinkToFit="1"/>
      <protection locked="0"/>
    </xf>
    <xf numFmtId="177" fontId="31" fillId="8" borderId="119" xfId="11" applyNumberFormat="1" applyFont="1" applyFill="1" applyBorder="1" applyAlignment="1" applyProtection="1">
      <alignment horizontal="right" vertical="center" shrinkToFit="1"/>
      <protection locked="0"/>
    </xf>
    <xf numFmtId="0" fontId="31" fillId="8" borderId="119" xfId="11" applyNumberFormat="1" applyFont="1" applyFill="1" applyBorder="1" applyAlignment="1" applyProtection="1">
      <alignment horizontal="left" vertical="center" shrinkToFit="1"/>
      <protection locked="0"/>
    </xf>
    <xf numFmtId="0" fontId="31" fillId="8" borderId="122" xfId="11" applyNumberFormat="1" applyFont="1" applyFill="1" applyBorder="1" applyAlignment="1" applyProtection="1">
      <alignment horizontal="left" vertical="center" shrinkToFit="1"/>
      <protection locked="0"/>
    </xf>
    <xf numFmtId="177" fontId="31" fillId="8" borderId="132" xfId="11" applyNumberFormat="1" applyFont="1" applyFill="1" applyBorder="1" applyAlignment="1" applyProtection="1">
      <alignment horizontal="right" vertical="center" shrinkToFit="1"/>
      <protection locked="0"/>
    </xf>
    <xf numFmtId="177" fontId="31" fillId="8" borderId="124" xfId="11" applyNumberFormat="1" applyFont="1" applyFill="1" applyBorder="1" applyAlignment="1" applyProtection="1">
      <alignment horizontal="right" vertical="center" shrinkToFit="1"/>
      <protection locked="0"/>
    </xf>
    <xf numFmtId="0" fontId="31" fillId="6" borderId="135" xfId="11" applyFont="1" applyFill="1" applyBorder="1" applyAlignment="1" applyProtection="1">
      <alignment horizontal="left" vertical="center" shrinkToFit="1"/>
      <protection locked="0"/>
    </xf>
    <xf numFmtId="0" fontId="31" fillId="6" borderId="136" xfId="11" applyFont="1" applyFill="1" applyBorder="1" applyAlignment="1" applyProtection="1">
      <alignment horizontal="left" vertical="center" shrinkToFit="1"/>
      <protection locked="0"/>
    </xf>
    <xf numFmtId="0" fontId="31" fillId="6" borderId="137" xfId="11" applyFont="1" applyFill="1" applyBorder="1" applyAlignment="1" applyProtection="1">
      <alignment horizontal="left" vertical="center" shrinkToFit="1"/>
      <protection locked="0"/>
    </xf>
    <xf numFmtId="177" fontId="31" fillId="6" borderId="113" xfId="11" applyNumberFormat="1" applyFont="1" applyFill="1" applyBorder="1" applyAlignment="1" applyProtection="1">
      <alignment horizontal="right" vertical="center" shrinkToFit="1"/>
      <protection locked="0"/>
    </xf>
    <xf numFmtId="177" fontId="31" fillId="6" borderId="114" xfId="11" applyNumberFormat="1" applyFont="1" applyFill="1" applyBorder="1" applyAlignment="1" applyProtection="1">
      <alignment horizontal="right" vertical="center" shrinkToFit="1"/>
      <protection locked="0"/>
    </xf>
    <xf numFmtId="0" fontId="31" fillId="6" borderId="114" xfId="11" applyNumberFormat="1" applyFont="1" applyFill="1" applyBorder="1" applyAlignment="1" applyProtection="1">
      <alignment horizontal="left" vertical="center" shrinkToFit="1"/>
      <protection locked="0"/>
    </xf>
    <xf numFmtId="0" fontId="31" fillId="6" borderId="117" xfId="11" applyNumberFormat="1" applyFont="1" applyFill="1" applyBorder="1" applyAlignment="1" applyProtection="1">
      <alignment horizontal="left" vertical="center" shrinkToFit="1"/>
      <protection locked="0"/>
    </xf>
    <xf numFmtId="177" fontId="31" fillId="0" borderId="106" xfId="11" applyNumberFormat="1" applyFont="1" applyBorder="1" applyAlignment="1" applyProtection="1">
      <alignment horizontal="right" vertical="center" shrinkToFit="1"/>
      <protection locked="0"/>
    </xf>
    <xf numFmtId="0" fontId="31" fillId="0" borderId="106" xfId="11" applyNumberFormat="1" applyFont="1" applyBorder="1" applyAlignment="1" applyProtection="1">
      <alignment horizontal="left" vertical="center" shrinkToFit="1"/>
      <protection locked="0"/>
    </xf>
    <xf numFmtId="0" fontId="31" fillId="0" borderId="111" xfId="11" applyNumberFormat="1" applyFont="1" applyBorder="1" applyAlignment="1" applyProtection="1">
      <alignment horizontal="left" vertical="center" shrinkToFit="1"/>
      <protection locked="0"/>
    </xf>
    <xf numFmtId="0" fontId="31" fillId="0" borderId="102" xfId="11" applyFont="1" applyBorder="1" applyAlignment="1" applyProtection="1">
      <alignment horizontal="left" vertical="center" shrinkToFit="1"/>
      <protection locked="0"/>
    </xf>
    <xf numFmtId="0" fontId="31" fillId="0" borderId="103" xfId="11" applyFont="1" applyBorder="1" applyAlignment="1" applyProtection="1">
      <alignment horizontal="left" vertical="center" shrinkToFit="1"/>
      <protection locked="0"/>
    </xf>
    <xf numFmtId="0" fontId="31" fillId="0" borderId="104" xfId="11" applyFont="1" applyBorder="1" applyAlignment="1" applyProtection="1">
      <alignment horizontal="left" vertical="center" shrinkToFit="1"/>
      <protection locked="0"/>
    </xf>
    <xf numFmtId="177" fontId="31" fillId="0" borderId="105" xfId="11" applyNumberFormat="1" applyFont="1" applyBorder="1" applyAlignment="1" applyProtection="1">
      <alignment horizontal="right" vertical="center" shrinkToFit="1"/>
      <protection locked="0"/>
    </xf>
    <xf numFmtId="177" fontId="31" fillId="0" borderId="102" xfId="11" applyNumberFormat="1" applyFont="1" applyBorder="1" applyAlignment="1" applyProtection="1">
      <alignment horizontal="right" vertical="center" shrinkToFit="1"/>
      <protection locked="0"/>
    </xf>
    <xf numFmtId="177" fontId="31" fillId="0" borderId="103" xfId="11" applyNumberFormat="1" applyFont="1" applyBorder="1" applyAlignment="1" applyProtection="1">
      <alignment horizontal="right" vertical="center" shrinkToFit="1"/>
      <protection locked="0"/>
    </xf>
    <xf numFmtId="177" fontId="31" fillId="0" borderId="110" xfId="11" applyNumberFormat="1" applyFont="1" applyBorder="1" applyAlignment="1" applyProtection="1">
      <alignment horizontal="right" vertical="center" shrinkToFit="1"/>
      <protection locked="0"/>
    </xf>
    <xf numFmtId="177" fontId="31" fillId="0" borderId="107" xfId="11" applyNumberFormat="1" applyFont="1" applyBorder="1" applyAlignment="1" applyProtection="1">
      <alignment horizontal="right" vertical="center" shrinkToFit="1"/>
      <protection locked="0"/>
    </xf>
    <xf numFmtId="177" fontId="31" fillId="0" borderId="92" xfId="11" applyNumberFormat="1" applyFont="1" applyBorder="1" applyAlignment="1" applyProtection="1">
      <alignment horizontal="right" vertical="center" shrinkToFit="1"/>
      <protection locked="0"/>
    </xf>
    <xf numFmtId="0" fontId="31" fillId="0" borderId="92" xfId="11" applyNumberFormat="1" applyFont="1" applyBorder="1" applyAlignment="1" applyProtection="1">
      <alignment horizontal="left" vertical="center" shrinkToFit="1"/>
      <protection locked="0"/>
    </xf>
    <xf numFmtId="0" fontId="31" fillId="0" borderId="98" xfId="11" applyNumberFormat="1" applyFont="1" applyBorder="1" applyAlignment="1" applyProtection="1">
      <alignment horizontal="left" vertical="center" shrinkToFit="1"/>
      <protection locked="0"/>
    </xf>
    <xf numFmtId="0" fontId="31" fillId="0" borderId="88" xfId="11" applyFont="1" applyBorder="1" applyAlignment="1" applyProtection="1">
      <alignment horizontal="left" vertical="center" shrinkToFit="1"/>
      <protection locked="0"/>
    </xf>
    <xf numFmtId="0" fontId="31" fillId="0" borderId="89" xfId="11" applyFont="1" applyBorder="1" applyAlignment="1" applyProtection="1">
      <alignment horizontal="left" vertical="center" shrinkToFit="1"/>
      <protection locked="0"/>
    </xf>
    <xf numFmtId="0" fontId="31" fillId="0" borderId="90" xfId="11" applyFont="1" applyBorder="1" applyAlignment="1" applyProtection="1">
      <alignment horizontal="left" vertical="center" shrinkToFit="1"/>
      <protection locked="0"/>
    </xf>
    <xf numFmtId="177" fontId="31" fillId="0" borderId="91" xfId="11" applyNumberFormat="1" applyFont="1" applyBorder="1" applyAlignment="1" applyProtection="1">
      <alignment horizontal="right" vertical="center" shrinkToFit="1"/>
      <protection locked="0"/>
    </xf>
    <xf numFmtId="177" fontId="31" fillId="0" borderId="102" xfId="14" applyNumberFormat="1" applyFont="1" applyBorder="1" applyAlignment="1" applyProtection="1">
      <alignment horizontal="right" vertical="center" shrinkToFit="1"/>
      <protection locked="0"/>
    </xf>
    <xf numFmtId="177" fontId="31" fillId="0" borderId="103" xfId="14" applyNumberFormat="1" applyFont="1" applyBorder="1" applyAlignment="1" applyProtection="1">
      <alignment horizontal="right" vertical="center" shrinkToFit="1"/>
      <protection locked="0"/>
    </xf>
    <xf numFmtId="177" fontId="31" fillId="0" borderId="104" xfId="14" applyNumberFormat="1" applyFont="1" applyBorder="1" applyAlignment="1" applyProtection="1">
      <alignment horizontal="right" vertical="center" shrinkToFit="1"/>
      <protection locked="0"/>
    </xf>
    <xf numFmtId="0" fontId="31" fillId="0" borderId="102" xfId="14" applyNumberFormat="1" applyFont="1" applyBorder="1" applyAlignment="1" applyProtection="1">
      <alignment horizontal="left" vertical="center" shrinkToFit="1"/>
      <protection locked="0"/>
    </xf>
    <xf numFmtId="0" fontId="31" fillId="0" borderId="103" xfId="14" applyNumberFormat="1" applyFont="1" applyBorder="1" applyAlignment="1" applyProtection="1">
      <alignment horizontal="left" vertical="center" shrinkToFit="1"/>
      <protection locked="0"/>
    </xf>
    <xf numFmtId="0" fontId="31" fillId="0" borderId="109" xfId="14" applyNumberFormat="1" applyFont="1" applyBorder="1" applyAlignment="1" applyProtection="1">
      <alignment horizontal="left" vertical="center" shrinkToFit="1"/>
      <protection locked="0"/>
    </xf>
    <xf numFmtId="0" fontId="31" fillId="7" borderId="36" xfId="11" applyFont="1" applyFill="1" applyBorder="1" applyAlignment="1" applyProtection="1">
      <alignment horizontal="center" vertical="center"/>
      <protection locked="0"/>
    </xf>
    <xf numFmtId="0" fontId="31" fillId="7" borderId="8" xfId="11" applyFont="1" applyFill="1" applyBorder="1" applyAlignment="1" applyProtection="1">
      <alignment horizontal="center" vertical="center"/>
      <protection locked="0"/>
    </xf>
    <xf numFmtId="0" fontId="31" fillId="7" borderId="23" xfId="11" applyFont="1" applyFill="1" applyBorder="1" applyAlignment="1" applyProtection="1">
      <alignment horizontal="center" vertical="center"/>
      <protection locked="0"/>
    </xf>
    <xf numFmtId="0" fontId="31" fillId="7" borderId="82" xfId="11" applyFont="1" applyFill="1" applyBorder="1" applyAlignment="1" applyProtection="1">
      <alignment horizontal="center" vertical="center"/>
      <protection locked="0"/>
    </xf>
    <xf numFmtId="0" fontId="31" fillId="7" borderId="83" xfId="11" applyFont="1" applyFill="1" applyBorder="1" applyAlignment="1" applyProtection="1">
      <alignment horizontal="center" vertical="center"/>
      <protection locked="0"/>
    </xf>
    <xf numFmtId="0" fontId="31" fillId="7" borderId="84" xfId="11" applyFont="1" applyFill="1" applyBorder="1" applyAlignment="1" applyProtection="1">
      <alignment horizontal="center" vertical="center"/>
      <protection locked="0"/>
    </xf>
    <xf numFmtId="0" fontId="31" fillId="7" borderId="62" xfId="11" applyFont="1" applyFill="1" applyBorder="1" applyAlignment="1" applyProtection="1">
      <alignment horizontal="center" vertical="center" wrapText="1"/>
      <protection locked="0"/>
    </xf>
    <xf numFmtId="0" fontId="31" fillId="7" borderId="8" xfId="11" applyFont="1" applyFill="1" applyBorder="1" applyAlignment="1" applyProtection="1">
      <alignment horizontal="center" vertical="center" wrapText="1"/>
      <protection locked="0"/>
    </xf>
    <xf numFmtId="0" fontId="31" fillId="7" borderId="23" xfId="11" applyFont="1" applyFill="1" applyBorder="1" applyAlignment="1" applyProtection="1">
      <alignment horizontal="center" vertical="center" wrapText="1"/>
      <protection locked="0"/>
    </xf>
    <xf numFmtId="0" fontId="31" fillId="7" borderId="85" xfId="11" applyFont="1" applyFill="1" applyBorder="1" applyAlignment="1" applyProtection="1">
      <alignment horizontal="center" vertical="center" wrapText="1"/>
      <protection locked="0"/>
    </xf>
    <xf numFmtId="0" fontId="31" fillId="7" borderId="83" xfId="11" applyFont="1" applyFill="1" applyBorder="1" applyAlignment="1" applyProtection="1">
      <alignment horizontal="center" vertical="center" wrapText="1"/>
      <protection locked="0"/>
    </xf>
    <xf numFmtId="0" fontId="31" fillId="7" borderId="84" xfId="11" applyFont="1" applyFill="1" applyBorder="1" applyAlignment="1" applyProtection="1">
      <alignment horizontal="center" vertical="center" wrapText="1"/>
      <protection locked="0"/>
    </xf>
    <xf numFmtId="0" fontId="31" fillId="7" borderId="62" xfId="11" applyFont="1" applyFill="1" applyBorder="1" applyAlignment="1" applyProtection="1">
      <alignment horizontal="center" vertical="center" wrapText="1" shrinkToFit="1"/>
      <protection locked="0"/>
    </xf>
    <xf numFmtId="0" fontId="31" fillId="7" borderId="8" xfId="11" applyFont="1" applyFill="1" applyBorder="1" applyAlignment="1" applyProtection="1">
      <alignment horizontal="center" vertical="center" shrinkToFit="1"/>
      <protection locked="0"/>
    </xf>
    <xf numFmtId="0" fontId="31" fillId="7" borderId="23" xfId="11" applyFont="1" applyFill="1" applyBorder="1" applyAlignment="1" applyProtection="1">
      <alignment horizontal="center" vertical="center" shrinkToFit="1"/>
      <protection locked="0"/>
    </xf>
    <xf numFmtId="0" fontId="31" fillId="7" borderId="85" xfId="11" applyFont="1" applyFill="1" applyBorder="1" applyAlignment="1" applyProtection="1">
      <alignment horizontal="center" vertical="center" shrinkToFit="1"/>
      <protection locked="0"/>
    </xf>
    <xf numFmtId="0" fontId="31" fillId="7" borderId="83" xfId="11" applyFont="1" applyFill="1" applyBorder="1" applyAlignment="1" applyProtection="1">
      <alignment horizontal="center" vertical="center" shrinkToFit="1"/>
      <protection locked="0"/>
    </xf>
    <xf numFmtId="0" fontId="31" fillId="7" borderId="84" xfId="11" applyFont="1" applyFill="1" applyBorder="1" applyAlignment="1" applyProtection="1">
      <alignment horizontal="center" vertical="center" shrinkToFit="1"/>
      <protection locked="0"/>
    </xf>
    <xf numFmtId="0" fontId="31" fillId="7" borderId="85" xfId="11" applyFont="1" applyFill="1" applyBorder="1" applyAlignment="1" applyProtection="1">
      <alignment horizontal="center" vertical="center"/>
      <protection locked="0"/>
    </xf>
    <xf numFmtId="0" fontId="31" fillId="0" borderId="102" xfId="14" applyFont="1" applyBorder="1" applyAlignment="1" applyProtection="1">
      <alignment horizontal="left" vertical="center" shrinkToFit="1"/>
      <protection locked="0"/>
    </xf>
    <xf numFmtId="0" fontId="31" fillId="0" borderId="103" xfId="14" applyFont="1" applyBorder="1" applyAlignment="1" applyProtection="1">
      <alignment horizontal="left" vertical="center" shrinkToFit="1"/>
      <protection locked="0"/>
    </xf>
    <xf numFmtId="0" fontId="31" fillId="0" borderId="104" xfId="14" applyFont="1" applyBorder="1" applyAlignment="1" applyProtection="1">
      <alignment horizontal="left" vertical="center" shrinkToFit="1"/>
      <protection locked="0"/>
    </xf>
    <xf numFmtId="0" fontId="31" fillId="7" borderId="9" xfId="11" applyFont="1" applyFill="1" applyBorder="1" applyAlignment="1" applyProtection="1">
      <alignment horizontal="center" vertical="center" wrapText="1"/>
      <protection locked="0"/>
    </xf>
    <xf numFmtId="0" fontId="31" fillId="7" borderId="86" xfId="11" applyFont="1" applyFill="1" applyBorder="1" applyAlignment="1" applyProtection="1">
      <alignment horizontal="center" vertical="center" wrapText="1"/>
      <protection locked="0"/>
    </xf>
    <xf numFmtId="177" fontId="31" fillId="0" borderId="108" xfId="13" applyNumberFormat="1" applyFont="1" applyBorder="1" applyAlignment="1" applyProtection="1">
      <alignment horizontal="right" vertical="center" shrinkToFit="1"/>
      <protection locked="0"/>
    </xf>
    <xf numFmtId="177" fontId="31" fillId="0" borderId="103" xfId="13" applyNumberFormat="1" applyFont="1" applyBorder="1" applyAlignment="1" applyProtection="1">
      <alignment horizontal="right" vertical="center" shrinkToFit="1"/>
      <protection locked="0"/>
    </xf>
    <xf numFmtId="177" fontId="31" fillId="0" borderId="109" xfId="13" applyNumberFormat="1" applyFont="1" applyBorder="1" applyAlignment="1" applyProtection="1">
      <alignment horizontal="right" vertical="center" shrinkToFit="1"/>
      <protection locked="0"/>
    </xf>
    <xf numFmtId="177" fontId="31" fillId="6" borderId="110" xfId="12" applyNumberFormat="1" applyFont="1" applyFill="1" applyBorder="1" applyAlignment="1" applyProtection="1">
      <alignment horizontal="right" vertical="center" shrinkToFit="1"/>
      <protection locked="0"/>
    </xf>
    <xf numFmtId="177" fontId="31" fillId="6" borderId="106" xfId="12" applyNumberFormat="1" applyFont="1" applyFill="1" applyBorder="1" applyAlignment="1" applyProtection="1">
      <alignment horizontal="right" vertical="center" shrinkToFit="1"/>
      <protection locked="0"/>
    </xf>
    <xf numFmtId="182" fontId="31" fillId="6" borderId="106" xfId="12" applyNumberFormat="1" applyFont="1" applyFill="1" applyBorder="1" applyAlignment="1" applyProtection="1">
      <alignment horizontal="right" vertical="center" shrinkToFit="1"/>
      <protection locked="0"/>
    </xf>
    <xf numFmtId="182" fontId="31" fillId="8" borderId="124" xfId="11" applyNumberFormat="1" applyFont="1" applyFill="1" applyBorder="1" applyAlignment="1" applyProtection="1">
      <alignment horizontal="right" vertical="center" shrinkToFit="1"/>
      <protection locked="0"/>
    </xf>
    <xf numFmtId="177" fontId="31" fillId="8" borderId="17" xfId="11" applyNumberFormat="1" applyFont="1" applyFill="1" applyBorder="1" applyAlignment="1" applyProtection="1">
      <alignment horizontal="right" vertical="center" shrinkToFit="1"/>
      <protection locked="0"/>
    </xf>
    <xf numFmtId="177" fontId="31" fillId="8" borderId="19" xfId="11" applyNumberFormat="1" applyFont="1" applyFill="1" applyBorder="1" applyAlignment="1" applyProtection="1">
      <alignment horizontal="right" vertical="center" shrinkToFit="1"/>
      <protection locked="0"/>
    </xf>
    <xf numFmtId="177" fontId="31" fillId="8" borderId="133" xfId="11" applyNumberFormat="1" applyFont="1" applyFill="1" applyBorder="1" applyAlignment="1" applyProtection="1">
      <alignment horizontal="right" vertical="center" shrinkToFit="1"/>
      <protection locked="0"/>
    </xf>
    <xf numFmtId="177" fontId="31" fillId="8" borderId="121" xfId="11" applyNumberFormat="1" applyFont="1" applyFill="1" applyBorder="1" applyAlignment="1" applyProtection="1">
      <alignment horizontal="right" vertical="center" shrinkToFit="1"/>
      <protection locked="0"/>
    </xf>
    <xf numFmtId="177" fontId="31" fillId="8" borderId="122" xfId="11" applyNumberFormat="1" applyFont="1" applyFill="1" applyBorder="1" applyAlignment="1" applyProtection="1">
      <alignment horizontal="right" vertical="center" shrinkToFit="1"/>
      <protection locked="0"/>
    </xf>
    <xf numFmtId="177" fontId="31" fillId="8" borderId="123" xfId="11" applyNumberFormat="1" applyFont="1" applyFill="1" applyBorder="1" applyAlignment="1" applyProtection="1">
      <alignment horizontal="right" vertical="center" shrinkToFit="1"/>
      <protection locked="0"/>
    </xf>
    <xf numFmtId="0" fontId="31" fillId="0" borderId="106" xfId="11" applyFont="1" applyBorder="1" applyAlignment="1" applyProtection="1">
      <alignment horizontal="left" vertical="center" shrinkToFit="1"/>
      <protection locked="0"/>
    </xf>
    <xf numFmtId="0" fontId="31" fillId="0" borderId="111" xfId="11" applyFont="1" applyBorder="1" applyAlignment="1" applyProtection="1">
      <alignment horizontal="left" vertical="center" shrinkToFit="1"/>
      <protection locked="0"/>
    </xf>
    <xf numFmtId="0" fontId="31" fillId="0" borderId="71" xfId="11" applyFont="1" applyBorder="1" applyAlignment="1" applyProtection="1">
      <alignment horizontal="center" vertical="center" shrinkToFit="1"/>
      <protection locked="0"/>
    </xf>
    <xf numFmtId="0" fontId="31" fillId="0" borderId="25" xfId="11" applyFont="1" applyBorder="1" applyAlignment="1" applyProtection="1">
      <alignment horizontal="center" vertical="center"/>
      <protection locked="0"/>
    </xf>
    <xf numFmtId="0" fontId="31" fillId="0" borderId="26" xfId="11" applyFont="1" applyBorder="1" applyAlignment="1" applyProtection="1">
      <alignment horizontal="center" vertical="center"/>
      <protection locked="0"/>
    </xf>
    <xf numFmtId="0" fontId="31" fillId="0" borderId="102" xfId="13" applyFont="1" applyBorder="1" applyAlignment="1" applyProtection="1">
      <alignment horizontal="left" vertical="center" shrinkToFit="1"/>
      <protection locked="0"/>
    </xf>
    <xf numFmtId="0" fontId="31" fillId="0" borderId="103" xfId="13" applyFont="1" applyBorder="1" applyAlignment="1" applyProtection="1">
      <alignment horizontal="left" vertical="center" shrinkToFit="1"/>
      <protection locked="0"/>
    </xf>
    <xf numFmtId="0" fontId="31" fillId="0" borderId="104" xfId="13" applyFont="1" applyBorder="1" applyAlignment="1" applyProtection="1">
      <alignment horizontal="left" vertical="center" shrinkToFit="1"/>
      <protection locked="0"/>
    </xf>
    <xf numFmtId="177" fontId="31" fillId="6" borderId="105" xfId="12" applyNumberFormat="1" applyFont="1" applyFill="1" applyBorder="1" applyAlignment="1" applyProtection="1">
      <alignment horizontal="right" vertical="center" shrinkToFit="1"/>
      <protection locked="0"/>
    </xf>
    <xf numFmtId="177" fontId="31" fillId="6" borderId="107" xfId="12" applyNumberFormat="1" applyFont="1" applyFill="1" applyBorder="1" applyAlignment="1" applyProtection="1">
      <alignment horizontal="right" vertical="center" shrinkToFit="1"/>
      <protection locked="0"/>
    </xf>
    <xf numFmtId="182" fontId="31" fillId="0" borderId="106" xfId="11" applyNumberFormat="1" applyFont="1" applyBorder="1" applyAlignment="1" applyProtection="1">
      <alignment horizontal="right" vertical="center" shrinkToFit="1"/>
      <protection locked="0"/>
    </xf>
    <xf numFmtId="177" fontId="31" fillId="0" borderId="105" xfId="13" applyNumberFormat="1" applyFont="1" applyBorder="1" applyAlignment="1" applyProtection="1">
      <alignment horizontal="right" vertical="center" shrinkToFit="1"/>
      <protection locked="0"/>
    </xf>
    <xf numFmtId="177" fontId="31" fillId="0" borderId="106" xfId="13" applyNumberFormat="1" applyFont="1" applyBorder="1" applyAlignment="1" applyProtection="1">
      <alignment horizontal="right" vertical="center" shrinkToFit="1"/>
      <protection locked="0"/>
    </xf>
    <xf numFmtId="177" fontId="31" fillId="0" borderId="107" xfId="13" applyNumberFormat="1" applyFont="1" applyBorder="1" applyAlignment="1" applyProtection="1">
      <alignment horizontal="right" vertical="center" shrinkToFit="1"/>
      <protection locked="0"/>
    </xf>
    <xf numFmtId="177" fontId="31" fillId="0" borderId="127" xfId="11" applyNumberFormat="1" applyFont="1" applyBorder="1" applyAlignment="1" applyProtection="1">
      <alignment horizontal="right" vertical="center" shrinkToFit="1"/>
      <protection locked="0"/>
    </xf>
    <xf numFmtId="182" fontId="31" fillId="0" borderId="127" xfId="11" applyNumberFormat="1" applyFont="1" applyBorder="1" applyAlignment="1" applyProtection="1">
      <alignment horizontal="right" vertical="center" shrinkToFit="1"/>
      <protection locked="0"/>
    </xf>
    <xf numFmtId="0" fontId="31" fillId="0" borderId="127" xfId="11" applyFont="1" applyBorder="1" applyAlignment="1" applyProtection="1">
      <alignment horizontal="left" vertical="center" shrinkToFit="1"/>
      <protection locked="0"/>
    </xf>
    <xf numFmtId="0" fontId="31" fillId="0" borderId="130" xfId="11" applyFont="1" applyBorder="1" applyAlignment="1" applyProtection="1">
      <alignment horizontal="left" vertical="center" shrinkToFit="1"/>
      <protection locked="0"/>
    </xf>
    <xf numFmtId="0" fontId="31" fillId="0" borderId="88" xfId="13" applyFont="1" applyBorder="1" applyAlignment="1" applyProtection="1">
      <alignment horizontal="left" vertical="center" shrinkToFit="1"/>
      <protection locked="0"/>
    </xf>
    <xf numFmtId="0" fontId="31" fillId="0" borderId="89" xfId="13" applyFont="1" applyBorder="1" applyAlignment="1" applyProtection="1">
      <alignment horizontal="left" vertical="center" shrinkToFit="1"/>
      <protection locked="0"/>
    </xf>
    <xf numFmtId="0" fontId="31" fillId="0" borderId="90" xfId="13" applyFont="1" applyBorder="1" applyAlignment="1" applyProtection="1">
      <alignment horizontal="left" vertical="center" shrinkToFit="1"/>
      <protection locked="0"/>
    </xf>
    <xf numFmtId="177" fontId="31" fillId="0" borderId="126" xfId="13" applyNumberFormat="1" applyFont="1" applyBorder="1" applyAlignment="1" applyProtection="1">
      <alignment horizontal="right" vertical="center" shrinkToFit="1"/>
      <protection locked="0"/>
    </xf>
    <xf numFmtId="177" fontId="31" fillId="0" borderId="127" xfId="13" applyNumberFormat="1" applyFont="1" applyBorder="1" applyAlignment="1" applyProtection="1">
      <alignment horizontal="right" vertical="center" shrinkToFit="1"/>
      <protection locked="0"/>
    </xf>
    <xf numFmtId="177" fontId="31" fillId="0" borderId="128" xfId="13" applyNumberFormat="1" applyFont="1" applyBorder="1" applyAlignment="1" applyProtection="1">
      <alignment horizontal="right" vertical="center" shrinkToFit="1"/>
      <protection locked="0"/>
    </xf>
    <xf numFmtId="177" fontId="31" fillId="0" borderId="129" xfId="13" applyNumberFormat="1" applyFont="1" applyBorder="1" applyAlignment="1" applyProtection="1">
      <alignment horizontal="right" vertical="center" shrinkToFit="1"/>
      <protection locked="0"/>
    </xf>
    <xf numFmtId="177" fontId="31" fillId="0" borderId="130" xfId="13" applyNumberFormat="1" applyFont="1" applyBorder="1" applyAlignment="1" applyProtection="1">
      <alignment horizontal="right" vertical="center" shrinkToFit="1"/>
      <protection locked="0"/>
    </xf>
    <xf numFmtId="177" fontId="31" fillId="0" borderId="131" xfId="11" applyNumberFormat="1" applyFont="1" applyBorder="1" applyAlignment="1" applyProtection="1">
      <alignment horizontal="right" vertical="center" shrinkToFit="1"/>
      <protection locked="0"/>
    </xf>
    <xf numFmtId="0" fontId="31" fillId="7" borderId="36" xfId="11" applyFont="1" applyFill="1" applyBorder="1" applyAlignment="1" applyProtection="1">
      <alignment horizontal="center" vertical="center" wrapText="1" shrinkToFit="1"/>
      <protection locked="0"/>
    </xf>
    <xf numFmtId="0" fontId="31" fillId="7" borderId="9" xfId="11" applyFont="1" applyFill="1" applyBorder="1" applyAlignment="1" applyProtection="1">
      <alignment horizontal="center" vertical="center" shrinkToFit="1"/>
      <protection locked="0"/>
    </xf>
    <xf numFmtId="0" fontId="31" fillId="7" borderId="82" xfId="11" applyFont="1" applyFill="1" applyBorder="1" applyAlignment="1" applyProtection="1">
      <alignment horizontal="center" vertical="center" shrinkToFit="1"/>
      <protection locked="0"/>
    </xf>
    <xf numFmtId="0" fontId="31" fillId="7" borderId="86" xfId="11" applyFont="1" applyFill="1" applyBorder="1" applyAlignment="1" applyProtection="1">
      <alignment horizontal="center" vertical="center" shrinkToFit="1"/>
      <protection locked="0"/>
    </xf>
    <xf numFmtId="0" fontId="31" fillId="6" borderId="70" xfId="11" applyFont="1" applyFill="1" applyBorder="1" applyAlignment="1" applyProtection="1">
      <alignment horizontal="left" vertical="center"/>
    </xf>
    <xf numFmtId="0" fontId="31" fillId="6" borderId="8" xfId="11" applyFont="1" applyFill="1" applyBorder="1" applyAlignment="1" applyProtection="1">
      <alignment horizontal="left" vertical="center"/>
    </xf>
    <xf numFmtId="177" fontId="31" fillId="8" borderId="17" xfId="14" applyNumberFormat="1" applyFont="1" applyFill="1" applyBorder="1" applyAlignment="1" applyProtection="1">
      <alignment horizontal="right" vertical="center" shrinkToFit="1"/>
      <protection locked="0"/>
    </xf>
    <xf numFmtId="177" fontId="31" fillId="8" borderId="18" xfId="14" applyNumberFormat="1" applyFont="1" applyFill="1" applyBorder="1" applyAlignment="1" applyProtection="1">
      <alignment horizontal="right" vertical="center" shrinkToFit="1"/>
      <protection locked="0"/>
    </xf>
    <xf numFmtId="177" fontId="31" fillId="8" borderId="19" xfId="14" applyNumberFormat="1" applyFont="1" applyFill="1" applyBorder="1" applyAlignment="1" applyProtection="1">
      <alignment horizontal="right" vertical="center" shrinkToFit="1"/>
      <protection locked="0"/>
    </xf>
    <xf numFmtId="177" fontId="31" fillId="8" borderId="118" xfId="14" applyNumberFormat="1" applyFont="1" applyFill="1" applyBorder="1" applyAlignment="1" applyProtection="1">
      <alignment horizontal="right" vertical="center" shrinkToFit="1"/>
      <protection locked="0"/>
    </xf>
    <xf numFmtId="177" fontId="31" fillId="8" borderId="119" xfId="14" applyNumberFormat="1" applyFont="1" applyFill="1" applyBorder="1" applyAlignment="1" applyProtection="1">
      <alignment horizontal="right" vertical="center" shrinkToFit="1"/>
      <protection locked="0"/>
    </xf>
    <xf numFmtId="177" fontId="31" fillId="8" borderId="120" xfId="14" applyNumberFormat="1" applyFont="1" applyFill="1" applyBorder="1" applyAlignment="1" applyProtection="1">
      <alignment horizontal="right" vertical="center" shrinkToFit="1"/>
      <protection locked="0"/>
    </xf>
    <xf numFmtId="177" fontId="31" fillId="8" borderId="121" xfId="14" applyNumberFormat="1" applyFont="1" applyFill="1" applyBorder="1" applyAlignment="1" applyProtection="1">
      <alignment horizontal="right" vertical="center" shrinkToFit="1"/>
      <protection locked="0"/>
    </xf>
    <xf numFmtId="177" fontId="31" fillId="8" borderId="122" xfId="14" applyNumberFormat="1" applyFont="1" applyFill="1" applyBorder="1" applyAlignment="1" applyProtection="1">
      <alignment horizontal="right" vertical="center" shrinkToFit="1"/>
      <protection locked="0"/>
    </xf>
    <xf numFmtId="177" fontId="31" fillId="8" borderId="123" xfId="14" applyNumberFormat="1" applyFont="1" applyFill="1" applyBorder="1" applyAlignment="1" applyProtection="1">
      <alignment horizontal="right" vertical="center" shrinkToFit="1"/>
      <protection locked="0"/>
    </xf>
    <xf numFmtId="177" fontId="31" fillId="8" borderId="124" xfId="14" applyNumberFormat="1" applyFont="1" applyFill="1" applyBorder="1" applyAlignment="1" applyProtection="1">
      <alignment horizontal="right" vertical="center" shrinkToFit="1"/>
      <protection locked="0"/>
    </xf>
    <xf numFmtId="0" fontId="31" fillId="8" borderId="119" xfId="14" applyNumberFormat="1" applyFont="1" applyFill="1" applyBorder="1" applyAlignment="1" applyProtection="1">
      <alignment horizontal="left" vertical="center" shrinkToFit="1"/>
      <protection locked="0"/>
    </xf>
    <xf numFmtId="0" fontId="31" fillId="8" borderId="122" xfId="14" applyNumberFormat="1" applyFont="1" applyFill="1" applyBorder="1" applyAlignment="1" applyProtection="1">
      <alignment horizontal="left" vertical="center" shrinkToFit="1"/>
      <protection locked="0"/>
    </xf>
    <xf numFmtId="177" fontId="31" fillId="0" borderId="116" xfId="14" applyNumberFormat="1" applyFont="1" applyBorder="1" applyAlignment="1" applyProtection="1">
      <alignment horizontal="right" vertical="center" shrinkToFit="1"/>
      <protection locked="0"/>
    </xf>
    <xf numFmtId="177" fontId="31" fillId="0" borderId="114" xfId="14" applyNumberFormat="1" applyFont="1" applyBorder="1" applyAlignment="1" applyProtection="1">
      <alignment horizontal="right" vertical="center" shrinkToFit="1"/>
      <protection locked="0"/>
    </xf>
    <xf numFmtId="0" fontId="31" fillId="0" borderId="114" xfId="14" applyNumberFormat="1" applyFont="1" applyBorder="1" applyAlignment="1" applyProtection="1">
      <alignment horizontal="left" vertical="center" shrinkToFit="1"/>
      <protection locked="0"/>
    </xf>
    <xf numFmtId="0" fontId="31" fillId="0" borderId="117" xfId="14" applyNumberFormat="1" applyFont="1" applyBorder="1" applyAlignment="1" applyProtection="1">
      <alignment horizontal="left" vertical="center" shrinkToFit="1"/>
      <protection locked="0"/>
    </xf>
    <xf numFmtId="177" fontId="31" fillId="0" borderId="113" xfId="13" applyNumberFormat="1" applyFont="1" applyBorder="1" applyAlignment="1" applyProtection="1">
      <alignment horizontal="right" vertical="center" shrinkToFit="1"/>
      <protection locked="0"/>
    </xf>
    <xf numFmtId="177" fontId="31" fillId="0" borderId="114" xfId="13" applyNumberFormat="1" applyFont="1" applyBorder="1" applyAlignment="1" applyProtection="1">
      <alignment horizontal="right" vertical="center" shrinkToFit="1"/>
      <protection locked="0"/>
    </xf>
    <xf numFmtId="177" fontId="31" fillId="0" borderId="115" xfId="13" applyNumberFormat="1" applyFont="1" applyBorder="1" applyAlignment="1" applyProtection="1">
      <alignment horizontal="right" vertical="center" shrinkToFit="1"/>
      <protection locked="0"/>
    </xf>
    <xf numFmtId="0" fontId="31" fillId="0" borderId="106" xfId="14" applyNumberFormat="1" applyFont="1" applyBorder="1" applyAlignment="1" applyProtection="1">
      <alignment horizontal="left" vertical="center" shrinkToFit="1"/>
      <protection locked="0"/>
    </xf>
    <xf numFmtId="0" fontId="31" fillId="0" borderId="111" xfId="14" applyNumberFormat="1" applyFont="1" applyBorder="1" applyAlignment="1" applyProtection="1">
      <alignment horizontal="left" vertical="center" shrinkToFit="1"/>
      <protection locked="0"/>
    </xf>
    <xf numFmtId="177" fontId="31" fillId="0" borderId="110" xfId="14" applyNumberFormat="1" applyFont="1" applyBorder="1" applyAlignment="1" applyProtection="1">
      <alignment horizontal="right" vertical="center" shrinkToFit="1"/>
      <protection locked="0"/>
    </xf>
    <xf numFmtId="177" fontId="31" fillId="0" borderId="106" xfId="14" applyNumberFormat="1" applyFont="1" applyBorder="1" applyAlignment="1" applyProtection="1">
      <alignment horizontal="right" vertical="center" shrinkToFit="1"/>
      <protection locked="0"/>
    </xf>
    <xf numFmtId="177" fontId="31" fillId="0" borderId="88" xfId="14" applyNumberFormat="1" applyFont="1" applyBorder="1" applyAlignment="1" applyProtection="1">
      <alignment horizontal="right" vertical="center" shrinkToFit="1"/>
      <protection locked="0"/>
    </xf>
    <xf numFmtId="177" fontId="31" fillId="0" borderId="89" xfId="14" applyNumberFormat="1" applyFont="1" applyBorder="1" applyAlignment="1" applyProtection="1">
      <alignment horizontal="right" vertical="center" shrinkToFit="1"/>
      <protection locked="0"/>
    </xf>
    <xf numFmtId="177" fontId="31" fillId="0" borderId="90" xfId="14" applyNumberFormat="1" applyFont="1" applyBorder="1" applyAlignment="1" applyProtection="1">
      <alignment horizontal="right" vertical="center" shrinkToFit="1"/>
      <protection locked="0"/>
    </xf>
    <xf numFmtId="177" fontId="31" fillId="0" borderId="97" xfId="14" applyNumberFormat="1" applyFont="1" applyBorder="1" applyAlignment="1" applyProtection="1">
      <alignment horizontal="right" vertical="center" shrinkToFit="1"/>
      <protection locked="0"/>
    </xf>
    <xf numFmtId="177" fontId="31" fillId="0" borderId="92" xfId="14" applyNumberFormat="1" applyFont="1" applyBorder="1" applyAlignment="1" applyProtection="1">
      <alignment horizontal="right" vertical="center" shrinkToFit="1"/>
      <protection locked="0"/>
    </xf>
    <xf numFmtId="0" fontId="31" fillId="0" borderId="92" xfId="14" applyNumberFormat="1" applyFont="1" applyBorder="1" applyAlignment="1" applyProtection="1">
      <alignment horizontal="left" vertical="center" shrinkToFit="1"/>
      <protection locked="0"/>
    </xf>
    <xf numFmtId="0" fontId="31" fillId="0" borderId="98" xfId="14" applyNumberFormat="1" applyFont="1" applyBorder="1" applyAlignment="1" applyProtection="1">
      <alignment horizontal="left" vertical="center" shrinkToFit="1"/>
      <protection locked="0"/>
    </xf>
    <xf numFmtId="0" fontId="31" fillId="0" borderId="88" xfId="14" applyFont="1" applyBorder="1" applyAlignment="1" applyProtection="1">
      <alignment horizontal="left" vertical="center" shrinkToFit="1"/>
      <protection locked="0"/>
    </xf>
    <xf numFmtId="0" fontId="31" fillId="0" borderId="89" xfId="14" applyFont="1" applyBorder="1" applyAlignment="1" applyProtection="1">
      <alignment horizontal="left" vertical="center" shrinkToFit="1"/>
      <protection locked="0"/>
    </xf>
    <xf numFmtId="0" fontId="31" fillId="0" borderId="90" xfId="14" applyFont="1" applyBorder="1" applyAlignment="1" applyProtection="1">
      <alignment horizontal="left" vertical="center" shrinkToFit="1"/>
      <protection locked="0"/>
    </xf>
    <xf numFmtId="0" fontId="1" fillId="7" borderId="62"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85" xfId="11" applyFont="1" applyFill="1" applyBorder="1" applyAlignment="1" applyProtection="1">
      <alignment horizontal="center" vertical="center" wrapText="1"/>
      <protection locked="0"/>
    </xf>
    <xf numFmtId="0" fontId="1" fillId="7" borderId="83" xfId="11" applyFont="1" applyFill="1" applyBorder="1" applyAlignment="1" applyProtection="1">
      <alignment horizontal="center" vertical="center" wrapText="1"/>
      <protection locked="0"/>
    </xf>
    <xf numFmtId="0" fontId="1" fillId="7" borderId="84" xfId="11" applyFont="1" applyFill="1" applyBorder="1" applyAlignment="1" applyProtection="1">
      <alignment horizontal="center" vertical="center" wrapText="1"/>
      <protection locked="0"/>
    </xf>
    <xf numFmtId="177" fontId="31" fillId="0" borderId="91" xfId="13" applyNumberFormat="1" applyFont="1" applyBorder="1" applyAlignment="1" applyProtection="1">
      <alignment horizontal="right" vertical="center" shrinkToFit="1"/>
      <protection locked="0"/>
    </xf>
    <xf numFmtId="177" fontId="31" fillId="0" borderId="92" xfId="13" applyNumberFormat="1" applyFont="1" applyBorder="1" applyAlignment="1" applyProtection="1">
      <alignment horizontal="right" vertical="center" shrinkToFit="1"/>
      <protection locked="0"/>
    </xf>
    <xf numFmtId="177" fontId="31" fillId="0" borderId="93" xfId="13" applyNumberFormat="1" applyFont="1" applyBorder="1" applyAlignment="1" applyProtection="1">
      <alignment horizontal="right" vertical="center" shrinkToFit="1"/>
      <protection locked="0"/>
    </xf>
    <xf numFmtId="177" fontId="31" fillId="0" borderId="94" xfId="13" applyNumberFormat="1" applyFont="1" applyBorder="1" applyAlignment="1" applyProtection="1">
      <alignment horizontal="right" vertical="center" shrinkToFit="1"/>
      <protection locked="0"/>
    </xf>
    <xf numFmtId="177" fontId="31" fillId="0" borderId="95" xfId="13" applyNumberFormat="1" applyFont="1" applyBorder="1" applyAlignment="1" applyProtection="1">
      <alignment horizontal="right" vertical="center" shrinkToFit="1"/>
      <protection locked="0"/>
    </xf>
    <xf numFmtId="177" fontId="31" fillId="0" borderId="96" xfId="13" applyNumberFormat="1" applyFont="1" applyBorder="1" applyAlignment="1" applyProtection="1">
      <alignment horizontal="right" vertical="center" shrinkToFit="1"/>
      <protection locked="0"/>
    </xf>
    <xf numFmtId="0" fontId="30" fillId="6" borderId="1" xfId="11" applyFont="1" applyFill="1" applyBorder="1" applyAlignment="1" applyProtection="1">
      <alignment horizontal="center" vertical="center"/>
    </xf>
    <xf numFmtId="0" fontId="30" fillId="6" borderId="2" xfId="11" applyFont="1" applyFill="1" applyBorder="1" applyAlignment="1" applyProtection="1">
      <alignment horizontal="center" vertical="center"/>
    </xf>
    <xf numFmtId="0" fontId="30" fillId="6" borderId="3" xfId="11" applyFont="1" applyFill="1" applyBorder="1" applyAlignment="1" applyProtection="1">
      <alignment horizontal="center" vertical="center"/>
    </xf>
    <xf numFmtId="0" fontId="31" fillId="7" borderId="36" xfId="11" applyFont="1" applyFill="1" applyBorder="1" applyAlignment="1" applyProtection="1">
      <alignment horizontal="center" vertical="center" wrapText="1"/>
      <protection locked="0"/>
    </xf>
    <xf numFmtId="0" fontId="31" fillId="7" borderId="82" xfId="11" applyFont="1" applyFill="1" applyBorder="1" applyAlignment="1" applyProtection="1">
      <alignment horizontal="center" vertical="center" wrapText="1"/>
      <protection locked="0"/>
    </xf>
    <xf numFmtId="0" fontId="31" fillId="0" borderId="88" xfId="14" applyNumberFormat="1" applyFont="1" applyBorder="1" applyAlignment="1" applyProtection="1">
      <alignment horizontal="left" vertical="center" shrinkToFit="1"/>
      <protection locked="0"/>
    </xf>
    <xf numFmtId="0" fontId="31" fillId="0" borderId="89" xfId="14" applyNumberFormat="1" applyFont="1" applyBorder="1" applyAlignment="1" applyProtection="1">
      <alignment horizontal="left" vertical="center" shrinkToFit="1"/>
      <protection locked="0"/>
    </xf>
    <xf numFmtId="0" fontId="31" fillId="0" borderId="100"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7" fillId="0" borderId="15" xfId="17" applyNumberFormat="1" applyFont="1" applyBorder="1" applyAlignment="1">
      <alignment horizontal="center" vertical="center" wrapText="1"/>
    </xf>
    <xf numFmtId="178" fontId="17" fillId="0" borderId="47" xfId="17" applyNumberFormat="1" applyFont="1" applyBorder="1" applyAlignment="1">
      <alignment horizontal="center" vertical="center" wrapText="1"/>
    </xf>
    <xf numFmtId="178" fontId="17" fillId="0" borderId="39" xfId="17" applyNumberFormat="1" applyFont="1" applyBorder="1" applyAlignment="1">
      <alignment horizontal="center" vertical="center"/>
    </xf>
    <xf numFmtId="178" fontId="17" fillId="0" borderId="31" xfId="17" applyNumberFormat="1" applyFont="1" applyBorder="1" applyAlignment="1">
      <alignment horizontal="center" vertical="center"/>
    </xf>
    <xf numFmtId="178" fontId="17" fillId="0" borderId="42" xfId="17" applyNumberFormat="1" applyFont="1" applyBorder="1" applyAlignment="1">
      <alignment horizontal="center" vertical="center"/>
    </xf>
    <xf numFmtId="179" fontId="3" fillId="6" borderId="39" xfId="16" applyNumberFormat="1" applyFont="1" applyFill="1" applyBorder="1" applyAlignment="1">
      <alignment horizontal="left" vertical="center" wrapText="1"/>
    </xf>
    <xf numFmtId="179" fontId="3" fillId="6" borderId="31" xfId="16" applyNumberFormat="1" applyFont="1" applyFill="1" applyBorder="1" applyAlignment="1">
      <alignment horizontal="left" vertical="center" wrapText="1"/>
    </xf>
    <xf numFmtId="179" fontId="3" fillId="6" borderId="42" xfId="16" applyNumberFormat="1" applyFont="1" applyFill="1" applyBorder="1" applyAlignment="1">
      <alignment horizontal="left" vertical="center" wrapText="1"/>
    </xf>
    <xf numFmtId="0" fontId="3" fillId="6" borderId="39" xfId="16" applyFont="1" applyFill="1" applyBorder="1" applyAlignment="1">
      <alignment horizontal="left" vertical="center"/>
    </xf>
    <xf numFmtId="0" fontId="3" fillId="6" borderId="31" xfId="16" applyFont="1" applyFill="1" applyBorder="1" applyAlignment="1">
      <alignment horizontal="left" vertical="center"/>
    </xf>
    <xf numFmtId="0" fontId="3" fillId="6" borderId="42" xfId="16" applyFont="1" applyFill="1" applyBorder="1" applyAlignment="1">
      <alignment horizontal="left" vertical="center"/>
    </xf>
    <xf numFmtId="178" fontId="17" fillId="0" borderId="39" xfId="15" applyNumberFormat="1" applyFont="1" applyBorder="1">
      <alignment vertical="center"/>
    </xf>
    <xf numFmtId="178" fontId="17" fillId="0" borderId="31" xfId="15" applyNumberFormat="1" applyFont="1" applyBorder="1">
      <alignment vertical="center"/>
    </xf>
    <xf numFmtId="178" fontId="17" fillId="0" borderId="42" xfId="15" applyNumberFormat="1" applyFont="1" applyBorder="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2" fontId="1" fillId="6" borderId="34" xfId="16" applyNumberFormat="1" applyFont="1" applyFill="1" applyBorder="1" applyAlignment="1">
      <alignment horizontal="center" vertical="center"/>
    </xf>
    <xf numFmtId="0" fontId="32"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8" xfId="15" applyFont="1" applyBorder="1" applyAlignment="1" applyProtection="1">
      <alignment horizontal="left" vertical="top" wrapText="1"/>
      <protection locked="0"/>
    </xf>
    <xf numFmtId="0" fontId="1" fillId="0" borderId="64"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4"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0" fontId="1" fillId="0" borderId="0" xfId="15" applyFont="1" applyAlignment="1">
      <alignment horizontal="center" vertical="center"/>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0" fontId="1" fillId="0" borderId="34" xfId="15" applyFont="1" applyBorder="1" applyAlignment="1">
      <alignment horizontal="center" vertical="center"/>
    </xf>
    <xf numFmtId="179" fontId="1" fillId="6" borderId="0" xfId="16" applyNumberFormat="1" applyFont="1" applyFill="1" applyAlignment="1">
      <alignment horizontal="center" vertical="center" wrapText="1"/>
    </xf>
    <xf numFmtId="182" fontId="1" fillId="6" borderId="0" xfId="16" applyNumberFormat="1" applyFont="1" applyFill="1" applyAlignment="1">
      <alignment horizontal="center" vertical="center"/>
    </xf>
    <xf numFmtId="179" fontId="1" fillId="6" borderId="34" xfId="16" applyNumberFormat="1" applyFont="1" applyFill="1" applyBorder="1" applyAlignment="1">
      <alignment horizontal="center" vertical="center" wrapText="1"/>
    </xf>
    <xf numFmtId="179" fontId="1" fillId="0" borderId="0" xfId="16" applyNumberFormat="1" applyFont="1" applyAlignment="1">
      <alignment horizontal="center" vertical="center" wrapText="1"/>
    </xf>
    <xf numFmtId="178" fontId="16" fillId="0" borderId="0" xfId="15" applyNumberFormat="1" applyAlignment="1">
      <alignment horizontal="center" vertical="center"/>
    </xf>
    <xf numFmtId="0" fontId="1" fillId="0" borderId="41" xfId="15" applyFont="1" applyBorder="1" applyAlignment="1" applyProtection="1">
      <alignment horizontal="left" vertical="top" wrapText="1"/>
      <protection locked="0"/>
    </xf>
    <xf numFmtId="182" fontId="1" fillId="6" borderId="0" xfId="16" applyNumberFormat="1" applyFont="1" applyFill="1" applyAlignment="1">
      <alignment horizontal="center" vertical="center" wrapText="1"/>
    </xf>
    <xf numFmtId="182" fontId="1" fillId="0" borderId="0" xfId="15"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9" xr:uid="{00000000-0005-0000-0000-000003000000}"/>
    <cellStyle name="標準 3" xfId="10"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20" xr:uid="{41263ABE-441F-40E4-8F3D-24C93A152E74}"/>
    <cellStyle name="標準 6_APAHO401200_O-JJ1016-001-3_財政状況資料集(決算状況カード(各会計・関係団体))(Rev2)2" xfId="14" xr:uid="{00000000-0005-0000-0000-00000B000000}"/>
    <cellStyle name="標準 6_APAHO402200_O-JJ1016-001-3_財政状況資料集(決算状況カード(各会計・関係団体))(Rev2)2" xfId="11" xr:uid="{00000000-0005-0000-0000-00000C000000}"/>
    <cellStyle name="標準 7" xfId="19" xr:uid="{AD33DF35-BE32-4CF5-84D4-742E388915D1}"/>
    <cellStyle name="標準_【レイアウト】（県）資料３（Ｐ２）　歳出比較分析表" xfId="15" xr:uid="{00000000-0005-0000-0000-00000D000000}"/>
    <cellStyle name="標準_【レイアウト】（市）資料３（Ｐ２）　歳出比較分析表" xfId="16" xr:uid="{00000000-0005-0000-0000-00000E000000}"/>
    <cellStyle name="標準_APAHO251300" xfId="17" xr:uid="{00000000-0005-0000-0000-00000F000000}"/>
    <cellStyle name="標準_APAHO252300" xfId="18" xr:uid="{00000000-0005-0000-0000-000010000000}"/>
    <cellStyle name="標準_Book1" xfId="12" xr:uid="{00000000-0005-0000-0000-000011000000}"/>
    <cellStyle name="標準_O-JJ0722-001-3_決算状況カード(各会計・関係団体)_O-JJ1016-001-3_財政状況資料集(決算状況カード(各会計・関係団体))(Rev2)2" xfId="13"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891E-4FAE-967C-298FAA1159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64397</c:v>
                </c:pt>
                <c:pt idx="1">
                  <c:v>35991</c:v>
                </c:pt>
                <c:pt idx="2">
                  <c:v>144931</c:v>
                </c:pt>
                <c:pt idx="3">
                  <c:v>102608</c:v>
                </c:pt>
                <c:pt idx="4">
                  <c:v>35653</c:v>
                </c:pt>
              </c:numCache>
            </c:numRef>
          </c:val>
          <c:smooth val="0"/>
          <c:extLst>
            <c:ext xmlns:c16="http://schemas.microsoft.com/office/drawing/2014/chart" uri="{C3380CC4-5D6E-409C-BE32-E72D297353CC}">
              <c16:uniqueId val="{00000001-891E-4FAE-967C-298FAA1159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3.78</c:v>
                </c:pt>
                <c:pt idx="1">
                  <c:v>4.32</c:v>
                </c:pt>
                <c:pt idx="2">
                  <c:v>1.63</c:v>
                </c:pt>
                <c:pt idx="3">
                  <c:v>3.74</c:v>
                </c:pt>
                <c:pt idx="4">
                  <c:v>4.51</c:v>
                </c:pt>
              </c:numCache>
            </c:numRef>
          </c:val>
          <c:extLst>
            <c:ext xmlns:c16="http://schemas.microsoft.com/office/drawing/2014/chart" uri="{C3380CC4-5D6E-409C-BE32-E72D297353CC}">
              <c16:uniqueId val="{00000000-3CB1-466A-816D-FFB39ACFB9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c:v>
                </c:pt>
                <c:pt idx="1">
                  <c:v>2.6</c:v>
                </c:pt>
                <c:pt idx="2">
                  <c:v>2.04</c:v>
                </c:pt>
                <c:pt idx="3">
                  <c:v>3.14</c:v>
                </c:pt>
                <c:pt idx="4">
                  <c:v>2.98</c:v>
                </c:pt>
              </c:numCache>
            </c:numRef>
          </c:val>
          <c:extLst>
            <c:ext xmlns:c16="http://schemas.microsoft.com/office/drawing/2014/chart" uri="{C3380CC4-5D6E-409C-BE32-E72D297353CC}">
              <c16:uniqueId val="{00000001-3CB1-466A-816D-FFB39ACFB9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-5.88</c:v>
                </c:pt>
                <c:pt idx="1">
                  <c:v>-0.46</c:v>
                </c:pt>
                <c:pt idx="2">
                  <c:v>-3.14</c:v>
                </c:pt>
                <c:pt idx="3">
                  <c:v>3.2</c:v>
                </c:pt>
                <c:pt idx="4">
                  <c:v>0.95</c:v>
                </c:pt>
              </c:numCache>
            </c:numRef>
          </c:val>
          <c:smooth val="0"/>
          <c:extLst>
            <c:ext xmlns:c16="http://schemas.microsoft.com/office/drawing/2014/chart" uri="{C3380CC4-5D6E-409C-BE32-E72D297353CC}">
              <c16:uniqueId val="{00000002-3CB1-466A-816D-FFB39ACFB9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0.53</c:v>
                </c:pt>
                <c:pt idx="2">
                  <c:v>#N/A</c:v>
                </c:pt>
                <c:pt idx="3">
                  <c:v>0.5</c:v>
                </c:pt>
                <c:pt idx="4">
                  <c:v>#N/A</c:v>
                </c:pt>
                <c:pt idx="5">
                  <c:v>0</c:v>
                </c:pt>
                <c:pt idx="6">
                  <c:v>#N/A</c:v>
                </c:pt>
                <c:pt idx="7">
                  <c:v>0</c:v>
                </c:pt>
                <c:pt idx="8">
                  <c:v>#N/A</c:v>
                </c:pt>
                <c:pt idx="9">
                  <c:v>0</c:v>
                </c:pt>
              </c:numCache>
            </c:numRef>
          </c:val>
          <c:extLst>
            <c:ext xmlns:c16="http://schemas.microsoft.com/office/drawing/2014/chart" uri="{C3380CC4-5D6E-409C-BE32-E72D297353CC}">
              <c16:uniqueId val="{00000000-DE91-4CE6-AB33-BBD3EB13AE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91-4CE6-AB33-BBD3EB13AEC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91-4CE6-AB33-BBD3EB13AEC9}"/>
            </c:ext>
          </c:extLst>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0.02</c:v>
                </c:pt>
                <c:pt idx="7">
                  <c:v>#N/A</c:v>
                </c:pt>
                <c:pt idx="8">
                  <c:v>#N/A</c:v>
                </c:pt>
                <c:pt idx="9">
                  <c:v>0.02</c:v>
                </c:pt>
              </c:numCache>
            </c:numRef>
          </c:val>
          <c:extLst>
            <c:ext xmlns:c16="http://schemas.microsoft.com/office/drawing/2014/chart" uri="{C3380CC4-5D6E-409C-BE32-E72D297353CC}">
              <c16:uniqueId val="{00000003-DE91-4CE6-AB33-BBD3EB13AEC9}"/>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0.17</c:v>
                </c:pt>
                <c:pt idx="1">
                  <c:v>#N/A</c:v>
                </c:pt>
                <c:pt idx="2">
                  <c:v>7.0000000000000007E-2</c:v>
                </c:pt>
                <c:pt idx="3">
                  <c:v>#N/A</c:v>
                </c:pt>
                <c:pt idx="4">
                  <c:v>0.02</c:v>
                </c:pt>
                <c:pt idx="5">
                  <c:v>#N/A</c:v>
                </c:pt>
                <c:pt idx="6">
                  <c:v>#N/A</c:v>
                </c:pt>
                <c:pt idx="7">
                  <c:v>0.1</c:v>
                </c:pt>
                <c:pt idx="8">
                  <c:v>#N/A</c:v>
                </c:pt>
                <c:pt idx="9">
                  <c:v>0.17</c:v>
                </c:pt>
              </c:numCache>
            </c:numRef>
          </c:val>
          <c:extLst>
            <c:ext xmlns:c16="http://schemas.microsoft.com/office/drawing/2014/chart" uri="{C3380CC4-5D6E-409C-BE32-E72D297353CC}">
              <c16:uniqueId val="{00000004-DE91-4CE6-AB33-BBD3EB13AEC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1.65</c:v>
                </c:pt>
                <c:pt idx="2">
                  <c:v>#N/A</c:v>
                </c:pt>
                <c:pt idx="3">
                  <c:v>1.97</c:v>
                </c:pt>
                <c:pt idx="4">
                  <c:v>#N/A</c:v>
                </c:pt>
                <c:pt idx="5">
                  <c:v>1.41</c:v>
                </c:pt>
                <c:pt idx="6">
                  <c:v>#N/A</c:v>
                </c:pt>
                <c:pt idx="7">
                  <c:v>1.7</c:v>
                </c:pt>
                <c:pt idx="8">
                  <c:v>#N/A</c:v>
                </c:pt>
                <c:pt idx="9">
                  <c:v>0.25</c:v>
                </c:pt>
              </c:numCache>
            </c:numRef>
          </c:val>
          <c:extLst>
            <c:ext xmlns:c16="http://schemas.microsoft.com/office/drawing/2014/chart" uri="{C3380CC4-5D6E-409C-BE32-E72D297353CC}">
              <c16:uniqueId val="{00000005-DE91-4CE6-AB33-BBD3EB13AE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2.57</c:v>
                </c:pt>
                <c:pt idx="1">
                  <c:v>#N/A</c:v>
                </c:pt>
                <c:pt idx="2">
                  <c:v>#N/A</c:v>
                </c:pt>
                <c:pt idx="3">
                  <c:v>3.2</c:v>
                </c:pt>
                <c:pt idx="4">
                  <c:v>#N/A</c:v>
                </c:pt>
                <c:pt idx="5">
                  <c:v>0.82</c:v>
                </c:pt>
                <c:pt idx="6">
                  <c:v>#N/A</c:v>
                </c:pt>
                <c:pt idx="7">
                  <c:v>2.2000000000000002</c:v>
                </c:pt>
                <c:pt idx="8">
                  <c:v>#N/A</c:v>
                </c:pt>
                <c:pt idx="9">
                  <c:v>2.7</c:v>
                </c:pt>
              </c:numCache>
            </c:numRef>
          </c:val>
          <c:extLst>
            <c:ext xmlns:c16="http://schemas.microsoft.com/office/drawing/2014/chart" uri="{C3380CC4-5D6E-409C-BE32-E72D297353CC}">
              <c16:uniqueId val="{00000006-DE91-4CE6-AB33-BBD3EB13AEC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3.95</c:v>
                </c:pt>
                <c:pt idx="2">
                  <c:v>#N/A</c:v>
                </c:pt>
                <c:pt idx="3">
                  <c:v>4.4000000000000004</c:v>
                </c:pt>
                <c:pt idx="4">
                  <c:v>#N/A</c:v>
                </c:pt>
                <c:pt idx="5">
                  <c:v>1.66</c:v>
                </c:pt>
                <c:pt idx="6">
                  <c:v>#N/A</c:v>
                </c:pt>
                <c:pt idx="7">
                  <c:v>3.65</c:v>
                </c:pt>
                <c:pt idx="8">
                  <c:v>#N/A</c:v>
                </c:pt>
                <c:pt idx="9">
                  <c:v>4.3</c:v>
                </c:pt>
              </c:numCache>
            </c:numRef>
          </c:val>
          <c:extLst>
            <c:ext xmlns:c16="http://schemas.microsoft.com/office/drawing/2014/chart" uri="{C3380CC4-5D6E-409C-BE32-E72D297353CC}">
              <c16:uniqueId val="{00000007-DE91-4CE6-AB33-BBD3EB13AEC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8.35</c:v>
                </c:pt>
                <c:pt idx="2">
                  <c:v>#N/A</c:v>
                </c:pt>
                <c:pt idx="3">
                  <c:v>7.67</c:v>
                </c:pt>
                <c:pt idx="4">
                  <c:v>#N/A</c:v>
                </c:pt>
                <c:pt idx="5">
                  <c:v>6.57</c:v>
                </c:pt>
                <c:pt idx="6">
                  <c:v>#N/A</c:v>
                </c:pt>
                <c:pt idx="7">
                  <c:v>4.92</c:v>
                </c:pt>
                <c:pt idx="8">
                  <c:v>#N/A</c:v>
                </c:pt>
                <c:pt idx="9">
                  <c:v>4.34</c:v>
                </c:pt>
              </c:numCache>
            </c:numRef>
          </c:val>
          <c:extLst>
            <c:ext xmlns:c16="http://schemas.microsoft.com/office/drawing/2014/chart" uri="{C3380CC4-5D6E-409C-BE32-E72D297353CC}">
              <c16:uniqueId val="{00000008-DE91-4CE6-AB33-BBD3EB13AEC9}"/>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4.38</c:v>
                </c:pt>
                <c:pt idx="6">
                  <c:v>#N/A</c:v>
                </c:pt>
                <c:pt idx="7">
                  <c:v>6.04</c:v>
                </c:pt>
                <c:pt idx="8">
                  <c:v>#N/A</c:v>
                </c:pt>
                <c:pt idx="9">
                  <c:v>6.5</c:v>
                </c:pt>
              </c:numCache>
            </c:numRef>
          </c:val>
          <c:extLst>
            <c:ext xmlns:c16="http://schemas.microsoft.com/office/drawing/2014/chart" uri="{C3380CC4-5D6E-409C-BE32-E72D297353CC}">
              <c16:uniqueId val="{00000009-DE91-4CE6-AB33-BBD3EB13AE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551</c:v>
                </c:pt>
                <c:pt idx="5">
                  <c:v>580</c:v>
                </c:pt>
                <c:pt idx="8">
                  <c:v>587</c:v>
                </c:pt>
                <c:pt idx="11">
                  <c:v>612</c:v>
                </c:pt>
                <c:pt idx="14">
                  <c:v>603</c:v>
                </c:pt>
              </c:numCache>
            </c:numRef>
          </c:val>
          <c:extLst>
            <c:ext xmlns:c16="http://schemas.microsoft.com/office/drawing/2014/chart" uri="{C3380CC4-5D6E-409C-BE32-E72D297353CC}">
              <c16:uniqueId val="{00000000-B41F-4CEA-9539-B8F5B63798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1-B41F-4CEA-9539-B8F5B63798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1F-4CEA-9539-B8F5B63798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11</c:v>
                </c:pt>
                <c:pt idx="6">
                  <c:v>11</c:v>
                </c:pt>
                <c:pt idx="9">
                  <c:v>11</c:v>
                </c:pt>
                <c:pt idx="12">
                  <c:v>12</c:v>
                </c:pt>
              </c:numCache>
            </c:numRef>
          </c:val>
          <c:extLst>
            <c:ext xmlns:c16="http://schemas.microsoft.com/office/drawing/2014/chart" uri="{C3380CC4-5D6E-409C-BE32-E72D297353CC}">
              <c16:uniqueId val="{00000003-B41F-4CEA-9539-B8F5B63798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c:v>
                </c:pt>
                <c:pt idx="3">
                  <c:v>106</c:v>
                </c:pt>
                <c:pt idx="6">
                  <c:v>184</c:v>
                </c:pt>
                <c:pt idx="9">
                  <c:v>183</c:v>
                </c:pt>
                <c:pt idx="12">
                  <c:v>175</c:v>
                </c:pt>
              </c:numCache>
            </c:numRef>
          </c:val>
          <c:extLst>
            <c:ext xmlns:c16="http://schemas.microsoft.com/office/drawing/2014/chart" uri="{C3380CC4-5D6E-409C-BE32-E72D297353CC}">
              <c16:uniqueId val="{00000004-B41F-4CEA-9539-B8F5B63798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F-4CEA-9539-B8F5B63798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1F-4CEA-9539-B8F5B63798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1039</c:v>
                </c:pt>
                <c:pt idx="3">
                  <c:v>1040</c:v>
                </c:pt>
                <c:pt idx="6">
                  <c:v>1061</c:v>
                </c:pt>
                <c:pt idx="9">
                  <c:v>1094</c:v>
                </c:pt>
                <c:pt idx="12">
                  <c:v>1096</c:v>
                </c:pt>
              </c:numCache>
            </c:numRef>
          </c:val>
          <c:extLst>
            <c:ext xmlns:c16="http://schemas.microsoft.com/office/drawing/2014/chart" uri="{C3380CC4-5D6E-409C-BE32-E72D297353CC}">
              <c16:uniqueId val="{00000007-B41F-4CEA-9539-B8F5B63798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605</c:v>
                </c:pt>
                <c:pt idx="2">
                  <c:v>#N/A</c:v>
                </c:pt>
                <c:pt idx="3">
                  <c:v>#N/A</c:v>
                </c:pt>
                <c:pt idx="4">
                  <c:v>577</c:v>
                </c:pt>
                <c:pt idx="5">
                  <c:v>#N/A</c:v>
                </c:pt>
                <c:pt idx="6">
                  <c:v>#N/A</c:v>
                </c:pt>
                <c:pt idx="7">
                  <c:v>671</c:v>
                </c:pt>
                <c:pt idx="8">
                  <c:v>#N/A</c:v>
                </c:pt>
                <c:pt idx="9">
                  <c:v>#N/A</c:v>
                </c:pt>
                <c:pt idx="10">
                  <c:v>676</c:v>
                </c:pt>
                <c:pt idx="11">
                  <c:v>#N/A</c:v>
                </c:pt>
                <c:pt idx="12">
                  <c:v>#N/A</c:v>
                </c:pt>
                <c:pt idx="13">
                  <c:v>680</c:v>
                </c:pt>
                <c:pt idx="14">
                  <c:v>#N/A</c:v>
                </c:pt>
              </c:numCache>
            </c:numRef>
          </c:val>
          <c:smooth val="0"/>
          <c:extLst>
            <c:ext xmlns:c16="http://schemas.microsoft.com/office/drawing/2014/chart" uri="{C3380CC4-5D6E-409C-BE32-E72D297353CC}">
              <c16:uniqueId val="{00000008-B41F-4CEA-9539-B8F5B63798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7745</c:v>
                </c:pt>
                <c:pt idx="5">
                  <c:v>7633</c:v>
                </c:pt>
                <c:pt idx="8">
                  <c:v>8295</c:v>
                </c:pt>
                <c:pt idx="11">
                  <c:v>8492</c:v>
                </c:pt>
                <c:pt idx="14">
                  <c:v>8207</c:v>
                </c:pt>
              </c:numCache>
            </c:numRef>
          </c:val>
          <c:extLst>
            <c:ext xmlns:c16="http://schemas.microsoft.com/office/drawing/2014/chart" uri="{C3380CC4-5D6E-409C-BE32-E72D297353CC}">
              <c16:uniqueId val="{00000000-2666-4AAA-B8C1-836BD58D77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c:v>
                </c:pt>
                <c:pt idx="5">
                  <c:v>29</c:v>
                </c:pt>
                <c:pt idx="8">
                  <c:v>22</c:v>
                </c:pt>
                <c:pt idx="11">
                  <c:v>13</c:v>
                </c:pt>
                <c:pt idx="14">
                  <c:v>15</c:v>
                </c:pt>
              </c:numCache>
            </c:numRef>
          </c:val>
          <c:extLst>
            <c:ext xmlns:c16="http://schemas.microsoft.com/office/drawing/2014/chart" uri="{C3380CC4-5D6E-409C-BE32-E72D297353CC}">
              <c16:uniqueId val="{00000001-2666-4AAA-B8C1-836BD58D77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561</c:v>
                </c:pt>
                <c:pt idx="5">
                  <c:v>563</c:v>
                </c:pt>
                <c:pt idx="8">
                  <c:v>661</c:v>
                </c:pt>
                <c:pt idx="11">
                  <c:v>789</c:v>
                </c:pt>
                <c:pt idx="14">
                  <c:v>855</c:v>
                </c:pt>
              </c:numCache>
            </c:numRef>
          </c:val>
          <c:extLst>
            <c:ext xmlns:c16="http://schemas.microsoft.com/office/drawing/2014/chart" uri="{C3380CC4-5D6E-409C-BE32-E72D297353CC}">
              <c16:uniqueId val="{00000002-2666-4AAA-B8C1-836BD58D77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66-4AAA-B8C1-836BD58D77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66-4AAA-B8C1-836BD58D77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66-4AAA-B8C1-836BD58D77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1437</c:v>
                </c:pt>
                <c:pt idx="3">
                  <c:v>1151</c:v>
                </c:pt>
                <c:pt idx="6">
                  <c:v>1014</c:v>
                </c:pt>
                <c:pt idx="9">
                  <c:v>1015</c:v>
                </c:pt>
                <c:pt idx="12">
                  <c:v>915</c:v>
                </c:pt>
              </c:numCache>
            </c:numRef>
          </c:val>
          <c:extLst>
            <c:ext xmlns:c16="http://schemas.microsoft.com/office/drawing/2014/chart" uri="{C3380CC4-5D6E-409C-BE32-E72D297353CC}">
              <c16:uniqueId val="{00000006-2666-4AAA-B8C1-836BD58D77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c:v>
                </c:pt>
                <c:pt idx="3">
                  <c:v>134</c:v>
                </c:pt>
                <c:pt idx="6">
                  <c:v>133</c:v>
                </c:pt>
                <c:pt idx="9">
                  <c:v>122</c:v>
                </c:pt>
                <c:pt idx="12">
                  <c:v>110</c:v>
                </c:pt>
              </c:numCache>
            </c:numRef>
          </c:val>
          <c:extLst>
            <c:ext xmlns:c16="http://schemas.microsoft.com/office/drawing/2014/chart" uri="{C3380CC4-5D6E-409C-BE32-E72D297353CC}">
              <c16:uniqueId val="{00000007-2666-4AAA-B8C1-836BD58D77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1601</c:v>
                </c:pt>
                <c:pt idx="3">
                  <c:v>1895</c:v>
                </c:pt>
                <c:pt idx="6">
                  <c:v>2252</c:v>
                </c:pt>
                <c:pt idx="9">
                  <c:v>2470</c:v>
                </c:pt>
                <c:pt idx="12">
                  <c:v>2686</c:v>
                </c:pt>
              </c:numCache>
            </c:numRef>
          </c:val>
          <c:extLst>
            <c:ext xmlns:c16="http://schemas.microsoft.com/office/drawing/2014/chart" uri="{C3380CC4-5D6E-409C-BE32-E72D297353CC}">
              <c16:uniqueId val="{00000008-2666-4AAA-B8C1-836BD58D77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666-4AAA-B8C1-836BD58D77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13762</c:v>
                </c:pt>
                <c:pt idx="3">
                  <c:v>13552</c:v>
                </c:pt>
                <c:pt idx="6">
                  <c:v>14588</c:v>
                </c:pt>
                <c:pt idx="9">
                  <c:v>15224</c:v>
                </c:pt>
                <c:pt idx="12">
                  <c:v>14716</c:v>
                </c:pt>
              </c:numCache>
            </c:numRef>
          </c:val>
          <c:extLst>
            <c:ext xmlns:c16="http://schemas.microsoft.com/office/drawing/2014/chart" uri="{C3380CC4-5D6E-409C-BE32-E72D297353CC}">
              <c16:uniqueId val="{0000000A-2666-4AAA-B8C1-836BD58D77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8566</c:v>
                </c:pt>
                <c:pt idx="2">
                  <c:v>#N/A</c:v>
                </c:pt>
                <c:pt idx="3">
                  <c:v>#N/A</c:v>
                </c:pt>
                <c:pt idx="4">
                  <c:v>8506</c:v>
                </c:pt>
                <c:pt idx="5">
                  <c:v>#N/A</c:v>
                </c:pt>
                <c:pt idx="6">
                  <c:v>#N/A</c:v>
                </c:pt>
                <c:pt idx="7">
                  <c:v>9009</c:v>
                </c:pt>
                <c:pt idx="8">
                  <c:v>#N/A</c:v>
                </c:pt>
                <c:pt idx="9">
                  <c:v>#N/A</c:v>
                </c:pt>
                <c:pt idx="10">
                  <c:v>9537</c:v>
                </c:pt>
                <c:pt idx="11">
                  <c:v>#N/A</c:v>
                </c:pt>
                <c:pt idx="12">
                  <c:v>#N/A</c:v>
                </c:pt>
                <c:pt idx="13">
                  <c:v>9351</c:v>
                </c:pt>
                <c:pt idx="14">
                  <c:v>#N/A</c:v>
                </c:pt>
              </c:numCache>
            </c:numRef>
          </c:val>
          <c:smooth val="0"/>
          <c:extLst>
            <c:ext xmlns:c16="http://schemas.microsoft.com/office/drawing/2014/chart" uri="{C3380CC4-5D6E-409C-BE32-E72D297353CC}">
              <c16:uniqueId val="{0000000B-2666-4AAA-B8C1-836BD58D77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c:v>
                </c:pt>
                <c:pt idx="1">
                  <c:v>143</c:v>
                </c:pt>
                <c:pt idx="2">
                  <c:v>143</c:v>
                </c:pt>
              </c:numCache>
            </c:numRef>
          </c:val>
          <c:extLst>
            <c:ext xmlns:c16="http://schemas.microsoft.com/office/drawing/2014/chart" uri="{C3380CC4-5D6E-409C-BE32-E72D297353CC}">
              <c16:uniqueId val="{00000000-F4E2-4EE2-9BC7-D576EFF79C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3</c:v>
                </c:pt>
                <c:pt idx="2">
                  <c:v>3</c:v>
                </c:pt>
              </c:numCache>
            </c:numRef>
          </c:val>
          <c:extLst>
            <c:ext xmlns:c16="http://schemas.microsoft.com/office/drawing/2014/chart" uri="{C3380CC4-5D6E-409C-BE32-E72D297353CC}">
              <c16:uniqueId val="{00000001-F4E2-4EE2-9BC7-D576EFF79C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196</c:v>
                </c:pt>
                <c:pt idx="1">
                  <c:v>214</c:v>
                </c:pt>
                <c:pt idx="2">
                  <c:v>239</c:v>
                </c:pt>
              </c:numCache>
            </c:numRef>
          </c:val>
          <c:extLst>
            <c:ext xmlns:c16="http://schemas.microsoft.com/office/drawing/2014/chart" uri="{C3380CC4-5D6E-409C-BE32-E72D297353CC}">
              <c16:uniqueId val="{00000002-F4E2-4EE2-9BC7-D576EFF79C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{2F194105-9446-4AF1-B147-32AAD02F22F8}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FE3-4329-B9E8-87F7619CFD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{CF064C92-F8BC-485B-A93F-82EF81445C7B}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E3-4329-B9E8-87F7619CFD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{F5EC3217-08BF-4EA3-B5A9-16BEA8C428EC}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E3-4329-B9E8-87F7619CFD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{512BD368-0A01-47D4-84BA-C46B9EBAF736}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E3-4329-B9E8-87F7619CFD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{E45543A0-2204-44C6-9E4E-D57D3C3D9240}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E3-4329-B9E8-87F7619CFD9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{F326069E-6E61-4FF5-8B1D-36340335E1F7}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FE3-4329-B9E8-87F7619CFD9B}"/>
                </c:ext>
              </c:extLst>
            </c:dLbl>
            <c:dLbl>
              <c:idx val="16"/>
              <c:layout>
                <c:manualLayout>
                  <c:x val="-4.243376726931940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{115D37FA-23ED-4156-B1D5-3E698B18D7E3}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FE3-4329-B9E8-87F7619CFD9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{7A06865A-0F8B-4950-9502-0B1F0F525B4E}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FE3-4329-B9E8-87F7619CFD9B}"/>
                </c:ext>
              </c:extLst>
            </c:dLbl>
            <c:dLbl>
              <c:idx val="32"/>
              <c:layout>
                <c:manualLayout>
                  <c:x val="-2.172718385048706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{5D95AEEF-8A96-444A-8E3B-37509B9C627B}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FE3-4329-B9E8-87F7619CFD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64.400000000000006</c:v>
                </c:pt>
                <c:pt idx="16">
                  <c:v>65.900000000000006</c:v>
                </c:pt>
                <c:pt idx="24">
                  <c:v>66.8</c:v>
                </c:pt>
                <c:pt idx="32">
                  <c:v>65.8</c:v>
                </c:pt>
              </c:numCache>
            </c:numRef>
          </c:xVal>
          <c:yVal>
            <c:numRef>
              <c:f>公会計指標分析・財政指標組合せ分析表!$BP$51:$DC$51</c:f>
              <c:numCache>
                <c:formatCode>#,##0.0;"▲ "#,##0.0</c:formatCode>
                <c:ptCount val="40"/>
                <c:pt idx="0">
                  <c:v>219.3</c:v>
                </c:pt>
                <c:pt idx="8">
                  <c:v>216.1</c:v>
                </c:pt>
                <c:pt idx="16">
                  <c:v>225.7</c:v>
                </c:pt>
                <c:pt idx="24">
                  <c:v>241.3</c:v>
                </c:pt>
                <c:pt idx="32">
                  <c:v>222.8</c:v>
                </c:pt>
              </c:numCache>
            </c:numRef>
          </c:yVal>
          <c:smooth val="0"/>
          <c:extLst>
            <c:ext xmlns:c16="http://schemas.microsoft.com/office/drawing/2014/chart" uri="{C3380CC4-5D6E-409C-BE32-E72D297353CC}">
              <c16:uniqueId val="{00000009-0FE3-4329-B9E8-87F7619CFD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{938D52FD-7CEA-4C83-A96A-2F8B9EC2B9AE}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FE3-4329-B9E8-87F7619CFD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{4C7A0734-48A0-49E2-A215-7F859C2FFBA3}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E3-4329-B9E8-87F7619CFD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{53479F43-EFA3-4BEC-AF48-9AAA407D45E7}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E3-4329-B9E8-87F7619CFD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{DCA42167-E9B4-4131-8458-AEF722B08329}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E3-4329-B9E8-87F7619CFD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{3C913DCC-3511-4378-ABCE-989E7F661A22}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E3-4329-B9E8-87F7619CFD9B}"/>
                </c:ext>
              </c:extLst>
            </c:dLbl>
            <c:dLbl>
              <c:idx val="8"/>
              <c:layout>
                <c:manualLayout>
                  <c:x val="-2.839006361242753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{74010A23-6181-4C59-8899-80F66D99951B}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FE3-4329-B9E8-87F7619CFD9B}"/>
                </c:ext>
              </c:extLst>
            </c:dLbl>
            <c:dLbl>
              <c:idx val="16"/>
              <c:layout>
                <c:manualLayout>
                  <c:x val="-3.5900337326717074E-2"/>
                  <c:y val="-8.323200373987016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{FCD742BB-A5B9-40A1-9C0F-9588A5F88EE1}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FE3-4329-B9E8-87F7619CFD9B}"/>
                </c:ext>
              </c:extLst>
            </c:dLbl>
            <c:dLbl>
              <c:idx val="24"/>
              <c:layout>
                <c:manualLayout>
                  <c:x val="-3.2015750650234161E-2"/>
                  <c:y val="-4.624608047186021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{B4C7FD7B-3664-4271-A710-55DE7CF294D7}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FE3-4329-B9E8-87F7619CFD9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{5BBA5077-6264-4AF3-B9BB-8A0C553FBE71}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FE3-4329-B9E8-87F7619CFD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0FE3-4329-B9E8-87F7619CFD9B}"/>
            </c:ext>
          </c:extLst>
        </c:ser>
        <c:dLbls>
          <c:showLegendKey val="0"/>
          <c:showVal val="1"/>
          <c:showCatName val="0"/>
          <c:showSerName val="0"/>
          <c:showPercent val="0"/>
          <c:showBubbleSize val="0"/>
        </c:dLbls>
        <c:axId val="46179840"/>
        <c:axId val="46181760"/>
      </c:scatterChart>
      <c:valAx>
        <c:axId val="46179840"/>
        <c:scaling>
          <c:orientation val="maxMin"/>
          <c:max val="6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7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{3489C219-9953-4125-BEC5-9089A9B4D2C9}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DA-4E85-B94D-0F08994BB6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{18B89B75-61D5-4D98-BA97-19F6BD655C55}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DA-4E85-B94D-0F08994BB6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{EF0A8A8F-F2A4-4738-8F0B-34ED1E26547F}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DA-4E85-B94D-0F08994BB6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{981A621F-3875-4AE2-82BD-55AE858E9115}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DA-4E85-B94D-0F08994BB6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{C7713A45-BA3A-48BF-8B53-EEF1C93AD6B7}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DA-4E85-B94D-0F08994BB6A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{BFFD9FCE-B48E-47CA-AE2E-4A94736939EE}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DA-4E85-B94D-0F08994BB6A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{5AA6553B-7274-443C-A972-BB13046F1114}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DA-4E85-B94D-0F08994BB6A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{41E9C69A-5B50-412E-8325-1472747AF74C}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DA-4E85-B94D-0F08994BB6A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{27058B72-D518-4786-AF2F-AA286CF9087D}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DA-4E85-B94D-0F08994BB6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14.2</c:v>
                </c:pt>
                <c:pt idx="16">
                  <c:v>15.6</c:v>
                </c:pt>
                <c:pt idx="24">
                  <c:v>16.100000000000001</c:v>
                </c:pt>
                <c:pt idx="32">
                  <c:v>16.7</c:v>
                </c:pt>
              </c:numCache>
            </c:numRef>
          </c:xVal>
          <c:yVal>
            <c:numRef>
              <c:f>公会計指標分析・財政指標組合せ分析表!$BP$73:$DC$73</c:f>
              <c:numCache>
                <c:formatCode>#,##0.0;"▲ "#,##0.0</c:formatCode>
                <c:ptCount val="40"/>
                <c:pt idx="0">
                  <c:v>219.3</c:v>
                </c:pt>
                <c:pt idx="8">
                  <c:v>216.1</c:v>
                </c:pt>
                <c:pt idx="16">
                  <c:v>225.7</c:v>
                </c:pt>
                <c:pt idx="24">
                  <c:v>241.3</c:v>
                </c:pt>
                <c:pt idx="32">
                  <c:v>222.8</c:v>
                </c:pt>
              </c:numCache>
            </c:numRef>
          </c:yVal>
          <c:smooth val="0"/>
          <c:extLst>
            <c:ext xmlns:c16="http://schemas.microsoft.com/office/drawing/2014/chart" uri="{C3380CC4-5D6E-409C-BE32-E72D297353CC}">
              <c16:uniqueId val="{00000009-5DDA-4E85-B94D-0F08994BB6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683E-2"/>
                  <c:y val="-3.31714622917761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{99919051-8F05-42F7-9A3A-5409B4A1D643}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DA-4E85-B94D-0F08994BB6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{0D017E80-9886-47C3-91C0-8003C58C5006}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DA-4E85-B94D-0F08994BB6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{E7BB7E21-59F2-4DBF-8A00-9255243FA2BE}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DA-4E85-B94D-0F08994BB6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{955D2016-219A-44A7-B64F-DEA72483EB29}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DA-4E85-B94D-0F08994BB6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{606F4924-40B2-48A8-8750-003C0D39DFA3}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DA-4E85-B94D-0F08994BB6A6}"/>
                </c:ext>
              </c:extLst>
            </c:dLbl>
            <c:dLbl>
              <c:idx val="8"/>
              <c:layout>
                <c:manualLayout>
                  <c:x val="-2.5298460057526718E-2"/>
                  <c:y val="-4.778506439108794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{E3D74980-60BF-4112-909D-D86F2B6DE990}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DA-4E85-B94D-0F08994BB6A6}"/>
                </c:ext>
              </c:extLst>
            </c:dLbl>
            <c:dLbl>
              <c:idx val="16"/>
              <c:layout>
                <c:manualLayout>
                  <c:x val="-3.1697991619110633E-2"/>
                  <c:y val="-0.10214417767707121"/>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{3F56DAB4-C20D-4878-8D0F-DC1DCD3CCB62}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DA-4E85-B94D-0F08994BB6A6}"/>
                </c:ext>
              </c:extLst>
            </c:dLbl>
            <c:dLbl>
              <c:idx val="24"/>
              <c:layout>
                <c:manualLayout>
                  <c:x val="-3.1570342725075584E-2"/>
                  <c:y val="-6.65648565285322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{273F9F56-EBDD-4EFB-9EAD-F8FC4B661ADA}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DA-4E85-B94D-0F08994BB6A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{642DF539-5F54-428F-BB88-BFEBFDF2D473}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DA-4E85-B94D-0F08994BB6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5DDA-4E85-B94D-0F08994BB6A6}"/>
            </c:ext>
          </c:extLst>
        </c:ser>
        <c:dLbls>
          <c:showLegendKey val="0"/>
          <c:showVal val="1"/>
          <c:showCatName val="0"/>
          <c:showSerName val="0"/>
          <c:showPercent val="0"/>
          <c:showBubbleSize val="0"/>
        </c:dLbls>
        <c:axId val="84219776"/>
        <c:axId val="84234240"/>
      </c:scatterChart>
      <c:valAx>
        <c:axId val="84219776"/>
        <c:scaling>
          <c:orientation val="maxMin"/>
          <c:max val="1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7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平群駅西特定土地区画整理事業や幼保一体化施設建設事業、第三セクター債の元金据置期間終了に伴い、元金の償還が開始されたことにより、公債費が増加してきている。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また総合文化センター建設事業や、老朽化が進む道路橋梁の補修工事財源として地方債の発行を行っており、公債費の上昇が今後予想される。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対策として、令和２年度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これまで財源に多額の地方債を充当してきた平群駅西特定土地区画整理事業や幼保一体化施設に加え、平成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年度から令和元年度に建設工事が行われ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総合文化センター建設事業や老朽化が著しい道路橋梁等のインフラ保全工事の実施に伴い、公債費及び地方債の借入れが増加していく見込みである。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また、一般会計全体の収支悪化が見込まれ、充当可能基金の取り崩しも見込まれることから、将来負担比率の分子としての数値は、今後ますます増加するとみている。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対策として、令和２年度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、既発行債の借換えによる公債費の平準化及び抑制を図り、財政調整基金の積立に努める。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奈良県平群町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年度以降、清掃センターの敷地内に仮置きされている高濃度ダイオキシンが含まれる焼却灰の撤去・処分に対して、財政調整基金よ毎年取り崩しを行って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。この仮置き灰は、昭和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年の稼働以来、焼却灰を敷地内に埋め立て処分してきており、平成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年ごろ埋設許容量の約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トンに達したが、その後も約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年間埋設を続けてきた。平成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年にダイオキシン対策としてセンターの改修工事を実施し、平成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年以降は全焼却灰を大阪湾の埋め立て処分地に搬出してきたが、過去の焼却灰は財政上の問題で敷地内に仮置きしたままであったため、平成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年度以降に財政調整基金を取り崩して対応している。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令和元年度は、平群駅西特定土地区画整理事業の終了に伴い、平群駅西特定土地区画整理組合より入金された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千円の保留地清算金を財政調整基金に積立てたため、基金残高が増加して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年度においても仮置き焼却灰の最終処分業務を実施しており、予定では令和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年度ごろまで基金を取り崩して実施する予定である。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財政状況及び基金残高の状況を鑑みて実施するが、実施した場合の財政調整基金残高は、ほぼ枯渇状態となることが予想されるため、対策として、令和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、総人件費、物件費及び公債費など経常経費の抑制を図り、余剰金を基金に積立てれるように努める。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・ふるさと基金：「地域づくり（福祉・教育、少子化対策・自然環境保全・歴史文化保存等）」事業の円滑な執行を図るための資金を積み立てる。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・公共施設整備基金：宅地造成事業に関して受けた寄附をもって公共施設の整備事業を実施するため、資金を積み立てる。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・観光環境施設整備基金：町内観光環境施設の整備事業推進に必要な資金を積み立てる。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・庁舎建設基金：平群町役場庁舎の建設資金に充当する資金を積み立てる。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・町営住宅等敷金管理運用基金：町営住宅等入居に係わる敷金の適正な管理及び運用を図ることを目的として資金を積み立てる。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・ふるさと基金：近年、ふるさと納税の影響によりふるさと基金として積み立てる資金が増加傾向にある。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・観光環境施設整備基金：毎年、入湯税を積み立てており、取崩がないため、一定の増加傾向にある。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老朽化が著しい道路・橋梁を含む各種公共施設の維持補修・整備費用が増加傾向にあり、また、常に住民サービスの質の向上を求める住民の声があることから、必要時に常に対応できるよう、余裕をもって基金を積み立てている必要がある。そのため、基金の取り崩しには、慎重に精査を重ね計画的に実施することに努め、積み立てる資金の確保に注視していく方針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上記と同じ。</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状、基金残高は回復傾向にあるが、令和２年度以降、総合文化センター建設に伴い廃館となった旧中央公民館、図書館、人権交流センター３施設の除却事業が控えており、また、平群駅西特定土地区画整理組合に対する損失補填等も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、今後も収支改善に努力をしつつ基金の確保に努める。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令和元年度に公立小中学校の空調設備整備事業に充てた地方債の償還金に充当する目的で県より交付された「公立小中学校空調設備設置緊急支援補助金」を減債基金に積立てたことで、基金残高が増加してい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適切に取り崩してまいります</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7265AA-F39E-48F9-AC10-F8616A6CCF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7B62AB9-83C5-4095-8D35-849DD0FF4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A185402-CC81-4606-B641-3E1598FEAC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473E2C6-505B-42CD-BDFD-58DC455A623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8F05725-1B43-4CC4-9FA2-1DE7468CB3C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4A7527D-E150-4C73-ACC0-2046F86D03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F709EFD-D210-449D-8005-7A24725DDE3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0A6312-E7E8-4290-A692-79958730E0B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485ECD8-8EC3-4EDD-88AB-79E40F1AE1C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4FFD56C-640B-4EA9-94FE-97A8204380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F7FD3C6-CB16-43D9-89DA-595793F2E5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2EFC377-856B-4035-B56C-3AE75B81A3D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18,672
18,538
23.90
9,359,522
9,101,987
216,139
4,797,260
14,715,543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BBA181-3572-4C43-B19F-E0E62FFECD5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878D20D-C9D5-4B62-82E4-39A94B6D83B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405AFA3-355D-490B-9882-53D4FDA5876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78DABCD-8721-4245-BC22-17E78DF6BD1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DB2C643-2F4D-4606-88D5-8EDC6791483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5481B0C-1F0F-4672-82F9-6F51A97756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3E37FE-F75E-49BD-94F6-6A0BC1812D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D01EB62-CD8E-44D5-A184-3FEF24A08D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4C93C1D-B936-4027-B218-C3ABF5BF1D6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0C245B4-4E6F-4898-91E0-3A9A1437616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DFF5375-D4DC-4BEC-A05F-0512919AA2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06574A0-59CA-4A4C-9F43-F9340EEBC83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6A51D8-133F-4F93-A416-C5BD3CE2F3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F546B38-F8B4-4AA8-82A7-F7CD4492D86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9E3AF88-1540-40F5-85A5-436F796E295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005922-D89F-4B51-A8CA-F65EDBD99D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9DF50AB-9CBA-4FDA-939C-6EA01A493FC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44AC09B-4A99-4F8A-AEFA-C78426B67F4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0B423A3-0D78-4F2D-A8CB-6AE2995EA7B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6A66509-9488-4A3C-8F8B-9F0BCB5E579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D513CD8-3450-4F39-820C-B7692D96A76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B081EB7-28C6-42DA-B446-83CEBF439E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2A97C2D-1B13-426A-A40D-A8C02987FB3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27664CA-D4AE-41CC-9877-B33C101BBE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715A4B0-AC24-4E54-8352-C4407208924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5BEFE0A-0C8F-4205-8B94-D7BF2AC4E45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4623944-F0DC-44FB-B9FB-BF52BFCA885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AC89741-9813-4B65-B89E-0C032038043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01AA55D-4802-4367-8B83-4B639DFEFE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C10AD41-1777-49C0-A92D-485F8EACAA2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58A327B-657D-4C33-9F3B-59780C17044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B5E1363-9529-4EFC-B671-3A9E3DCA526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96D7308-17B3-4164-A344-9111CE88FA4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08DA211-3D41-484C-9850-DC6B92EC8C0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80D7B67-043E-4835-81C6-51D355E2402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年度時点における有形固定資産減価償却率は類似団体平均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とほぼ同率であったが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老朽化した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設備等の改修が進んでおらず</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年度以降は増加傾向が続き、令和元年度では全国平均、奈良県平均を上回っ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年度は総合文化センターの完成により、数値が改善されている。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13BC1B0-238C-4075-BFA1-06762FFDF5B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DE99D2C-7660-4D23-A359-36E62BB6C31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7FF0FF2-C28D-44E2-836C-3B8B83EF7B5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8AA0598-4841-4D49-9433-39E38C04660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FB7F6183-4E2E-4DDD-A782-CBB9F106F3A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F86A425-F833-4D4B-89FD-2FD219496AC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F9913C6-1E23-45BB-B5E1-67477A659C8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89CCE4-881D-4FD5-8F8E-8B80E147FF0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1D57E2A-8F8B-4FCE-860F-21213C42588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581BD0A-CF55-43C9-8A7D-A853BF7CB0E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227B36C-6BAB-49C8-B5D8-B17D1E69CD4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3FC2DA6-5275-4E56-A223-9C395B3C9F3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3E20911-CEC8-49C1-9BFA-A2FFDFFD2AD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020C377-A8E0-4C9B-954C-EE9D28D5491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7865380-4D35-432B-ABAA-D2A2CC03D43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89050CB-CD31-4128-8E7B-C0E9BB43F64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469155D9-1D8B-4DDE-8B99-70D722B13FBE}"/>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a16="http://schemas.microsoft.com/office/drawing/2014/main" id="{73231DA0-F80D-488E-AF8F-B2E0CC7D0C18}"/>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AEBD889A-4B2D-4F16-8C45-C9AB4534BAE2}"/>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a16="http://schemas.microsoft.com/office/drawing/2014/main" id="{1E5A4A10-F46E-4654-8BCA-C8DC5C0B05FC}"/>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a16="http://schemas.microsoft.com/office/drawing/2014/main" id="{7467D6F6-F0FC-478F-9F07-6DBDDE3DD52A}"/>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B07CF786-D84D-4F49-A915-145DF57B6A15}"/>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434228A-EC6A-4195-AE94-3043E299FF32}"/>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A63AD088-553D-404B-B24C-482E130ED8FC}"/>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224449F0-879A-4F20-95C1-5147BEB619F6}"/>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E6096837-3645-44CB-B8F6-9AC706E7887C}"/>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E98A992E-3CEC-477E-A3EE-FEF736C9EB43}"/>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0172675-CB95-43BE-9238-6956F75F8A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79F1F91-893E-4FA1-A6B9-1D5C0E08355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1EE9F4C-C938-4C49-9F0A-29CD6CF6E12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6C3A037-0DF4-4B6E-A5E2-7C3A3EA7BE1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4621B67-E944-46E6-ACAE-FF4771BC8E0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81" name="楕円 80">
          <a:extLst>
            <a:ext uri="{FF2B5EF4-FFF2-40B4-BE49-F238E27FC236}">
              <a16:creationId xmlns:a16="http://schemas.microsoft.com/office/drawing/2014/main" id="{96FD8E77-797B-4414-A69B-DCB889D53148}"/>
            </a:ext>
          </a:extLst>
        </xdr:cNvPr>
        <xdr:cNvSpPr/>
      </xdr:nvSpPr>
      <xdr:spPr>
        <a:xfrm>
          <a:off x="4711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82" name="有形固定資産減価償却率該当値テキスト">
          <a:extLst>
            <a:ext uri="{FF2B5EF4-FFF2-40B4-BE49-F238E27FC236}">
              <a16:creationId xmlns:a16="http://schemas.microsoft.com/office/drawing/2014/main" id="{201E2E8D-AE85-4D45-B050-306C1B0A49C1}"/>
            </a:ext>
          </a:extLst>
        </xdr:cNvPr>
        <xdr:cNvSpPr txBox="1"/>
      </xdr:nvSpPr>
      <xdr:spPr>
        <a:xfrm>
          <a:off x="48133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139912</xdr:rowOff>
    </xdr:from>
    <xdr:to>
      <xdr:col>19</xdr:col>
      <xdr:colOff>187325</xdr:colOff>
      <xdr:row>32</xdr:row>
      <xdr:rowOff>70062</xdr:rowOff>
    </xdr:to>
    <xdr:sp macro="" textlink="">
      <xdr:nvSpPr>
        <xdr:cNvPr id="83" name="楕円 82">
          <a:extLst>
            <a:ext uri="{FF2B5EF4-FFF2-40B4-BE49-F238E27FC236}">
              <a16:creationId xmlns:a16="http://schemas.microsoft.com/office/drawing/2014/main" id="{D7051D71-B753-4041-B892-237D920E0384}"/>
            </a:ext>
          </a:extLst>
        </xdr:cNvPr>
        <xdr:cNvSpPr/>
      </xdr:nvSpPr>
      <xdr:spPr>
        <a:xfrm>
          <a:off x="40005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154728</xdr:rowOff>
    </xdr:from>
    <xdr:to>
      <xdr:col>23</xdr:col>
      <xdr:colOff>85725</xdr:colOff>
      <xdr:row>32</xdr:row>
      <xdr:rowOff>19262</xdr:rowOff>
    </xdr:to>
    <xdr:cxnSp macro="">
      <xdr:nvCxnSpPr>
        <xdr:cNvPr id="84" name="直線コネクタ 83">
          <a:extLst>
            <a:ext uri="{FF2B5EF4-FFF2-40B4-BE49-F238E27FC236}">
              <a16:creationId xmlns:a16="http://schemas.microsoft.com/office/drawing/2014/main" id="{1E13394B-801A-45A4-887A-22B361C017A8}"/>
            </a:ext>
          </a:extLst>
        </xdr:cNvPr>
        <xdr:cNvCxnSpPr/>
      </xdr:nvCxnSpPr>
      <xdr:spPr>
        <a:xfrm flipV="1">
          <a:off x="4051300" y="624120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85" name="楕円 84">
          <a:extLst>
            <a:ext uri="{FF2B5EF4-FFF2-40B4-BE49-F238E27FC236}">
              <a16:creationId xmlns:a16="http://schemas.microsoft.com/office/drawing/2014/main" id="{4854FC01-7633-46C2-AFD9-C7E8932C2822}"/>
            </a:ext>
          </a:extLst>
        </xdr:cNvPr>
        <xdr:cNvSpPr/>
      </xdr:nvSpPr>
      <xdr:spPr>
        <a:xfrm>
          <a:off x="3238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158327</xdr:rowOff>
    </xdr:from>
    <xdr:to>
      <xdr:col>19</xdr:col>
      <xdr:colOff>136525</xdr:colOff>
      <xdr:row>32</xdr:row>
      <xdr:rowOff>19262</xdr:rowOff>
    </xdr:to>
    <xdr:cxnSp macro="">
      <xdr:nvCxnSpPr>
        <xdr:cNvPr id="86" name="直線コネクタ 85">
          <a:extLst>
            <a:ext uri="{FF2B5EF4-FFF2-40B4-BE49-F238E27FC236}">
              <a16:creationId xmlns:a16="http://schemas.microsoft.com/office/drawing/2014/main" id="{98B7DF3E-7D47-4F1E-9290-D1F4A275C268}"/>
            </a:ext>
          </a:extLst>
        </xdr:cNvPr>
        <xdr:cNvCxnSpPr/>
      </xdr:nvCxnSpPr>
      <xdr:spPr>
        <a:xfrm>
          <a:off x="3289300" y="624480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53552</xdr:rowOff>
    </xdr:from>
    <xdr:to>
      <xdr:col>11</xdr:col>
      <xdr:colOff>187325</xdr:colOff>
      <xdr:row>31</xdr:row>
      <xdr:rowOff>155152</xdr:rowOff>
    </xdr:to>
    <xdr:sp macro="" textlink="">
      <xdr:nvSpPr>
        <xdr:cNvPr id="87" name="楕円 86">
          <a:extLst>
            <a:ext uri="{FF2B5EF4-FFF2-40B4-BE49-F238E27FC236}">
              <a16:creationId xmlns:a16="http://schemas.microsoft.com/office/drawing/2014/main" id="{2E9DCE41-C603-4861-9575-A419732F603C}"/>
            </a:ext>
          </a:extLst>
        </xdr:cNvPr>
        <xdr:cNvSpPr/>
      </xdr:nvSpPr>
      <xdr:spPr>
        <a:xfrm>
          <a:off x="2476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158327</xdr:rowOff>
    </xdr:to>
    <xdr:cxnSp macro="">
      <xdr:nvCxnSpPr>
        <xdr:cNvPr id="88" name="直線コネクタ 87">
          <a:extLst>
            <a:ext uri="{FF2B5EF4-FFF2-40B4-BE49-F238E27FC236}">
              <a16:creationId xmlns:a16="http://schemas.microsoft.com/office/drawing/2014/main" id="{65E7E15D-8047-4FD6-9DC1-BB934334C8D4}"/>
            </a:ext>
          </a:extLst>
        </xdr:cNvPr>
        <xdr:cNvCxnSpPr/>
      </xdr:nvCxnSpPr>
      <xdr:spPr>
        <a:xfrm>
          <a:off x="2527300" y="619082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158962</xdr:rowOff>
    </xdr:from>
    <xdr:to>
      <xdr:col>7</xdr:col>
      <xdr:colOff>187325</xdr:colOff>
      <xdr:row>30</xdr:row>
      <xdr:rowOff>89112</xdr:rowOff>
    </xdr:to>
    <xdr:sp macro="" textlink="">
      <xdr:nvSpPr>
        <xdr:cNvPr id="89" name="楕円 88">
          <a:extLst>
            <a:ext uri="{FF2B5EF4-FFF2-40B4-BE49-F238E27FC236}">
              <a16:creationId xmlns:a16="http://schemas.microsoft.com/office/drawing/2014/main" id="{D7BBF519-EF43-4112-ADDE-EF42AD13757F}"/>
            </a:ext>
          </a:extLst>
        </xdr:cNvPr>
        <xdr:cNvSpPr/>
      </xdr:nvSpPr>
      <xdr:spPr>
        <a:xfrm>
          <a:off x="1714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38312</xdr:rowOff>
    </xdr:from>
    <xdr:to>
      <xdr:col>11</xdr:col>
      <xdr:colOff>136525</xdr:colOff>
      <xdr:row>31</xdr:row>
      <xdr:rowOff>104352</xdr:rowOff>
    </xdr:to>
    <xdr:cxnSp macro="">
      <xdr:nvCxnSpPr>
        <xdr:cNvPr id="90" name="直線コネクタ 89">
          <a:extLst>
            <a:ext uri="{FF2B5EF4-FFF2-40B4-BE49-F238E27FC236}">
              <a16:creationId xmlns:a16="http://schemas.microsoft.com/office/drawing/2014/main" id="{37206032-114F-4BD9-80B8-040F4FE8FDB4}"/>
            </a:ext>
          </a:extLst>
        </xdr:cNvPr>
        <xdr:cNvCxnSpPr/>
      </xdr:nvCxnSpPr>
      <xdr:spPr>
        <a:xfrm>
          <a:off x="1765300" y="5953337"/>
          <a:ext cx="762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1" name="n_1aveValue有形固定資産減価償却率">
          <a:extLst>
            <a:ext uri="{FF2B5EF4-FFF2-40B4-BE49-F238E27FC236}">
              <a16:creationId xmlns:a16="http://schemas.microsoft.com/office/drawing/2014/main" id="{64BC4128-E3E2-474E-B1E5-031913CA4169}"/>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a16="http://schemas.microsoft.com/office/drawing/2014/main" id="{941AC295-708F-4147-A8A4-3DDF5296F838}"/>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BE56BE70-1A9D-42E1-B9C0-1CB66A09D924}"/>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4" name="n_4aveValue有形固定資産減価償却率">
          <a:extLst>
            <a:ext uri="{FF2B5EF4-FFF2-40B4-BE49-F238E27FC236}">
              <a16:creationId xmlns:a16="http://schemas.microsoft.com/office/drawing/2014/main" id="{8112169C-6D50-4C46-A00C-B466AC05921E}"/>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61189</xdr:rowOff>
    </xdr:from>
    <xdr:ext cx="405111" cy="259045"/>
    <xdr:sp macro="" textlink="">
      <xdr:nvSpPr>
        <xdr:cNvPr id="95" name="n_1mainValue有形固定資産減価償却率">
          <a:extLst>
            <a:ext uri="{FF2B5EF4-FFF2-40B4-BE49-F238E27FC236}">
              <a16:creationId xmlns:a16="http://schemas.microsoft.com/office/drawing/2014/main" id="{6F4C550D-FEB2-42CC-BE63-32C4663FBC18}"/>
            </a:ext>
          </a:extLst>
        </xdr:cNvPr>
        <xdr:cNvSpPr txBox="1"/>
      </xdr:nvSpPr>
      <xdr:spPr>
        <a:xfrm>
          <a:off x="3836044" y="631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96" name="n_2mainValue有形固定資産減価償却率">
          <a:extLst>
            <a:ext uri="{FF2B5EF4-FFF2-40B4-BE49-F238E27FC236}">
              <a16:creationId xmlns:a16="http://schemas.microsoft.com/office/drawing/2014/main" id="{69632273-B68B-4E74-9A1E-AB35E8B12703}"/>
            </a:ext>
          </a:extLst>
        </xdr:cNvPr>
        <xdr:cNvSpPr txBox="1"/>
      </xdr:nvSpPr>
      <xdr:spPr>
        <a:xfrm>
          <a:off x="3086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146279</xdr:rowOff>
    </xdr:from>
    <xdr:ext cx="405111" cy="259045"/>
    <xdr:sp macro="" textlink="">
      <xdr:nvSpPr>
        <xdr:cNvPr id="97" name="n_3mainValue有形固定資産減価償却率">
          <a:extLst>
            <a:ext uri="{FF2B5EF4-FFF2-40B4-BE49-F238E27FC236}">
              <a16:creationId xmlns:a16="http://schemas.microsoft.com/office/drawing/2014/main" id="{AD7C1796-E50B-41E5-8ABE-872BE295D099}"/>
            </a:ext>
          </a:extLst>
        </xdr:cNvPr>
        <xdr:cNvSpPr txBox="1"/>
      </xdr:nvSpPr>
      <xdr:spPr>
        <a:xfrm>
          <a:off x="2324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80239</xdr:rowOff>
    </xdr:from>
    <xdr:ext cx="405111" cy="259045"/>
    <xdr:sp macro="" textlink="">
      <xdr:nvSpPr>
        <xdr:cNvPr id="98" name="n_4mainValue有形固定資産減価償却率">
          <a:extLst>
            <a:ext uri="{FF2B5EF4-FFF2-40B4-BE49-F238E27FC236}">
              <a16:creationId xmlns:a16="http://schemas.microsoft.com/office/drawing/2014/main" id="{991AB02B-FE16-48F1-BB6D-F16195F03002}"/>
            </a:ext>
          </a:extLst>
        </xdr:cNvPr>
        <xdr:cNvSpPr txBox="1"/>
      </xdr:nvSpPr>
      <xdr:spPr>
        <a:xfrm>
          <a:off x="1562744" y="59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7CCB917-38FA-4E69-AB67-0D8C6247064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34D1CE5-0695-4988-A181-4097E4AC770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382DB583-5245-4A02-AAC4-BD09E8F56ABB}"/>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FC960FC-A4C1-4E43-AA00-17E14FEF9E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D22AD5B-BBA1-4EF9-ADCB-AF791DBECB3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F141928-B71A-4148-91B3-99D11A73BC1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2B42F7B-BF16-443C-8CAB-6D44E638BA5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023DD5F-4633-43CC-BC60-F19CB712FDB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5DE3DFD-C452-405A-A147-063F1E98C5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E4603C9-F1FA-42CB-A266-C86F4573A7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BE3E539-7517-40BE-BAFC-8A48235909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4155BC1-C693-4E9B-88DF-B05FFE219AE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5FFD0CF-F94D-4D2E-A8C8-A65923A7AEA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全国平均、奈良県平均、類似団体平均と比較すると、大幅に高い値となっている。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要因としては、近年実施した幼保一体化施設建設事業、平群駅周辺整備事業、総合文化センター建設事業等、普通建設事業に係る起債の借入及び、第三セクター債の償還により、公債費が増加している。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上記事業の完了に伴い、今後は数値の改善のため、よ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り慎重に地方債の発行に努める。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91089E2-4D72-454B-91FC-604CD2E8F05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5A0273B-5D23-4F8F-969F-B11AFAED68F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35718C7-1FFD-44E5-B240-F4E3495184A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379ADCD-DC9E-4F8D-9E0F-2E178A3B15D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6E0E2ECA-1FCD-460B-A363-4D47B816BAF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D2F1B606-29CF-478F-AE99-51B28E17F90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0C1E4C42-CE52-4DB5-90A9-F536AD0B8D54}"/>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D3BEE569-2063-4554-BB73-37C7970887CA}"/>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968D8BCD-025C-490E-9307-903D2C26EE8D}"/>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CBA6F5DA-1205-4FAD-A5E9-276702487AD3}"/>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0AA87408-97A0-4616-A6FA-80BAF3002E66}"/>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29FBE44-FCA5-4ACD-8B8F-114F8BC53A8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C0C024FB-1D94-4650-8911-32F8F608C12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31730</xdr:rowOff>
    </xdr:to>
    <xdr:cxnSp macro="">
      <xdr:nvCxnSpPr>
        <xdr:cNvPr id="125" name="直線コネクタ 124">
          <a:extLst>
            <a:ext uri="{FF2B5EF4-FFF2-40B4-BE49-F238E27FC236}">
              <a16:creationId xmlns:a16="http://schemas.microsoft.com/office/drawing/2014/main" id="{89D22EF1-DF53-482C-8F89-0B96C5BC6445}"/>
            </a:ext>
          </a:extLst>
        </xdr:cNvPr>
        <xdr:cNvCxnSpPr/>
      </xdr:nvCxnSpPr>
      <xdr:spPr>
        <a:xfrm flipV="1">
          <a:off x="14793595" y="5384800"/>
          <a:ext cx="1269" cy="107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35557</xdr:rowOff>
    </xdr:from>
    <xdr:ext cx="560923" cy="259045"/>
    <xdr:sp macro="" textlink="">
      <xdr:nvSpPr>
        <xdr:cNvPr id="126" name="債務償還比率最小値テキスト">
          <a:extLst>
            <a:ext uri="{FF2B5EF4-FFF2-40B4-BE49-F238E27FC236}">
              <a16:creationId xmlns:a16="http://schemas.microsoft.com/office/drawing/2014/main" id="{DB7AE4C5-C8B7-49FF-A0CD-0A22476DF7ED}"/>
            </a:ext>
          </a:extLst>
        </xdr:cNvPr>
        <xdr:cNvSpPr txBox="1"/>
      </xdr:nvSpPr>
      <xdr:spPr>
        <a:xfrm>
          <a:off x="14846300" y="64649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31730</xdr:rowOff>
    </xdr:from>
    <xdr:to>
      <xdr:col>76</xdr:col>
      <xdr:colOff>111125</xdr:colOff>
      <xdr:row>33</xdr:row>
      <xdr:rowOff>31730</xdr:rowOff>
    </xdr:to>
    <xdr:cxnSp macro="">
      <xdr:nvCxnSpPr>
        <xdr:cNvPr id="127" name="直線コネクタ 126">
          <a:extLst>
            <a:ext uri="{FF2B5EF4-FFF2-40B4-BE49-F238E27FC236}">
              <a16:creationId xmlns:a16="http://schemas.microsoft.com/office/drawing/2014/main" id="{9D161417-90E8-41D2-813A-34531597BF4E}"/>
            </a:ext>
          </a:extLst>
        </xdr:cNvPr>
        <xdr:cNvCxnSpPr/>
      </xdr:nvCxnSpPr>
      <xdr:spPr>
        <a:xfrm>
          <a:off x="14706600" y="646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DA6014FE-C8F0-42B4-A55C-CE3C52C792C1}"/>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F7653447-6331-43AD-B161-8FDED84141A3}"/>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94932</xdr:rowOff>
    </xdr:from>
    <xdr:ext cx="469744" cy="259045"/>
    <xdr:sp macro="" textlink="">
      <xdr:nvSpPr>
        <xdr:cNvPr id="130" name="債務償還比率平均値テキスト">
          <a:extLst>
            <a:ext uri="{FF2B5EF4-FFF2-40B4-BE49-F238E27FC236}">
              <a16:creationId xmlns:a16="http://schemas.microsoft.com/office/drawing/2014/main" id="{99AF22EC-74D3-482C-AD58-2BD086F55BBE}"/>
            </a:ext>
          </a:extLst>
        </xdr:cNvPr>
        <xdr:cNvSpPr txBox="1"/>
      </xdr:nvSpPr>
      <xdr:spPr>
        <a:xfrm>
          <a:off x="14846300" y="566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72055</xdr:rowOff>
    </xdr:from>
    <xdr:to>
      <xdr:col>76</xdr:col>
      <xdr:colOff>73025</xdr:colOff>
      <xdr:row>30</xdr:row>
      <xdr:rowOff>2205</xdr:rowOff>
    </xdr:to>
    <xdr:sp macro="" textlink="">
      <xdr:nvSpPr>
        <xdr:cNvPr id="131" name="フローチャート: 判断 130">
          <a:extLst>
            <a:ext uri="{FF2B5EF4-FFF2-40B4-BE49-F238E27FC236}">
              <a16:creationId xmlns:a16="http://schemas.microsoft.com/office/drawing/2014/main" id="{2628E5CC-C89A-4CE6-B36A-C8A7ED6D3721}"/>
            </a:ext>
          </a:extLst>
        </xdr:cNvPr>
        <xdr:cNvSpPr/>
      </xdr:nvSpPr>
      <xdr:spPr>
        <a:xfrm>
          <a:off x="14744700" y="581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2" name="フローチャート: 判断 131">
          <a:extLst>
            <a:ext uri="{FF2B5EF4-FFF2-40B4-BE49-F238E27FC236}">
              <a16:creationId xmlns:a16="http://schemas.microsoft.com/office/drawing/2014/main" id="{0299D482-9B93-48FE-B8D7-2BD6823DFE2C}"/>
            </a:ext>
          </a:extLst>
        </xdr:cNvPr>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3" name="フローチャート: 判断 132">
          <a:extLst>
            <a:ext uri="{FF2B5EF4-FFF2-40B4-BE49-F238E27FC236}">
              <a16:creationId xmlns:a16="http://schemas.microsoft.com/office/drawing/2014/main" id="{B68B77A1-6812-4384-90B6-FA0B26EFAEBA}"/>
            </a:ext>
          </a:extLst>
        </xdr:cNvPr>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4" name="フローチャート: 判断 133">
          <a:extLst>
            <a:ext uri="{FF2B5EF4-FFF2-40B4-BE49-F238E27FC236}">
              <a16:creationId xmlns:a16="http://schemas.microsoft.com/office/drawing/2014/main" id="{EB2EFA1E-0617-4247-A578-54434D70AF5A}"/>
            </a:ext>
          </a:extLst>
        </xdr:cNvPr>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5" name="フローチャート: 判断 134">
          <a:extLst>
            <a:ext uri="{FF2B5EF4-FFF2-40B4-BE49-F238E27FC236}">
              <a16:creationId xmlns:a16="http://schemas.microsoft.com/office/drawing/2014/main" id="{C606A50B-518D-480E-8D21-354FE078A055}"/>
            </a:ext>
          </a:extLst>
        </xdr:cNvPr>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5C612EC-EBCC-4A0C-B094-68C0AB2532A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3562AF2-54CB-4CB9-803B-EE2646DD234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81AEEBC-8947-4D8A-8580-C6B9A619924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113F18C-1B1E-4897-AB80-517B616B5C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12DDE11-3EE4-47A1-830F-DCD4798B8EF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152380</xdr:rowOff>
    </xdr:from>
    <xdr:to>
      <xdr:col>76</xdr:col>
      <xdr:colOff>73025</xdr:colOff>
      <xdr:row>33</xdr:row>
      <xdr:rowOff>82530</xdr:rowOff>
    </xdr:to>
    <xdr:sp macro="" textlink="">
      <xdr:nvSpPr>
        <xdr:cNvPr id="141" name="楕円 140">
          <a:extLst>
            <a:ext uri="{FF2B5EF4-FFF2-40B4-BE49-F238E27FC236}">
              <a16:creationId xmlns:a16="http://schemas.microsoft.com/office/drawing/2014/main" id="{FF4BB4C7-7725-4FA4-A216-70EE6E42B4EF}"/>
            </a:ext>
          </a:extLst>
        </xdr:cNvPr>
        <xdr:cNvSpPr/>
      </xdr:nvSpPr>
      <xdr:spPr>
        <a:xfrm>
          <a:off x="14744700" y="64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67307</xdr:rowOff>
    </xdr:from>
    <xdr:ext cx="560923" cy="259045"/>
    <xdr:sp macro="" textlink="">
      <xdr:nvSpPr>
        <xdr:cNvPr id="142" name="債務償還比率該当値テキスト">
          <a:extLst>
            <a:ext uri="{FF2B5EF4-FFF2-40B4-BE49-F238E27FC236}">
              <a16:creationId xmlns:a16="http://schemas.microsoft.com/office/drawing/2014/main" id="{75750DFB-E825-4DDB-BC2B-76C8FE48FB8D}"/>
            </a:ext>
          </a:extLst>
        </xdr:cNvPr>
        <xdr:cNvSpPr txBox="1"/>
      </xdr:nvSpPr>
      <xdr:spPr>
        <a:xfrm>
          <a:off x="14846300" y="63252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30907</xdr:rowOff>
    </xdr:from>
    <xdr:to>
      <xdr:col>72</xdr:col>
      <xdr:colOff>123825</xdr:colOff>
      <xdr:row>34</xdr:row>
      <xdr:rowOff>132507</xdr:rowOff>
    </xdr:to>
    <xdr:sp macro="" textlink="">
      <xdr:nvSpPr>
        <xdr:cNvPr id="143" name="楕円 142">
          <a:extLst>
            <a:ext uri="{FF2B5EF4-FFF2-40B4-BE49-F238E27FC236}">
              <a16:creationId xmlns:a16="http://schemas.microsoft.com/office/drawing/2014/main" id="{94818E06-F342-4529-B334-A517FC339962}"/>
            </a:ext>
          </a:extLst>
        </xdr:cNvPr>
        <xdr:cNvSpPr/>
      </xdr:nvSpPr>
      <xdr:spPr>
        <a:xfrm>
          <a:off x="14033500" y="66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31730</xdr:rowOff>
    </xdr:from>
    <xdr:to>
      <xdr:col>76</xdr:col>
      <xdr:colOff>22225</xdr:colOff>
      <xdr:row>34</xdr:row>
      <xdr:rowOff>81707</xdr:rowOff>
    </xdr:to>
    <xdr:cxnSp macro="">
      <xdr:nvCxnSpPr>
        <xdr:cNvPr id="144" name="直線コネクタ 143">
          <a:extLst>
            <a:ext uri="{FF2B5EF4-FFF2-40B4-BE49-F238E27FC236}">
              <a16:creationId xmlns:a16="http://schemas.microsoft.com/office/drawing/2014/main" id="{8D7C1D14-DEB5-4B3D-ABF7-003805350D85}"/>
            </a:ext>
          </a:extLst>
        </xdr:cNvPr>
        <xdr:cNvCxnSpPr/>
      </xdr:nvCxnSpPr>
      <xdr:spPr>
        <a:xfrm flipV="1">
          <a:off x="14084300" y="6461105"/>
          <a:ext cx="711200" cy="2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140609</xdr:rowOff>
    </xdr:from>
    <xdr:to>
      <xdr:col>68</xdr:col>
      <xdr:colOff>123825</xdr:colOff>
      <xdr:row>34</xdr:row>
      <xdr:rowOff>70759</xdr:rowOff>
    </xdr:to>
    <xdr:sp macro="" textlink="">
      <xdr:nvSpPr>
        <xdr:cNvPr id="145" name="楕円 144">
          <a:extLst>
            <a:ext uri="{FF2B5EF4-FFF2-40B4-BE49-F238E27FC236}">
              <a16:creationId xmlns:a16="http://schemas.microsoft.com/office/drawing/2014/main" id="{9B92E0B8-3DD1-4CF4-B045-A82B876DA72F}"/>
            </a:ext>
          </a:extLst>
        </xdr:cNvPr>
        <xdr:cNvSpPr/>
      </xdr:nvSpPr>
      <xdr:spPr>
        <a:xfrm>
          <a:off x="132715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19959</xdr:rowOff>
    </xdr:from>
    <xdr:to>
      <xdr:col>72</xdr:col>
      <xdr:colOff>73025</xdr:colOff>
      <xdr:row>34</xdr:row>
      <xdr:rowOff>81707</xdr:rowOff>
    </xdr:to>
    <xdr:cxnSp macro="">
      <xdr:nvCxnSpPr>
        <xdr:cNvPr id="146" name="直線コネクタ 145">
          <a:extLst>
            <a:ext uri="{FF2B5EF4-FFF2-40B4-BE49-F238E27FC236}">
              <a16:creationId xmlns:a16="http://schemas.microsoft.com/office/drawing/2014/main" id="{62B7FE03-E15A-4D81-82FB-685A3DF7F82F}"/>
            </a:ext>
          </a:extLst>
        </xdr:cNvPr>
        <xdr:cNvCxnSpPr/>
      </xdr:nvCxnSpPr>
      <xdr:spPr>
        <a:xfrm>
          <a:off x="13322300" y="6620784"/>
          <a:ext cx="762000" cy="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47859</xdr:rowOff>
    </xdr:from>
    <xdr:to>
      <xdr:col>64</xdr:col>
      <xdr:colOff>123825</xdr:colOff>
      <xdr:row>33</xdr:row>
      <xdr:rowOff>149459</xdr:rowOff>
    </xdr:to>
    <xdr:sp macro="" textlink="">
      <xdr:nvSpPr>
        <xdr:cNvPr id="147" name="楕円 146">
          <a:extLst>
            <a:ext uri="{FF2B5EF4-FFF2-40B4-BE49-F238E27FC236}">
              <a16:creationId xmlns:a16="http://schemas.microsoft.com/office/drawing/2014/main" id="{8DC822E5-73F1-4645-8828-4CA97CBB6C20}"/>
            </a:ext>
          </a:extLst>
        </xdr:cNvPr>
        <xdr:cNvSpPr/>
      </xdr:nvSpPr>
      <xdr:spPr>
        <a:xfrm>
          <a:off x="12509500" y="64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98658</xdr:rowOff>
    </xdr:from>
    <xdr:to>
      <xdr:col>68</xdr:col>
      <xdr:colOff>73025</xdr:colOff>
      <xdr:row>34</xdr:row>
      <xdr:rowOff>19959</xdr:rowOff>
    </xdr:to>
    <xdr:cxnSp macro="">
      <xdr:nvCxnSpPr>
        <xdr:cNvPr id="148" name="直線コネクタ 147">
          <a:extLst>
            <a:ext uri="{FF2B5EF4-FFF2-40B4-BE49-F238E27FC236}">
              <a16:creationId xmlns:a16="http://schemas.microsoft.com/office/drawing/2014/main" id="{25C4B148-0619-4604-8D11-CCEB0DB2964F}"/>
            </a:ext>
          </a:extLst>
        </xdr:cNvPr>
        <xdr:cNvCxnSpPr/>
      </xdr:nvCxnSpPr>
      <xdr:spPr>
        <a:xfrm>
          <a:off x="12560300" y="6528033"/>
          <a:ext cx="762000" cy="9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50165</xdr:rowOff>
    </xdr:from>
    <xdr:to>
      <xdr:col>60</xdr:col>
      <xdr:colOff>123825</xdr:colOff>
      <xdr:row>34</xdr:row>
      <xdr:rowOff>151765</xdr:rowOff>
    </xdr:to>
    <xdr:sp macro="" textlink="">
      <xdr:nvSpPr>
        <xdr:cNvPr id="149" name="楕円 148">
          <a:extLst>
            <a:ext uri="{FF2B5EF4-FFF2-40B4-BE49-F238E27FC236}">
              <a16:creationId xmlns:a16="http://schemas.microsoft.com/office/drawing/2014/main" id="{4FC7CC41-2E14-49FD-B0F2-380D33771C7A}"/>
            </a:ext>
          </a:extLst>
        </xdr:cNvPr>
        <xdr:cNvSpPr/>
      </xdr:nvSpPr>
      <xdr:spPr>
        <a:xfrm>
          <a:off x="11747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98658</xdr:rowOff>
    </xdr:from>
    <xdr:to>
      <xdr:col>64</xdr:col>
      <xdr:colOff>73025</xdr:colOff>
      <xdr:row>34</xdr:row>
      <xdr:rowOff>100965</xdr:rowOff>
    </xdr:to>
    <xdr:cxnSp macro="">
      <xdr:nvCxnSpPr>
        <xdr:cNvPr id="150" name="直線コネクタ 149">
          <a:extLst>
            <a:ext uri="{FF2B5EF4-FFF2-40B4-BE49-F238E27FC236}">
              <a16:creationId xmlns:a16="http://schemas.microsoft.com/office/drawing/2014/main" id="{0230C754-5580-4676-A9DB-D82E8FCBCA49}"/>
            </a:ext>
          </a:extLst>
        </xdr:cNvPr>
        <xdr:cNvCxnSpPr/>
      </xdr:nvCxnSpPr>
      <xdr:spPr>
        <a:xfrm flipV="1">
          <a:off x="11798300" y="6528033"/>
          <a:ext cx="762000" cy="17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1" name="n_1aveValue債務償還比率">
          <a:extLst>
            <a:ext uri="{FF2B5EF4-FFF2-40B4-BE49-F238E27FC236}">
              <a16:creationId xmlns:a16="http://schemas.microsoft.com/office/drawing/2014/main" id="{84CF371E-6E31-4985-9BFC-6B0D760B96A0}"/>
            </a:ext>
          </a:extLst>
        </xdr:cNvPr>
        <xdr:cNvSpPr txBox="1"/>
      </xdr:nvSpPr>
      <xdr:spPr>
        <a:xfrm>
          <a:off x="13836727" y="56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2" name="n_2aveValue債務償還比率">
          <a:extLst>
            <a:ext uri="{FF2B5EF4-FFF2-40B4-BE49-F238E27FC236}">
              <a16:creationId xmlns:a16="http://schemas.microsoft.com/office/drawing/2014/main" id="{1BFF618C-9D89-4391-93B5-119B062AB179}"/>
            </a:ext>
          </a:extLst>
        </xdr:cNvPr>
        <xdr:cNvSpPr txBox="1"/>
      </xdr:nvSpPr>
      <xdr:spPr>
        <a:xfrm>
          <a:off x="13087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3" name="n_3aveValue債務償還比率">
          <a:extLst>
            <a:ext uri="{FF2B5EF4-FFF2-40B4-BE49-F238E27FC236}">
              <a16:creationId xmlns:a16="http://schemas.microsoft.com/office/drawing/2014/main" id="{B45AB1E0-0E02-44B6-9DFC-7BB1D071A89D}"/>
            </a:ext>
          </a:extLst>
        </xdr:cNvPr>
        <xdr:cNvSpPr txBox="1"/>
      </xdr:nvSpPr>
      <xdr:spPr>
        <a:xfrm>
          <a:off x="12325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4" name="n_4aveValue債務償還比率">
          <a:extLst>
            <a:ext uri="{FF2B5EF4-FFF2-40B4-BE49-F238E27FC236}">
              <a16:creationId xmlns:a16="http://schemas.microsoft.com/office/drawing/2014/main" id="{54CCDDC7-B703-458E-9AB0-29CE5A333DEC}"/>
            </a:ext>
          </a:extLst>
        </xdr:cNvPr>
        <xdr:cNvSpPr txBox="1"/>
      </xdr:nvSpPr>
      <xdr:spPr>
        <a:xfrm>
          <a:off x="11563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123634</xdr:rowOff>
    </xdr:from>
    <xdr:ext cx="560923" cy="259045"/>
    <xdr:sp macro="" textlink="">
      <xdr:nvSpPr>
        <xdr:cNvPr id="155" name="n_1mainValue債務償還比率">
          <a:extLst>
            <a:ext uri="{FF2B5EF4-FFF2-40B4-BE49-F238E27FC236}">
              <a16:creationId xmlns:a16="http://schemas.microsoft.com/office/drawing/2014/main" id="{9C8EF6FC-AF8E-4F22-A8FF-3A4B1EEF6DBF}"/>
            </a:ext>
          </a:extLst>
        </xdr:cNvPr>
        <xdr:cNvSpPr txBox="1"/>
      </xdr:nvSpPr>
      <xdr:spPr>
        <a:xfrm>
          <a:off x="13791138" y="6724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61886</xdr:rowOff>
    </xdr:from>
    <xdr:ext cx="560923" cy="259045"/>
    <xdr:sp macro="" textlink="">
      <xdr:nvSpPr>
        <xdr:cNvPr id="156" name="n_2mainValue債務償還比率">
          <a:extLst>
            <a:ext uri="{FF2B5EF4-FFF2-40B4-BE49-F238E27FC236}">
              <a16:creationId xmlns:a16="http://schemas.microsoft.com/office/drawing/2014/main" id="{AEB7910C-F2F4-45A7-9C3F-034B03DE41DD}"/>
            </a:ext>
          </a:extLst>
        </xdr:cNvPr>
        <xdr:cNvSpPr txBox="1"/>
      </xdr:nvSpPr>
      <xdr:spPr>
        <a:xfrm>
          <a:off x="13041838" y="66627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140585</xdr:rowOff>
    </xdr:from>
    <xdr:ext cx="560923" cy="259045"/>
    <xdr:sp macro="" textlink="">
      <xdr:nvSpPr>
        <xdr:cNvPr id="157" name="n_3mainValue債務償還比率">
          <a:extLst>
            <a:ext uri="{FF2B5EF4-FFF2-40B4-BE49-F238E27FC236}">
              <a16:creationId xmlns:a16="http://schemas.microsoft.com/office/drawing/2014/main" id="{B4B24370-071E-439A-8AD9-180A015FF61E}"/>
            </a:ext>
          </a:extLst>
        </xdr:cNvPr>
        <xdr:cNvSpPr txBox="1"/>
      </xdr:nvSpPr>
      <xdr:spPr>
        <a:xfrm>
          <a:off x="12279838" y="65699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142892</xdr:rowOff>
    </xdr:from>
    <xdr:ext cx="560923" cy="259045"/>
    <xdr:sp macro="" textlink="">
      <xdr:nvSpPr>
        <xdr:cNvPr id="158" name="n_4mainValue債務償還比率">
          <a:extLst>
            <a:ext uri="{FF2B5EF4-FFF2-40B4-BE49-F238E27FC236}">
              <a16:creationId xmlns:a16="http://schemas.microsoft.com/office/drawing/2014/main" id="{AD2F9633-CF55-4147-B80A-D11ADCE8E991}"/>
            </a:ext>
          </a:extLst>
        </xdr:cNvPr>
        <xdr:cNvSpPr txBox="1"/>
      </xdr:nvSpPr>
      <xdr:spPr>
        <a:xfrm>
          <a:off x="11517838" y="67437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9C0B3D68-3FB6-475C-B644-5FAF2F07C3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D70540EC-6B72-4AAD-85FF-8DF23CA7C2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519B6D1B-2555-4752-A209-D06BA696B17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8BB41ECE-CC08-4A06-A0CA-E04C0C2C477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417BD6CA-9961-4345-9E07-2507FAB1DBD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9841377-DD82-43A9-9F5F-8F20D76B469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60F1C2-C717-4C7B-A1BD-CDB3B3ACC1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D00BAD-04B4-4035-B3C0-4365C5BE2F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19CD5D-DCC8-40A0-9A56-48D69A4832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CF3D83-6882-4E7B-8F50-2C75D447BB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7FF29F4-E179-431E-99E7-52DEDCB677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568822-2323-4CAE-8837-CD259C3793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3CA7EC-AA0C-464A-8644-EC6CE692ED6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9526EC-9E99-4EF5-8124-E0636D9A58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EFA16F-9F8E-4249-A940-A836D384405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34817E-A350-4ECA-9061-DB37C10A65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18,672
18,538
23.90
9,359,522
9,101,987
216,139
4,797,260
14,715,543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5BB2E3-1336-4A62-9B26-26DBECC5E5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7C99E2-2C06-4746-8EB7-951B091BDF0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87ADCF-6440-41D3-BF2C-967587F8AE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244C60-6346-454B-9BF3-A54B7CC441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1C7374-7077-49FB-B791-B50CD0137E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9752789-7CBD-43DE-8D5A-C1C7B0AE282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F73053-6804-4FE1-A877-2B6637D106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DBC335-38AD-4E57-B762-7B79428CE8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263FC1-7EBE-48B7-977E-6876FCA553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E2BDD6-930A-4D2F-8ECA-42509021CF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009E96-9EA6-40EB-880E-FEF10AA141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2F1CF9-5A97-42F6-A360-0BDF0861BF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304FE7-A08D-451D-94F2-9C670A24EF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A630B2-15D4-4049-9B21-263B21A654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F2AF02-E003-4DE6-9817-C3976A3A0A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56D525-3C55-4DF4-B637-31B05E0E92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605463-03F0-4943-8910-28F59E6EAF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B838E2-1E20-4862-970B-CE729C52A1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B11CE7-4245-4ACE-84B9-D71C7EFF93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CBD2F1-0D31-48D2-A40A-E15CD914565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2180F9-C4A3-4C6F-A4AA-6699286435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C8021E-6FBB-4CDC-B1AF-EBDC453D69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4A5331-1F11-47FA-B455-C48EC5189A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ED61D8-6C7F-4FFE-B43C-FA995FD8CB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67479F-A1C9-4EA2-95C4-B69342081F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01D586-A68D-4041-9FD7-4211A20E4A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86C81F-3273-4C6B-BD07-B7FA2FED0E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97F6F98-A1CC-494F-B05C-633B158601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154EA2-3B0F-4E6B-BE32-97E9E295CE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597199-D83F-4199-9AF7-D1C626678D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F33876-632A-47CA-8532-F465AD59E0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4A174B-83F9-4DA1-BCD2-D687774A228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D286C34-2152-4E08-AB10-9DD76C0F5EF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38C99DB-4F8D-41F1-9432-4774D479403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F895D41-7D2B-4395-97E0-0F1E69E801E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ED2D3DB-5D9D-4B2A-AEC5-10803A61C1D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19112B7-8A2A-4D59-9EF7-42C17625B1A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43A77EB-AFCA-40DE-B88E-77D487549F5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C88552D-2150-4637-A614-882DF3B2769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63B6A61-1D9F-42DD-9803-0C23312CDE0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7952E11-22CF-45DC-869F-5EFAF7DC400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0D78E40-6019-4DF7-B9FF-EC2E2B32FCC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0B652F1-A770-45A5-9FF8-1566EBD62C8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575AB3E-EBDD-4568-B1CD-96D1478C0FE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733F6F7-DDB7-4D58-B348-D98B0B5981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ACB2A0B3-E3E1-4C56-81B0-271357037ADC}"/>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50A36DEA-5D6E-468E-A924-B757C8FE2B4D}"/>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F76E682D-90B7-4D3C-9FA1-4D1F2AAF54C7}"/>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6C0C4A8B-1E76-45B9-9895-517864D8F92E}"/>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C8286F0F-C64B-4356-A776-913539BFD0FC}"/>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C73FE2A9-D278-4C45-8878-13BF518A914A}"/>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2D0476A9-A695-4D8B-8ED3-97E37BFBCE45}"/>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D40EEFA3-D2CD-4E28-9EAA-506B4F7D7B0D}"/>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B2CC8893-6E56-404C-A8F3-653FE7DF017A}"/>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B6FE28D7-02D2-41AD-85ED-B9B5D166F5E3}"/>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69C08A49-4A06-4940-B01E-B3C13880E6C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B2A071A-4AEF-4146-8ABE-05E3156003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18E46D-CF9D-46D6-AF9C-1BB9EC14C3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B681318-B726-40DD-AEC7-86EE529F056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38C330A-EADF-48B1-9C7D-1649E261CD4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437C83-4771-4196-8CD8-397B3597E6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73" name="楕円 72">
          <a:extLst>
            <a:ext uri="{FF2B5EF4-FFF2-40B4-BE49-F238E27FC236}">
              <a16:creationId xmlns:a16="http://schemas.microsoft.com/office/drawing/2014/main" id="{10AF6906-49CE-41CB-B57B-11D1C94ED8DE}"/>
            </a:ext>
          </a:extLst>
        </xdr:cNvPr>
        <xdr:cNvSpPr/>
      </xdr:nvSpPr>
      <xdr:spPr>
        <a:xfrm>
          <a:off x="4584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157497</xdr:rowOff>
    </xdr:from>
    <xdr:ext cx="405111" cy="259045"/>
    <xdr:sp macro="" textlink="">
      <xdr:nvSpPr>
        <xdr:cNvPr id="74" name="【道路】&#10;有形固定資産減価償却率該当値テキスト">
          <a:extLst>
            <a:ext uri="{FF2B5EF4-FFF2-40B4-BE49-F238E27FC236}">
              <a16:creationId xmlns:a16="http://schemas.microsoft.com/office/drawing/2014/main" id="{FB88FB3E-795A-4459-AA31-3651C67F1429}"/>
            </a:ext>
          </a:extLst>
        </xdr:cNvPr>
        <xdr:cNvSpPr txBox="1"/>
      </xdr:nvSpPr>
      <xdr:spPr>
        <a:xfrm>
          <a:off x="4673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130175</xdr:rowOff>
    </xdr:from>
    <xdr:to>
      <xdr:col>20</xdr:col>
      <xdr:colOff>38100</xdr:colOff>
      <xdr:row>41</xdr:row>
      <xdr:rowOff>60325</xdr:rowOff>
    </xdr:to>
    <xdr:sp macro="" textlink="">
      <xdr:nvSpPr>
        <xdr:cNvPr id="75" name="楕円 74">
          <a:extLst>
            <a:ext uri="{FF2B5EF4-FFF2-40B4-BE49-F238E27FC236}">
              <a16:creationId xmlns:a16="http://schemas.microsoft.com/office/drawing/2014/main" id="{74BB649E-D676-4820-8E53-F947F3C4E678}"/>
            </a:ext>
          </a:extLst>
        </xdr:cNvPr>
        <xdr:cNvSpPr/>
      </xdr:nvSpPr>
      <xdr:spPr>
        <a:xfrm>
          <a:off x="3746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41</xdr:row>
      <xdr:rowOff>9525</xdr:rowOff>
    </xdr:to>
    <xdr:cxnSp macro="">
      <xdr:nvCxnSpPr>
        <xdr:cNvPr id="76" name="直線コネクタ 75">
          <a:extLst>
            <a:ext uri="{FF2B5EF4-FFF2-40B4-BE49-F238E27FC236}">
              <a16:creationId xmlns:a16="http://schemas.microsoft.com/office/drawing/2014/main" id="{1570316A-43DD-475D-B13A-19DB48AEE615}"/>
            </a:ext>
          </a:extLst>
        </xdr:cNvPr>
        <xdr:cNvCxnSpPr/>
      </xdr:nvCxnSpPr>
      <xdr:spPr>
        <a:xfrm flipV="1">
          <a:off x="3797300" y="69799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124460</xdr:rowOff>
    </xdr:from>
    <xdr:to>
      <xdr:col>15</xdr:col>
      <xdr:colOff>101600</xdr:colOff>
      <xdr:row>41</xdr:row>
      <xdr:rowOff>54610</xdr:rowOff>
    </xdr:to>
    <xdr:sp macro="" textlink="">
      <xdr:nvSpPr>
        <xdr:cNvPr id="77" name="楕円 76">
          <a:extLst>
            <a:ext uri="{FF2B5EF4-FFF2-40B4-BE49-F238E27FC236}">
              <a16:creationId xmlns:a16="http://schemas.microsoft.com/office/drawing/2014/main" id="{A733ABE2-0E1A-4FBF-8E5D-8E22C1F310EC}"/>
            </a:ext>
          </a:extLst>
        </xdr:cNvPr>
        <xdr:cNvSpPr/>
      </xdr:nvSpPr>
      <xdr:spPr>
        <a:xfrm>
          <a:off x="2857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3810</xdr:rowOff>
    </xdr:from>
    <xdr:to>
      <xdr:col>19</xdr:col>
      <xdr:colOff>177800</xdr:colOff>
      <xdr:row>41</xdr:row>
      <xdr:rowOff>9525</xdr:rowOff>
    </xdr:to>
    <xdr:cxnSp macro="">
      <xdr:nvCxnSpPr>
        <xdr:cNvPr id="78" name="直線コネクタ 77">
          <a:extLst>
            <a:ext uri="{FF2B5EF4-FFF2-40B4-BE49-F238E27FC236}">
              <a16:creationId xmlns:a16="http://schemas.microsoft.com/office/drawing/2014/main" id="{242ADB68-791C-4A1B-8F01-86A851336917}"/>
            </a:ext>
          </a:extLst>
        </xdr:cNvPr>
        <xdr:cNvCxnSpPr/>
      </xdr:nvCxnSpPr>
      <xdr:spPr>
        <a:xfrm>
          <a:off x="2908300" y="7033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143510</xdr:rowOff>
    </xdr:from>
    <xdr:to>
      <xdr:col>10</xdr:col>
      <xdr:colOff>165100</xdr:colOff>
      <xdr:row>41</xdr:row>
      <xdr:rowOff>73660</xdr:rowOff>
    </xdr:to>
    <xdr:sp macro="" textlink="">
      <xdr:nvSpPr>
        <xdr:cNvPr id="79" name="楕円 78">
          <a:extLst>
            <a:ext uri="{FF2B5EF4-FFF2-40B4-BE49-F238E27FC236}">
              <a16:creationId xmlns:a16="http://schemas.microsoft.com/office/drawing/2014/main" id="{6384D7F1-3B48-4B72-B380-1321E13B5127}"/>
            </a:ext>
          </a:extLst>
        </xdr:cNvPr>
        <xdr:cNvSpPr/>
      </xdr:nvSpPr>
      <xdr:spPr>
        <a:xfrm>
          <a:off x="196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3810</xdr:rowOff>
    </xdr:from>
    <xdr:to>
      <xdr:col>15</xdr:col>
      <xdr:colOff>50800</xdr:colOff>
      <xdr:row>41</xdr:row>
      <xdr:rowOff>22860</xdr:rowOff>
    </xdr:to>
    <xdr:cxnSp macro="">
      <xdr:nvCxnSpPr>
        <xdr:cNvPr id="80" name="直線コネクタ 79">
          <a:extLst>
            <a:ext uri="{FF2B5EF4-FFF2-40B4-BE49-F238E27FC236}">
              <a16:creationId xmlns:a16="http://schemas.microsoft.com/office/drawing/2014/main" id="{19C368A1-CC99-4112-9578-90546D1599C4}"/>
            </a:ext>
          </a:extLst>
        </xdr:cNvPr>
        <xdr:cNvCxnSpPr/>
      </xdr:nvCxnSpPr>
      <xdr:spPr>
        <a:xfrm flipV="1">
          <a:off x="2019300" y="7033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132080</xdr:rowOff>
    </xdr:from>
    <xdr:to>
      <xdr:col>6</xdr:col>
      <xdr:colOff>38100</xdr:colOff>
      <xdr:row>41</xdr:row>
      <xdr:rowOff>62230</xdr:rowOff>
    </xdr:to>
    <xdr:sp macro="" textlink="">
      <xdr:nvSpPr>
        <xdr:cNvPr id="81" name="楕円 80">
          <a:extLst>
            <a:ext uri="{FF2B5EF4-FFF2-40B4-BE49-F238E27FC236}">
              <a16:creationId xmlns:a16="http://schemas.microsoft.com/office/drawing/2014/main" id="{B61BF3F2-7281-4695-A631-50571212D0CA}"/>
            </a:ext>
          </a:extLst>
        </xdr:cNvPr>
        <xdr:cNvSpPr/>
      </xdr:nvSpPr>
      <xdr:spPr>
        <a:xfrm>
          <a:off x="107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11430</xdr:rowOff>
    </xdr:from>
    <xdr:to>
      <xdr:col>10</xdr:col>
      <xdr:colOff>114300</xdr:colOff>
      <xdr:row>41</xdr:row>
      <xdr:rowOff>22860</xdr:rowOff>
    </xdr:to>
    <xdr:cxnSp macro="">
      <xdr:nvCxnSpPr>
        <xdr:cNvPr id="82" name="直線コネクタ 81">
          <a:extLst>
            <a:ext uri="{FF2B5EF4-FFF2-40B4-BE49-F238E27FC236}">
              <a16:creationId xmlns:a16="http://schemas.microsoft.com/office/drawing/2014/main" id="{17AF2FBD-39F4-488C-A596-16D45F611A41}"/>
            </a:ext>
          </a:extLst>
        </xdr:cNvPr>
        <xdr:cNvCxnSpPr/>
      </xdr:nvCxnSpPr>
      <xdr:spPr>
        <a:xfrm>
          <a:off x="1130300" y="7040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a:extLst>
            <a:ext uri="{FF2B5EF4-FFF2-40B4-BE49-F238E27FC236}">
              <a16:creationId xmlns:a16="http://schemas.microsoft.com/office/drawing/2014/main" id="{DE965A58-EAA3-4F40-AE06-4E5AFDDC9837}"/>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id="{B92C1E7C-CF78-45E6-ABB3-9EEB3C303727}"/>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a:extLst>
            <a:ext uri="{FF2B5EF4-FFF2-40B4-BE49-F238E27FC236}">
              <a16:creationId xmlns:a16="http://schemas.microsoft.com/office/drawing/2014/main" id="{980A1A2C-3F78-4737-8E51-EA8E54865A57}"/>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6AF01733-5D99-420C-A3FB-DC4CFCC66E12}"/>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51452</xdr:rowOff>
    </xdr:from>
    <xdr:ext cx="405111" cy="259045"/>
    <xdr:sp macro="" textlink="">
      <xdr:nvSpPr>
        <xdr:cNvPr id="87" name="n_1mainValue【道路】&#10;有形固定資産減価償却率">
          <a:extLst>
            <a:ext uri="{FF2B5EF4-FFF2-40B4-BE49-F238E27FC236}">
              <a16:creationId xmlns:a16="http://schemas.microsoft.com/office/drawing/2014/main" id="{4371B8D0-0990-4E7F-A92A-FAE80FD43AA3}"/>
            </a:ext>
          </a:extLst>
        </xdr:cNvPr>
        <xdr:cNvSpPr txBox="1"/>
      </xdr:nvSpPr>
      <xdr:spPr>
        <a:xfrm>
          <a:off x="35820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45737</xdr:rowOff>
    </xdr:from>
    <xdr:ext cx="405111" cy="259045"/>
    <xdr:sp macro="" textlink="">
      <xdr:nvSpPr>
        <xdr:cNvPr id="88" name="n_2mainValue【道路】&#10;有形固定資産減価償却率">
          <a:extLst>
            <a:ext uri="{FF2B5EF4-FFF2-40B4-BE49-F238E27FC236}">
              <a16:creationId xmlns:a16="http://schemas.microsoft.com/office/drawing/2014/main" id="{2818BB01-B16B-4575-B956-A3C4A388F928}"/>
            </a:ext>
          </a:extLst>
        </xdr:cNvPr>
        <xdr:cNvSpPr txBox="1"/>
      </xdr:nvSpPr>
      <xdr:spPr>
        <a:xfrm>
          <a:off x="2705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64787</xdr:rowOff>
    </xdr:from>
    <xdr:ext cx="405111" cy="259045"/>
    <xdr:sp macro="" textlink="">
      <xdr:nvSpPr>
        <xdr:cNvPr id="89" name="n_3mainValue【道路】&#10;有形固定資産減価償却率">
          <a:extLst>
            <a:ext uri="{FF2B5EF4-FFF2-40B4-BE49-F238E27FC236}">
              <a16:creationId xmlns:a16="http://schemas.microsoft.com/office/drawing/2014/main" id="{4EC980B5-6B36-42F8-B48C-3A52A62DE5C6}"/>
            </a:ext>
          </a:extLst>
        </xdr:cNvPr>
        <xdr:cNvSpPr txBox="1"/>
      </xdr:nvSpPr>
      <xdr:spPr>
        <a:xfrm>
          <a:off x="1816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6BEBDF45-821A-4CDC-B6F9-DE1DA635CC51}"/>
            </a:ext>
          </a:extLst>
        </xdr:cNvPr>
        <xdr:cNvSpPr txBox="1"/>
      </xdr:nvSpPr>
      <xdr:spPr>
        <a:xfrm>
          <a:off x="927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6846B12-980D-4EDA-BF0D-9C9886DEBD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32309B3-C29C-4D69-9A2B-4715C3E2DB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91D73BC-2BC8-44B9-B115-A3B4942D22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461DC5B-4AFF-46C8-B827-998999F96C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0F2267E-46E0-4835-B7CA-281275929C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3312B67-415A-4348-88A7-4B692FC7F7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66FF414-3BDA-4BCC-AC6C-B7C0936EC0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704E3F7-4E0B-4928-8E46-677C40659C3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C6F2CEE-BEB3-4987-8938-EF8CDF468C8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356C8BE-03A8-4F22-BD25-3096782AD44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ED8BF71-2718-411F-A66E-A6E112D0FC4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348FB5B0-2594-4F45-B37B-B8FFF39C5F3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DDB92FC-2078-4E8B-8CB4-87AECB4452F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B1D7C18D-789B-4B00-81F1-3C17351970C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8ADBAD4-37C3-481D-AF44-D394A4BDEB2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8D7AD128-3D7C-48F7-9399-98014033CD25}"/>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AFF8A3E-8606-4C01-A1F7-D441222CA88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65369974-E6AD-4B99-827B-6D80668A137E}"/>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3FB8684-6C69-4F43-B74C-0DF7A689C9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A6B21443-ECA6-4142-B06F-4EE2899B49D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80B98EB-AA35-47D9-A790-53C0516714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10F3AEB4-ECC7-45B8-986D-04C4DF313F59}"/>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54DD1C8E-E300-40CC-9722-D696DC712B7B}"/>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55F5BB1F-7411-42EB-8537-F95150A4D486}"/>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A253D19B-9B95-40AA-96AE-3A0D74E8E2D6}"/>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738AAA47-B3B0-423F-BF40-43DFF56B1CC5}"/>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DF020AF8-6EC8-4E1A-992A-6EC882535D18}"/>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688B5CA4-5B53-4D8C-9CDC-7636334825F6}"/>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E3A914B4-9E69-4F38-B4F9-CB16A9EBBA12}"/>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7E73A28A-4B4D-4497-A30C-7329AF541CD3}"/>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4D8622BE-3390-47A8-8333-BB7FD75993C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FBC390BA-B837-4B14-81D6-92951272E3F3}"/>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0C89016-E82A-4147-9DB6-788598A43C7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6E9D26A-554A-42D3-8AB4-D9E904BB7F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229780C-3DCA-4503-BCD1-1456AB263C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8ED216-6E8A-46DE-A007-9684FF9679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D35CA4-4509-4B46-80A1-F1FEE03EFA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56887</xdr:rowOff>
    </xdr:from>
    <xdr:to>
      <xdr:col>55</xdr:col>
      <xdr:colOff>50800</xdr:colOff>
      <xdr:row>41</xdr:row>
      <xdr:rowOff>158487</xdr:rowOff>
    </xdr:to>
    <xdr:sp macro="" textlink="">
      <xdr:nvSpPr>
        <xdr:cNvPr id="128" name="楕円 127">
          <a:extLst>
            <a:ext uri="{FF2B5EF4-FFF2-40B4-BE49-F238E27FC236}">
              <a16:creationId xmlns:a16="http://schemas.microsoft.com/office/drawing/2014/main" id="{4B3396C6-8723-4E35-BFBA-247F32090A7C}"/>
            </a:ext>
          </a:extLst>
        </xdr:cNvPr>
        <xdr:cNvSpPr/>
      </xdr:nvSpPr>
      <xdr:spPr>
        <a:xfrm>
          <a:off x="10426700" y="70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a:extLst>
            <a:ext uri="{FF2B5EF4-FFF2-40B4-BE49-F238E27FC236}">
              <a16:creationId xmlns:a16="http://schemas.microsoft.com/office/drawing/2014/main" id="{27AF430A-B348-481E-95A3-F7FB1796B50E}"/>
            </a:ext>
          </a:extLst>
        </xdr:cNvPr>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57055</xdr:rowOff>
    </xdr:from>
    <xdr:to>
      <xdr:col>50</xdr:col>
      <xdr:colOff>165100</xdr:colOff>
      <xdr:row>41</xdr:row>
      <xdr:rowOff>158655</xdr:rowOff>
    </xdr:to>
    <xdr:sp macro="" textlink="">
      <xdr:nvSpPr>
        <xdr:cNvPr id="130" name="楕円 129">
          <a:extLst>
            <a:ext uri="{FF2B5EF4-FFF2-40B4-BE49-F238E27FC236}">
              <a16:creationId xmlns:a16="http://schemas.microsoft.com/office/drawing/2014/main" id="{7CF0B5DE-19AC-4F88-8AEB-F15298FE60AE}"/>
            </a:ext>
          </a:extLst>
        </xdr:cNvPr>
        <xdr:cNvSpPr/>
      </xdr:nvSpPr>
      <xdr:spPr>
        <a:xfrm>
          <a:off x="9588500" y="70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107687</xdr:rowOff>
    </xdr:from>
    <xdr:to>
      <xdr:col>55</xdr:col>
      <xdr:colOff>0</xdr:colOff>
      <xdr:row>41</xdr:row>
      <xdr:rowOff>107855</xdr:rowOff>
    </xdr:to>
    <xdr:cxnSp macro="">
      <xdr:nvCxnSpPr>
        <xdr:cNvPr id="131" name="直線コネクタ 130">
          <a:extLst>
            <a:ext uri="{FF2B5EF4-FFF2-40B4-BE49-F238E27FC236}">
              <a16:creationId xmlns:a16="http://schemas.microsoft.com/office/drawing/2014/main" id="{46D612EF-9EE8-4E80-8B61-09500A0B12F2}"/>
            </a:ext>
          </a:extLst>
        </xdr:cNvPr>
        <xdr:cNvCxnSpPr/>
      </xdr:nvCxnSpPr>
      <xdr:spPr>
        <a:xfrm flipV="1">
          <a:off x="9639300" y="7137137"/>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57139</xdr:rowOff>
    </xdr:from>
    <xdr:to>
      <xdr:col>46</xdr:col>
      <xdr:colOff>38100</xdr:colOff>
      <xdr:row>41</xdr:row>
      <xdr:rowOff>158739</xdr:rowOff>
    </xdr:to>
    <xdr:sp macro="" textlink="">
      <xdr:nvSpPr>
        <xdr:cNvPr id="132" name="楕円 131">
          <a:extLst>
            <a:ext uri="{FF2B5EF4-FFF2-40B4-BE49-F238E27FC236}">
              <a16:creationId xmlns:a16="http://schemas.microsoft.com/office/drawing/2014/main" id="{51C9834A-EC8D-47AF-B7D8-3937819C2DB0}"/>
            </a:ext>
          </a:extLst>
        </xdr:cNvPr>
        <xdr:cNvSpPr/>
      </xdr:nvSpPr>
      <xdr:spPr>
        <a:xfrm>
          <a:off x="8699500" y="70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107855</xdr:rowOff>
    </xdr:from>
    <xdr:to>
      <xdr:col>50</xdr:col>
      <xdr:colOff>114300</xdr:colOff>
      <xdr:row>41</xdr:row>
      <xdr:rowOff>107939</xdr:rowOff>
    </xdr:to>
    <xdr:cxnSp macro="">
      <xdr:nvCxnSpPr>
        <xdr:cNvPr id="133" name="直線コネクタ 132">
          <a:extLst>
            <a:ext uri="{FF2B5EF4-FFF2-40B4-BE49-F238E27FC236}">
              <a16:creationId xmlns:a16="http://schemas.microsoft.com/office/drawing/2014/main" id="{383C2B57-9EA9-4E5B-A76A-6AA9E27D7563}"/>
            </a:ext>
          </a:extLst>
        </xdr:cNvPr>
        <xdr:cNvCxnSpPr/>
      </xdr:nvCxnSpPr>
      <xdr:spPr>
        <a:xfrm flipV="1">
          <a:off x="8750300" y="713730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56412</xdr:rowOff>
    </xdr:from>
    <xdr:to>
      <xdr:col>41</xdr:col>
      <xdr:colOff>101600</xdr:colOff>
      <xdr:row>41</xdr:row>
      <xdr:rowOff>158012</xdr:rowOff>
    </xdr:to>
    <xdr:sp macro="" textlink="">
      <xdr:nvSpPr>
        <xdr:cNvPr id="134" name="楕円 133">
          <a:extLst>
            <a:ext uri="{FF2B5EF4-FFF2-40B4-BE49-F238E27FC236}">
              <a16:creationId xmlns:a16="http://schemas.microsoft.com/office/drawing/2014/main" id="{37E51B33-CAF1-4957-8207-A34C2B386D86}"/>
            </a:ext>
          </a:extLst>
        </xdr:cNvPr>
        <xdr:cNvSpPr/>
      </xdr:nvSpPr>
      <xdr:spPr>
        <a:xfrm>
          <a:off x="7810500" y="70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107212</xdr:rowOff>
    </xdr:from>
    <xdr:to>
      <xdr:col>45</xdr:col>
      <xdr:colOff>177800</xdr:colOff>
      <xdr:row>41</xdr:row>
      <xdr:rowOff>107939</xdr:rowOff>
    </xdr:to>
    <xdr:cxnSp macro="">
      <xdr:nvCxnSpPr>
        <xdr:cNvPr id="135" name="直線コネクタ 134">
          <a:extLst>
            <a:ext uri="{FF2B5EF4-FFF2-40B4-BE49-F238E27FC236}">
              <a16:creationId xmlns:a16="http://schemas.microsoft.com/office/drawing/2014/main" id="{0AFCF7BF-4E57-473E-B607-9D34950E43C2}"/>
            </a:ext>
          </a:extLst>
        </xdr:cNvPr>
        <xdr:cNvCxnSpPr/>
      </xdr:nvCxnSpPr>
      <xdr:spPr>
        <a:xfrm>
          <a:off x="7861300" y="7136662"/>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57430</xdr:rowOff>
    </xdr:from>
    <xdr:to>
      <xdr:col>36</xdr:col>
      <xdr:colOff>165100</xdr:colOff>
      <xdr:row>41</xdr:row>
      <xdr:rowOff>159030</xdr:rowOff>
    </xdr:to>
    <xdr:sp macro="" textlink="">
      <xdr:nvSpPr>
        <xdr:cNvPr id="136" name="楕円 135">
          <a:extLst>
            <a:ext uri="{FF2B5EF4-FFF2-40B4-BE49-F238E27FC236}">
              <a16:creationId xmlns:a16="http://schemas.microsoft.com/office/drawing/2014/main" id="{3120C043-0428-4221-BA7B-9F33C1847204}"/>
            </a:ext>
          </a:extLst>
        </xdr:cNvPr>
        <xdr:cNvSpPr/>
      </xdr:nvSpPr>
      <xdr:spPr>
        <a:xfrm>
          <a:off x="6921500" y="70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107212</xdr:rowOff>
    </xdr:from>
    <xdr:to>
      <xdr:col>41</xdr:col>
      <xdr:colOff>50800</xdr:colOff>
      <xdr:row>41</xdr:row>
      <xdr:rowOff>108230</xdr:rowOff>
    </xdr:to>
    <xdr:cxnSp macro="">
      <xdr:nvCxnSpPr>
        <xdr:cNvPr id="137" name="直線コネクタ 136">
          <a:extLst>
            <a:ext uri="{FF2B5EF4-FFF2-40B4-BE49-F238E27FC236}">
              <a16:creationId xmlns:a16="http://schemas.microsoft.com/office/drawing/2014/main" id="{7CACBBDC-3204-435E-94D8-B1DE50992B78}"/>
            </a:ext>
          </a:extLst>
        </xdr:cNvPr>
        <xdr:cNvCxnSpPr/>
      </xdr:nvCxnSpPr>
      <xdr:spPr>
        <a:xfrm flipV="1">
          <a:off x="6972300" y="7136662"/>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79D8801B-D816-4B8A-94FC-96BAD39B304D}"/>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C3A7D969-CC0C-4940-8A2B-A453F2230108}"/>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C3855B79-F1E2-47D2-97F8-2871EBD7C3D8}"/>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a:extLst>
            <a:ext uri="{FF2B5EF4-FFF2-40B4-BE49-F238E27FC236}">
              <a16:creationId xmlns:a16="http://schemas.microsoft.com/office/drawing/2014/main" id="{B54D4C74-8CCD-4B62-8FCB-7C7AF38D5CB5}"/>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149782</xdr:rowOff>
    </xdr:from>
    <xdr:ext cx="534377" cy="259045"/>
    <xdr:sp macro="" textlink="">
      <xdr:nvSpPr>
        <xdr:cNvPr id="142" name="n_1mainValue【道路】&#10;一人当たり延長">
          <a:extLst>
            <a:ext uri="{FF2B5EF4-FFF2-40B4-BE49-F238E27FC236}">
              <a16:creationId xmlns:a16="http://schemas.microsoft.com/office/drawing/2014/main" id="{46634582-E4AF-441C-ACEF-598F04DF435F}"/>
            </a:ext>
          </a:extLst>
        </xdr:cNvPr>
        <xdr:cNvSpPr txBox="1"/>
      </xdr:nvSpPr>
      <xdr:spPr>
        <a:xfrm>
          <a:off x="9359411" y="71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149866</xdr:rowOff>
    </xdr:from>
    <xdr:ext cx="534377" cy="259045"/>
    <xdr:sp macro="" textlink="">
      <xdr:nvSpPr>
        <xdr:cNvPr id="143" name="n_2mainValue【道路】&#10;一人当たり延長">
          <a:extLst>
            <a:ext uri="{FF2B5EF4-FFF2-40B4-BE49-F238E27FC236}">
              <a16:creationId xmlns:a16="http://schemas.microsoft.com/office/drawing/2014/main" id="{C78230C4-E24A-4AF3-98A9-ED3B56C53FA7}"/>
            </a:ext>
          </a:extLst>
        </xdr:cNvPr>
        <xdr:cNvSpPr txBox="1"/>
      </xdr:nvSpPr>
      <xdr:spPr>
        <a:xfrm>
          <a:off x="8483111" y="71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149139</xdr:rowOff>
    </xdr:from>
    <xdr:ext cx="534377" cy="259045"/>
    <xdr:sp macro="" textlink="">
      <xdr:nvSpPr>
        <xdr:cNvPr id="144" name="n_3mainValue【道路】&#10;一人当たり延長">
          <a:extLst>
            <a:ext uri="{FF2B5EF4-FFF2-40B4-BE49-F238E27FC236}">
              <a16:creationId xmlns:a16="http://schemas.microsoft.com/office/drawing/2014/main" id="{763F9A09-4AC7-4225-A160-F4F1F1F87B68}"/>
            </a:ext>
          </a:extLst>
        </xdr:cNvPr>
        <xdr:cNvSpPr txBox="1"/>
      </xdr:nvSpPr>
      <xdr:spPr>
        <a:xfrm>
          <a:off x="7594111" y="71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4107</xdr:rowOff>
    </xdr:from>
    <xdr:ext cx="534377" cy="259045"/>
    <xdr:sp macro="" textlink="">
      <xdr:nvSpPr>
        <xdr:cNvPr id="145" name="n_4mainValue【道路】&#10;一人当たり延長">
          <a:extLst>
            <a:ext uri="{FF2B5EF4-FFF2-40B4-BE49-F238E27FC236}">
              <a16:creationId xmlns:a16="http://schemas.microsoft.com/office/drawing/2014/main" id="{A5AF4B80-DDB0-449E-9266-9B27044AF2A4}"/>
            </a:ext>
          </a:extLst>
        </xdr:cNvPr>
        <xdr:cNvSpPr txBox="1"/>
      </xdr:nvSpPr>
      <xdr:spPr>
        <a:xfrm>
          <a:off x="6705111" y="68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A9E5FD5-D65F-4454-933B-E1461A11E79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2A156BB-06EB-4E0F-B461-C23B9D8B14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837B5AC-6FF6-4688-8781-D48FCE0F5A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5A43E06-2E07-4CD8-AFDB-2948BC1D15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3C3C2A6-CF1F-4242-A551-8B04DEA569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5409D3C-8966-4963-A4A1-E340AD7C24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3F61234-84E2-4DE2-898C-71E45DA0D3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18B553D-F67B-43DF-AE6B-9B8C0B667B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36BB467-D708-4409-ADA3-16300375D4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83D1523-5E41-4EB9-94A2-A58649D21A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1A6ED48-AFA8-47DB-A212-56A5B9F7964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498788B-9912-4062-9959-5DBD959656A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C7340B2B-596B-4FD1-8BEE-E97AE616E38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84E1EACA-8EB4-4060-B77B-15A9181A99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9DD4F96-E249-4C02-AA99-6BFC8D9EC39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966B7831-48C9-424F-8924-01505367457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E8B698F-B125-4399-BF95-8E7AD45EC7A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76C227D5-5CC6-4E08-A223-F911813D6FD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ED0674F-1C67-4ED3-9EA8-CAD2272552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9D417413-4D0D-4C7A-9333-5A2270ABD87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879710B3-3E9F-4059-9A46-8E1AAA5F935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B0843639-774F-4CDE-B110-45C2EC362C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1CBEA05D-B214-4A76-A1B8-9A06F517846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3B858124-B7D0-46EC-BAFF-1B54D46A06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3B6FA75-9CDA-495D-AE02-79466BC3D07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6681A545-AB70-4574-9111-B48618F313BB}"/>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329CB788-937D-4272-905B-A01936F9EA89}"/>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A5929AD7-D20F-4603-B519-CFBEF69F89DC}"/>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15DF02E7-1D72-416B-B8EC-7D274EAB628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2FACA84F-9935-4B66-BE46-CC2179754484}"/>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B7676FEA-6ECF-41EC-916B-FC1A1568E40D}"/>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ED51D884-C355-4BF3-86B8-35D3FB977D7A}"/>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58F028EF-CA24-4807-8BD7-3DF9457EC037}"/>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490069C2-3D0C-4479-A24E-09CA2D940B24}"/>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3813A39B-CF42-4711-B81D-93325D71A6D4}"/>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39730E4-9BF9-4FB2-9207-AC602CDC74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C165ED4-476F-4FB3-B939-827F54F07E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501B6E9-65D8-44E2-9EBF-EF0396E94CC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4EC3D5F-CFA7-4635-80B8-86978FA6FB3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39E77DD-DB47-4A4A-8748-B95BF1AE31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111125</xdr:rowOff>
    </xdr:from>
    <xdr:to>
      <xdr:col>24</xdr:col>
      <xdr:colOff>114300</xdr:colOff>
      <xdr:row>59</xdr:row>
      <xdr:rowOff>41275</xdr:rowOff>
    </xdr:to>
    <xdr:sp macro="" textlink="">
      <xdr:nvSpPr>
        <xdr:cNvPr id="186" name="楕円 185">
          <a:extLst>
            <a:ext uri="{FF2B5EF4-FFF2-40B4-BE49-F238E27FC236}">
              <a16:creationId xmlns:a16="http://schemas.microsoft.com/office/drawing/2014/main" id="{41D635D3-8AE0-409E-BC77-4FE7FC001FEC}"/>
            </a:ext>
          </a:extLst>
        </xdr:cNvPr>
        <xdr:cNvSpPr/>
      </xdr:nvSpPr>
      <xdr:spPr>
        <a:xfrm>
          <a:off x="4584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134002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F5F26FFF-D19B-494F-9AFC-645629CEF1B6}"/>
            </a:ext>
          </a:extLst>
        </xdr:cNvPr>
        <xdr:cNvSpPr txBox="1"/>
      </xdr:nvSpPr>
      <xdr:spPr>
        <a:xfrm>
          <a:off x="4673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88" name="楕円 187">
          <a:extLst>
            <a:ext uri="{FF2B5EF4-FFF2-40B4-BE49-F238E27FC236}">
              <a16:creationId xmlns:a16="http://schemas.microsoft.com/office/drawing/2014/main" id="{AC846394-622A-4837-9CE6-F3FF16657535}"/>
            </a:ext>
          </a:extLst>
        </xdr:cNvPr>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135255</xdr:rowOff>
    </xdr:from>
    <xdr:to>
      <xdr:col>24</xdr:col>
      <xdr:colOff>63500</xdr:colOff>
      <xdr:row>58</xdr:row>
      <xdr:rowOff>161925</xdr:rowOff>
    </xdr:to>
    <xdr:cxnSp macro="">
      <xdr:nvCxnSpPr>
        <xdr:cNvPr id="189" name="直線コネクタ 188">
          <a:extLst>
            <a:ext uri="{FF2B5EF4-FFF2-40B4-BE49-F238E27FC236}">
              <a16:creationId xmlns:a16="http://schemas.microsoft.com/office/drawing/2014/main" id="{C4E17619-8F72-4489-AF17-45F18859B818}"/>
            </a:ext>
          </a:extLst>
        </xdr:cNvPr>
        <xdr:cNvCxnSpPr/>
      </xdr:nvCxnSpPr>
      <xdr:spPr>
        <a:xfrm>
          <a:off x="3797300" y="100793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53975</xdr:rowOff>
    </xdr:from>
    <xdr:to>
      <xdr:col>15</xdr:col>
      <xdr:colOff>101600</xdr:colOff>
      <xdr:row>58</xdr:row>
      <xdr:rowOff>155575</xdr:rowOff>
    </xdr:to>
    <xdr:sp macro="" textlink="">
      <xdr:nvSpPr>
        <xdr:cNvPr id="190" name="楕円 189">
          <a:extLst>
            <a:ext uri="{FF2B5EF4-FFF2-40B4-BE49-F238E27FC236}">
              <a16:creationId xmlns:a16="http://schemas.microsoft.com/office/drawing/2014/main" id="{583200A9-FC52-4FB3-B8A8-F9BC85B2216A}"/>
            </a:ext>
          </a:extLst>
        </xdr:cNvPr>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104775</xdr:rowOff>
    </xdr:from>
    <xdr:to>
      <xdr:col>19</xdr:col>
      <xdr:colOff>177800</xdr:colOff>
      <xdr:row>58</xdr:row>
      <xdr:rowOff>135255</xdr:rowOff>
    </xdr:to>
    <xdr:cxnSp macro="">
      <xdr:nvCxnSpPr>
        <xdr:cNvPr id="191" name="直線コネクタ 190">
          <a:extLst>
            <a:ext uri="{FF2B5EF4-FFF2-40B4-BE49-F238E27FC236}">
              <a16:creationId xmlns:a16="http://schemas.microsoft.com/office/drawing/2014/main" id="{23A2740F-7F27-4985-87E4-C1385FB74FA9}"/>
            </a:ext>
          </a:extLst>
        </xdr:cNvPr>
        <xdr:cNvCxnSpPr/>
      </xdr:nvCxnSpPr>
      <xdr:spPr>
        <a:xfrm>
          <a:off x="2908300" y="10048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21590</xdr:rowOff>
    </xdr:from>
    <xdr:to>
      <xdr:col>10</xdr:col>
      <xdr:colOff>165100</xdr:colOff>
      <xdr:row>58</xdr:row>
      <xdr:rowOff>123190</xdr:rowOff>
    </xdr:to>
    <xdr:sp macro="" textlink="">
      <xdr:nvSpPr>
        <xdr:cNvPr id="192" name="楕円 191">
          <a:extLst>
            <a:ext uri="{FF2B5EF4-FFF2-40B4-BE49-F238E27FC236}">
              <a16:creationId xmlns:a16="http://schemas.microsoft.com/office/drawing/2014/main" id="{2CFCC069-5A3B-4A4E-8156-E0078DACE91A}"/>
            </a:ext>
          </a:extLst>
        </xdr:cNvPr>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72390</xdr:rowOff>
    </xdr:from>
    <xdr:to>
      <xdr:col>15</xdr:col>
      <xdr:colOff>50800</xdr:colOff>
      <xdr:row>58</xdr:row>
      <xdr:rowOff>104775</xdr:rowOff>
    </xdr:to>
    <xdr:cxnSp macro="">
      <xdr:nvCxnSpPr>
        <xdr:cNvPr id="193" name="直線コネクタ 192">
          <a:extLst>
            <a:ext uri="{FF2B5EF4-FFF2-40B4-BE49-F238E27FC236}">
              <a16:creationId xmlns:a16="http://schemas.microsoft.com/office/drawing/2014/main" id="{E5588ADE-67A6-4B05-80EF-13FA92DE3035}"/>
            </a:ext>
          </a:extLst>
        </xdr:cNvPr>
        <xdr:cNvCxnSpPr/>
      </xdr:nvCxnSpPr>
      <xdr:spPr>
        <a:xfrm>
          <a:off x="2019300" y="10016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160655</xdr:rowOff>
    </xdr:from>
    <xdr:to>
      <xdr:col>6</xdr:col>
      <xdr:colOff>38100</xdr:colOff>
      <xdr:row>58</xdr:row>
      <xdr:rowOff>90805</xdr:rowOff>
    </xdr:to>
    <xdr:sp macro="" textlink="">
      <xdr:nvSpPr>
        <xdr:cNvPr id="194" name="楕円 193">
          <a:extLst>
            <a:ext uri="{FF2B5EF4-FFF2-40B4-BE49-F238E27FC236}">
              <a16:creationId xmlns:a16="http://schemas.microsoft.com/office/drawing/2014/main" id="{226670D2-FAAA-4E41-B3CE-65968DD2E582}"/>
            </a:ext>
          </a:extLst>
        </xdr:cNvPr>
        <xdr:cNvSpPr/>
      </xdr:nvSpPr>
      <xdr:spPr>
        <a:xfrm>
          <a:off x="1079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40005</xdr:rowOff>
    </xdr:from>
    <xdr:to>
      <xdr:col>10</xdr:col>
      <xdr:colOff>114300</xdr:colOff>
      <xdr:row>58</xdr:row>
      <xdr:rowOff>72390</xdr:rowOff>
    </xdr:to>
    <xdr:cxnSp macro="">
      <xdr:nvCxnSpPr>
        <xdr:cNvPr id="195" name="直線コネクタ 194">
          <a:extLst>
            <a:ext uri="{FF2B5EF4-FFF2-40B4-BE49-F238E27FC236}">
              <a16:creationId xmlns:a16="http://schemas.microsoft.com/office/drawing/2014/main" id="{3343D2B5-4D3F-4BD1-954A-7DCE029D3DE1}"/>
            </a:ext>
          </a:extLst>
        </xdr:cNvPr>
        <xdr:cNvCxnSpPr/>
      </xdr:nvCxnSpPr>
      <xdr:spPr>
        <a:xfrm>
          <a:off x="1130300" y="9984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1F266786-ED18-46BA-BB52-9FBB7B66B025}"/>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23D2DC3A-A4F6-4FDF-8480-9FDE541975E7}"/>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687EA67-1162-4F91-9FD0-51168ED7246C}"/>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C6C2662-22C9-4827-9654-685D78A18D16}"/>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5A57499D-D415-4341-A415-D84D157182E8}"/>
            </a:ext>
          </a:extLst>
        </xdr:cNvPr>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D1A5BD82-52F0-43D8-86B6-F89869F5204E}"/>
            </a:ext>
          </a:extLst>
        </xdr:cNvPr>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139717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F0E76380-FE48-40E3-A8DB-33B47896EEE6}"/>
            </a:ext>
          </a:extLst>
        </xdr:cNvPr>
        <xdr:cNvSpPr txBox="1"/>
      </xdr:nvSpPr>
      <xdr:spPr>
        <a:xfrm>
          <a:off x="1816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107332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9114DDE3-D8A4-4F04-885F-52B31B48746A}"/>
            </a:ext>
          </a:extLst>
        </xdr:cNvPr>
        <xdr:cNvSpPr txBox="1"/>
      </xdr:nvSpPr>
      <xdr:spPr>
        <a:xfrm>
          <a:off x="927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F2A9304D-F6C0-46D7-976A-7EFA4C4C2A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D00E971-6ECA-42EF-BE58-1A310878D8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116B8BD-CE04-47C0-9897-A226930D8C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402E24C5-17B0-41A7-A019-5E60B8C323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160D27CB-B002-4686-A253-04925B4A50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C253B0A-A818-473E-9DC3-9DA0958F25A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CF865BE-21A7-4CFA-B0B9-3C58AC2654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2B4A57D0-44B0-4B7D-8E48-134C964BAB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37153AE-963E-4E38-BDCF-5C3F3F4976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4974AA87-4A70-4706-B00E-4929477B0A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6A07EADF-21AF-4FB2-BFAE-F4FA5662BB2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4021DF42-A507-4F82-8F44-CA1A70A1B87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334AE79C-BAEA-4603-956E-7F6A5E8F30A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55BD85A0-EDB7-4BEB-BD5E-F91232390DD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43BD44C-0CD4-4923-A952-F19D6CB5B3F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9333810A-90F4-4EC5-898B-800D12D18D3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5257689C-CBEB-4506-B4BC-0CD43E949AC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70BBDDD9-E8C6-4BDF-814A-ECACDF6C3FA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47720569-C238-4786-82B0-E8236A66537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D8335698-C600-4AF5-A6DA-BBEE19B1FEE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6367100A-36C0-40E9-AF68-2551B8A6A2D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B745B75C-52C3-4B81-9E38-451DC21F9F2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89A3FBB-4A78-4170-BAA2-B7F01B4F18D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2F269D9-9171-4094-BC12-4C93EACEA23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98C0987-A794-46C4-9AC9-D7BDFBD4481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69EFE7FB-E60F-4A3D-BAA7-E664C15E2CBB}"/>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70DFFCFB-DAE5-458D-BD20-FAB36DC038F9}"/>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A48D3C4D-CD23-45DE-A062-3316651C75D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282FB75-A484-40D7-85F6-AC5D73546F31}"/>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C337C7E3-D69E-4AA3-BB49-3C20B17E45DC}"/>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EE69FE34-3F16-4C68-B197-3AE73199A0CB}"/>
            </a:ext>
          </a:extLst>
        </xdr:cNvPr>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502C512A-802C-47B2-9FA4-E4F77BD29CD7}"/>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24900EBB-FB33-4DF3-9BD7-69191C22BB9A}"/>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0A4708F5-69FA-4B6D-9CD8-24FF9A7647A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BCB2BABF-655B-4998-96CC-A820E0DF057B}"/>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CFF9AC39-A20A-4D11-9EB3-D04716976E75}"/>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BA00CC9-641C-48A7-8F94-01CF88AF44A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93593B9-6D68-4E9F-BA5B-983785AD08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BA4CD5E-5C75-43EF-B2D4-B299F3AB3D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87F95B1-9D6B-473F-8C4B-2C5618D3C5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2E57EE-4202-440E-87EC-390E9F52C0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94734</xdr:rowOff>
    </xdr:from>
    <xdr:to>
      <xdr:col>55</xdr:col>
      <xdr:colOff>50800</xdr:colOff>
      <xdr:row>63</xdr:row>
      <xdr:rowOff>24884</xdr:rowOff>
    </xdr:to>
    <xdr:sp macro="" textlink="">
      <xdr:nvSpPr>
        <xdr:cNvPr id="245" name="楕円 244">
          <a:extLst>
            <a:ext uri="{FF2B5EF4-FFF2-40B4-BE49-F238E27FC236}">
              <a16:creationId xmlns:a16="http://schemas.microsoft.com/office/drawing/2014/main" id="{B966973C-4A19-4638-A7E3-8724425A0B3B}"/>
            </a:ext>
          </a:extLst>
        </xdr:cNvPr>
        <xdr:cNvSpPr/>
      </xdr:nvSpPr>
      <xdr:spPr>
        <a:xfrm>
          <a:off x="10426700" y="107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117611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F04F75F2-DD35-49E5-8DCF-016E040CF786}"/>
            </a:ext>
          </a:extLst>
        </xdr:cNvPr>
        <xdr:cNvSpPr txBox="1"/>
      </xdr:nvSpPr>
      <xdr:spPr>
        <a:xfrm>
          <a:off x="10515600" y="10576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101186</xdr:rowOff>
    </xdr:from>
    <xdr:to>
      <xdr:col>50</xdr:col>
      <xdr:colOff>165100</xdr:colOff>
      <xdr:row>63</xdr:row>
      <xdr:rowOff>31336</xdr:rowOff>
    </xdr:to>
    <xdr:sp macro="" textlink="">
      <xdr:nvSpPr>
        <xdr:cNvPr id="247" name="楕円 246">
          <a:extLst>
            <a:ext uri="{FF2B5EF4-FFF2-40B4-BE49-F238E27FC236}">
              <a16:creationId xmlns:a16="http://schemas.microsoft.com/office/drawing/2014/main" id="{9F1E2CB8-8773-4106-AE29-80018A622751}"/>
            </a:ext>
          </a:extLst>
        </xdr:cNvPr>
        <xdr:cNvSpPr/>
      </xdr:nvSpPr>
      <xdr:spPr>
        <a:xfrm>
          <a:off x="9588500" y="107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145534</xdr:rowOff>
    </xdr:from>
    <xdr:to>
      <xdr:col>55</xdr:col>
      <xdr:colOff>0</xdr:colOff>
      <xdr:row>62</xdr:row>
      <xdr:rowOff>151986</xdr:rowOff>
    </xdr:to>
    <xdr:cxnSp macro="">
      <xdr:nvCxnSpPr>
        <xdr:cNvPr id="248" name="直線コネクタ 247">
          <a:extLst>
            <a:ext uri="{FF2B5EF4-FFF2-40B4-BE49-F238E27FC236}">
              <a16:creationId xmlns:a16="http://schemas.microsoft.com/office/drawing/2014/main" id="{CCC597CB-A325-4B01-87A6-05070427E05F}"/>
            </a:ext>
          </a:extLst>
        </xdr:cNvPr>
        <xdr:cNvCxnSpPr/>
      </xdr:nvCxnSpPr>
      <xdr:spPr>
        <a:xfrm flipV="1">
          <a:off x="9639300" y="10775434"/>
          <a:ext cx="8382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100912</xdr:rowOff>
    </xdr:from>
    <xdr:to>
      <xdr:col>46</xdr:col>
      <xdr:colOff>38100</xdr:colOff>
      <xdr:row>63</xdr:row>
      <xdr:rowOff>31062</xdr:rowOff>
    </xdr:to>
    <xdr:sp macro="" textlink="">
      <xdr:nvSpPr>
        <xdr:cNvPr id="249" name="楕円 248">
          <a:extLst>
            <a:ext uri="{FF2B5EF4-FFF2-40B4-BE49-F238E27FC236}">
              <a16:creationId xmlns:a16="http://schemas.microsoft.com/office/drawing/2014/main" id="{7970F7A5-9BCF-4AA0-BFB2-C2D7833AE10D}"/>
            </a:ext>
          </a:extLst>
        </xdr:cNvPr>
        <xdr:cNvSpPr/>
      </xdr:nvSpPr>
      <xdr:spPr>
        <a:xfrm>
          <a:off x="8699500" y="107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151712</xdr:rowOff>
    </xdr:from>
    <xdr:to>
      <xdr:col>50</xdr:col>
      <xdr:colOff>114300</xdr:colOff>
      <xdr:row>62</xdr:row>
      <xdr:rowOff>151986</xdr:rowOff>
    </xdr:to>
    <xdr:cxnSp macro="">
      <xdr:nvCxnSpPr>
        <xdr:cNvPr id="250" name="直線コネクタ 249">
          <a:extLst>
            <a:ext uri="{FF2B5EF4-FFF2-40B4-BE49-F238E27FC236}">
              <a16:creationId xmlns:a16="http://schemas.microsoft.com/office/drawing/2014/main" id="{80438B9C-BE54-476F-8263-79E6AB22B8FB}"/>
            </a:ext>
          </a:extLst>
        </xdr:cNvPr>
        <xdr:cNvCxnSpPr/>
      </xdr:nvCxnSpPr>
      <xdr:spPr>
        <a:xfrm>
          <a:off x="8750300" y="1078161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104344</xdr:rowOff>
    </xdr:from>
    <xdr:to>
      <xdr:col>41</xdr:col>
      <xdr:colOff>101600</xdr:colOff>
      <xdr:row>63</xdr:row>
      <xdr:rowOff>34494</xdr:rowOff>
    </xdr:to>
    <xdr:sp macro="" textlink="">
      <xdr:nvSpPr>
        <xdr:cNvPr id="251" name="楕円 250">
          <a:extLst>
            <a:ext uri="{FF2B5EF4-FFF2-40B4-BE49-F238E27FC236}">
              <a16:creationId xmlns:a16="http://schemas.microsoft.com/office/drawing/2014/main" id="{86BC0DC2-9F9D-418D-B759-723AD4539D19}"/>
            </a:ext>
          </a:extLst>
        </xdr:cNvPr>
        <xdr:cNvSpPr/>
      </xdr:nvSpPr>
      <xdr:spPr>
        <a:xfrm>
          <a:off x="7810500" y="107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151712</xdr:rowOff>
    </xdr:from>
    <xdr:to>
      <xdr:col>45</xdr:col>
      <xdr:colOff>177800</xdr:colOff>
      <xdr:row>62</xdr:row>
      <xdr:rowOff>155144</xdr:rowOff>
    </xdr:to>
    <xdr:cxnSp macro="">
      <xdr:nvCxnSpPr>
        <xdr:cNvPr id="252" name="直線コネクタ 251">
          <a:extLst>
            <a:ext uri="{FF2B5EF4-FFF2-40B4-BE49-F238E27FC236}">
              <a16:creationId xmlns:a16="http://schemas.microsoft.com/office/drawing/2014/main" id="{F26702CF-3D04-411C-B4DB-C2D9867E3490}"/>
            </a:ext>
          </a:extLst>
        </xdr:cNvPr>
        <xdr:cNvCxnSpPr/>
      </xdr:nvCxnSpPr>
      <xdr:spPr>
        <a:xfrm flipV="1">
          <a:off x="7861300" y="10781612"/>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106898</xdr:rowOff>
    </xdr:from>
    <xdr:to>
      <xdr:col>36</xdr:col>
      <xdr:colOff>165100</xdr:colOff>
      <xdr:row>63</xdr:row>
      <xdr:rowOff>37048</xdr:rowOff>
    </xdr:to>
    <xdr:sp macro="" textlink="">
      <xdr:nvSpPr>
        <xdr:cNvPr id="253" name="楕円 252">
          <a:extLst>
            <a:ext uri="{FF2B5EF4-FFF2-40B4-BE49-F238E27FC236}">
              <a16:creationId xmlns:a16="http://schemas.microsoft.com/office/drawing/2014/main" id="{6102D098-B4A5-426A-B1B8-5E679B93F347}"/>
            </a:ext>
          </a:extLst>
        </xdr:cNvPr>
        <xdr:cNvSpPr/>
      </xdr:nvSpPr>
      <xdr:spPr>
        <a:xfrm>
          <a:off x="6921500" y="107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155144</xdr:rowOff>
    </xdr:from>
    <xdr:to>
      <xdr:col>41</xdr:col>
      <xdr:colOff>50800</xdr:colOff>
      <xdr:row>62</xdr:row>
      <xdr:rowOff>157698</xdr:rowOff>
    </xdr:to>
    <xdr:cxnSp macro="">
      <xdr:nvCxnSpPr>
        <xdr:cNvPr id="254" name="直線コネクタ 253">
          <a:extLst>
            <a:ext uri="{FF2B5EF4-FFF2-40B4-BE49-F238E27FC236}">
              <a16:creationId xmlns:a16="http://schemas.microsoft.com/office/drawing/2014/main" id="{6AF690FD-C91C-4D9C-B559-D651DD967C69}"/>
            </a:ext>
          </a:extLst>
        </xdr:cNvPr>
        <xdr:cNvCxnSpPr/>
      </xdr:nvCxnSpPr>
      <xdr:spPr>
        <a:xfrm flipV="1">
          <a:off x="6972300" y="10785044"/>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35229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6C131512-0864-47CD-882E-C839466B509C}"/>
            </a:ext>
          </a:extLst>
        </xdr:cNvPr>
        <xdr:cNvSpPr txBox="1"/>
      </xdr:nvSpPr>
      <xdr:spPr>
        <a:xfrm>
          <a:off x="9327095" y="110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39937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ED1B326-C822-479F-81B9-69C7B9942714}"/>
            </a:ext>
          </a:extLst>
        </xdr:cNvPr>
        <xdr:cNvSpPr txBox="1"/>
      </xdr:nvSpPr>
      <xdr:spPr>
        <a:xfrm>
          <a:off x="8450795" y="1101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35714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EE34217F-31CA-40F2-86D1-08487F5F28F0}"/>
            </a:ext>
          </a:extLst>
        </xdr:cNvPr>
        <xdr:cNvSpPr txBox="1"/>
      </xdr:nvSpPr>
      <xdr:spPr>
        <a:xfrm>
          <a:off x="7561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46397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37545D5-4D1A-4093-87DB-8E0AE8A873F8}"/>
            </a:ext>
          </a:extLst>
        </xdr:cNvPr>
        <xdr:cNvSpPr txBox="1"/>
      </xdr:nvSpPr>
      <xdr:spPr>
        <a:xfrm>
          <a:off x="6672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47863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821CAAEA-6D9D-42D5-85E0-7D062CE7A9E8}"/>
            </a:ext>
          </a:extLst>
        </xdr:cNvPr>
        <xdr:cNvSpPr txBox="1"/>
      </xdr:nvSpPr>
      <xdr:spPr>
        <a:xfrm>
          <a:off x="9327095" y="1050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47589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127B1CC6-DEE5-465D-9485-134913D0D69D}"/>
            </a:ext>
          </a:extLst>
        </xdr:cNvPr>
        <xdr:cNvSpPr txBox="1"/>
      </xdr:nvSpPr>
      <xdr:spPr>
        <a:xfrm>
          <a:off x="8450795" y="1050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51021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566C86F1-909C-47EF-810E-98A2716EDF2C}"/>
            </a:ext>
          </a:extLst>
        </xdr:cNvPr>
        <xdr:cNvSpPr txBox="1"/>
      </xdr:nvSpPr>
      <xdr:spPr>
        <a:xfrm>
          <a:off x="7561795" y="1050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53575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73A2CF84-1369-494B-87F6-8664DBDDEF4B}"/>
            </a:ext>
          </a:extLst>
        </xdr:cNvPr>
        <xdr:cNvSpPr txBox="1"/>
      </xdr:nvSpPr>
      <xdr:spPr>
        <a:xfrm>
          <a:off x="6672795" y="105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98D1993-E863-4038-9B74-C1F33D80A2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54B7956-34CD-4B5E-A6BC-150098CFE4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955257D-2107-4057-AECD-D24C7DBDA4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82577D2-E123-4780-97B6-A804A9F598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38247DB-BFD1-4B68-ACE1-B1951345F2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426ACA3-799F-4993-AFCF-4E666871A2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21A4D79-5511-4FA0-BDE8-BD393BA16C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4CE5324-EC75-4ED2-8FC2-EC23387A1C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F3DE449-3255-4891-9990-8A5E4C8CCA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9263F7E-DF93-4C1E-9EBD-942BB043DE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F8A4046-E123-4C41-944C-61782A18C6E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8B68437-FA4C-46CE-B712-7D7383128CE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7CAF6CB9-1D84-49AE-9AE8-6E445DD65D9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D287EE84-88E9-4B2A-AC72-51B4AE4C263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34148905-32F1-452A-B45C-31C781679E3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D8E10674-408A-4844-BD67-35E9B25A93F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8032488-4A36-4361-BE58-41BDC5C1844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FBB45B1C-8920-4973-B70F-E9D9A01B94D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26EC182F-F03E-419F-9362-C33E029509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AC5846EC-45DE-4222-94B0-5DEEE90738E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64C49517-C518-40AC-A4CE-39ED643FA78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108C546-4FF0-47CD-A232-8E1EABB2B1A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576CA152-C8E8-4F5D-9C26-A7C3C34C8EF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AC31CBD-FD2A-4CB3-8993-1CC093D8F4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BE845C1-3FFB-4332-9D25-DFCDE645CB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816D1E9-C35C-4A77-B967-DA8F6407D623}"/>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E28BD6CE-E6EE-48E0-8064-15E5C842BEB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6F1483F8-2813-465D-9364-00C9265BD45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D85513C9-FAB3-4218-82B7-08BCBF1AEA51}"/>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C3DD84CB-003A-4AB2-8B9E-EC091662D19A}"/>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B8EF44F-4F6B-49E4-96D1-48D1C3DB580C}"/>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10E046CE-C23F-463F-B683-F145E34B0E57}"/>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7A192C23-1298-4BFD-BC49-D247D656015A}"/>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15057549-3913-4D5E-9D5D-364FB9978852}"/>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BD24F42D-07F6-43D1-8D7E-1A5DE6619325}"/>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4E3B0298-72CF-4B53-9903-87CFBE77F64E}"/>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4D03F32-9F4A-4776-BCEB-763F4E3338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051EC7A-4E9E-4391-8C9D-FDEEAF83E3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7FB43DC-EAE0-4E83-9687-12F057BFF5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D7E4478-FC30-40DB-B49F-2F673566D6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CB5FCBF-136D-43D7-88F9-A899FB6ACE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108131</xdr:rowOff>
    </xdr:from>
    <xdr:to>
      <xdr:col>24</xdr:col>
      <xdr:colOff>114300</xdr:colOff>
      <xdr:row>85</xdr:row>
      <xdr:rowOff>38281</xdr:rowOff>
    </xdr:to>
    <xdr:sp macro="" textlink="">
      <xdr:nvSpPr>
        <xdr:cNvPr id="304" name="楕円 303">
          <a:extLst>
            <a:ext uri="{FF2B5EF4-FFF2-40B4-BE49-F238E27FC236}">
              <a16:creationId xmlns:a16="http://schemas.microsoft.com/office/drawing/2014/main" id="{CDFA5EB4-95F4-4B15-BF6F-D99FD4361053}"/>
            </a:ext>
          </a:extLst>
        </xdr:cNvPr>
        <xdr:cNvSpPr/>
      </xdr:nvSpPr>
      <xdr:spPr>
        <a:xfrm>
          <a:off x="4584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86558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345C295-4D6E-4483-8298-C3DC39A7AFDC}"/>
            </a:ext>
          </a:extLst>
        </xdr:cNvPr>
        <xdr:cNvSpPr txBox="1"/>
      </xdr:nvSpPr>
      <xdr:spPr>
        <a:xfrm>
          <a:off x="4673600"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77107</xdr:rowOff>
    </xdr:from>
    <xdr:to>
      <xdr:col>20</xdr:col>
      <xdr:colOff>38100</xdr:colOff>
      <xdr:row>85</xdr:row>
      <xdr:rowOff>7257</xdr:rowOff>
    </xdr:to>
    <xdr:sp macro="" textlink="">
      <xdr:nvSpPr>
        <xdr:cNvPr id="306" name="楕円 305">
          <a:extLst>
            <a:ext uri="{FF2B5EF4-FFF2-40B4-BE49-F238E27FC236}">
              <a16:creationId xmlns:a16="http://schemas.microsoft.com/office/drawing/2014/main" id="{634863D3-BC26-4B9B-90F6-D301B4011E2C}"/>
            </a:ext>
          </a:extLst>
        </xdr:cNvPr>
        <xdr:cNvSpPr/>
      </xdr:nvSpPr>
      <xdr:spPr>
        <a:xfrm>
          <a:off x="3746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127907</xdr:rowOff>
    </xdr:from>
    <xdr:to>
      <xdr:col>24</xdr:col>
      <xdr:colOff>63500</xdr:colOff>
      <xdr:row>84</xdr:row>
      <xdr:rowOff>158931</xdr:rowOff>
    </xdr:to>
    <xdr:cxnSp macro="">
      <xdr:nvCxnSpPr>
        <xdr:cNvPr id="307" name="直線コネクタ 306">
          <a:extLst>
            <a:ext uri="{FF2B5EF4-FFF2-40B4-BE49-F238E27FC236}">
              <a16:creationId xmlns:a16="http://schemas.microsoft.com/office/drawing/2014/main" id="{8B578FCC-06C5-456A-AF8B-D25FEE652BBE}"/>
            </a:ext>
          </a:extLst>
        </xdr:cNvPr>
        <xdr:cNvCxnSpPr/>
      </xdr:nvCxnSpPr>
      <xdr:spPr>
        <a:xfrm>
          <a:off x="3797300" y="145297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57513</xdr:rowOff>
    </xdr:from>
    <xdr:to>
      <xdr:col>15</xdr:col>
      <xdr:colOff>101600</xdr:colOff>
      <xdr:row>84</xdr:row>
      <xdr:rowOff>159113</xdr:rowOff>
    </xdr:to>
    <xdr:sp macro="" textlink="">
      <xdr:nvSpPr>
        <xdr:cNvPr id="308" name="楕円 307">
          <a:extLst>
            <a:ext uri="{FF2B5EF4-FFF2-40B4-BE49-F238E27FC236}">
              <a16:creationId xmlns:a16="http://schemas.microsoft.com/office/drawing/2014/main" id="{7F4C4457-778F-47A4-B2A1-A8B0A74373EC}"/>
            </a:ext>
          </a:extLst>
        </xdr:cNvPr>
        <xdr:cNvSpPr/>
      </xdr:nvSpPr>
      <xdr:spPr>
        <a:xfrm>
          <a:off x="2857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108313</xdr:rowOff>
    </xdr:from>
    <xdr:to>
      <xdr:col>19</xdr:col>
      <xdr:colOff>177800</xdr:colOff>
      <xdr:row>84</xdr:row>
      <xdr:rowOff>127907</xdr:rowOff>
    </xdr:to>
    <xdr:cxnSp macro="">
      <xdr:nvCxnSpPr>
        <xdr:cNvPr id="309" name="直線コネクタ 308">
          <a:extLst>
            <a:ext uri="{FF2B5EF4-FFF2-40B4-BE49-F238E27FC236}">
              <a16:creationId xmlns:a16="http://schemas.microsoft.com/office/drawing/2014/main" id="{DD82A25E-81E6-4A53-ACC4-2412FA6CA9A0}"/>
            </a:ext>
          </a:extLst>
        </xdr:cNvPr>
        <xdr:cNvCxnSpPr/>
      </xdr:nvCxnSpPr>
      <xdr:spPr>
        <a:xfrm>
          <a:off x="2908300" y="145101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5262</xdr:rowOff>
    </xdr:from>
    <xdr:to>
      <xdr:col>10</xdr:col>
      <xdr:colOff>165100</xdr:colOff>
      <xdr:row>84</xdr:row>
      <xdr:rowOff>106862</xdr:rowOff>
    </xdr:to>
    <xdr:sp macro="" textlink="">
      <xdr:nvSpPr>
        <xdr:cNvPr id="310" name="楕円 309">
          <a:extLst>
            <a:ext uri="{FF2B5EF4-FFF2-40B4-BE49-F238E27FC236}">
              <a16:creationId xmlns:a16="http://schemas.microsoft.com/office/drawing/2014/main" id="{4176072B-16B8-4DB5-A677-E802E173ECD0}"/>
            </a:ext>
          </a:extLst>
        </xdr:cNvPr>
        <xdr:cNvSpPr/>
      </xdr:nvSpPr>
      <xdr:spPr>
        <a:xfrm>
          <a:off x="1968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56062</xdr:rowOff>
    </xdr:from>
    <xdr:to>
      <xdr:col>15</xdr:col>
      <xdr:colOff>50800</xdr:colOff>
      <xdr:row>84</xdr:row>
      <xdr:rowOff>108313</xdr:rowOff>
    </xdr:to>
    <xdr:cxnSp macro="">
      <xdr:nvCxnSpPr>
        <xdr:cNvPr id="311" name="直線コネクタ 310">
          <a:extLst>
            <a:ext uri="{FF2B5EF4-FFF2-40B4-BE49-F238E27FC236}">
              <a16:creationId xmlns:a16="http://schemas.microsoft.com/office/drawing/2014/main" id="{2C037096-77BC-403A-9185-F2746A1C3AF4}"/>
            </a:ext>
          </a:extLst>
        </xdr:cNvPr>
        <xdr:cNvCxnSpPr/>
      </xdr:nvCxnSpPr>
      <xdr:spPr>
        <a:xfrm>
          <a:off x="2019300" y="1445786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166914</xdr:rowOff>
    </xdr:from>
    <xdr:to>
      <xdr:col>6</xdr:col>
      <xdr:colOff>38100</xdr:colOff>
      <xdr:row>84</xdr:row>
      <xdr:rowOff>97064</xdr:rowOff>
    </xdr:to>
    <xdr:sp macro="" textlink="">
      <xdr:nvSpPr>
        <xdr:cNvPr id="312" name="楕円 311">
          <a:extLst>
            <a:ext uri="{FF2B5EF4-FFF2-40B4-BE49-F238E27FC236}">
              <a16:creationId xmlns:a16="http://schemas.microsoft.com/office/drawing/2014/main" id="{BBB2CB76-5354-4C7D-AFD8-2CA4EFDDAF47}"/>
            </a:ext>
          </a:extLst>
        </xdr:cNvPr>
        <xdr:cNvSpPr/>
      </xdr:nvSpPr>
      <xdr:spPr>
        <a:xfrm>
          <a:off x="1079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46264</xdr:rowOff>
    </xdr:from>
    <xdr:to>
      <xdr:col>10</xdr:col>
      <xdr:colOff>114300</xdr:colOff>
      <xdr:row>84</xdr:row>
      <xdr:rowOff>56062</xdr:rowOff>
    </xdr:to>
    <xdr:cxnSp macro="">
      <xdr:nvCxnSpPr>
        <xdr:cNvPr id="313" name="直線コネクタ 312">
          <a:extLst>
            <a:ext uri="{FF2B5EF4-FFF2-40B4-BE49-F238E27FC236}">
              <a16:creationId xmlns:a16="http://schemas.microsoft.com/office/drawing/2014/main" id="{F324E3E6-8380-447C-96EA-584881E9425C}"/>
            </a:ext>
          </a:extLst>
        </xdr:cNvPr>
        <xdr:cNvCxnSpPr/>
      </xdr:nvCxnSpPr>
      <xdr:spPr>
        <a:xfrm>
          <a:off x="1130300" y="144480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a:extLst>
            <a:ext uri="{FF2B5EF4-FFF2-40B4-BE49-F238E27FC236}">
              <a16:creationId xmlns:a16="http://schemas.microsoft.com/office/drawing/2014/main" id="{3813E023-3856-4652-AC5F-D120DF37DC31}"/>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a:extLst>
            <a:ext uri="{FF2B5EF4-FFF2-40B4-BE49-F238E27FC236}">
              <a16:creationId xmlns:a16="http://schemas.microsoft.com/office/drawing/2014/main" id="{B6AB0038-6F9C-43A1-907C-72905F7D6B55}"/>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a16="http://schemas.microsoft.com/office/drawing/2014/main" id="{823BAFDA-AA87-4BF8-B771-242777D97A96}"/>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a16="http://schemas.microsoft.com/office/drawing/2014/main" id="{60EF856A-6FA5-4C11-A71B-2FA4A99B1F17}"/>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169834</xdr:rowOff>
    </xdr:from>
    <xdr:ext cx="405111" cy="259045"/>
    <xdr:sp macro="" textlink="">
      <xdr:nvSpPr>
        <xdr:cNvPr id="318" name="n_1mainValue【公営住宅】&#10;有形固定資産減価償却率">
          <a:extLst>
            <a:ext uri="{FF2B5EF4-FFF2-40B4-BE49-F238E27FC236}">
              <a16:creationId xmlns:a16="http://schemas.microsoft.com/office/drawing/2014/main" id="{218C32AB-F4B3-4A4A-ADC3-465F1DE90772}"/>
            </a:ext>
          </a:extLst>
        </xdr:cNvPr>
        <xdr:cNvSpPr txBox="1"/>
      </xdr:nvSpPr>
      <xdr:spPr>
        <a:xfrm>
          <a:off x="3582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150240</xdr:rowOff>
    </xdr:from>
    <xdr:ext cx="405111" cy="259045"/>
    <xdr:sp macro="" textlink="">
      <xdr:nvSpPr>
        <xdr:cNvPr id="319" name="n_2mainValue【公営住宅】&#10;有形固定資産減価償却率">
          <a:extLst>
            <a:ext uri="{FF2B5EF4-FFF2-40B4-BE49-F238E27FC236}">
              <a16:creationId xmlns:a16="http://schemas.microsoft.com/office/drawing/2014/main" id="{F9C1B984-B8A7-47B4-8EAD-039EC4407257}"/>
            </a:ext>
          </a:extLst>
        </xdr:cNvPr>
        <xdr:cNvSpPr txBox="1"/>
      </xdr:nvSpPr>
      <xdr:spPr>
        <a:xfrm>
          <a:off x="2705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97989</xdr:rowOff>
    </xdr:from>
    <xdr:ext cx="405111" cy="259045"/>
    <xdr:sp macro="" textlink="">
      <xdr:nvSpPr>
        <xdr:cNvPr id="320" name="n_3mainValue【公営住宅】&#10;有形固定資産減価償却率">
          <a:extLst>
            <a:ext uri="{FF2B5EF4-FFF2-40B4-BE49-F238E27FC236}">
              <a16:creationId xmlns:a16="http://schemas.microsoft.com/office/drawing/2014/main" id="{66C0F1A6-BA74-434F-BC40-8CF6B2B17CC0}"/>
            </a:ext>
          </a:extLst>
        </xdr:cNvPr>
        <xdr:cNvSpPr txBox="1"/>
      </xdr:nvSpPr>
      <xdr:spPr>
        <a:xfrm>
          <a:off x="1816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88191</xdr:rowOff>
    </xdr:from>
    <xdr:ext cx="405111" cy="259045"/>
    <xdr:sp macro="" textlink="">
      <xdr:nvSpPr>
        <xdr:cNvPr id="321" name="n_4mainValue【公営住宅】&#10;有形固定資産減価償却率">
          <a:extLst>
            <a:ext uri="{FF2B5EF4-FFF2-40B4-BE49-F238E27FC236}">
              <a16:creationId xmlns:a16="http://schemas.microsoft.com/office/drawing/2014/main" id="{CFBF90E5-0117-429B-9341-D4B22E2D7518}"/>
            </a:ext>
          </a:extLst>
        </xdr:cNvPr>
        <xdr:cNvSpPr txBox="1"/>
      </xdr:nvSpPr>
      <xdr:spPr>
        <a:xfrm>
          <a:off x="927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F995470-D135-42C7-A2F6-AFD96F3156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A51BC85-CB76-4D7E-B4B8-44D8EA3A1B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AEA8FBA-B0FB-440A-96A9-1CF9CD45BD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187A813-0725-48C6-9F02-DBDD78DCD2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4EEE97B-F96B-4A50-9EF7-9F469A7CA7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BFBC84B-4FA2-4210-89E7-21DF9F8FCC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95145EF-5977-4E6D-B4E8-735D4A75DA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57AF33B-C2D3-4CDD-87CE-61FA0E98BD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3933A25-AAA7-46D8-B5C2-A804E13CEE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84053B4-B05C-49CB-8B62-3D58E3D906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9342A89-A0D1-4FAF-9E9C-5E154AFB693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49EDE6C-E70D-4138-86D9-3611090F8E4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312AA05-23E6-4480-8C5A-BD6B869DBE9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F63934B1-CE23-4646-886E-CCEE10E99CE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68887E50-E03E-4D50-8FBD-645564AB91E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A282114A-DFC3-4A83-B850-FD463668C86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47C905A-58A1-4B80-B699-3AF287AFE32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11F21C7-98CD-4F4A-8A75-BDCB8AA4F84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33BA6FE-BDCA-4632-BD18-52711A3B132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088EA32-B24C-4C2A-9F08-F15005A5737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135C4C5-4008-4853-B431-5CD71ADB2F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23717143-8FBE-432D-88AB-404CE43B94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BFA4F620-F488-4C5E-ACB4-23FEE42A51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8B13EB65-4170-4573-83DD-F570FE72FE52}"/>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532014DB-C07A-4ECE-AEE8-85E94B957ACE}"/>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E7DD0AD9-5A14-4E93-B39B-23898915BA6D}"/>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BA74222F-4DBF-4176-979A-5EEAA2DEC88A}"/>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39E6CBAA-03F4-44C1-85C2-ECEA790520B8}"/>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12E4996C-E51E-47F5-9953-2D0F757C6F13}"/>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70F80E69-2079-4710-B09C-5FEC7B3BAF28}"/>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FBF3FF24-C841-4770-871C-38F333104572}"/>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191A44E3-386B-4971-9E18-EDD1A6FE84BD}"/>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58A8D4C9-0A4F-4002-BB9A-CFDD74F9BDFB}"/>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EE82918E-28BF-4F11-86E7-2C54DC8A3995}"/>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E410BA2-EAB3-4733-8BD4-EC6530902C2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0B30418-979D-4BCF-AE32-3690CCA406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E2A5282-7A00-48A1-9DCE-CDE06ED9F9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856BCA5-D093-4A7E-81A3-FBE9C8F31B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A5D9A96-4AAF-4E89-B177-524EA6C657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32638</xdr:rowOff>
    </xdr:from>
    <xdr:to>
      <xdr:col>55</xdr:col>
      <xdr:colOff>50800</xdr:colOff>
      <xdr:row>85</xdr:row>
      <xdr:rowOff>134238</xdr:rowOff>
    </xdr:to>
    <xdr:sp macro="" textlink="">
      <xdr:nvSpPr>
        <xdr:cNvPr id="361" name="楕円 360">
          <a:extLst>
            <a:ext uri="{FF2B5EF4-FFF2-40B4-BE49-F238E27FC236}">
              <a16:creationId xmlns:a16="http://schemas.microsoft.com/office/drawing/2014/main" id="{8FE547A6-D149-4EF0-9D92-5688001BD605}"/>
            </a:ext>
          </a:extLst>
        </xdr:cNvPr>
        <xdr:cNvSpPr/>
      </xdr:nvSpPr>
      <xdr:spPr>
        <a:xfrm>
          <a:off x="10426700" y="14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11065</xdr:rowOff>
    </xdr:from>
    <xdr:ext cx="469744" cy="259045"/>
    <xdr:sp macro="" textlink="">
      <xdr:nvSpPr>
        <xdr:cNvPr id="362" name="【公営住宅】&#10;一人当たり面積該当値テキスト">
          <a:extLst>
            <a:ext uri="{FF2B5EF4-FFF2-40B4-BE49-F238E27FC236}">
              <a16:creationId xmlns:a16="http://schemas.microsoft.com/office/drawing/2014/main" id="{46E57DC9-0FB1-42D4-80AF-E381B58A6958}"/>
            </a:ext>
          </a:extLst>
        </xdr:cNvPr>
        <xdr:cNvSpPr txBox="1"/>
      </xdr:nvSpPr>
      <xdr:spPr>
        <a:xfrm>
          <a:off x="10515600" y="1458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33782</xdr:rowOff>
    </xdr:from>
    <xdr:to>
      <xdr:col>50</xdr:col>
      <xdr:colOff>165100</xdr:colOff>
      <xdr:row>85</xdr:row>
      <xdr:rowOff>135382</xdr:rowOff>
    </xdr:to>
    <xdr:sp macro="" textlink="">
      <xdr:nvSpPr>
        <xdr:cNvPr id="363" name="楕円 362">
          <a:extLst>
            <a:ext uri="{FF2B5EF4-FFF2-40B4-BE49-F238E27FC236}">
              <a16:creationId xmlns:a16="http://schemas.microsoft.com/office/drawing/2014/main" id="{572BF927-EFCD-4DFB-97D2-054524DA03C8}"/>
            </a:ext>
          </a:extLst>
        </xdr:cNvPr>
        <xdr:cNvSpPr/>
      </xdr:nvSpPr>
      <xdr:spPr>
        <a:xfrm>
          <a:off x="9588500" y="146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83438</xdr:rowOff>
    </xdr:from>
    <xdr:to>
      <xdr:col>55</xdr:col>
      <xdr:colOff>0</xdr:colOff>
      <xdr:row>85</xdr:row>
      <xdr:rowOff>84582</xdr:rowOff>
    </xdr:to>
    <xdr:cxnSp macro="">
      <xdr:nvCxnSpPr>
        <xdr:cNvPr id="364" name="直線コネクタ 363">
          <a:extLst>
            <a:ext uri="{FF2B5EF4-FFF2-40B4-BE49-F238E27FC236}">
              <a16:creationId xmlns:a16="http://schemas.microsoft.com/office/drawing/2014/main" id="{5062F8A4-450D-4689-B7DB-333E42D49F3B}"/>
            </a:ext>
          </a:extLst>
        </xdr:cNvPr>
        <xdr:cNvCxnSpPr/>
      </xdr:nvCxnSpPr>
      <xdr:spPr>
        <a:xfrm flipV="1">
          <a:off x="9639300" y="1465668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23113</xdr:rowOff>
    </xdr:from>
    <xdr:to>
      <xdr:col>46</xdr:col>
      <xdr:colOff>38100</xdr:colOff>
      <xdr:row>85</xdr:row>
      <xdr:rowOff>124713</xdr:rowOff>
    </xdr:to>
    <xdr:sp macro="" textlink="">
      <xdr:nvSpPr>
        <xdr:cNvPr id="365" name="楕円 364">
          <a:extLst>
            <a:ext uri="{FF2B5EF4-FFF2-40B4-BE49-F238E27FC236}">
              <a16:creationId xmlns:a16="http://schemas.microsoft.com/office/drawing/2014/main" id="{F85266CE-15F9-4DF6-8A82-2CA5C4282017}"/>
            </a:ext>
          </a:extLst>
        </xdr:cNvPr>
        <xdr:cNvSpPr/>
      </xdr:nvSpPr>
      <xdr:spPr>
        <a:xfrm>
          <a:off x="86995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73913</xdr:rowOff>
    </xdr:from>
    <xdr:to>
      <xdr:col>50</xdr:col>
      <xdr:colOff>114300</xdr:colOff>
      <xdr:row>85</xdr:row>
      <xdr:rowOff>84582</xdr:rowOff>
    </xdr:to>
    <xdr:cxnSp macro="">
      <xdr:nvCxnSpPr>
        <xdr:cNvPr id="366" name="直線コネクタ 365">
          <a:extLst>
            <a:ext uri="{FF2B5EF4-FFF2-40B4-BE49-F238E27FC236}">
              <a16:creationId xmlns:a16="http://schemas.microsoft.com/office/drawing/2014/main" id="{425903BA-E2A3-43FC-ACC9-7A18C467D575}"/>
            </a:ext>
          </a:extLst>
        </xdr:cNvPr>
        <xdr:cNvCxnSpPr/>
      </xdr:nvCxnSpPr>
      <xdr:spPr>
        <a:xfrm>
          <a:off x="8750300" y="1464716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25400</xdr:rowOff>
    </xdr:from>
    <xdr:to>
      <xdr:col>41</xdr:col>
      <xdr:colOff>101600</xdr:colOff>
      <xdr:row>85</xdr:row>
      <xdr:rowOff>127000</xdr:rowOff>
    </xdr:to>
    <xdr:sp macro="" textlink="">
      <xdr:nvSpPr>
        <xdr:cNvPr id="367" name="楕円 366">
          <a:extLst>
            <a:ext uri="{FF2B5EF4-FFF2-40B4-BE49-F238E27FC236}">
              <a16:creationId xmlns:a16="http://schemas.microsoft.com/office/drawing/2014/main" id="{F74205F1-0B94-4952-973C-235C36676D85}"/>
            </a:ext>
          </a:extLst>
        </xdr:cNvPr>
        <xdr:cNvSpPr/>
      </xdr:nvSpPr>
      <xdr:spPr>
        <a:xfrm>
          <a:off x="781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73913</xdr:rowOff>
    </xdr:from>
    <xdr:to>
      <xdr:col>45</xdr:col>
      <xdr:colOff>177800</xdr:colOff>
      <xdr:row>85</xdr:row>
      <xdr:rowOff>76200</xdr:rowOff>
    </xdr:to>
    <xdr:cxnSp macro="">
      <xdr:nvCxnSpPr>
        <xdr:cNvPr id="368" name="直線コネクタ 367">
          <a:extLst>
            <a:ext uri="{FF2B5EF4-FFF2-40B4-BE49-F238E27FC236}">
              <a16:creationId xmlns:a16="http://schemas.microsoft.com/office/drawing/2014/main" id="{148CB0AE-F3C7-4BFE-8D8F-CBCA5DC51E8E}"/>
            </a:ext>
          </a:extLst>
        </xdr:cNvPr>
        <xdr:cNvCxnSpPr/>
      </xdr:nvCxnSpPr>
      <xdr:spPr>
        <a:xfrm flipV="1">
          <a:off x="7861300" y="146471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27305</xdr:rowOff>
    </xdr:from>
    <xdr:to>
      <xdr:col>36</xdr:col>
      <xdr:colOff>165100</xdr:colOff>
      <xdr:row>85</xdr:row>
      <xdr:rowOff>128905</xdr:rowOff>
    </xdr:to>
    <xdr:sp macro="" textlink="">
      <xdr:nvSpPr>
        <xdr:cNvPr id="369" name="楕円 368">
          <a:extLst>
            <a:ext uri="{FF2B5EF4-FFF2-40B4-BE49-F238E27FC236}">
              <a16:creationId xmlns:a16="http://schemas.microsoft.com/office/drawing/2014/main" id="{5B6B9229-7D45-469E-A097-26AD4A582553}"/>
            </a:ext>
          </a:extLst>
        </xdr:cNvPr>
        <xdr:cNvSpPr/>
      </xdr:nvSpPr>
      <xdr:spPr>
        <a:xfrm>
          <a:off x="6921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76200</xdr:rowOff>
    </xdr:from>
    <xdr:to>
      <xdr:col>41</xdr:col>
      <xdr:colOff>50800</xdr:colOff>
      <xdr:row>85</xdr:row>
      <xdr:rowOff>78105</xdr:rowOff>
    </xdr:to>
    <xdr:cxnSp macro="">
      <xdr:nvCxnSpPr>
        <xdr:cNvPr id="370" name="直線コネクタ 369">
          <a:extLst>
            <a:ext uri="{FF2B5EF4-FFF2-40B4-BE49-F238E27FC236}">
              <a16:creationId xmlns:a16="http://schemas.microsoft.com/office/drawing/2014/main" id="{D881EC19-1177-4ADC-804F-550D395AB6BE}"/>
            </a:ext>
          </a:extLst>
        </xdr:cNvPr>
        <xdr:cNvCxnSpPr/>
      </xdr:nvCxnSpPr>
      <xdr:spPr>
        <a:xfrm flipV="1">
          <a:off x="6972300" y="1464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id="{89E6360D-C65C-4849-80EB-C18CC2CE4672}"/>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id="{95BF60F8-AD8E-4DB5-904B-FB8F53ACFA3F}"/>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id="{D4A4F67F-A83E-4DE3-8268-8B433AA6F144}"/>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38E9F214-117E-4CDE-A814-5636A7721171}"/>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126509</xdr:rowOff>
    </xdr:from>
    <xdr:ext cx="469744" cy="259045"/>
    <xdr:sp macro="" textlink="">
      <xdr:nvSpPr>
        <xdr:cNvPr id="375" name="n_1mainValue【公営住宅】&#10;一人当たり面積">
          <a:extLst>
            <a:ext uri="{FF2B5EF4-FFF2-40B4-BE49-F238E27FC236}">
              <a16:creationId xmlns:a16="http://schemas.microsoft.com/office/drawing/2014/main" id="{626E7F41-829F-4B73-ACD6-13B1CECDF9B6}"/>
            </a:ext>
          </a:extLst>
        </xdr:cNvPr>
        <xdr:cNvSpPr txBox="1"/>
      </xdr:nvSpPr>
      <xdr:spPr>
        <a:xfrm>
          <a:off x="9391727"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115840</xdr:rowOff>
    </xdr:from>
    <xdr:ext cx="469744" cy="259045"/>
    <xdr:sp macro="" textlink="">
      <xdr:nvSpPr>
        <xdr:cNvPr id="376" name="n_2mainValue【公営住宅】&#10;一人当たり面積">
          <a:extLst>
            <a:ext uri="{FF2B5EF4-FFF2-40B4-BE49-F238E27FC236}">
              <a16:creationId xmlns:a16="http://schemas.microsoft.com/office/drawing/2014/main" id="{B46B2DFC-8942-4F0A-B051-01F874F2ECF7}"/>
            </a:ext>
          </a:extLst>
        </xdr:cNvPr>
        <xdr:cNvSpPr txBox="1"/>
      </xdr:nvSpPr>
      <xdr:spPr>
        <a:xfrm>
          <a:off x="8515427" y="1468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118127</xdr:rowOff>
    </xdr:from>
    <xdr:ext cx="469744" cy="259045"/>
    <xdr:sp macro="" textlink="">
      <xdr:nvSpPr>
        <xdr:cNvPr id="377" name="n_3mainValue【公営住宅】&#10;一人当たり面積">
          <a:extLst>
            <a:ext uri="{FF2B5EF4-FFF2-40B4-BE49-F238E27FC236}">
              <a16:creationId xmlns:a16="http://schemas.microsoft.com/office/drawing/2014/main" id="{01F65BCB-F48F-430F-8CE5-EEF17B1B9044}"/>
            </a:ext>
          </a:extLst>
        </xdr:cNvPr>
        <xdr:cNvSpPr txBox="1"/>
      </xdr:nvSpPr>
      <xdr:spPr>
        <a:xfrm>
          <a:off x="7626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120032</xdr:rowOff>
    </xdr:from>
    <xdr:ext cx="469744" cy="259045"/>
    <xdr:sp macro="" textlink="">
      <xdr:nvSpPr>
        <xdr:cNvPr id="378" name="n_4mainValue【公営住宅】&#10;一人当たり面積">
          <a:extLst>
            <a:ext uri="{FF2B5EF4-FFF2-40B4-BE49-F238E27FC236}">
              <a16:creationId xmlns:a16="http://schemas.microsoft.com/office/drawing/2014/main" id="{4E280704-A9F1-4EDA-A806-ED4F65D15E98}"/>
            </a:ext>
          </a:extLst>
        </xdr:cNvPr>
        <xdr:cNvSpPr txBox="1"/>
      </xdr:nvSpPr>
      <xdr:spPr>
        <a:xfrm>
          <a:off x="6737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0E08566-DFF0-4BC6-A7AE-C54E0BBE1D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13262E2-F2E5-4CC6-A466-E947361B40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58DB1A02-448A-4D3B-8771-B0668799F5B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D5AAF71-BE46-42A4-99D5-F03E88773B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A0E828E-AC6D-4B0B-A8F7-DCD2225950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10F86D2-2FD7-41F4-A9F6-E10835BA8F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89BC6D4-37B8-49AA-84DD-31ACF31D30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EAD2774-415A-4BBB-9618-3E3B99917B1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F63346B-4F4F-4908-8BAC-A5BE7FAA5C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22B6DD8-4A61-4C59-857D-A0D6006F9BA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984A7B51-A2FA-4251-98D2-0889A04137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8214470-D680-494C-99F3-7BC226A647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9E10293A-6636-4BEA-9BAC-4F19526F101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ACD5CCA-108F-4E46-86EC-AD9B24E006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20F7F3FC-86C9-4444-95C3-D94D1DCB56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EA304CE8-6B66-4795-A950-A98A61889F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7D1EF04E-3726-4DF3-9199-37DE39DFD0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CE4851B-8459-4C49-824A-E0A49D11DE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EB48D8D-A634-41E0-B484-E8FA7268AB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9B5AF16-05BA-4C12-9930-2BE8D01C4D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2890091-BC6E-4433-A67D-24AF5DF45D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1D272B9-587F-4E6A-8C2B-9F76239EE6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657303B1-0DFB-4B0B-92CB-22E818C2EF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6C99556-8337-41CA-AFAF-5D61B64840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75615741-7E67-4962-BE90-3C159CF3C4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98AA94F-4CD7-411E-AE75-D7F3F8898D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B3E72F9-17D4-44B6-8709-63027CE25C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4C1E199E-48CD-4CA6-ACF6-B9EEE69A1E6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9203D4B7-7A09-44A1-9B3F-C4DE4AD2132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921F3DE9-C6B3-436A-B052-C0A2776E275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B195CBBA-9253-4759-8FDA-B3C9AF5881A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D6F7363F-FB20-4FB4-94DC-8EE69DBF4BF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35BF0B34-BE54-499A-9A2D-740906E3C1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6AE7B9F-8F61-4B64-BFC4-F7E210A1FDD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A25E3325-FCF9-4997-9DD5-FBED635F6CE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6FD9A3FB-0E03-4126-9297-67244DAAEEB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21EA59A2-D0DB-4FE0-8457-719465EDC4F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9556707A-A2E9-41C4-97D7-E0B7DB4E97E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27F9EA53-D06A-49A0-865A-9BC71A89533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60355405-D1C4-4778-BF2A-B1F144C474A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B3795AF9-1B26-4D59-9432-825FAD431B93}"/>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C2663958-3E52-401E-876E-B72AFF717768}"/>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A1E77774-9A27-4C24-8B91-B64A2B652921}"/>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64B971A3-A6B5-4CC8-8645-9D3243B84937}"/>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CC0D35C5-D422-40AE-8253-C49A1D458E81}"/>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209BCAF-FC29-4F5D-B919-499C8ACD39C3}"/>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24531ECE-0042-41C3-BA58-67752BA28B59}"/>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5582FA0A-D303-4F32-8278-B6882C6B0062}"/>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88CA1E5B-A81A-4D36-8717-C876034F008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A1B27283-A806-458E-8290-F2BC3337B42B}"/>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AE0BA118-AC67-427E-B073-37AC37A4209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AD89EA0-316C-47D1-A79E-8A814922CD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CD4401A-7B0E-42D6-8515-A14143C5585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03A010B-968B-4B37-8422-4F00924CEC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E5627A9-9395-42FE-A585-3C11478A99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693C3FE-9464-4172-AF3E-1516B49E01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435" name="楕円 434">
          <a:extLst>
            <a:ext uri="{FF2B5EF4-FFF2-40B4-BE49-F238E27FC236}">
              <a16:creationId xmlns:a16="http://schemas.microsoft.com/office/drawing/2014/main" id="{57B6A3E1-EF8B-49F8-AD00-218F9FE358F6}"/>
            </a:ext>
          </a:extLst>
        </xdr:cNvPr>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D0C6AF61-6301-4869-8DFC-AFC4A658049F}"/>
            </a:ext>
          </a:extLst>
        </xdr:cNvPr>
        <xdr:cNvSpPr txBox="1"/>
      </xdr:nvSpPr>
      <xdr:spPr>
        <a:xfrm>
          <a:off x="16357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101600</xdr:rowOff>
    </xdr:from>
    <xdr:to>
      <xdr:col>81</xdr:col>
      <xdr:colOff>101600</xdr:colOff>
      <xdr:row>36</xdr:row>
      <xdr:rowOff>31750</xdr:rowOff>
    </xdr:to>
    <xdr:sp macro="" textlink="">
      <xdr:nvSpPr>
        <xdr:cNvPr id="437" name="楕円 436">
          <a:extLst>
            <a:ext uri="{FF2B5EF4-FFF2-40B4-BE49-F238E27FC236}">
              <a16:creationId xmlns:a16="http://schemas.microsoft.com/office/drawing/2014/main" id="{5A396E4B-1BBD-437D-B0FC-ABE6E263F4E6}"/>
            </a:ext>
          </a:extLst>
        </xdr:cNvPr>
        <xdr:cNvSpPr/>
      </xdr:nvSpPr>
      <xdr:spPr>
        <a:xfrm>
          <a:off x="1543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20955</xdr:rowOff>
    </xdr:to>
    <xdr:cxnSp macro="">
      <xdr:nvCxnSpPr>
        <xdr:cNvPr id="438" name="直線コネクタ 437">
          <a:extLst>
            <a:ext uri="{FF2B5EF4-FFF2-40B4-BE49-F238E27FC236}">
              <a16:creationId xmlns:a16="http://schemas.microsoft.com/office/drawing/2014/main" id="{AB96E3DF-CDE1-4F8B-8548-C8BB7DB11744}"/>
            </a:ext>
          </a:extLst>
        </xdr:cNvPr>
        <xdr:cNvCxnSpPr/>
      </xdr:nvCxnSpPr>
      <xdr:spPr>
        <a:xfrm>
          <a:off x="15481300" y="61531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61595</xdr:rowOff>
    </xdr:from>
    <xdr:to>
      <xdr:col>76</xdr:col>
      <xdr:colOff>165100</xdr:colOff>
      <xdr:row>35</xdr:row>
      <xdr:rowOff>163195</xdr:rowOff>
    </xdr:to>
    <xdr:sp macro="" textlink="">
      <xdr:nvSpPr>
        <xdr:cNvPr id="439" name="楕円 438">
          <a:extLst>
            <a:ext uri="{FF2B5EF4-FFF2-40B4-BE49-F238E27FC236}">
              <a16:creationId xmlns:a16="http://schemas.microsoft.com/office/drawing/2014/main" id="{E5F831F4-EE19-4CA7-8022-E2CD8F5FECD0}"/>
            </a:ext>
          </a:extLst>
        </xdr:cNvPr>
        <xdr:cNvSpPr/>
      </xdr:nvSpPr>
      <xdr:spPr>
        <a:xfrm>
          <a:off x="14541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112395</xdr:rowOff>
    </xdr:from>
    <xdr:to>
      <xdr:col>81</xdr:col>
      <xdr:colOff>50800</xdr:colOff>
      <xdr:row>35</xdr:row>
      <xdr:rowOff>152400</xdr:rowOff>
    </xdr:to>
    <xdr:cxnSp macro="">
      <xdr:nvCxnSpPr>
        <xdr:cNvPr id="440" name="直線コネクタ 439">
          <a:extLst>
            <a:ext uri="{FF2B5EF4-FFF2-40B4-BE49-F238E27FC236}">
              <a16:creationId xmlns:a16="http://schemas.microsoft.com/office/drawing/2014/main" id="{A7999FC4-AD91-4195-B7FC-DE113C7BDDE3}"/>
            </a:ext>
          </a:extLst>
        </xdr:cNvPr>
        <xdr:cNvCxnSpPr/>
      </xdr:nvCxnSpPr>
      <xdr:spPr>
        <a:xfrm>
          <a:off x="14592300" y="6113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19685</xdr:rowOff>
    </xdr:from>
    <xdr:to>
      <xdr:col>72</xdr:col>
      <xdr:colOff>38100</xdr:colOff>
      <xdr:row>35</xdr:row>
      <xdr:rowOff>121285</xdr:rowOff>
    </xdr:to>
    <xdr:sp macro="" textlink="">
      <xdr:nvSpPr>
        <xdr:cNvPr id="441" name="楕円 440">
          <a:extLst>
            <a:ext uri="{FF2B5EF4-FFF2-40B4-BE49-F238E27FC236}">
              <a16:creationId xmlns:a16="http://schemas.microsoft.com/office/drawing/2014/main" id="{5E094C8C-88A4-4A2D-A280-E93084A519B4}"/>
            </a:ext>
          </a:extLst>
        </xdr:cNvPr>
        <xdr:cNvSpPr/>
      </xdr:nvSpPr>
      <xdr:spPr>
        <a:xfrm>
          <a:off x="13652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70485</xdr:rowOff>
    </xdr:from>
    <xdr:to>
      <xdr:col>76</xdr:col>
      <xdr:colOff>114300</xdr:colOff>
      <xdr:row>35</xdr:row>
      <xdr:rowOff>112395</xdr:rowOff>
    </xdr:to>
    <xdr:cxnSp macro="">
      <xdr:nvCxnSpPr>
        <xdr:cNvPr id="442" name="直線コネクタ 441">
          <a:extLst>
            <a:ext uri="{FF2B5EF4-FFF2-40B4-BE49-F238E27FC236}">
              <a16:creationId xmlns:a16="http://schemas.microsoft.com/office/drawing/2014/main" id="{28441B43-58F8-42E8-AA88-B4065B3E976D}"/>
            </a:ext>
          </a:extLst>
        </xdr:cNvPr>
        <xdr:cNvCxnSpPr/>
      </xdr:nvCxnSpPr>
      <xdr:spPr>
        <a:xfrm>
          <a:off x="13703300" y="60712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151130</xdr:rowOff>
    </xdr:from>
    <xdr:to>
      <xdr:col>67</xdr:col>
      <xdr:colOff>101600</xdr:colOff>
      <xdr:row>35</xdr:row>
      <xdr:rowOff>81280</xdr:rowOff>
    </xdr:to>
    <xdr:sp macro="" textlink="">
      <xdr:nvSpPr>
        <xdr:cNvPr id="443" name="楕円 442">
          <a:extLst>
            <a:ext uri="{FF2B5EF4-FFF2-40B4-BE49-F238E27FC236}">
              <a16:creationId xmlns:a16="http://schemas.microsoft.com/office/drawing/2014/main" id="{27BF3839-0F30-4F0D-90A3-23B94C79B894}"/>
            </a:ext>
          </a:extLst>
        </xdr:cNvPr>
        <xdr:cNvSpPr/>
      </xdr:nvSpPr>
      <xdr:spPr>
        <a:xfrm>
          <a:off x="12763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30480</xdr:rowOff>
    </xdr:from>
    <xdr:to>
      <xdr:col>71</xdr:col>
      <xdr:colOff>177800</xdr:colOff>
      <xdr:row>35</xdr:row>
      <xdr:rowOff>70485</xdr:rowOff>
    </xdr:to>
    <xdr:cxnSp macro="">
      <xdr:nvCxnSpPr>
        <xdr:cNvPr id="444" name="直線コネクタ 443">
          <a:extLst>
            <a:ext uri="{FF2B5EF4-FFF2-40B4-BE49-F238E27FC236}">
              <a16:creationId xmlns:a16="http://schemas.microsoft.com/office/drawing/2014/main" id="{9BC4AD85-1097-4574-B75D-9174562AD6F6}"/>
            </a:ext>
          </a:extLst>
        </xdr:cNvPr>
        <xdr:cNvCxnSpPr/>
      </xdr:nvCxnSpPr>
      <xdr:spPr>
        <a:xfrm>
          <a:off x="12814300" y="60312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9C44BC79-B54C-4058-827F-14C5706F7DFD}"/>
            </a:ext>
          </a:extLst>
        </xdr:cNvPr>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F71D2E2C-09A6-48FD-9AFD-86688606965F}"/>
            </a:ext>
          </a:extLst>
        </xdr:cNvPr>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EE0DC5F3-7C99-4BAE-A0A0-FCF08C270198}"/>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208F0030-F55D-4D96-AA0F-8333A475E9E2}"/>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48277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1A6BEFDC-85F3-4382-9314-5792667F03F9}"/>
            </a:ext>
          </a:extLst>
        </xdr:cNvPr>
        <xdr:cNvSpPr txBox="1"/>
      </xdr:nvSpPr>
      <xdr:spPr>
        <a:xfrm>
          <a:off x="15266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8272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70C73321-6C2D-4A30-87BB-F731C1D5E404}"/>
            </a:ext>
          </a:extLst>
        </xdr:cNvPr>
        <xdr:cNvSpPr txBox="1"/>
      </xdr:nvSpPr>
      <xdr:spPr>
        <a:xfrm>
          <a:off x="14389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137812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E14E28FD-F1B1-494C-9955-4A9834B9321D}"/>
            </a:ext>
          </a:extLst>
        </xdr:cNvPr>
        <xdr:cNvSpPr txBox="1"/>
      </xdr:nvSpPr>
      <xdr:spPr>
        <a:xfrm>
          <a:off x="13500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72407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72B2D925-5D01-4710-82E4-93F464813CE8}"/>
            </a:ext>
          </a:extLst>
        </xdr:cNvPr>
        <xdr:cNvSpPr txBox="1"/>
      </xdr:nvSpPr>
      <xdr:spPr>
        <a:xfrm>
          <a:off x="12611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A24C2324-F011-4296-9EF9-85A594A2F7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A9AD2B9E-7CEE-4515-B3ED-F8FAA9ECC8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69584E44-1497-4B6F-B89F-66A44C1DFA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8859291-DA0F-421C-A22F-E9D971A4D6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1310D419-999E-4FB9-8FAD-D307430E57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27FEAFA-85A9-4B40-8022-27BAB85F0E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045414C-D52A-4534-A16A-1BF68CF539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EDF1240A-D340-4AF9-A477-96D847940C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B36E794A-8332-4E93-8BA1-AC97755AEE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3518C2B-7BDF-481F-9450-40E8552578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548E337E-8F88-4392-967B-253F133A737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A648B2C2-89FA-410E-A81A-DBB67517C55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944E54CB-6B73-4598-8DE8-495E92B5990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5C7611E3-E8BF-4B8D-AD6D-DD4DAEDD253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1454CB6-DEA6-47FF-9B91-B622B766281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7D83936F-C5A9-4E78-9493-5A81D88A040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201DD38A-A096-4018-8E95-E60BA831525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C4C5816C-AE38-46DC-A6F8-6ADAF947C3A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63926EB2-85A7-422D-A21F-43EFF113793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5C572046-D0F7-495D-863C-799A33A0F9D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9CC3E09-6D1B-448A-BD17-5557F908AB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8C31E08E-E7AB-4ED9-AA14-EF33E3D8088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C8AD1A82-CB92-466A-8F6E-2CAAC6DEDE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3273BF0B-6272-4A52-BB48-0730BFB4E1EA}"/>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2F55C44D-2CCE-4671-9044-E74C92FCA3AD}"/>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18CD3E8D-A99D-4427-9942-8E84F642DBDF}"/>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7FA34E7C-8701-4C7E-A37A-1A99C0AC1065}"/>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DADBB5D8-972B-4499-8D07-5FC70A5E379A}"/>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D2EF8A8A-A7E8-4659-A472-5A0FD33F0646}"/>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99E275C8-14D2-4ADF-99CE-CFDB83573435}"/>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FB50D016-B35E-4AC3-925A-E66537760828}"/>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7A2E3032-830E-4253-B5B0-9E58083C8E7F}"/>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3CF4C3CF-807B-40CC-9757-E0D79737FEB1}"/>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2A9B676D-4C6F-47C6-A256-1B8F41C913C7}"/>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904F2B0-C098-4E99-8FEE-BF47E8D881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898FE5E-F913-4CFC-AD9D-DD6F6D6631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DF258BB-9AA8-4766-A7DE-B62CDAD5CF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C0E0C95-256D-4B9F-8474-340A3BAEE45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4926201-B6D0-4B2C-9038-01DB6033AC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17780</xdr:rowOff>
    </xdr:from>
    <xdr:to>
      <xdr:col>116</xdr:col>
      <xdr:colOff>114300</xdr:colOff>
      <xdr:row>38</xdr:row>
      <xdr:rowOff>119380</xdr:rowOff>
    </xdr:to>
    <xdr:sp macro="" textlink="">
      <xdr:nvSpPr>
        <xdr:cNvPr id="492" name="楕円 491">
          <a:extLst>
            <a:ext uri="{FF2B5EF4-FFF2-40B4-BE49-F238E27FC236}">
              <a16:creationId xmlns:a16="http://schemas.microsoft.com/office/drawing/2014/main" id="{9ED79244-5346-44DC-9702-6A44DDBCC01F}"/>
            </a:ext>
          </a:extLst>
        </xdr:cNvPr>
        <xdr:cNvSpPr/>
      </xdr:nvSpPr>
      <xdr:spPr>
        <a:xfrm>
          <a:off x="22110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167657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CAE4530-C9A1-44FA-B3A1-2F67EF1AE36B}"/>
            </a:ext>
          </a:extLst>
        </xdr:cNvPr>
        <xdr:cNvSpPr txBox="1"/>
      </xdr:nvSpPr>
      <xdr:spPr>
        <a:xfrm>
          <a:off x="22199600"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21590</xdr:rowOff>
    </xdr:from>
    <xdr:to>
      <xdr:col>112</xdr:col>
      <xdr:colOff>38100</xdr:colOff>
      <xdr:row>38</xdr:row>
      <xdr:rowOff>123190</xdr:rowOff>
    </xdr:to>
    <xdr:sp macro="" textlink="">
      <xdr:nvSpPr>
        <xdr:cNvPr id="494" name="楕円 493">
          <a:extLst>
            <a:ext uri="{FF2B5EF4-FFF2-40B4-BE49-F238E27FC236}">
              <a16:creationId xmlns:a16="http://schemas.microsoft.com/office/drawing/2014/main" id="{F75EAE51-7BF1-4411-9595-8148D481BE70}"/>
            </a:ext>
          </a:extLst>
        </xdr:cNvPr>
        <xdr:cNvSpPr/>
      </xdr:nvSpPr>
      <xdr:spPr>
        <a:xfrm>
          <a:off x="2127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38</xdr:row>
      <xdr:rowOff>72390</xdr:rowOff>
    </xdr:to>
    <xdr:cxnSp macro="">
      <xdr:nvCxnSpPr>
        <xdr:cNvPr id="495" name="直線コネクタ 494">
          <a:extLst>
            <a:ext uri="{FF2B5EF4-FFF2-40B4-BE49-F238E27FC236}">
              <a16:creationId xmlns:a16="http://schemas.microsoft.com/office/drawing/2014/main" id="{09E319DD-D94C-40FC-BD52-3A5323150F6B}"/>
            </a:ext>
          </a:extLst>
        </xdr:cNvPr>
        <xdr:cNvCxnSpPr/>
      </xdr:nvCxnSpPr>
      <xdr:spPr>
        <a:xfrm flipV="1">
          <a:off x="21323300" y="6583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96" name="楕円 495">
          <a:extLst>
            <a:ext uri="{FF2B5EF4-FFF2-40B4-BE49-F238E27FC236}">
              <a16:creationId xmlns:a16="http://schemas.microsoft.com/office/drawing/2014/main" id="{879EC9CF-04F9-45D8-9143-E7431FCD1CCD}"/>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72390</xdr:rowOff>
    </xdr:from>
    <xdr:to>
      <xdr:col>111</xdr:col>
      <xdr:colOff>177800</xdr:colOff>
      <xdr:row>38</xdr:row>
      <xdr:rowOff>76200</xdr:rowOff>
    </xdr:to>
    <xdr:cxnSp macro="">
      <xdr:nvCxnSpPr>
        <xdr:cNvPr id="497" name="直線コネクタ 496">
          <a:extLst>
            <a:ext uri="{FF2B5EF4-FFF2-40B4-BE49-F238E27FC236}">
              <a16:creationId xmlns:a16="http://schemas.microsoft.com/office/drawing/2014/main" id="{6CB358B1-86ED-4D3C-92EC-F8473BA6CB4B}"/>
            </a:ext>
          </a:extLst>
        </xdr:cNvPr>
        <xdr:cNvCxnSpPr/>
      </xdr:nvCxnSpPr>
      <xdr:spPr>
        <a:xfrm flipV="1">
          <a:off x="20434300" y="658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29210</xdr:rowOff>
    </xdr:from>
    <xdr:to>
      <xdr:col>102</xdr:col>
      <xdr:colOff>165100</xdr:colOff>
      <xdr:row>38</xdr:row>
      <xdr:rowOff>130810</xdr:rowOff>
    </xdr:to>
    <xdr:sp macro="" textlink="">
      <xdr:nvSpPr>
        <xdr:cNvPr id="498" name="楕円 497">
          <a:extLst>
            <a:ext uri="{FF2B5EF4-FFF2-40B4-BE49-F238E27FC236}">
              <a16:creationId xmlns:a16="http://schemas.microsoft.com/office/drawing/2014/main" id="{07021868-74B1-4BC1-87A5-11A5C3EC42E9}"/>
            </a:ext>
          </a:extLst>
        </xdr:cNvPr>
        <xdr:cNvSpPr/>
      </xdr:nvSpPr>
      <xdr:spPr>
        <a:xfrm>
          <a:off x="19494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80010</xdr:rowOff>
    </xdr:to>
    <xdr:cxnSp macro="">
      <xdr:nvCxnSpPr>
        <xdr:cNvPr id="499" name="直線コネクタ 498">
          <a:extLst>
            <a:ext uri="{FF2B5EF4-FFF2-40B4-BE49-F238E27FC236}">
              <a16:creationId xmlns:a16="http://schemas.microsoft.com/office/drawing/2014/main" id="{D4ED00C4-6BC1-445A-AB59-1ABD09440924}"/>
            </a:ext>
          </a:extLst>
        </xdr:cNvPr>
        <xdr:cNvCxnSpPr/>
      </xdr:nvCxnSpPr>
      <xdr:spPr>
        <a:xfrm flipV="1">
          <a:off x="19545300" y="6591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500" name="楕円 499">
          <a:extLst>
            <a:ext uri="{FF2B5EF4-FFF2-40B4-BE49-F238E27FC236}">
              <a16:creationId xmlns:a16="http://schemas.microsoft.com/office/drawing/2014/main" id="{7EE9C808-8682-479C-823F-87A0F5132E2B}"/>
            </a:ext>
          </a:extLst>
        </xdr:cNvPr>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80010</xdr:rowOff>
    </xdr:from>
    <xdr:to>
      <xdr:col>102</xdr:col>
      <xdr:colOff>114300</xdr:colOff>
      <xdr:row>38</xdr:row>
      <xdr:rowOff>87630</xdr:rowOff>
    </xdr:to>
    <xdr:cxnSp macro="">
      <xdr:nvCxnSpPr>
        <xdr:cNvPr id="501" name="直線コネクタ 500">
          <a:extLst>
            <a:ext uri="{FF2B5EF4-FFF2-40B4-BE49-F238E27FC236}">
              <a16:creationId xmlns:a16="http://schemas.microsoft.com/office/drawing/2014/main" id="{E33FD20F-7CA0-49F8-A2D1-E72E8B796A04}"/>
            </a:ext>
          </a:extLst>
        </xdr:cNvPr>
        <xdr:cNvCxnSpPr/>
      </xdr:nvCxnSpPr>
      <xdr:spPr>
        <a:xfrm flipV="1">
          <a:off x="18656300" y="6595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C155D83-CEC9-4E30-8215-C14C24AD6EC3}"/>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930E9641-D1AA-4541-967A-3185C8970874}"/>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860E1CB5-FFBF-4376-8AFC-9DB3B9DF6217}"/>
            </a:ext>
          </a:extLst>
        </xdr:cNvPr>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98A0D68F-E436-40A5-9FF9-0DBC06DCAB2E}"/>
            </a:ext>
          </a:extLst>
        </xdr:cNvPr>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114317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E8A8940-0CDA-4DBC-A9A2-B3E936032E64}"/>
            </a:ext>
          </a:extLst>
        </xdr:cNvPr>
        <xdr:cNvSpPr txBox="1"/>
      </xdr:nvSpPr>
      <xdr:spPr>
        <a:xfrm>
          <a:off x="210757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C987CD9-367C-442F-A7AF-D19FB0FA5E12}"/>
            </a:ext>
          </a:extLst>
        </xdr:cNvPr>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121937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A8222DD-7250-4CFB-AC9E-43CAACA7D3A3}"/>
            </a:ext>
          </a:extLst>
        </xdr:cNvPr>
        <xdr:cNvSpPr txBox="1"/>
      </xdr:nvSpPr>
      <xdr:spPr>
        <a:xfrm>
          <a:off x="193104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129557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B9B622C-3B9C-4E5E-8A3D-914F7A863A06}"/>
            </a:ext>
          </a:extLst>
        </xdr:cNvPr>
        <xdr:cNvSpPr txBox="1"/>
      </xdr:nvSpPr>
      <xdr:spPr>
        <a:xfrm>
          <a:off x="184214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B04FB180-1CCA-4887-86DB-AA343AD6FD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9D9072FB-ED83-402D-9F93-3970EC18BF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8C7C96D-E076-4BED-9503-132930826C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014E656-283E-4588-948E-C62C55372A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A3E3372E-D38A-49C2-ACFB-EEFDD0FBB0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D416910-ED8B-4AB2-8AAA-445BCFAF9C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CF9FCC8-4217-4489-826A-C35EBA6862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07F54F3-360D-4D22-B459-27B89D7245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1AFEA391-8567-429F-AACD-C129E106860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D685742-822D-4B83-B4F5-3220291CA0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8C73071-AA81-4A84-810F-F5C1849DED0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85256F0-2602-4F3F-9659-64D3606918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2B8A40D-E219-4446-A046-FF4C9D6459A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70384C27-A817-496C-A6A0-B9ECB076B06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A89BF383-283B-448D-A0A2-3C2AD2FBEE2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D5920FC3-C21B-4EFB-AAF0-BE9D8537AD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132DF2E5-15E6-4E58-93C1-629A230DD03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7DA7D4B6-48B6-4EB3-B21C-3AE0706F01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2098D669-DD5C-4683-BA97-388E48C7C70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45C6C6FA-2769-4404-9CDA-26729BD021D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7FCA21B3-B695-4E93-9C44-BAFF06903A8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C606B41-EB9E-4FB3-9367-9729F82974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5F03F825-6369-40AD-8830-55F81A74A49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F68FC0FB-E434-4201-87D8-1AF8350A2F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62C256F1-E032-4CA2-8161-317A924CB4FE}"/>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C6849B15-17EC-4D90-BD36-2E0DC5AB621F}"/>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F8B03C25-7D50-4ADA-8786-54E5E9404C9D}"/>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B53D3BAB-0A69-4417-8835-B307F4B8F338}"/>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9339AE3A-0E08-4797-8033-7DAD5AE3CF7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26627F00-368F-4552-A3BB-5F547853F234}"/>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10A4DA22-D336-484D-AF70-A49F3FA5F0D6}"/>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A0CC2BB7-9836-4A8E-AD0F-7B8E4577832A}"/>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DD8E3FE8-D04F-4AE1-B6DC-6CD1533BC5D8}"/>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F799CF3C-0535-48C0-BD10-98161B045B78}"/>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97CB0B6F-2424-43D9-9473-047E13D0D49E}"/>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75E1008-E53B-437E-91BF-77DE1EAA3C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7B83CA9-A17C-4837-9D8C-6A74F3CF5E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A6E7759-94EF-46A6-9C22-B3AC53D131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75CA3A4-E015-4CF2-A7B4-595AE9F255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93B0098-3A19-4208-A355-781D55F549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50" name="楕円 549">
          <a:extLst>
            <a:ext uri="{FF2B5EF4-FFF2-40B4-BE49-F238E27FC236}">
              <a16:creationId xmlns:a16="http://schemas.microsoft.com/office/drawing/2014/main" id="{23B8F1B0-3E99-4884-A39D-963FBFD43284}"/>
            </a:ext>
          </a:extLst>
        </xdr:cNvPr>
        <xdr:cNvSpPr/>
      </xdr:nvSpPr>
      <xdr:spPr>
        <a:xfrm>
          <a:off x="16268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11447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A84CC0E-61D4-4FF4-84DD-A5C134468FF6}"/>
            </a:ext>
          </a:extLst>
        </xdr:cNvPr>
        <xdr:cNvSpPr txBox="1"/>
      </xdr:nvSpPr>
      <xdr:spPr>
        <a:xfrm>
          <a:off x="163576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552" name="楕円 551">
          <a:extLst>
            <a:ext uri="{FF2B5EF4-FFF2-40B4-BE49-F238E27FC236}">
              <a16:creationId xmlns:a16="http://schemas.microsoft.com/office/drawing/2014/main" id="{6EF61945-0D7D-4222-A4C6-C44EF03A1B0D}"/>
            </a:ext>
          </a:extLst>
        </xdr:cNvPr>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83820</xdr:rowOff>
    </xdr:to>
    <xdr:cxnSp macro="">
      <xdr:nvCxnSpPr>
        <xdr:cNvPr id="553" name="直線コネクタ 552">
          <a:extLst>
            <a:ext uri="{FF2B5EF4-FFF2-40B4-BE49-F238E27FC236}">
              <a16:creationId xmlns:a16="http://schemas.microsoft.com/office/drawing/2014/main" id="{995A8ABF-352A-482B-AA1A-0332A603C9BE}"/>
            </a:ext>
          </a:extLst>
        </xdr:cNvPr>
        <xdr:cNvCxnSpPr/>
      </xdr:nvCxnSpPr>
      <xdr:spPr>
        <a:xfrm>
          <a:off x="15481300" y="105136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554" name="楕円 553">
          <a:extLst>
            <a:ext uri="{FF2B5EF4-FFF2-40B4-BE49-F238E27FC236}">
              <a16:creationId xmlns:a16="http://schemas.microsoft.com/office/drawing/2014/main" id="{5FDB8B4A-ECF1-4C1B-8D66-6E5189C87CC0}"/>
            </a:ext>
          </a:extLst>
        </xdr:cNvPr>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55245</xdr:rowOff>
    </xdr:from>
    <xdr:to>
      <xdr:col>81</xdr:col>
      <xdr:colOff>50800</xdr:colOff>
      <xdr:row>61</xdr:row>
      <xdr:rowOff>87630</xdr:rowOff>
    </xdr:to>
    <xdr:cxnSp macro="">
      <xdr:nvCxnSpPr>
        <xdr:cNvPr id="555" name="直線コネクタ 554">
          <a:extLst>
            <a:ext uri="{FF2B5EF4-FFF2-40B4-BE49-F238E27FC236}">
              <a16:creationId xmlns:a16="http://schemas.microsoft.com/office/drawing/2014/main" id="{28A0B28F-2755-45E1-8BB0-2108E8F5EE55}"/>
            </a:ext>
          </a:extLst>
        </xdr:cNvPr>
        <xdr:cNvCxnSpPr/>
      </xdr:nvCxnSpPr>
      <xdr:spPr>
        <a:xfrm flipV="1">
          <a:off x="14592300" y="10513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162560</xdr:rowOff>
    </xdr:from>
    <xdr:to>
      <xdr:col>72</xdr:col>
      <xdr:colOff>38100</xdr:colOff>
      <xdr:row>61</xdr:row>
      <xdr:rowOff>92710</xdr:rowOff>
    </xdr:to>
    <xdr:sp macro="" textlink="">
      <xdr:nvSpPr>
        <xdr:cNvPr id="556" name="楕円 555">
          <a:extLst>
            <a:ext uri="{FF2B5EF4-FFF2-40B4-BE49-F238E27FC236}">
              <a16:creationId xmlns:a16="http://schemas.microsoft.com/office/drawing/2014/main" id="{FE00D258-A5F8-4DB2-A6F1-9E468D9E50C6}"/>
            </a:ext>
          </a:extLst>
        </xdr:cNvPr>
        <xdr:cNvSpPr/>
      </xdr:nvSpPr>
      <xdr:spPr>
        <a:xfrm>
          <a:off x="1365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41910</xdr:rowOff>
    </xdr:from>
    <xdr:to>
      <xdr:col>76</xdr:col>
      <xdr:colOff>114300</xdr:colOff>
      <xdr:row>61</xdr:row>
      <xdr:rowOff>87630</xdr:rowOff>
    </xdr:to>
    <xdr:cxnSp macro="">
      <xdr:nvCxnSpPr>
        <xdr:cNvPr id="557" name="直線コネクタ 556">
          <a:extLst>
            <a:ext uri="{FF2B5EF4-FFF2-40B4-BE49-F238E27FC236}">
              <a16:creationId xmlns:a16="http://schemas.microsoft.com/office/drawing/2014/main" id="{2577B1FE-7D33-4C25-A7C3-9BEE3F3E6E62}"/>
            </a:ext>
          </a:extLst>
        </xdr:cNvPr>
        <xdr:cNvCxnSpPr/>
      </xdr:nvCxnSpPr>
      <xdr:spPr>
        <a:xfrm>
          <a:off x="13703300" y="10500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116840</xdr:rowOff>
    </xdr:from>
    <xdr:to>
      <xdr:col>67</xdr:col>
      <xdr:colOff>101600</xdr:colOff>
      <xdr:row>61</xdr:row>
      <xdr:rowOff>46990</xdr:rowOff>
    </xdr:to>
    <xdr:sp macro="" textlink="">
      <xdr:nvSpPr>
        <xdr:cNvPr id="558" name="楕円 557">
          <a:extLst>
            <a:ext uri="{FF2B5EF4-FFF2-40B4-BE49-F238E27FC236}">
              <a16:creationId xmlns:a16="http://schemas.microsoft.com/office/drawing/2014/main" id="{A3382C70-352D-4C27-BA9A-552697BCEE36}"/>
            </a:ext>
          </a:extLst>
        </xdr:cNvPr>
        <xdr:cNvSpPr/>
      </xdr:nvSpPr>
      <xdr:spPr>
        <a:xfrm>
          <a:off x="1276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61</xdr:row>
      <xdr:rowOff>41910</xdr:rowOff>
    </xdr:to>
    <xdr:cxnSp macro="">
      <xdr:nvCxnSpPr>
        <xdr:cNvPr id="559" name="直線コネクタ 558">
          <a:extLst>
            <a:ext uri="{FF2B5EF4-FFF2-40B4-BE49-F238E27FC236}">
              <a16:creationId xmlns:a16="http://schemas.microsoft.com/office/drawing/2014/main" id="{A634841A-34BD-4719-8634-D3BB91828EB1}"/>
            </a:ext>
          </a:extLst>
        </xdr:cNvPr>
        <xdr:cNvCxnSpPr/>
      </xdr:nvCxnSpPr>
      <xdr:spPr>
        <a:xfrm>
          <a:off x="12814300" y="10454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60" name="n_1aveValue【学校施設】&#10;有形固定資産減価償却率">
          <a:extLst>
            <a:ext uri="{FF2B5EF4-FFF2-40B4-BE49-F238E27FC236}">
              <a16:creationId xmlns:a16="http://schemas.microsoft.com/office/drawing/2014/main" id="{C8E1E647-21E1-43A4-8560-0706162A2AC3}"/>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B1E3DAEF-4232-4952-B7A3-6C9B423165C8}"/>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2" name="n_3aveValue【学校施設】&#10;有形固定資産減価償却率">
          <a:extLst>
            <a:ext uri="{FF2B5EF4-FFF2-40B4-BE49-F238E27FC236}">
              <a16:creationId xmlns:a16="http://schemas.microsoft.com/office/drawing/2014/main" id="{6E7491B2-6197-4A9F-B2CE-5F8A13E7C273}"/>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3" name="n_4aveValue【学校施設】&#10;有形固定資産減価償却率">
          <a:extLst>
            <a:ext uri="{FF2B5EF4-FFF2-40B4-BE49-F238E27FC236}">
              <a16:creationId xmlns:a16="http://schemas.microsoft.com/office/drawing/2014/main" id="{D61394E2-528F-4137-953E-B77F51E3092A}"/>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564" name="n_1mainValue【学校施設】&#10;有形固定資産減価償却率">
          <a:extLst>
            <a:ext uri="{FF2B5EF4-FFF2-40B4-BE49-F238E27FC236}">
              <a16:creationId xmlns:a16="http://schemas.microsoft.com/office/drawing/2014/main" id="{B966818F-B449-49D1-83AE-7FF9271A8575}"/>
            </a:ext>
          </a:extLst>
        </xdr:cNvPr>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565" name="n_2mainValue【学校施設】&#10;有形固定資産減価償却率">
          <a:extLst>
            <a:ext uri="{FF2B5EF4-FFF2-40B4-BE49-F238E27FC236}">
              <a16:creationId xmlns:a16="http://schemas.microsoft.com/office/drawing/2014/main" id="{4173B6BC-6F06-4C17-9EDC-3DFEE2136078}"/>
            </a:ext>
          </a:extLst>
        </xdr:cNvPr>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83837</xdr:rowOff>
    </xdr:from>
    <xdr:ext cx="405111" cy="259045"/>
    <xdr:sp macro="" textlink="">
      <xdr:nvSpPr>
        <xdr:cNvPr id="566" name="n_3mainValue【学校施設】&#10;有形固定資産減価償却率">
          <a:extLst>
            <a:ext uri="{FF2B5EF4-FFF2-40B4-BE49-F238E27FC236}">
              <a16:creationId xmlns:a16="http://schemas.microsoft.com/office/drawing/2014/main" id="{CC133D22-C1A0-4264-8837-114926F48B43}"/>
            </a:ext>
          </a:extLst>
        </xdr:cNvPr>
        <xdr:cNvSpPr txBox="1"/>
      </xdr:nvSpPr>
      <xdr:spPr>
        <a:xfrm>
          <a:off x="13500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38117</xdr:rowOff>
    </xdr:from>
    <xdr:ext cx="405111" cy="259045"/>
    <xdr:sp macro="" textlink="">
      <xdr:nvSpPr>
        <xdr:cNvPr id="567" name="n_4mainValue【学校施設】&#10;有形固定資産減価償却率">
          <a:extLst>
            <a:ext uri="{FF2B5EF4-FFF2-40B4-BE49-F238E27FC236}">
              <a16:creationId xmlns:a16="http://schemas.microsoft.com/office/drawing/2014/main" id="{6DA894BB-27A2-4E44-864F-A0D18CF4191D}"/>
            </a:ext>
          </a:extLst>
        </xdr:cNvPr>
        <xdr:cNvSpPr txBox="1"/>
      </xdr:nvSpPr>
      <xdr:spPr>
        <a:xfrm>
          <a:off x="12611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BA9B3BB7-0D6E-48E5-95ED-3EB950F18F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38181250-F166-47DF-BDA7-FDC3CDE44B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8CE0E395-7A5A-4CEE-893C-B930539C01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410A6C29-7BF5-49D2-84F7-4E0552C02E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1EFA173B-F870-4477-832D-F6F46E4165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A6620342-8606-4707-B760-A624DFFA87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1750C8BC-08FE-4F3B-9243-47E4DA96A7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34FECCAA-3ED5-47D6-B3CD-4208EA455E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192F6EF8-9FAF-40AB-B1FF-453AFDFD3E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11C98FCE-D418-4A2B-8F74-261D92D10A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A3DE8127-DC78-4F67-87D9-30F530FF320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21A28043-7265-4EBD-88D9-FC45D2AD1D1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4AE3FBFD-C242-4945-AE3A-E0A4A37E8C5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469085A1-607E-4C9B-B45E-FC160C93B29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7CFE2B37-F070-4026-B96D-39175708CF7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A1D7E5B7-9137-4E50-9B6F-C2BABCE78AF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28AEFA91-3EBB-4E63-A033-36EAF7F3534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9236FFAA-9BC7-45C6-8B21-3D6C4CF1202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56180882-A76D-4765-B720-A2AE8054BAB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71572D40-C9B7-4600-AE8A-342A31533C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D805BB5-D9C6-4213-B374-794D9310859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A977AC37-9D7F-4F28-B56F-DAA1BBEAD3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795087DA-C60A-488D-A036-FB225AE3038B}"/>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30CB285F-05B8-4923-B432-141FC994BC62}"/>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C801F400-49FA-4DDB-B007-BCB177DF33C8}"/>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3DF9545D-1F82-466A-88FF-46390B245E19}"/>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FA395ABE-682D-4F9B-A6CE-E2F3C56A02EE}"/>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89A5214A-F48E-424C-9D1D-AF6288840243}"/>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AAB3CE19-2A70-44A0-BDD5-4B67ACF3ACA4}"/>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0E840DFF-EC9B-4140-BFB5-76CC54B9F5E7}"/>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8DD8EA43-FA27-4E2A-AFC2-3D4B28C1E9C2}"/>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25954ABD-67A3-45FE-97D7-10F4501B7382}"/>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2EDBED14-45C7-4A69-990F-758B95EEF627}"/>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77BC938-EDAA-4CF7-BD32-7D447AC781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41359F6-ECA7-48B3-85BA-06A903A4E7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9B31E70-0593-4757-8AEB-E8CF61342E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480CA99-C04F-4C7C-8317-B455B37F9FD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06BF0F0-B2BC-4291-9DA9-997D39B438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606" name="楕円 605">
          <a:extLst>
            <a:ext uri="{FF2B5EF4-FFF2-40B4-BE49-F238E27FC236}">
              <a16:creationId xmlns:a16="http://schemas.microsoft.com/office/drawing/2014/main" id="{2F9A6BE9-BFF9-4ED1-B8D7-6825D931EB4A}"/>
            </a:ext>
          </a:extLst>
        </xdr:cNvPr>
        <xdr:cNvSpPr/>
      </xdr:nvSpPr>
      <xdr:spPr>
        <a:xfrm>
          <a:off x="221107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37355</xdr:rowOff>
    </xdr:from>
    <xdr:ext cx="469744" cy="259045"/>
    <xdr:sp macro="" textlink="">
      <xdr:nvSpPr>
        <xdr:cNvPr id="607" name="【学校施設】&#10;一人当たり面積該当値テキスト">
          <a:extLst>
            <a:ext uri="{FF2B5EF4-FFF2-40B4-BE49-F238E27FC236}">
              <a16:creationId xmlns:a16="http://schemas.microsoft.com/office/drawing/2014/main" id="{0FA0B93D-BC14-4636-973C-2EF1F5458AAA}"/>
            </a:ext>
          </a:extLst>
        </xdr:cNvPr>
        <xdr:cNvSpPr txBox="1"/>
      </xdr:nvSpPr>
      <xdr:spPr>
        <a:xfrm>
          <a:off x="22199600" y="104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64415</xdr:rowOff>
    </xdr:from>
    <xdr:to>
      <xdr:col>112</xdr:col>
      <xdr:colOff>38100</xdr:colOff>
      <xdr:row>61</xdr:row>
      <xdr:rowOff>166015</xdr:rowOff>
    </xdr:to>
    <xdr:sp macro="" textlink="">
      <xdr:nvSpPr>
        <xdr:cNvPr id="608" name="楕円 607">
          <a:extLst>
            <a:ext uri="{FF2B5EF4-FFF2-40B4-BE49-F238E27FC236}">
              <a16:creationId xmlns:a16="http://schemas.microsoft.com/office/drawing/2014/main" id="{E380C545-AE29-4EDC-BBFA-41D4B0548778}"/>
            </a:ext>
          </a:extLst>
        </xdr:cNvPr>
        <xdr:cNvSpPr/>
      </xdr:nvSpPr>
      <xdr:spPr>
        <a:xfrm>
          <a:off x="21272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109728</xdr:rowOff>
    </xdr:from>
    <xdr:to>
      <xdr:col>116</xdr:col>
      <xdr:colOff>63500</xdr:colOff>
      <xdr:row>61</xdr:row>
      <xdr:rowOff>115215</xdr:rowOff>
    </xdr:to>
    <xdr:cxnSp macro="">
      <xdr:nvCxnSpPr>
        <xdr:cNvPr id="609" name="直線コネクタ 608">
          <a:extLst>
            <a:ext uri="{FF2B5EF4-FFF2-40B4-BE49-F238E27FC236}">
              <a16:creationId xmlns:a16="http://schemas.microsoft.com/office/drawing/2014/main" id="{FBC0C706-0A2B-45A6-9704-0A8BA44BA5E0}"/>
            </a:ext>
          </a:extLst>
        </xdr:cNvPr>
        <xdr:cNvCxnSpPr/>
      </xdr:nvCxnSpPr>
      <xdr:spPr>
        <a:xfrm flipV="1">
          <a:off x="21323300" y="1056817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112878</xdr:rowOff>
    </xdr:from>
    <xdr:to>
      <xdr:col>107</xdr:col>
      <xdr:colOff>101600</xdr:colOff>
      <xdr:row>62</xdr:row>
      <xdr:rowOff>43028</xdr:rowOff>
    </xdr:to>
    <xdr:sp macro="" textlink="">
      <xdr:nvSpPr>
        <xdr:cNvPr id="610" name="楕円 609">
          <a:extLst>
            <a:ext uri="{FF2B5EF4-FFF2-40B4-BE49-F238E27FC236}">
              <a16:creationId xmlns:a16="http://schemas.microsoft.com/office/drawing/2014/main" id="{8B5BA479-6926-4C18-99C1-34610C8D3F0F}"/>
            </a:ext>
          </a:extLst>
        </xdr:cNvPr>
        <xdr:cNvSpPr/>
      </xdr:nvSpPr>
      <xdr:spPr>
        <a:xfrm>
          <a:off x="20383500" y="10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115215</xdr:rowOff>
    </xdr:from>
    <xdr:to>
      <xdr:col>111</xdr:col>
      <xdr:colOff>177800</xdr:colOff>
      <xdr:row>61</xdr:row>
      <xdr:rowOff>163678</xdr:rowOff>
    </xdr:to>
    <xdr:cxnSp macro="">
      <xdr:nvCxnSpPr>
        <xdr:cNvPr id="611" name="直線コネクタ 610">
          <a:extLst>
            <a:ext uri="{FF2B5EF4-FFF2-40B4-BE49-F238E27FC236}">
              <a16:creationId xmlns:a16="http://schemas.microsoft.com/office/drawing/2014/main" id="{0B633F58-77F5-42B0-A88D-C67DE88F10D9}"/>
            </a:ext>
          </a:extLst>
        </xdr:cNvPr>
        <xdr:cNvCxnSpPr/>
      </xdr:nvCxnSpPr>
      <xdr:spPr>
        <a:xfrm flipV="1">
          <a:off x="20434300" y="10573665"/>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120193</xdr:rowOff>
    </xdr:from>
    <xdr:to>
      <xdr:col>102</xdr:col>
      <xdr:colOff>165100</xdr:colOff>
      <xdr:row>62</xdr:row>
      <xdr:rowOff>50343</xdr:rowOff>
    </xdr:to>
    <xdr:sp macro="" textlink="">
      <xdr:nvSpPr>
        <xdr:cNvPr id="612" name="楕円 611">
          <a:extLst>
            <a:ext uri="{FF2B5EF4-FFF2-40B4-BE49-F238E27FC236}">
              <a16:creationId xmlns:a16="http://schemas.microsoft.com/office/drawing/2014/main" id="{BA2B3344-C21D-469F-940E-9350B2A40426}"/>
            </a:ext>
          </a:extLst>
        </xdr:cNvPr>
        <xdr:cNvSpPr/>
      </xdr:nvSpPr>
      <xdr:spPr>
        <a:xfrm>
          <a:off x="19494500" y="105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163678</xdr:rowOff>
    </xdr:from>
    <xdr:to>
      <xdr:col>107</xdr:col>
      <xdr:colOff>50800</xdr:colOff>
      <xdr:row>61</xdr:row>
      <xdr:rowOff>170993</xdr:rowOff>
    </xdr:to>
    <xdr:cxnSp macro="">
      <xdr:nvCxnSpPr>
        <xdr:cNvPr id="613" name="直線コネクタ 612">
          <a:extLst>
            <a:ext uri="{FF2B5EF4-FFF2-40B4-BE49-F238E27FC236}">
              <a16:creationId xmlns:a16="http://schemas.microsoft.com/office/drawing/2014/main" id="{3F1197B5-45AD-4C15-8B91-ADF988EF275B}"/>
            </a:ext>
          </a:extLst>
        </xdr:cNvPr>
        <xdr:cNvCxnSpPr/>
      </xdr:nvCxnSpPr>
      <xdr:spPr>
        <a:xfrm flipV="1">
          <a:off x="19545300" y="106221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127508</xdr:rowOff>
    </xdr:from>
    <xdr:to>
      <xdr:col>98</xdr:col>
      <xdr:colOff>38100</xdr:colOff>
      <xdr:row>62</xdr:row>
      <xdr:rowOff>57658</xdr:rowOff>
    </xdr:to>
    <xdr:sp macro="" textlink="">
      <xdr:nvSpPr>
        <xdr:cNvPr id="614" name="楕円 613">
          <a:extLst>
            <a:ext uri="{FF2B5EF4-FFF2-40B4-BE49-F238E27FC236}">
              <a16:creationId xmlns:a16="http://schemas.microsoft.com/office/drawing/2014/main" id="{A3B642A9-D62F-4E91-B93C-FEDE1B9147AA}"/>
            </a:ext>
          </a:extLst>
        </xdr:cNvPr>
        <xdr:cNvSpPr/>
      </xdr:nvSpPr>
      <xdr:spPr>
        <a:xfrm>
          <a:off x="18605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170993</xdr:rowOff>
    </xdr:from>
    <xdr:to>
      <xdr:col>102</xdr:col>
      <xdr:colOff>114300</xdr:colOff>
      <xdr:row>62</xdr:row>
      <xdr:rowOff>6858</xdr:rowOff>
    </xdr:to>
    <xdr:cxnSp macro="">
      <xdr:nvCxnSpPr>
        <xdr:cNvPr id="615" name="直線コネクタ 614">
          <a:extLst>
            <a:ext uri="{FF2B5EF4-FFF2-40B4-BE49-F238E27FC236}">
              <a16:creationId xmlns:a16="http://schemas.microsoft.com/office/drawing/2014/main" id="{8657F0E0-2D87-46A3-8DB3-10FCA1BB588E}"/>
            </a:ext>
          </a:extLst>
        </xdr:cNvPr>
        <xdr:cNvCxnSpPr/>
      </xdr:nvCxnSpPr>
      <xdr:spPr>
        <a:xfrm flipV="1">
          <a:off x="18656300" y="106294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a16="http://schemas.microsoft.com/office/drawing/2014/main" id="{BBA764AF-E57D-43FF-BE89-5FFFC2F544CB}"/>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a:extLst>
            <a:ext uri="{FF2B5EF4-FFF2-40B4-BE49-F238E27FC236}">
              <a16:creationId xmlns:a16="http://schemas.microsoft.com/office/drawing/2014/main" id="{8847D7EE-9C27-4E07-AD22-EF5926C84092}"/>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a16="http://schemas.microsoft.com/office/drawing/2014/main" id="{9A81C6AC-0670-46E6-BE09-3B19EB60FF45}"/>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a16="http://schemas.microsoft.com/office/drawing/2014/main" id="{43B298B1-859D-4FC8-8F5C-7EA42C18422B}"/>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157142</xdr:rowOff>
    </xdr:from>
    <xdr:ext cx="469744" cy="259045"/>
    <xdr:sp macro="" textlink="">
      <xdr:nvSpPr>
        <xdr:cNvPr id="620" name="n_1mainValue【学校施設】&#10;一人当たり面積">
          <a:extLst>
            <a:ext uri="{FF2B5EF4-FFF2-40B4-BE49-F238E27FC236}">
              <a16:creationId xmlns:a16="http://schemas.microsoft.com/office/drawing/2014/main" id="{57796DF3-E327-4019-A2C6-18A23709558B}"/>
            </a:ext>
          </a:extLst>
        </xdr:cNvPr>
        <xdr:cNvSpPr txBox="1"/>
      </xdr:nvSpPr>
      <xdr:spPr>
        <a:xfrm>
          <a:off x="210757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34155</xdr:rowOff>
    </xdr:from>
    <xdr:ext cx="469744" cy="259045"/>
    <xdr:sp macro="" textlink="">
      <xdr:nvSpPr>
        <xdr:cNvPr id="621" name="n_2mainValue【学校施設】&#10;一人当たり面積">
          <a:extLst>
            <a:ext uri="{FF2B5EF4-FFF2-40B4-BE49-F238E27FC236}">
              <a16:creationId xmlns:a16="http://schemas.microsoft.com/office/drawing/2014/main" id="{0CBE98D8-1AC4-4DBE-B1E8-3E71118D19C5}"/>
            </a:ext>
          </a:extLst>
        </xdr:cNvPr>
        <xdr:cNvSpPr txBox="1"/>
      </xdr:nvSpPr>
      <xdr:spPr>
        <a:xfrm>
          <a:off x="20199427" y="106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41470</xdr:rowOff>
    </xdr:from>
    <xdr:ext cx="469744" cy="259045"/>
    <xdr:sp macro="" textlink="">
      <xdr:nvSpPr>
        <xdr:cNvPr id="622" name="n_3mainValue【学校施設】&#10;一人当たり面積">
          <a:extLst>
            <a:ext uri="{FF2B5EF4-FFF2-40B4-BE49-F238E27FC236}">
              <a16:creationId xmlns:a16="http://schemas.microsoft.com/office/drawing/2014/main" id="{250AFA54-335E-4852-9753-C4CBD09F9957}"/>
            </a:ext>
          </a:extLst>
        </xdr:cNvPr>
        <xdr:cNvSpPr txBox="1"/>
      </xdr:nvSpPr>
      <xdr:spPr>
        <a:xfrm>
          <a:off x="19310427" y="106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48785</xdr:rowOff>
    </xdr:from>
    <xdr:ext cx="469744" cy="259045"/>
    <xdr:sp macro="" textlink="">
      <xdr:nvSpPr>
        <xdr:cNvPr id="623" name="n_4mainValue【学校施設】&#10;一人当たり面積">
          <a:extLst>
            <a:ext uri="{FF2B5EF4-FFF2-40B4-BE49-F238E27FC236}">
              <a16:creationId xmlns:a16="http://schemas.microsoft.com/office/drawing/2014/main" id="{A715C24F-A1C3-4AA6-B666-8D74F9F36153}"/>
            </a:ext>
          </a:extLst>
        </xdr:cNvPr>
        <xdr:cNvSpPr txBox="1"/>
      </xdr:nvSpPr>
      <xdr:spPr>
        <a:xfrm>
          <a:off x="184214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B154AB3-428E-4471-ACBB-CE8FFBC374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7D0148EF-3A6F-48D8-A53E-B7676F74C0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F6E17ED-3CB6-4543-9D80-B030821855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2EAFCC6-C28E-4F31-A68A-58C539D2FF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23152E50-7BFB-4830-A55D-D9797844FC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21FB4841-823D-470C-ADC4-CA54D7DEED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B06B597-0CE6-4338-96A1-2D30E7DCDC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73B1AB15-D608-4FE7-9618-47160A6202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BD79FC2-F5A5-4846-BDBB-B1D106EDE1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6F3FC1E-3E42-4588-9476-1F096B2372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CD548671-C8EE-4944-A1E3-99E07CC2F07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F3CA1ECF-8CE5-438D-93EB-3E2EC533C15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13408CCF-D863-476A-8805-5251F7A123C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CECEF59B-5A6C-495D-A017-94204F6F79F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AF2C0F7D-75A7-4618-897F-3F037E76F4E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4A126A76-C2C5-4711-934E-16CD5ABEFB6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C3806E6C-505C-4FE6-A911-F0C48EB6B86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CB3C3560-530B-4FA6-89FE-19C78A45DD7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DF638449-2707-4FBC-ABDF-13071374ECE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1E4713-C0DD-4706-A835-79776F06FA1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799AAF0C-2A6A-4EA3-8724-2C7B7D9ADBC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39922860-C737-49C0-B388-0F707EF5FF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BDC082C1-D86E-46DA-8858-8360315D643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FC8E9D55-1525-4DCF-A52F-82A70B716C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59719641-2E8D-4C26-8240-D85479E9F5AE}"/>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7C177DAF-982F-4685-93D3-7C69F2EF7DC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70A575BD-2321-4FD8-A083-D6F402741B3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a:extLst>
            <a:ext uri="{FF2B5EF4-FFF2-40B4-BE49-F238E27FC236}">
              <a16:creationId xmlns:a16="http://schemas.microsoft.com/office/drawing/2014/main" id="{754C934C-6E43-4F6F-B4CA-0BC1DE91AE53}"/>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a:extLst>
            <a:ext uri="{FF2B5EF4-FFF2-40B4-BE49-F238E27FC236}">
              <a16:creationId xmlns:a16="http://schemas.microsoft.com/office/drawing/2014/main" id="{3431F9A2-8F0A-4AC8-8526-404D1F160B45}"/>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53" name="【児童館】&#10;有形固定資産減価償却率平均値テキスト">
          <a:extLst>
            <a:ext uri="{FF2B5EF4-FFF2-40B4-BE49-F238E27FC236}">
              <a16:creationId xmlns:a16="http://schemas.microsoft.com/office/drawing/2014/main" id="{03496BFB-5080-4C34-AD21-11BCA9C4D69D}"/>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a:extLst>
            <a:ext uri="{FF2B5EF4-FFF2-40B4-BE49-F238E27FC236}">
              <a16:creationId xmlns:a16="http://schemas.microsoft.com/office/drawing/2014/main" id="{6F134BB5-984C-4803-890F-F642654A6FFA}"/>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a:extLst>
            <a:ext uri="{FF2B5EF4-FFF2-40B4-BE49-F238E27FC236}">
              <a16:creationId xmlns:a16="http://schemas.microsoft.com/office/drawing/2014/main" id="{865A12D3-C220-4194-9277-6EE9B18FBD8E}"/>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6" name="フローチャート: 判断 655">
          <a:extLst>
            <a:ext uri="{FF2B5EF4-FFF2-40B4-BE49-F238E27FC236}">
              <a16:creationId xmlns:a16="http://schemas.microsoft.com/office/drawing/2014/main" id="{39939EEA-67D8-4DF1-BDC9-6611A1828CCD}"/>
            </a:ext>
          </a:extLst>
        </xdr:cNvPr>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a:extLst>
            <a:ext uri="{FF2B5EF4-FFF2-40B4-BE49-F238E27FC236}">
              <a16:creationId xmlns:a16="http://schemas.microsoft.com/office/drawing/2014/main" id="{ABB6A32F-9299-4BCE-8C4D-FA9A1694906C}"/>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58" name="フローチャート: 判断 657">
          <a:extLst>
            <a:ext uri="{FF2B5EF4-FFF2-40B4-BE49-F238E27FC236}">
              <a16:creationId xmlns:a16="http://schemas.microsoft.com/office/drawing/2014/main" id="{6DFCDD75-AA0B-4C02-83B4-829CB336FBC6}"/>
            </a:ext>
          </a:extLst>
        </xdr:cNvPr>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E516B55-B6E8-4326-853B-31BA6D75AC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2605CFC-C7E0-40E7-A90E-055D03B3AE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0B77CBB-B3E9-4D38-80CE-93336F0A8B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72E5B6E-F49A-431C-98C2-E098EA9E4C0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BD675F6-BF93-4DF6-B2A6-D9E02541E61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52070</xdr:rowOff>
    </xdr:from>
    <xdr:to>
      <xdr:col>81</xdr:col>
      <xdr:colOff>101600</xdr:colOff>
      <xdr:row>85</xdr:row>
      <xdr:rowOff>153670</xdr:rowOff>
    </xdr:to>
    <xdr:sp macro="" textlink="">
      <xdr:nvSpPr>
        <xdr:cNvPr id="664" name="楕円 663">
          <a:extLst>
            <a:ext uri="{FF2B5EF4-FFF2-40B4-BE49-F238E27FC236}">
              <a16:creationId xmlns:a16="http://schemas.microsoft.com/office/drawing/2014/main" id="{711529C0-EE9A-4B1A-B40E-959B11B56D68}"/>
            </a:ext>
          </a:extLst>
        </xdr:cNvPr>
        <xdr:cNvSpPr/>
      </xdr:nvSpPr>
      <xdr:spPr>
        <a:xfrm>
          <a:off x="15430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10161</xdr:rowOff>
    </xdr:from>
    <xdr:to>
      <xdr:col>76</xdr:col>
      <xdr:colOff>165100</xdr:colOff>
      <xdr:row>85</xdr:row>
      <xdr:rowOff>111761</xdr:rowOff>
    </xdr:to>
    <xdr:sp macro="" textlink="">
      <xdr:nvSpPr>
        <xdr:cNvPr id="665" name="楕円 664">
          <a:extLst>
            <a:ext uri="{FF2B5EF4-FFF2-40B4-BE49-F238E27FC236}">
              <a16:creationId xmlns:a16="http://schemas.microsoft.com/office/drawing/2014/main" id="{76BFE69E-A968-4AE7-973C-FA70CD57AF90}"/>
            </a:ext>
          </a:extLst>
        </xdr:cNvPr>
        <xdr:cNvSpPr/>
      </xdr:nvSpPr>
      <xdr:spPr>
        <a:xfrm>
          <a:off x="1454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60961</xdr:rowOff>
    </xdr:from>
    <xdr:to>
      <xdr:col>81</xdr:col>
      <xdr:colOff>50800</xdr:colOff>
      <xdr:row>85</xdr:row>
      <xdr:rowOff>102870</xdr:rowOff>
    </xdr:to>
    <xdr:cxnSp macro="">
      <xdr:nvCxnSpPr>
        <xdr:cNvPr id="666" name="直線コネクタ 665">
          <a:extLst>
            <a:ext uri="{FF2B5EF4-FFF2-40B4-BE49-F238E27FC236}">
              <a16:creationId xmlns:a16="http://schemas.microsoft.com/office/drawing/2014/main" id="{286790B3-8E96-4FB7-886F-A45E72BB5AD3}"/>
            </a:ext>
          </a:extLst>
        </xdr:cNvPr>
        <xdr:cNvCxnSpPr/>
      </xdr:nvCxnSpPr>
      <xdr:spPr>
        <a:xfrm>
          <a:off x="14592300" y="14634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139700</xdr:rowOff>
    </xdr:from>
    <xdr:to>
      <xdr:col>72</xdr:col>
      <xdr:colOff>38100</xdr:colOff>
      <xdr:row>85</xdr:row>
      <xdr:rowOff>69850</xdr:rowOff>
    </xdr:to>
    <xdr:sp macro="" textlink="">
      <xdr:nvSpPr>
        <xdr:cNvPr id="667" name="楕円 666">
          <a:extLst>
            <a:ext uri="{FF2B5EF4-FFF2-40B4-BE49-F238E27FC236}">
              <a16:creationId xmlns:a16="http://schemas.microsoft.com/office/drawing/2014/main" id="{6A58913D-7B9F-4EE6-9E76-0CB3B8054230}"/>
            </a:ext>
          </a:extLst>
        </xdr:cNvPr>
        <xdr:cNvSpPr/>
      </xdr:nvSpPr>
      <xdr:spPr>
        <a:xfrm>
          <a:off x="1365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19050</xdr:rowOff>
    </xdr:from>
    <xdr:to>
      <xdr:col>76</xdr:col>
      <xdr:colOff>114300</xdr:colOff>
      <xdr:row>85</xdr:row>
      <xdr:rowOff>60961</xdr:rowOff>
    </xdr:to>
    <xdr:cxnSp macro="">
      <xdr:nvCxnSpPr>
        <xdr:cNvPr id="668" name="直線コネクタ 667">
          <a:extLst>
            <a:ext uri="{FF2B5EF4-FFF2-40B4-BE49-F238E27FC236}">
              <a16:creationId xmlns:a16="http://schemas.microsoft.com/office/drawing/2014/main" id="{463CEEF4-D04D-4CBF-88CB-535136E0ABEA}"/>
            </a:ext>
          </a:extLst>
        </xdr:cNvPr>
        <xdr:cNvCxnSpPr/>
      </xdr:nvCxnSpPr>
      <xdr:spPr>
        <a:xfrm>
          <a:off x="13703300" y="14592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97789</xdr:rowOff>
    </xdr:from>
    <xdr:to>
      <xdr:col>67</xdr:col>
      <xdr:colOff>101600</xdr:colOff>
      <xdr:row>85</xdr:row>
      <xdr:rowOff>27939</xdr:rowOff>
    </xdr:to>
    <xdr:sp macro="" textlink="">
      <xdr:nvSpPr>
        <xdr:cNvPr id="669" name="楕円 668">
          <a:extLst>
            <a:ext uri="{FF2B5EF4-FFF2-40B4-BE49-F238E27FC236}">
              <a16:creationId xmlns:a16="http://schemas.microsoft.com/office/drawing/2014/main" id="{0EB1E5B4-287C-4A7F-A2BE-14D70E5EEB9A}"/>
            </a:ext>
          </a:extLst>
        </xdr:cNvPr>
        <xdr:cNvSpPr/>
      </xdr:nvSpPr>
      <xdr:spPr>
        <a:xfrm>
          <a:off x="12763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148589</xdr:rowOff>
    </xdr:from>
    <xdr:to>
      <xdr:col>71</xdr:col>
      <xdr:colOff>177800</xdr:colOff>
      <xdr:row>85</xdr:row>
      <xdr:rowOff>19050</xdr:rowOff>
    </xdr:to>
    <xdr:cxnSp macro="">
      <xdr:nvCxnSpPr>
        <xdr:cNvPr id="670" name="直線コネクタ 669">
          <a:extLst>
            <a:ext uri="{FF2B5EF4-FFF2-40B4-BE49-F238E27FC236}">
              <a16:creationId xmlns:a16="http://schemas.microsoft.com/office/drawing/2014/main" id="{FC2D5EB2-DE2D-4658-8BE9-FBCD82D860C6}"/>
            </a:ext>
          </a:extLst>
        </xdr:cNvPr>
        <xdr:cNvCxnSpPr/>
      </xdr:nvCxnSpPr>
      <xdr:spPr>
        <a:xfrm>
          <a:off x="12814300" y="14550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671" name="n_1aveValue【児童館】&#10;有形固定資産減価償却率">
          <a:extLst>
            <a:ext uri="{FF2B5EF4-FFF2-40B4-BE49-F238E27FC236}">
              <a16:creationId xmlns:a16="http://schemas.microsoft.com/office/drawing/2014/main" id="{8B61F555-764F-4C3D-935F-9BA0FFC5788E}"/>
            </a:ext>
          </a:extLst>
        </xdr:cNvPr>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672" name="n_2aveValue【児童館】&#10;有形固定資産減価償却率">
          <a:extLst>
            <a:ext uri="{FF2B5EF4-FFF2-40B4-BE49-F238E27FC236}">
              <a16:creationId xmlns:a16="http://schemas.microsoft.com/office/drawing/2014/main" id="{69801EF0-8B9C-49D5-B60D-AAC34285BFD1}"/>
            </a:ext>
          </a:extLst>
        </xdr:cNvPr>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73" name="n_3aveValue【児童館】&#10;有形固定資産減価償却率">
          <a:extLst>
            <a:ext uri="{FF2B5EF4-FFF2-40B4-BE49-F238E27FC236}">
              <a16:creationId xmlns:a16="http://schemas.microsoft.com/office/drawing/2014/main" id="{0415EF87-301B-45D5-82F4-B440804B16A3}"/>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674" name="n_4aveValue【児童館】&#10;有形固定資産減価償却率">
          <a:extLst>
            <a:ext uri="{FF2B5EF4-FFF2-40B4-BE49-F238E27FC236}">
              <a16:creationId xmlns:a16="http://schemas.microsoft.com/office/drawing/2014/main" id="{37E1325D-9FB2-4A04-98FB-5D4F8F08F695}"/>
            </a:ext>
          </a:extLst>
        </xdr:cNvPr>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144797</xdr:rowOff>
    </xdr:from>
    <xdr:ext cx="405111" cy="259045"/>
    <xdr:sp macro="" textlink="">
      <xdr:nvSpPr>
        <xdr:cNvPr id="675" name="n_1mainValue【児童館】&#10;有形固定資産減価償却率">
          <a:extLst>
            <a:ext uri="{FF2B5EF4-FFF2-40B4-BE49-F238E27FC236}">
              <a16:creationId xmlns:a16="http://schemas.microsoft.com/office/drawing/2014/main" id="{15C99E13-3BCA-40CC-B985-B67DA4E70ACF}"/>
            </a:ext>
          </a:extLst>
        </xdr:cNvPr>
        <xdr:cNvSpPr txBox="1"/>
      </xdr:nvSpPr>
      <xdr:spPr>
        <a:xfrm>
          <a:off x="152660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102888</xdr:rowOff>
    </xdr:from>
    <xdr:ext cx="405111" cy="259045"/>
    <xdr:sp macro="" textlink="">
      <xdr:nvSpPr>
        <xdr:cNvPr id="676" name="n_2mainValue【児童館】&#10;有形固定資産減価償却率">
          <a:extLst>
            <a:ext uri="{FF2B5EF4-FFF2-40B4-BE49-F238E27FC236}">
              <a16:creationId xmlns:a16="http://schemas.microsoft.com/office/drawing/2014/main" id="{631517A4-BD80-4153-914B-933E234EACD0}"/>
            </a:ext>
          </a:extLst>
        </xdr:cNvPr>
        <xdr:cNvSpPr txBox="1"/>
      </xdr:nvSpPr>
      <xdr:spPr>
        <a:xfrm>
          <a:off x="14389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86377</xdr:rowOff>
    </xdr:from>
    <xdr:ext cx="405111" cy="259045"/>
    <xdr:sp macro="" textlink="">
      <xdr:nvSpPr>
        <xdr:cNvPr id="677" name="n_3mainValue【児童館】&#10;有形固定資産減価償却率">
          <a:extLst>
            <a:ext uri="{FF2B5EF4-FFF2-40B4-BE49-F238E27FC236}">
              <a16:creationId xmlns:a16="http://schemas.microsoft.com/office/drawing/2014/main" id="{0499DBC3-056C-491A-83B1-6A6E0EDE336C}"/>
            </a:ext>
          </a:extLst>
        </xdr:cNvPr>
        <xdr:cNvSpPr txBox="1"/>
      </xdr:nvSpPr>
      <xdr:spPr>
        <a:xfrm>
          <a:off x="13500744" y="1431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19066</xdr:rowOff>
    </xdr:from>
    <xdr:ext cx="405111" cy="259045"/>
    <xdr:sp macro="" textlink="">
      <xdr:nvSpPr>
        <xdr:cNvPr id="678" name="n_4mainValue【児童館】&#10;有形固定資産減価償却率">
          <a:extLst>
            <a:ext uri="{FF2B5EF4-FFF2-40B4-BE49-F238E27FC236}">
              <a16:creationId xmlns:a16="http://schemas.microsoft.com/office/drawing/2014/main" id="{588D4732-BED1-4699-A6A6-DA8285366821}"/>
            </a:ext>
          </a:extLst>
        </xdr:cNvPr>
        <xdr:cNvSpPr txBox="1"/>
      </xdr:nvSpPr>
      <xdr:spPr>
        <a:xfrm>
          <a:off x="12611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2B6A010-D45F-40D9-8B17-9009093219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84F2F5F1-5AAD-4B79-A230-860EDBDDC8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B857C7DB-D3E6-463D-8AD1-9625C1DAB8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FE9E8099-ECE7-45AD-A868-03F0FD7D98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CDAAB42B-546B-4A8A-9A74-14DE6A7389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E6C4ABAE-4966-4380-8346-4ED32EC25E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752D95E6-BFA7-4A7D-A206-4CF0565E10F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25EB0CAD-FE32-49C9-B1A4-E608E4C6D68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9D8C9730-FCF2-44E3-AD8E-DDDBB6338D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258D1586-7462-48BC-802A-73846B06D5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6BBF3EBA-E288-41AB-8365-775F21DCB3A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740A95C7-F690-4512-A258-04890416CBA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CD026106-3C19-4FB1-AF11-4E293E2DAAD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E1A7B546-8E80-4CE1-8A94-EC76CAF5809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A0D2ABCB-7546-4E14-8614-09886FB7E9D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37C9EBA9-72EF-4F6B-835A-5A995F1CCA0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B8BF67F8-8BC7-43B2-9764-C07C366C31C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B03CDA02-DF8F-4318-8E61-10837243070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BB47E9C1-AD4B-40CD-9D41-896E9AD800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6BAD78E8-11F2-420D-96D7-3E40C77A36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B72ED366-5C5E-4F6F-A8A8-C14CCBCFE9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0" name="直線コネクタ 699">
          <a:extLst>
            <a:ext uri="{FF2B5EF4-FFF2-40B4-BE49-F238E27FC236}">
              <a16:creationId xmlns:a16="http://schemas.microsoft.com/office/drawing/2014/main" id="{C341C64D-7DB9-4B4B-BCE9-5649501228B5}"/>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1" name="【児童館】&#10;一人当たり面積最小値テキスト">
          <a:extLst>
            <a:ext uri="{FF2B5EF4-FFF2-40B4-BE49-F238E27FC236}">
              <a16:creationId xmlns:a16="http://schemas.microsoft.com/office/drawing/2014/main" id="{68B5BD3A-4918-4F15-A915-C2BAC8658B6C}"/>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2" name="直線コネクタ 701">
          <a:extLst>
            <a:ext uri="{FF2B5EF4-FFF2-40B4-BE49-F238E27FC236}">
              <a16:creationId xmlns:a16="http://schemas.microsoft.com/office/drawing/2014/main" id="{89EA4D17-1E3F-4A66-8AB5-8CE41B631464}"/>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3" name="【児童館】&#10;一人当たり面積最大値テキスト">
          <a:extLst>
            <a:ext uri="{FF2B5EF4-FFF2-40B4-BE49-F238E27FC236}">
              <a16:creationId xmlns:a16="http://schemas.microsoft.com/office/drawing/2014/main" id="{2B6716AE-80DA-43FB-8E3F-D716DC4F2513}"/>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4" name="直線コネクタ 703">
          <a:extLst>
            <a:ext uri="{FF2B5EF4-FFF2-40B4-BE49-F238E27FC236}">
              <a16:creationId xmlns:a16="http://schemas.microsoft.com/office/drawing/2014/main" id="{9FE4FCE3-4020-4967-8280-20A223BEEF1A}"/>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5" name="【児童館】&#10;一人当たり面積平均値テキスト">
          <a:extLst>
            <a:ext uri="{FF2B5EF4-FFF2-40B4-BE49-F238E27FC236}">
              <a16:creationId xmlns:a16="http://schemas.microsoft.com/office/drawing/2014/main" id="{E25EE11B-AA91-4D08-99E4-A179EB9B623F}"/>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6" name="フローチャート: 判断 705">
          <a:extLst>
            <a:ext uri="{FF2B5EF4-FFF2-40B4-BE49-F238E27FC236}">
              <a16:creationId xmlns:a16="http://schemas.microsoft.com/office/drawing/2014/main" id="{2D3AC0B6-B165-4557-A382-C3F12D045FDE}"/>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07" name="フローチャート: 判断 706">
          <a:extLst>
            <a:ext uri="{FF2B5EF4-FFF2-40B4-BE49-F238E27FC236}">
              <a16:creationId xmlns:a16="http://schemas.microsoft.com/office/drawing/2014/main" id="{9750F4A1-D025-4B50-899C-A813C42F9441}"/>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08" name="フローチャート: 判断 707">
          <a:extLst>
            <a:ext uri="{FF2B5EF4-FFF2-40B4-BE49-F238E27FC236}">
              <a16:creationId xmlns:a16="http://schemas.microsoft.com/office/drawing/2014/main" id="{3EBB8B09-83D9-45D3-8709-9B2E5E2E98C3}"/>
            </a:ext>
          </a:extLst>
        </xdr:cNvPr>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09" name="フローチャート: 判断 708">
          <a:extLst>
            <a:ext uri="{FF2B5EF4-FFF2-40B4-BE49-F238E27FC236}">
              <a16:creationId xmlns:a16="http://schemas.microsoft.com/office/drawing/2014/main" id="{47042401-3D8A-44E5-9214-E8ECCAA118CA}"/>
            </a:ext>
          </a:extLst>
        </xdr:cNvPr>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0" name="フローチャート: 判断 709">
          <a:extLst>
            <a:ext uri="{FF2B5EF4-FFF2-40B4-BE49-F238E27FC236}">
              <a16:creationId xmlns:a16="http://schemas.microsoft.com/office/drawing/2014/main" id="{8B3C8E08-4AE1-4BC5-AF7C-384E15C1DBB9}"/>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1C0F2852-3AE6-4C48-9427-B2A992276C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A9102DD-775C-43BA-BD9C-8CB88566BD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1FF8BC8-B505-451B-B1B4-77CCC419AA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8646206-0F5F-425A-839D-4F9E75027F4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2DE4492-7AA5-41F6-83B7-47B047364C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716" name="楕円 715">
          <a:extLst>
            <a:ext uri="{FF2B5EF4-FFF2-40B4-BE49-F238E27FC236}">
              <a16:creationId xmlns:a16="http://schemas.microsoft.com/office/drawing/2014/main" id="{33E3B461-F394-4EA5-88AF-7701E01C7509}"/>
            </a:ext>
          </a:extLst>
        </xdr:cNvPr>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39878</xdr:rowOff>
    </xdr:from>
    <xdr:to>
      <xdr:col>107</xdr:col>
      <xdr:colOff>101600</xdr:colOff>
      <xdr:row>85</xdr:row>
      <xdr:rowOff>141478</xdr:rowOff>
    </xdr:to>
    <xdr:sp macro="" textlink="">
      <xdr:nvSpPr>
        <xdr:cNvPr id="717" name="楕円 716">
          <a:extLst>
            <a:ext uri="{FF2B5EF4-FFF2-40B4-BE49-F238E27FC236}">
              <a16:creationId xmlns:a16="http://schemas.microsoft.com/office/drawing/2014/main" id="{465319ED-C696-4CA2-963B-333FFA82E5CA}"/>
            </a:ext>
          </a:extLst>
        </xdr:cNvPr>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90678</xdr:rowOff>
    </xdr:to>
    <xdr:cxnSp macro="">
      <xdr:nvCxnSpPr>
        <xdr:cNvPr id="718" name="直線コネクタ 717">
          <a:extLst>
            <a:ext uri="{FF2B5EF4-FFF2-40B4-BE49-F238E27FC236}">
              <a16:creationId xmlns:a16="http://schemas.microsoft.com/office/drawing/2014/main" id="{C261DE8D-9CDC-425B-A3C2-798B09E6D671}"/>
            </a:ext>
          </a:extLst>
        </xdr:cNvPr>
        <xdr:cNvCxnSpPr/>
      </xdr:nvCxnSpPr>
      <xdr:spPr>
        <a:xfrm>
          <a:off x="20434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719" name="楕円 718">
          <a:extLst>
            <a:ext uri="{FF2B5EF4-FFF2-40B4-BE49-F238E27FC236}">
              <a16:creationId xmlns:a16="http://schemas.microsoft.com/office/drawing/2014/main" id="{405446C5-698F-4B1A-8787-9D27B0832AE9}"/>
            </a:ext>
          </a:extLst>
        </xdr:cNvPr>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90678</xdr:rowOff>
    </xdr:to>
    <xdr:cxnSp macro="">
      <xdr:nvCxnSpPr>
        <xdr:cNvPr id="720" name="直線コネクタ 719">
          <a:extLst>
            <a:ext uri="{FF2B5EF4-FFF2-40B4-BE49-F238E27FC236}">
              <a16:creationId xmlns:a16="http://schemas.microsoft.com/office/drawing/2014/main" id="{E4999513-E428-4388-BEF4-BF12945B3B7E}"/>
            </a:ext>
          </a:extLst>
        </xdr:cNvPr>
        <xdr:cNvCxnSpPr/>
      </xdr:nvCxnSpPr>
      <xdr:spPr>
        <a:xfrm>
          <a:off x="19545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21" name="楕円 720">
          <a:extLst>
            <a:ext uri="{FF2B5EF4-FFF2-40B4-BE49-F238E27FC236}">
              <a16:creationId xmlns:a16="http://schemas.microsoft.com/office/drawing/2014/main" id="{0E123D52-3AA1-4F08-97B0-7531126BB5D8}"/>
            </a:ext>
          </a:extLst>
        </xdr:cNvPr>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90678</xdr:rowOff>
    </xdr:to>
    <xdr:cxnSp macro="">
      <xdr:nvCxnSpPr>
        <xdr:cNvPr id="722" name="直線コネクタ 721">
          <a:extLst>
            <a:ext uri="{FF2B5EF4-FFF2-40B4-BE49-F238E27FC236}">
              <a16:creationId xmlns:a16="http://schemas.microsoft.com/office/drawing/2014/main" id="{F28BE38D-65CC-40C8-9E5D-93EF8714F819}"/>
            </a:ext>
          </a:extLst>
        </xdr:cNvPr>
        <xdr:cNvCxnSpPr/>
      </xdr:nvCxnSpPr>
      <xdr:spPr>
        <a:xfrm>
          <a:off x="18656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23" name="n_1aveValue【児童館】&#10;一人当たり面積">
          <a:extLst>
            <a:ext uri="{FF2B5EF4-FFF2-40B4-BE49-F238E27FC236}">
              <a16:creationId xmlns:a16="http://schemas.microsoft.com/office/drawing/2014/main" id="{05505465-E88B-4B4B-9B53-C83F4A3021F6}"/>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24" name="n_2aveValue【児童館】&#10;一人当たり面積">
          <a:extLst>
            <a:ext uri="{FF2B5EF4-FFF2-40B4-BE49-F238E27FC236}">
              <a16:creationId xmlns:a16="http://schemas.microsoft.com/office/drawing/2014/main" id="{02F839EF-64EC-4087-9235-7C25CDC2AF66}"/>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25" name="n_3aveValue【児童館】&#10;一人当たり面積">
          <a:extLst>
            <a:ext uri="{FF2B5EF4-FFF2-40B4-BE49-F238E27FC236}">
              <a16:creationId xmlns:a16="http://schemas.microsoft.com/office/drawing/2014/main" id="{B66BC107-172E-4C9A-8614-E417CE1F9EF6}"/>
            </a:ext>
          </a:extLst>
        </xdr:cNvPr>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26" name="n_4aveValue【児童館】&#10;一人当たり面積">
          <a:extLst>
            <a:ext uri="{FF2B5EF4-FFF2-40B4-BE49-F238E27FC236}">
              <a16:creationId xmlns:a16="http://schemas.microsoft.com/office/drawing/2014/main" id="{F5B7176B-7E5C-48D4-975B-CF1F77FED3D8}"/>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727" name="n_1mainValue【児童館】&#10;一人当たり面積">
          <a:extLst>
            <a:ext uri="{FF2B5EF4-FFF2-40B4-BE49-F238E27FC236}">
              <a16:creationId xmlns:a16="http://schemas.microsoft.com/office/drawing/2014/main" id="{DC91E2A9-C7DE-4D92-9364-62A26F1C6098}"/>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28" name="n_2mainValue【児童館】&#10;一人当たり面積">
          <a:extLst>
            <a:ext uri="{FF2B5EF4-FFF2-40B4-BE49-F238E27FC236}">
              <a16:creationId xmlns:a16="http://schemas.microsoft.com/office/drawing/2014/main" id="{E18E98A3-2355-4AC9-8F4B-2B5859D65AA3}"/>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29" name="n_3mainValue【児童館】&#10;一人当たり面積">
          <a:extLst>
            <a:ext uri="{FF2B5EF4-FFF2-40B4-BE49-F238E27FC236}">
              <a16:creationId xmlns:a16="http://schemas.microsoft.com/office/drawing/2014/main" id="{0201A89E-4793-4F75-97B5-973CD20BA460}"/>
            </a:ext>
          </a:extLst>
        </xdr:cNvPr>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0" name="n_4mainValue【児童館】&#10;一人当たり面積">
          <a:extLst>
            <a:ext uri="{FF2B5EF4-FFF2-40B4-BE49-F238E27FC236}">
              <a16:creationId xmlns:a16="http://schemas.microsoft.com/office/drawing/2014/main" id="{D50FDAAE-7BBB-41B9-B3C8-C0C72A5A8712}"/>
            </a:ext>
          </a:extLst>
        </xdr:cNvPr>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55FD1FB6-D7AB-4D43-8A4E-8F59DEDDEFF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35667BC8-39B7-4660-B5A8-B55C51BEAC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94DD754B-D745-4886-87E7-AE15B2DE0A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177CDB72-36BA-457A-B6F0-AA1A1D274B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52A20194-E4E5-4913-9D68-8378215C33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2AEC69DC-A77B-425A-840F-F8480A0FF5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57C683CD-2629-45DC-B4DE-364A2D0953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88EDC88A-61E9-4DB5-9D55-D88D5D5AA40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5EFB0B5-643E-4091-8B49-08F0E8D3C8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715A4BF5-CB27-452A-B29D-A8F9813016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86F85AF2-08A0-48A2-9822-BFE58939483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2" name="直線コネクタ 741">
          <a:extLst>
            <a:ext uri="{FF2B5EF4-FFF2-40B4-BE49-F238E27FC236}">
              <a16:creationId xmlns:a16="http://schemas.microsoft.com/office/drawing/2014/main" id="{CCD05275-B1A2-4D3D-A272-C82056C6E57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3" name="テキスト ボックス 742">
          <a:extLst>
            <a:ext uri="{FF2B5EF4-FFF2-40B4-BE49-F238E27FC236}">
              <a16:creationId xmlns:a16="http://schemas.microsoft.com/office/drawing/2014/main" id="{FDB4DF30-71DD-47EB-926B-25F6E8D729F5}"/>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4" name="直線コネクタ 743">
          <a:extLst>
            <a:ext uri="{FF2B5EF4-FFF2-40B4-BE49-F238E27FC236}">
              <a16:creationId xmlns:a16="http://schemas.microsoft.com/office/drawing/2014/main" id="{EF2D8551-CF9C-439B-87AC-6DB87D3341B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5" name="テキスト ボックス 744">
          <a:extLst>
            <a:ext uri="{FF2B5EF4-FFF2-40B4-BE49-F238E27FC236}">
              <a16:creationId xmlns:a16="http://schemas.microsoft.com/office/drawing/2014/main" id="{85557E15-D145-4BA6-A643-B864B11005E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6" name="直線コネクタ 745">
          <a:extLst>
            <a:ext uri="{FF2B5EF4-FFF2-40B4-BE49-F238E27FC236}">
              <a16:creationId xmlns:a16="http://schemas.microsoft.com/office/drawing/2014/main" id="{D02942C2-00D5-4FEA-AF84-296E2209F5F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7" name="テキスト ボックス 746">
          <a:extLst>
            <a:ext uri="{FF2B5EF4-FFF2-40B4-BE49-F238E27FC236}">
              <a16:creationId xmlns:a16="http://schemas.microsoft.com/office/drawing/2014/main" id="{B09D71EB-7216-4C63-B519-F797AB899BF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8" name="直線コネクタ 747">
          <a:extLst>
            <a:ext uri="{FF2B5EF4-FFF2-40B4-BE49-F238E27FC236}">
              <a16:creationId xmlns:a16="http://schemas.microsoft.com/office/drawing/2014/main" id="{002F53A9-C505-4CB3-9D80-76A1C9A7F22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9" name="テキスト ボックス 748">
          <a:extLst>
            <a:ext uri="{FF2B5EF4-FFF2-40B4-BE49-F238E27FC236}">
              <a16:creationId xmlns:a16="http://schemas.microsoft.com/office/drawing/2014/main" id="{07EF5D44-E927-41F3-9566-42481A53FCA4}"/>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a:extLst>
            <a:ext uri="{FF2B5EF4-FFF2-40B4-BE49-F238E27FC236}">
              <a16:creationId xmlns:a16="http://schemas.microsoft.com/office/drawing/2014/main" id="{8DB4A9A0-1634-488F-88ED-E56A0C4C13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1" name="テキスト ボックス 750">
          <a:extLst>
            <a:ext uri="{FF2B5EF4-FFF2-40B4-BE49-F238E27FC236}">
              <a16:creationId xmlns:a16="http://schemas.microsoft.com/office/drawing/2014/main" id="{ECB9B4AF-49CE-4FD9-B575-C6EE5B6817E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a:extLst>
            <a:ext uri="{FF2B5EF4-FFF2-40B4-BE49-F238E27FC236}">
              <a16:creationId xmlns:a16="http://schemas.microsoft.com/office/drawing/2014/main" id="{0E4947C3-51D4-46EE-BB96-ED9F778D9C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3" name="直線コネクタ 752">
          <a:extLst>
            <a:ext uri="{FF2B5EF4-FFF2-40B4-BE49-F238E27FC236}">
              <a16:creationId xmlns:a16="http://schemas.microsoft.com/office/drawing/2014/main" id="{BCF52DC0-7064-4326-80E4-678C4D840B37}"/>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54" name="【公民館】&#10;有形固定資産減価償却率最小値テキスト">
          <a:extLst>
            <a:ext uri="{FF2B5EF4-FFF2-40B4-BE49-F238E27FC236}">
              <a16:creationId xmlns:a16="http://schemas.microsoft.com/office/drawing/2014/main" id="{F8AF7DCF-E554-4C16-80CA-B72AE4730CE1}"/>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55" name="直線コネクタ 754">
          <a:extLst>
            <a:ext uri="{FF2B5EF4-FFF2-40B4-BE49-F238E27FC236}">
              <a16:creationId xmlns:a16="http://schemas.microsoft.com/office/drawing/2014/main" id="{CAE82291-A353-4CF8-A856-D868D1756B0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56" name="【公民館】&#10;有形固定資産減価償却率最大値テキスト">
          <a:extLst>
            <a:ext uri="{FF2B5EF4-FFF2-40B4-BE49-F238E27FC236}">
              <a16:creationId xmlns:a16="http://schemas.microsoft.com/office/drawing/2014/main" id="{85D4A30B-BCA2-42B1-810E-4FD8C58F4592}"/>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57" name="直線コネクタ 756">
          <a:extLst>
            <a:ext uri="{FF2B5EF4-FFF2-40B4-BE49-F238E27FC236}">
              <a16:creationId xmlns:a16="http://schemas.microsoft.com/office/drawing/2014/main" id="{61BE4359-7D20-492B-A9A2-88354F74D6FD}"/>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758" name="【公民館】&#10;有形固定資産減価償却率平均値テキスト">
          <a:extLst>
            <a:ext uri="{FF2B5EF4-FFF2-40B4-BE49-F238E27FC236}">
              <a16:creationId xmlns:a16="http://schemas.microsoft.com/office/drawing/2014/main" id="{775A7339-9B9E-42BE-B3B7-9DC420BA1FAF}"/>
            </a:ext>
          </a:extLst>
        </xdr:cNvPr>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59" name="フローチャート: 判断 758">
          <a:extLst>
            <a:ext uri="{FF2B5EF4-FFF2-40B4-BE49-F238E27FC236}">
              <a16:creationId xmlns:a16="http://schemas.microsoft.com/office/drawing/2014/main" id="{543C8771-11CC-4E4B-986C-269639BD0552}"/>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60" name="フローチャート: 判断 759">
          <a:extLst>
            <a:ext uri="{FF2B5EF4-FFF2-40B4-BE49-F238E27FC236}">
              <a16:creationId xmlns:a16="http://schemas.microsoft.com/office/drawing/2014/main" id="{0D02804A-D20A-4B68-AEB0-B82721A68768}"/>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61" name="フローチャート: 判断 760">
          <a:extLst>
            <a:ext uri="{FF2B5EF4-FFF2-40B4-BE49-F238E27FC236}">
              <a16:creationId xmlns:a16="http://schemas.microsoft.com/office/drawing/2014/main" id="{6D8E0AD9-C78E-453F-8772-6CA7B6CD695B}"/>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62" name="フローチャート: 判断 761">
          <a:extLst>
            <a:ext uri="{FF2B5EF4-FFF2-40B4-BE49-F238E27FC236}">
              <a16:creationId xmlns:a16="http://schemas.microsoft.com/office/drawing/2014/main" id="{DAF992CD-CEFA-4F58-A501-28671E544986}"/>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63" name="フローチャート: 判断 762">
          <a:extLst>
            <a:ext uri="{FF2B5EF4-FFF2-40B4-BE49-F238E27FC236}">
              <a16:creationId xmlns:a16="http://schemas.microsoft.com/office/drawing/2014/main" id="{4A664F6E-6C36-417A-BFC6-3F41002B6D77}"/>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8A25BBE6-D051-48F0-BB7F-BD30A1AD21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73783653-BA4D-4943-8894-54ED1128A82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684D1171-82FE-4264-BDD4-E33B6E0085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5888A9B-0C0B-4824-A185-E89605D353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FEBCE3F-2E68-4293-BFDF-0FF1EF1252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160274</xdr:rowOff>
    </xdr:from>
    <xdr:to>
      <xdr:col>85</xdr:col>
      <xdr:colOff>177800</xdr:colOff>
      <xdr:row>107</xdr:row>
      <xdr:rowOff>90424</xdr:rowOff>
    </xdr:to>
    <xdr:sp macro="" textlink="">
      <xdr:nvSpPr>
        <xdr:cNvPr id="769" name="楕円 768">
          <a:extLst>
            <a:ext uri="{FF2B5EF4-FFF2-40B4-BE49-F238E27FC236}">
              <a16:creationId xmlns:a16="http://schemas.microsoft.com/office/drawing/2014/main" id="{8923D79C-B2A9-4F71-924A-C6526084FFEC}"/>
            </a:ext>
          </a:extLst>
        </xdr:cNvPr>
        <xdr:cNvSpPr/>
      </xdr:nvSpPr>
      <xdr:spPr>
        <a:xfrm>
          <a:off x="16268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138701</xdr:rowOff>
    </xdr:from>
    <xdr:ext cx="405111" cy="259045"/>
    <xdr:sp macro="" textlink="">
      <xdr:nvSpPr>
        <xdr:cNvPr id="770" name="【公民館】&#10;有形固定資産減価償却率該当値テキスト">
          <a:extLst>
            <a:ext uri="{FF2B5EF4-FFF2-40B4-BE49-F238E27FC236}">
              <a16:creationId xmlns:a16="http://schemas.microsoft.com/office/drawing/2014/main" id="{BA6B468F-CC00-4D9A-BBC7-4B8901295A05}"/>
            </a:ext>
          </a:extLst>
        </xdr:cNvPr>
        <xdr:cNvSpPr txBox="1"/>
      </xdr:nvSpPr>
      <xdr:spPr>
        <a:xfrm>
          <a:off x="16357600"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50546</xdr:rowOff>
    </xdr:from>
    <xdr:to>
      <xdr:col>81</xdr:col>
      <xdr:colOff>101600</xdr:colOff>
      <xdr:row>107</xdr:row>
      <xdr:rowOff>152146</xdr:rowOff>
    </xdr:to>
    <xdr:sp macro="" textlink="">
      <xdr:nvSpPr>
        <xdr:cNvPr id="771" name="楕円 770">
          <a:extLst>
            <a:ext uri="{FF2B5EF4-FFF2-40B4-BE49-F238E27FC236}">
              <a16:creationId xmlns:a16="http://schemas.microsoft.com/office/drawing/2014/main" id="{F2B9DADE-0261-4637-A6A5-4B7D1016507D}"/>
            </a:ext>
          </a:extLst>
        </xdr:cNvPr>
        <xdr:cNvSpPr/>
      </xdr:nvSpPr>
      <xdr:spPr>
        <a:xfrm>
          <a:off x="15430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39624</xdr:rowOff>
    </xdr:from>
    <xdr:to>
      <xdr:col>85</xdr:col>
      <xdr:colOff>127000</xdr:colOff>
      <xdr:row>107</xdr:row>
      <xdr:rowOff>101346</xdr:rowOff>
    </xdr:to>
    <xdr:cxnSp macro="">
      <xdr:nvCxnSpPr>
        <xdr:cNvPr id="772" name="直線コネクタ 771">
          <a:extLst>
            <a:ext uri="{FF2B5EF4-FFF2-40B4-BE49-F238E27FC236}">
              <a16:creationId xmlns:a16="http://schemas.microsoft.com/office/drawing/2014/main" id="{09835BCB-69A7-4835-9FF5-454C5A92094B}"/>
            </a:ext>
          </a:extLst>
        </xdr:cNvPr>
        <xdr:cNvCxnSpPr/>
      </xdr:nvCxnSpPr>
      <xdr:spPr>
        <a:xfrm flipV="1">
          <a:off x="15481300" y="1838477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11685</xdr:rowOff>
    </xdr:from>
    <xdr:to>
      <xdr:col>76</xdr:col>
      <xdr:colOff>165100</xdr:colOff>
      <xdr:row>107</xdr:row>
      <xdr:rowOff>113285</xdr:rowOff>
    </xdr:to>
    <xdr:sp macro="" textlink="">
      <xdr:nvSpPr>
        <xdr:cNvPr id="773" name="楕円 772">
          <a:extLst>
            <a:ext uri="{FF2B5EF4-FFF2-40B4-BE49-F238E27FC236}">
              <a16:creationId xmlns:a16="http://schemas.microsoft.com/office/drawing/2014/main" id="{E925E3FB-EB45-4C3C-87A4-F4EC44061C48}"/>
            </a:ext>
          </a:extLst>
        </xdr:cNvPr>
        <xdr:cNvSpPr/>
      </xdr:nvSpPr>
      <xdr:spPr>
        <a:xfrm>
          <a:off x="14541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62485</xdr:rowOff>
    </xdr:from>
    <xdr:to>
      <xdr:col>81</xdr:col>
      <xdr:colOff>50800</xdr:colOff>
      <xdr:row>107</xdr:row>
      <xdr:rowOff>101346</xdr:rowOff>
    </xdr:to>
    <xdr:cxnSp macro="">
      <xdr:nvCxnSpPr>
        <xdr:cNvPr id="774" name="直線コネクタ 773">
          <a:extLst>
            <a:ext uri="{FF2B5EF4-FFF2-40B4-BE49-F238E27FC236}">
              <a16:creationId xmlns:a16="http://schemas.microsoft.com/office/drawing/2014/main" id="{E73D36D3-CA2B-41E2-9F0A-612E37F39D96}"/>
            </a:ext>
          </a:extLst>
        </xdr:cNvPr>
        <xdr:cNvCxnSpPr/>
      </xdr:nvCxnSpPr>
      <xdr:spPr>
        <a:xfrm>
          <a:off x="14592300" y="1840763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75" name="楕円 774">
          <a:extLst>
            <a:ext uri="{FF2B5EF4-FFF2-40B4-BE49-F238E27FC236}">
              <a16:creationId xmlns:a16="http://schemas.microsoft.com/office/drawing/2014/main" id="{C4EC58B9-A949-4A74-A740-49ADBAF5AE98}"/>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62485</xdr:rowOff>
    </xdr:to>
    <xdr:cxnSp macro="">
      <xdr:nvCxnSpPr>
        <xdr:cNvPr id="776" name="直線コネクタ 775">
          <a:extLst>
            <a:ext uri="{FF2B5EF4-FFF2-40B4-BE49-F238E27FC236}">
              <a16:creationId xmlns:a16="http://schemas.microsoft.com/office/drawing/2014/main" id="{13335FD2-0DE7-4657-B121-6297453F21F1}"/>
            </a:ext>
          </a:extLst>
        </xdr:cNvPr>
        <xdr:cNvCxnSpPr/>
      </xdr:nvCxnSpPr>
      <xdr:spPr>
        <a:xfrm>
          <a:off x="13703300" y="183642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96265</xdr:rowOff>
    </xdr:from>
    <xdr:to>
      <xdr:col>67</xdr:col>
      <xdr:colOff>101600</xdr:colOff>
      <xdr:row>107</xdr:row>
      <xdr:rowOff>26415</xdr:rowOff>
    </xdr:to>
    <xdr:sp macro="" textlink="">
      <xdr:nvSpPr>
        <xdr:cNvPr id="777" name="楕円 776">
          <a:extLst>
            <a:ext uri="{FF2B5EF4-FFF2-40B4-BE49-F238E27FC236}">
              <a16:creationId xmlns:a16="http://schemas.microsoft.com/office/drawing/2014/main" id="{1C088259-0FB7-46B9-83CA-D8C3B7C33660}"/>
            </a:ext>
          </a:extLst>
        </xdr:cNvPr>
        <xdr:cNvSpPr/>
      </xdr:nvSpPr>
      <xdr:spPr>
        <a:xfrm>
          <a:off x="12763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147065</xdr:rowOff>
    </xdr:from>
    <xdr:to>
      <xdr:col>71</xdr:col>
      <xdr:colOff>177800</xdr:colOff>
      <xdr:row>107</xdr:row>
      <xdr:rowOff>19050</xdr:rowOff>
    </xdr:to>
    <xdr:cxnSp macro="">
      <xdr:nvCxnSpPr>
        <xdr:cNvPr id="778" name="直線コネクタ 777">
          <a:extLst>
            <a:ext uri="{FF2B5EF4-FFF2-40B4-BE49-F238E27FC236}">
              <a16:creationId xmlns:a16="http://schemas.microsoft.com/office/drawing/2014/main" id="{65E15208-A8C7-4165-B89B-35247558107C}"/>
            </a:ext>
          </a:extLst>
        </xdr:cNvPr>
        <xdr:cNvCxnSpPr/>
      </xdr:nvCxnSpPr>
      <xdr:spPr>
        <a:xfrm>
          <a:off x="12814300" y="183207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779" name="n_1aveValue【公民館】&#10;有形固定資産減価償却率">
          <a:extLst>
            <a:ext uri="{FF2B5EF4-FFF2-40B4-BE49-F238E27FC236}">
              <a16:creationId xmlns:a16="http://schemas.microsoft.com/office/drawing/2014/main" id="{458C6BD8-0183-4AEA-91EE-63D631F6403B}"/>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780" name="n_2aveValue【公民館】&#10;有形固定資産減価償却率">
          <a:extLst>
            <a:ext uri="{FF2B5EF4-FFF2-40B4-BE49-F238E27FC236}">
              <a16:creationId xmlns:a16="http://schemas.microsoft.com/office/drawing/2014/main" id="{59A31814-302D-4AB9-AD8C-13CCCEF6CB86}"/>
            </a:ext>
          </a:extLst>
        </xdr:cNvPr>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781" name="n_3aveValue【公民館】&#10;有形固定資産減価償却率">
          <a:extLst>
            <a:ext uri="{FF2B5EF4-FFF2-40B4-BE49-F238E27FC236}">
              <a16:creationId xmlns:a16="http://schemas.microsoft.com/office/drawing/2014/main" id="{B131AAF0-FE99-4B47-9C6C-D625D403E1D1}"/>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782" name="n_4aveValue【公民館】&#10;有形固定資産減価償却率">
          <a:extLst>
            <a:ext uri="{FF2B5EF4-FFF2-40B4-BE49-F238E27FC236}">
              <a16:creationId xmlns:a16="http://schemas.microsoft.com/office/drawing/2014/main" id="{37A31C80-237B-48D1-A0FF-DC82CF2ED923}"/>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143273</xdr:rowOff>
    </xdr:from>
    <xdr:ext cx="405111" cy="259045"/>
    <xdr:sp macro="" textlink="">
      <xdr:nvSpPr>
        <xdr:cNvPr id="783" name="n_1mainValue【公民館】&#10;有形固定資産減価償却率">
          <a:extLst>
            <a:ext uri="{FF2B5EF4-FFF2-40B4-BE49-F238E27FC236}">
              <a16:creationId xmlns:a16="http://schemas.microsoft.com/office/drawing/2014/main" id="{A5915086-A7D9-4EB6-85AB-7F34CCBAEABD}"/>
            </a:ext>
          </a:extLst>
        </xdr:cNvPr>
        <xdr:cNvSpPr txBox="1"/>
      </xdr:nvSpPr>
      <xdr:spPr>
        <a:xfrm>
          <a:off x="152660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104412</xdr:rowOff>
    </xdr:from>
    <xdr:ext cx="405111" cy="259045"/>
    <xdr:sp macro="" textlink="">
      <xdr:nvSpPr>
        <xdr:cNvPr id="784" name="n_2mainValue【公民館】&#10;有形固定資産減価償却率">
          <a:extLst>
            <a:ext uri="{FF2B5EF4-FFF2-40B4-BE49-F238E27FC236}">
              <a16:creationId xmlns:a16="http://schemas.microsoft.com/office/drawing/2014/main" id="{A340B1C5-383C-496E-82FD-47B64640C6FB}"/>
            </a:ext>
          </a:extLst>
        </xdr:cNvPr>
        <xdr:cNvSpPr txBox="1"/>
      </xdr:nvSpPr>
      <xdr:spPr>
        <a:xfrm>
          <a:off x="14389744" y="184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785" name="n_3mainValue【公民館】&#10;有形固定資産減価償却率">
          <a:extLst>
            <a:ext uri="{FF2B5EF4-FFF2-40B4-BE49-F238E27FC236}">
              <a16:creationId xmlns:a16="http://schemas.microsoft.com/office/drawing/2014/main" id="{61EC3AB7-D726-41E4-A43E-12D6503EC27F}"/>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17542</xdr:rowOff>
    </xdr:from>
    <xdr:ext cx="405111" cy="259045"/>
    <xdr:sp macro="" textlink="">
      <xdr:nvSpPr>
        <xdr:cNvPr id="786" name="n_4mainValue【公民館】&#10;有形固定資産減価償却率">
          <a:extLst>
            <a:ext uri="{FF2B5EF4-FFF2-40B4-BE49-F238E27FC236}">
              <a16:creationId xmlns:a16="http://schemas.microsoft.com/office/drawing/2014/main" id="{F3834999-A3CB-4BF4-ADBC-1FBE9F3578E4}"/>
            </a:ext>
          </a:extLst>
        </xdr:cNvPr>
        <xdr:cNvSpPr txBox="1"/>
      </xdr:nvSpPr>
      <xdr:spPr>
        <a:xfrm>
          <a:off x="12611744"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88EB9CB3-262B-4EB6-AA73-0DBBC79F9F3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ADC7B5EA-4D99-4199-9C26-421D52A25B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7762FF90-18F0-471E-A8B2-21FAE9008E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E06112DB-0184-4463-9159-46E51A779D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6C330D48-3249-4355-A1D8-5615616032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DEFA1C89-2D4A-4F1F-B164-14303836DE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AD9ACCA1-4B1F-410B-AA03-32681F1853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58DE007B-B8A6-43B5-9DDE-56314FA4524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6FBFE1E7-AA1C-4E65-922F-34C6BF3719F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D8AAF716-682C-42CA-96DC-0123A080E7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CD7DEDD5-ADC7-4DB8-94AB-62DB95B6CA3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F8789CA1-ACD1-45B7-A2BE-D2A6D83E377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66A3AA42-67BE-43C1-9C91-1BF189BA31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C174C136-32FC-4035-AF9D-B6C534C3411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FFD63234-93A9-4D94-A5A8-04D8F3B4BEC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AD21DCE6-F3B1-42DA-A2B5-F75AD96E18D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E75FBC02-F5A1-45C9-B5D4-AEBC067687B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19534FEE-67C1-4691-AB08-F9FF9C4B940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A251B493-78D7-4413-89A0-FC330A0AFED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C192F61B-A283-4EEA-A6B8-1EC2E2104FE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C503EE86-1B3F-4E67-A264-C167D58D863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18A941CD-350E-4466-BFF9-232B351A79B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A053DEAA-1540-46F7-9C55-BD9F3F899D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41069B7A-765E-46D0-ACCE-45C8A7A67D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a:extLst>
            <a:ext uri="{FF2B5EF4-FFF2-40B4-BE49-F238E27FC236}">
              <a16:creationId xmlns:a16="http://schemas.microsoft.com/office/drawing/2014/main" id="{750ED9F6-0564-4571-B0B9-C12D910475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2" name="直線コネクタ 811">
          <a:extLst>
            <a:ext uri="{FF2B5EF4-FFF2-40B4-BE49-F238E27FC236}">
              <a16:creationId xmlns:a16="http://schemas.microsoft.com/office/drawing/2014/main" id="{EFE63F05-64FC-4A47-9EBB-B8FC9E41A195}"/>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3" name="【公民館】&#10;一人当たり面積最小値テキスト">
          <a:extLst>
            <a:ext uri="{FF2B5EF4-FFF2-40B4-BE49-F238E27FC236}">
              <a16:creationId xmlns:a16="http://schemas.microsoft.com/office/drawing/2014/main" id="{38AC6FCB-E72C-4381-ABF2-8116AD0B9A7A}"/>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14" name="直線コネクタ 813">
          <a:extLst>
            <a:ext uri="{FF2B5EF4-FFF2-40B4-BE49-F238E27FC236}">
              <a16:creationId xmlns:a16="http://schemas.microsoft.com/office/drawing/2014/main" id="{53145233-5E7F-4BA4-B24B-86EEC0CEE03C}"/>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15" name="【公民館】&#10;一人当たり面積最大値テキスト">
          <a:extLst>
            <a:ext uri="{FF2B5EF4-FFF2-40B4-BE49-F238E27FC236}">
              <a16:creationId xmlns:a16="http://schemas.microsoft.com/office/drawing/2014/main" id="{8F375427-24FA-454C-897A-F0E79C59ED1E}"/>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16" name="直線コネクタ 815">
          <a:extLst>
            <a:ext uri="{FF2B5EF4-FFF2-40B4-BE49-F238E27FC236}">
              <a16:creationId xmlns:a16="http://schemas.microsoft.com/office/drawing/2014/main" id="{740ADD8C-3EA2-42E4-B809-0CD02C8C7049}"/>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817" name="【公民館】&#10;一人当たり面積平均値テキスト">
          <a:extLst>
            <a:ext uri="{FF2B5EF4-FFF2-40B4-BE49-F238E27FC236}">
              <a16:creationId xmlns:a16="http://schemas.microsoft.com/office/drawing/2014/main" id="{4C50296D-7AEE-42E8-94A1-D266D2A9C992}"/>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18" name="フローチャート: 判断 817">
          <a:extLst>
            <a:ext uri="{FF2B5EF4-FFF2-40B4-BE49-F238E27FC236}">
              <a16:creationId xmlns:a16="http://schemas.microsoft.com/office/drawing/2014/main" id="{63FD9A01-6318-4D48-A060-5C4830BB3CEC}"/>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19" name="フローチャート: 判断 818">
          <a:extLst>
            <a:ext uri="{FF2B5EF4-FFF2-40B4-BE49-F238E27FC236}">
              <a16:creationId xmlns:a16="http://schemas.microsoft.com/office/drawing/2014/main" id="{0197E02C-7049-403E-96EE-E48C004380E1}"/>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20" name="フローチャート: 判断 819">
          <a:extLst>
            <a:ext uri="{FF2B5EF4-FFF2-40B4-BE49-F238E27FC236}">
              <a16:creationId xmlns:a16="http://schemas.microsoft.com/office/drawing/2014/main" id="{52E67729-2120-47F9-8F99-76D2DBF1472F}"/>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21" name="フローチャート: 判断 820">
          <a:extLst>
            <a:ext uri="{FF2B5EF4-FFF2-40B4-BE49-F238E27FC236}">
              <a16:creationId xmlns:a16="http://schemas.microsoft.com/office/drawing/2014/main" id="{748B13AE-ADD2-4EDA-B3E6-6539034BB831}"/>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22" name="フローチャート: 判断 821">
          <a:extLst>
            <a:ext uri="{FF2B5EF4-FFF2-40B4-BE49-F238E27FC236}">
              <a16:creationId xmlns:a16="http://schemas.microsoft.com/office/drawing/2014/main" id="{5E59B085-8B01-472F-B9BA-9DB0228741E1}"/>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B3B3CD97-9564-4173-ADF7-00781CD7B02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4B2D23C9-1B71-4647-9058-16C2ACC2FA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C5C7AEE-0E73-4ED3-8F8E-7B86652EA3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D1145AC3-59B9-46A6-B662-18B9E04D42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059CF85-129A-4FED-923D-C1BF23C105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828" name="楕円 827">
          <a:extLst>
            <a:ext uri="{FF2B5EF4-FFF2-40B4-BE49-F238E27FC236}">
              <a16:creationId xmlns:a16="http://schemas.microsoft.com/office/drawing/2014/main" id="{14B6FDBB-3CFE-4B50-9EF7-C8003918109E}"/>
            </a:ext>
          </a:extLst>
        </xdr:cNvPr>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829" name="【公民館】&#10;一人当たり面積該当値テキスト">
          <a:extLst>
            <a:ext uri="{FF2B5EF4-FFF2-40B4-BE49-F238E27FC236}">
              <a16:creationId xmlns:a16="http://schemas.microsoft.com/office/drawing/2014/main" id="{3634E37D-2464-420D-97A9-7C7736B98044}"/>
            </a:ext>
          </a:extLst>
        </xdr:cNvPr>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830" name="楕円 829">
          <a:extLst>
            <a:ext uri="{FF2B5EF4-FFF2-40B4-BE49-F238E27FC236}">
              <a16:creationId xmlns:a16="http://schemas.microsoft.com/office/drawing/2014/main" id="{CA99F519-79D3-4902-865C-69D70E9B401B}"/>
            </a:ext>
          </a:extLst>
        </xdr:cNvPr>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107</xdr:row>
      <xdr:rowOff>152944</xdr:rowOff>
    </xdr:to>
    <xdr:cxnSp macro="">
      <xdr:nvCxnSpPr>
        <xdr:cNvPr id="831" name="直線コネクタ 830">
          <a:extLst>
            <a:ext uri="{FF2B5EF4-FFF2-40B4-BE49-F238E27FC236}">
              <a16:creationId xmlns:a16="http://schemas.microsoft.com/office/drawing/2014/main" id="{F142087A-05DA-4E1B-B17E-03A50DDF5548}"/>
            </a:ext>
          </a:extLst>
        </xdr:cNvPr>
        <xdr:cNvCxnSpPr/>
      </xdr:nvCxnSpPr>
      <xdr:spPr>
        <a:xfrm>
          <a:off x="21323300" y="18321745"/>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31931</xdr:rowOff>
    </xdr:from>
    <xdr:to>
      <xdr:col>107</xdr:col>
      <xdr:colOff>101600</xdr:colOff>
      <xdr:row>108</xdr:row>
      <xdr:rowOff>133531</xdr:rowOff>
    </xdr:to>
    <xdr:sp macro="" textlink="">
      <xdr:nvSpPr>
        <xdr:cNvPr id="832" name="楕円 831">
          <a:extLst>
            <a:ext uri="{FF2B5EF4-FFF2-40B4-BE49-F238E27FC236}">
              <a16:creationId xmlns:a16="http://schemas.microsoft.com/office/drawing/2014/main" id="{9C064710-B9CF-4742-920B-5C80BB04BE82}"/>
            </a:ext>
          </a:extLst>
        </xdr:cNvPr>
        <xdr:cNvSpPr/>
      </xdr:nvSpPr>
      <xdr:spPr>
        <a:xfrm>
          <a:off x="2038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148045</xdr:rowOff>
    </xdr:from>
    <xdr:to>
      <xdr:col>111</xdr:col>
      <xdr:colOff>177800</xdr:colOff>
      <xdr:row>108</xdr:row>
      <xdr:rowOff>82731</xdr:rowOff>
    </xdr:to>
    <xdr:cxnSp macro="">
      <xdr:nvCxnSpPr>
        <xdr:cNvPr id="833" name="直線コネクタ 832">
          <a:extLst>
            <a:ext uri="{FF2B5EF4-FFF2-40B4-BE49-F238E27FC236}">
              <a16:creationId xmlns:a16="http://schemas.microsoft.com/office/drawing/2014/main" id="{5E91D02E-9731-471E-9C08-09CC536DF1F8}"/>
            </a:ext>
          </a:extLst>
        </xdr:cNvPr>
        <xdr:cNvCxnSpPr/>
      </xdr:nvCxnSpPr>
      <xdr:spPr>
        <a:xfrm flipV="1">
          <a:off x="20434300" y="18321745"/>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33564</xdr:rowOff>
    </xdr:from>
    <xdr:to>
      <xdr:col>102</xdr:col>
      <xdr:colOff>165100</xdr:colOff>
      <xdr:row>108</xdr:row>
      <xdr:rowOff>135164</xdr:rowOff>
    </xdr:to>
    <xdr:sp macro="" textlink="">
      <xdr:nvSpPr>
        <xdr:cNvPr id="834" name="楕円 833">
          <a:extLst>
            <a:ext uri="{FF2B5EF4-FFF2-40B4-BE49-F238E27FC236}">
              <a16:creationId xmlns:a16="http://schemas.microsoft.com/office/drawing/2014/main" id="{EF130AB7-7B41-4B13-BF03-3F3814EA774C}"/>
            </a:ext>
          </a:extLst>
        </xdr:cNvPr>
        <xdr:cNvSpPr/>
      </xdr:nvSpPr>
      <xdr:spPr>
        <a:xfrm>
          <a:off x="19494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82731</xdr:rowOff>
    </xdr:from>
    <xdr:to>
      <xdr:col>107</xdr:col>
      <xdr:colOff>50800</xdr:colOff>
      <xdr:row>108</xdr:row>
      <xdr:rowOff>84364</xdr:rowOff>
    </xdr:to>
    <xdr:cxnSp macro="">
      <xdr:nvCxnSpPr>
        <xdr:cNvPr id="835" name="直線コネクタ 834">
          <a:extLst>
            <a:ext uri="{FF2B5EF4-FFF2-40B4-BE49-F238E27FC236}">
              <a16:creationId xmlns:a16="http://schemas.microsoft.com/office/drawing/2014/main" id="{143310C8-A590-483E-B1D8-1F22B6230A42}"/>
            </a:ext>
          </a:extLst>
        </xdr:cNvPr>
        <xdr:cNvCxnSpPr/>
      </xdr:nvCxnSpPr>
      <xdr:spPr>
        <a:xfrm flipV="1">
          <a:off x="19545300" y="1859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836" name="楕円 835">
          <a:extLst>
            <a:ext uri="{FF2B5EF4-FFF2-40B4-BE49-F238E27FC236}">
              <a16:creationId xmlns:a16="http://schemas.microsoft.com/office/drawing/2014/main" id="{9BE373AE-696E-4124-9151-658CB460448F}"/>
            </a:ext>
          </a:extLst>
        </xdr:cNvPr>
        <xdr:cNvSpPr/>
      </xdr:nvSpPr>
      <xdr:spPr>
        <a:xfrm>
          <a:off x="18605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41911</xdr:rowOff>
    </xdr:from>
    <xdr:to>
      <xdr:col>102</xdr:col>
      <xdr:colOff>114300</xdr:colOff>
      <xdr:row>108</xdr:row>
      <xdr:rowOff>84364</xdr:rowOff>
    </xdr:to>
    <xdr:cxnSp macro="">
      <xdr:nvCxnSpPr>
        <xdr:cNvPr id="837" name="直線コネクタ 836">
          <a:extLst>
            <a:ext uri="{FF2B5EF4-FFF2-40B4-BE49-F238E27FC236}">
              <a16:creationId xmlns:a16="http://schemas.microsoft.com/office/drawing/2014/main" id="{12ED2DDD-C7D5-4DF4-A001-25CD9CD4201F}"/>
            </a:ext>
          </a:extLst>
        </xdr:cNvPr>
        <xdr:cNvCxnSpPr/>
      </xdr:nvCxnSpPr>
      <xdr:spPr>
        <a:xfrm>
          <a:off x="18656300" y="185585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838" name="n_1aveValue【公民館】&#10;一人当たり面積">
          <a:extLst>
            <a:ext uri="{FF2B5EF4-FFF2-40B4-BE49-F238E27FC236}">
              <a16:creationId xmlns:a16="http://schemas.microsoft.com/office/drawing/2014/main" id="{815558A2-CB0E-4CCB-8AF6-CC3150ED750B}"/>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839" name="n_2aveValue【公民館】&#10;一人当たり面積">
          <a:extLst>
            <a:ext uri="{FF2B5EF4-FFF2-40B4-BE49-F238E27FC236}">
              <a16:creationId xmlns:a16="http://schemas.microsoft.com/office/drawing/2014/main" id="{9BD26D3C-1DE6-4D88-BB5B-E834C3DF64F8}"/>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840" name="n_3aveValue【公民館】&#10;一人当たり面積">
          <a:extLst>
            <a:ext uri="{FF2B5EF4-FFF2-40B4-BE49-F238E27FC236}">
              <a16:creationId xmlns:a16="http://schemas.microsoft.com/office/drawing/2014/main" id="{AAA36A30-C23D-4459-B96D-59FAC5BC56F9}"/>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841" name="n_4aveValue【公民館】&#10;一人当たり面積">
          <a:extLst>
            <a:ext uri="{FF2B5EF4-FFF2-40B4-BE49-F238E27FC236}">
              <a16:creationId xmlns:a16="http://schemas.microsoft.com/office/drawing/2014/main" id="{89D2ED3C-EA25-49A2-BE6F-F8F246E7C02A}"/>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43922</xdr:rowOff>
    </xdr:from>
    <xdr:ext cx="469744" cy="259045"/>
    <xdr:sp macro="" textlink="">
      <xdr:nvSpPr>
        <xdr:cNvPr id="842" name="n_1mainValue【公民館】&#10;一人当たり面積">
          <a:extLst>
            <a:ext uri="{FF2B5EF4-FFF2-40B4-BE49-F238E27FC236}">
              <a16:creationId xmlns:a16="http://schemas.microsoft.com/office/drawing/2014/main" id="{1F6441D3-59E4-44BD-958A-A13D91A53A91}"/>
            </a:ext>
          </a:extLst>
        </xdr:cNvPr>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124658</xdr:rowOff>
    </xdr:from>
    <xdr:ext cx="469744" cy="259045"/>
    <xdr:sp macro="" textlink="">
      <xdr:nvSpPr>
        <xdr:cNvPr id="843" name="n_2mainValue【公民館】&#10;一人当たり面積">
          <a:extLst>
            <a:ext uri="{FF2B5EF4-FFF2-40B4-BE49-F238E27FC236}">
              <a16:creationId xmlns:a16="http://schemas.microsoft.com/office/drawing/2014/main" id="{360CF837-43DC-4487-B448-A61FF83D8466}"/>
            </a:ext>
          </a:extLst>
        </xdr:cNvPr>
        <xdr:cNvSpPr txBox="1"/>
      </xdr:nvSpPr>
      <xdr:spPr>
        <a:xfrm>
          <a:off x="20199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126291</xdr:rowOff>
    </xdr:from>
    <xdr:ext cx="469744" cy="259045"/>
    <xdr:sp macro="" textlink="">
      <xdr:nvSpPr>
        <xdr:cNvPr id="844" name="n_3mainValue【公民館】&#10;一人当たり面積">
          <a:extLst>
            <a:ext uri="{FF2B5EF4-FFF2-40B4-BE49-F238E27FC236}">
              <a16:creationId xmlns:a16="http://schemas.microsoft.com/office/drawing/2014/main" id="{18CA65C7-57B5-4C17-B32B-B960E2724899}"/>
            </a:ext>
          </a:extLst>
        </xdr:cNvPr>
        <xdr:cNvSpPr txBox="1"/>
      </xdr:nvSpPr>
      <xdr:spPr>
        <a:xfrm>
          <a:off x="19310427" y="186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83838</xdr:rowOff>
    </xdr:from>
    <xdr:ext cx="469744" cy="259045"/>
    <xdr:sp macro="" textlink="">
      <xdr:nvSpPr>
        <xdr:cNvPr id="845" name="n_4mainValue【公民館】&#10;一人当たり面積">
          <a:extLst>
            <a:ext uri="{FF2B5EF4-FFF2-40B4-BE49-F238E27FC236}">
              <a16:creationId xmlns:a16="http://schemas.microsoft.com/office/drawing/2014/main" id="{3F889BC1-E68C-4348-8499-F46C9EFA4E62}"/>
            </a:ext>
          </a:extLst>
        </xdr:cNvPr>
        <xdr:cNvSpPr txBox="1"/>
      </xdr:nvSpPr>
      <xdr:spPr>
        <a:xfrm>
          <a:off x="18421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C0E9568F-56C7-40AA-9DF6-F3627BF0AA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DA1421B5-25C9-44EC-A362-DA7E94C746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64CFC0C5-0C22-471C-A7DF-BC8F966D97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類似団体と比較し、道路・学校施設・公民館において有形固定資産減価償却率は大変高い水準となっている。多くの施設が建設竣工より年月が大幅に経過しているなか、改修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に取り組めていない事が大きな要因であり、今後、各施設の減価償却率の推移を考慮し効率的な改修・修繕作業に努める。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人権交流センターの閉鎖に伴い児童館が廃止となっている。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公共施設の集約・複合化事業として、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人権交流センター及び図書館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機能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集約した総合文化センター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の開設に伴う旧中央公民館の閉鎖により数値が改善されている。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額の一人当たり負担額においても、類似団体比較し高い水準となっている。要因として、人口と比較して町面積が広大であり、また、山間部で谷や川が多いことから橋りょう・トンネルの有形固定資産が多いことが考えられ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38A82E-840B-400F-8833-60045153E9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EC3B53-D6E9-4791-9E92-469F58045C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9CA78C-40C4-4EAF-93C6-16A776B1C1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F1A414-25E9-4D35-8C00-60E3403328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BA4718-C4F6-4ACA-B17D-952EEE9C6F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487383-5287-47F8-A108-7580317424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4BCE48-54DB-460E-B4CF-4FC2B97DA5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B8F572-545C-4069-A9CD-D12DC7DE25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14DAF6-EBC4-4328-AF79-E93530A8D2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6EED53-C04A-4BAA-8133-3B60CCFD6F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18,672
18,538
23.90
9,359,522
9,101,987
216,139
4,797,260
14,715,543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7C9C68-98AD-471B-9C3D-A10C404218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74AA19-4B7F-4E76-A4C0-C55A4C5E3D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A5D86C-1DFE-4C77-AC04-4AD43219D3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7D830B-FC13-478F-9376-7819EAD7152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8998B2-452D-420C-8ED3-35C05043A5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7528581-1A01-475E-8724-574E6132D9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C1630A-B24A-4E20-B480-E44D16C068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79A357-F86D-4704-BC80-C524F3A987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71F6B6-F8F4-4675-8F06-0CFD8FD045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14E86A-9D39-47D3-B81C-6098EB0DEE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3A6C53-2312-4405-A85E-A0B2DC7128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5E7278-24AD-4DFE-B69F-F56EBF64D1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4ED3A2-03AF-4554-BA2A-826EFD9AED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8474EB-C3EC-4B0B-BDCC-FF5AD30542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B23A56-D501-4E40-BBE1-FD3A70A3C4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085C12-042F-4EE4-82C3-ECC5C2F1FE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4D10D0-3A34-4163-91E4-AE16A68E95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352FB6-BBF0-4B69-BA2E-7490E30843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B79373-F877-4C3B-B55A-62983117E7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1F3EF8-4C35-42DB-9AA0-45B393953EE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98F885-ED24-45ED-8577-B0B8B1B7DC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1CFCA4-DBAC-4C08-83DA-8C2274D750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518CAF-F675-4A04-8C60-55B7A9D7A4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EB9C51-65B4-408A-B85D-C2DC1B7B22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78ACA6-74E9-40C9-B611-D58DB0000E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462F38-7519-41B5-9737-C5FDDCB779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A23FAF-3819-4822-B73F-F7AC54FAF6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F092AC-90EC-4BA0-B32D-2D338D8B7B9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86F058-AFA7-4846-9C10-DDA6D05EE5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CC9994-8BB4-44A3-A2B4-99845D724C5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6FDAF5-8995-4489-A94A-B28EF1BCDB3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084E3F-F687-4D42-9F77-DA916F0F74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5D0A32A-4DE7-46DC-ABCD-427ABE70111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04EF458-EE1B-4431-95EE-D7CD7DAA811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93B87FC-6246-4E8F-AC95-0E2C2D9B714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A873446-7CF5-43BA-ACD3-2159F062EDA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A3BEB32-E6C5-417E-89C9-6BCFA06DA27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F49F1C2-CB31-4482-81E3-A6EDCA54F2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9D40243-32F5-4F04-A681-4B5C834FC22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27F8453-7EF1-43C4-B626-4664A0B6BE3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5B3877A-CEA9-468B-9CD6-220F076AE8A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24456AB-D304-4895-9E68-7588486582B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3FBCB5F-C9E3-4AA7-AF00-A207C133CE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21D60D6-164C-4A24-86EC-FE87B62D80D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ADC85C5-35FF-45FB-815E-6F8E900D95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250C8B1B-3DD2-40B9-B345-62E756889E69}"/>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94CDD30C-D434-4DB1-9AAD-BCA85889C86F}"/>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35238B3C-C693-4400-A06A-F3F8F7678599}"/>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FC40A729-8AB4-4055-847A-92524FCF8155}"/>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86FB3E54-51C1-4389-AD68-115D333B21A6}"/>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1B9AFD33-FCCF-4938-9FE1-CEFEC4A143BE}"/>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2451B47C-D8C1-4C90-AD64-B07E38F470A2}"/>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81C7F047-272C-4BBD-A982-CC3C270F2FEB}"/>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D4D9015A-7D13-43A4-91CA-199F6654854C}"/>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5E78D26A-A7F3-4E28-8E78-5CF3E49FE017}"/>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D478B846-D991-47B6-B4E8-9B78E7D93B28}"/>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B56094-2FBD-43DE-B734-618EB5C0C2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C4127A-1BFF-48B4-968F-7EE507F4FA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28199B-D5EB-46BA-91A6-A9904AB7759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F8BEFB-4481-40FB-8C63-66C8373B05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127AF7A-FAB7-4C85-BAD9-A9A6B820365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69215</xdr:rowOff>
    </xdr:from>
    <xdr:to>
      <xdr:col>24</xdr:col>
      <xdr:colOff>114300</xdr:colOff>
      <xdr:row>33</xdr:row>
      <xdr:rowOff>170815</xdr:rowOff>
    </xdr:to>
    <xdr:sp macro="" textlink="">
      <xdr:nvSpPr>
        <xdr:cNvPr id="73" name="楕円 72">
          <a:extLst>
            <a:ext uri="{FF2B5EF4-FFF2-40B4-BE49-F238E27FC236}">
              <a16:creationId xmlns:a16="http://schemas.microsoft.com/office/drawing/2014/main" id="{B04EEE77-0686-43F5-898A-989E83790CFC}"/>
            </a:ext>
          </a:extLst>
        </xdr:cNvPr>
        <xdr:cNvSpPr/>
      </xdr:nvSpPr>
      <xdr:spPr>
        <a:xfrm>
          <a:off x="45847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92092</xdr:rowOff>
    </xdr:from>
    <xdr:ext cx="405111" cy="259045"/>
    <xdr:sp macro="" textlink="">
      <xdr:nvSpPr>
        <xdr:cNvPr id="74" name="【図書館】&#10;有形固定資産減価償却率該当値テキスト">
          <a:extLst>
            <a:ext uri="{FF2B5EF4-FFF2-40B4-BE49-F238E27FC236}">
              <a16:creationId xmlns:a16="http://schemas.microsoft.com/office/drawing/2014/main" id="{C7D38F5A-6491-4227-AAEA-241FD31B9579}"/>
            </a:ext>
          </a:extLst>
        </xdr:cNvPr>
        <xdr:cNvSpPr txBox="1"/>
      </xdr:nvSpPr>
      <xdr:spPr>
        <a:xfrm>
          <a:off x="4673600"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5" name="楕円 74">
          <a:extLst>
            <a:ext uri="{FF2B5EF4-FFF2-40B4-BE49-F238E27FC236}">
              <a16:creationId xmlns:a16="http://schemas.microsoft.com/office/drawing/2014/main" id="{B07979AD-0A93-4AD0-BC57-861E8175BE68}"/>
            </a:ext>
          </a:extLst>
        </xdr:cNvPr>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120015</xdr:rowOff>
    </xdr:from>
    <xdr:to>
      <xdr:col>24</xdr:col>
      <xdr:colOff>63500</xdr:colOff>
      <xdr:row>37</xdr:row>
      <xdr:rowOff>108585</xdr:rowOff>
    </xdr:to>
    <xdr:cxnSp macro="">
      <xdr:nvCxnSpPr>
        <xdr:cNvPr id="76" name="直線コネクタ 75">
          <a:extLst>
            <a:ext uri="{FF2B5EF4-FFF2-40B4-BE49-F238E27FC236}">
              <a16:creationId xmlns:a16="http://schemas.microsoft.com/office/drawing/2014/main" id="{375A7444-5E60-4BC5-852C-44E591207A7A}"/>
            </a:ext>
          </a:extLst>
        </xdr:cNvPr>
        <xdr:cNvCxnSpPr/>
      </xdr:nvCxnSpPr>
      <xdr:spPr>
        <a:xfrm flipV="1">
          <a:off x="3797300" y="5777865"/>
          <a:ext cx="8382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a:extLst>
            <a:ext uri="{FF2B5EF4-FFF2-40B4-BE49-F238E27FC236}">
              <a16:creationId xmlns:a16="http://schemas.microsoft.com/office/drawing/2014/main" id="{75CD95BA-3427-4A32-8930-FF7283765C9A}"/>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108585</xdr:rowOff>
    </xdr:to>
    <xdr:cxnSp macro="">
      <xdr:nvCxnSpPr>
        <xdr:cNvPr id="78" name="直線コネクタ 77">
          <a:extLst>
            <a:ext uri="{FF2B5EF4-FFF2-40B4-BE49-F238E27FC236}">
              <a16:creationId xmlns:a16="http://schemas.microsoft.com/office/drawing/2014/main" id="{E32E9AD7-097F-4168-87CF-14A86596D2EE}"/>
            </a:ext>
          </a:extLst>
        </xdr:cNvPr>
        <xdr:cNvCxnSpPr/>
      </xdr:nvCxnSpPr>
      <xdr:spPr>
        <a:xfrm>
          <a:off x="2908300" y="6414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a:extLst>
            <a:ext uri="{FF2B5EF4-FFF2-40B4-BE49-F238E27FC236}">
              <a16:creationId xmlns:a16="http://schemas.microsoft.com/office/drawing/2014/main" id="{A015D9FB-EFAB-4F58-87A5-951FBFFF69A8}"/>
            </a:ext>
          </a:extLst>
        </xdr:cNvPr>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6E921F69-CD12-42DC-BFD8-E7A93490A911}"/>
            </a:ext>
          </a:extLst>
        </xdr:cNvPr>
        <xdr:cNvCxnSpPr/>
      </xdr:nvCxnSpPr>
      <xdr:spPr>
        <a:xfrm>
          <a:off x="2019300" y="63760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1" name="楕円 80">
          <a:extLst>
            <a:ext uri="{FF2B5EF4-FFF2-40B4-BE49-F238E27FC236}">
              <a16:creationId xmlns:a16="http://schemas.microsoft.com/office/drawing/2014/main" id="{85219909-B473-423B-A32F-6F55DEDBAC7A}"/>
            </a:ext>
          </a:extLst>
        </xdr:cNvPr>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165735</xdr:rowOff>
    </xdr:from>
    <xdr:to>
      <xdr:col>10</xdr:col>
      <xdr:colOff>114300</xdr:colOff>
      <xdr:row>37</xdr:row>
      <xdr:rowOff>32385</xdr:rowOff>
    </xdr:to>
    <xdr:cxnSp macro="">
      <xdr:nvCxnSpPr>
        <xdr:cNvPr id="82" name="直線コネクタ 81">
          <a:extLst>
            <a:ext uri="{FF2B5EF4-FFF2-40B4-BE49-F238E27FC236}">
              <a16:creationId xmlns:a16="http://schemas.microsoft.com/office/drawing/2014/main" id="{458BE642-E7C9-413E-A11B-12CD9B676089}"/>
            </a:ext>
          </a:extLst>
        </xdr:cNvPr>
        <xdr:cNvCxnSpPr/>
      </xdr:nvCxnSpPr>
      <xdr:spPr>
        <a:xfrm>
          <a:off x="1130300" y="6337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344D34DA-58F0-405A-BC0C-92FA2769249F}"/>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56A57A64-D218-461E-9240-E111CFB75768}"/>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7AF1F344-EDFF-4CFD-A657-D51D287F4377}"/>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id="{AB95A10C-2A5C-49C5-ACD8-EEE9A017F7AC}"/>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150512</xdr:rowOff>
    </xdr:from>
    <xdr:ext cx="405111" cy="259045"/>
    <xdr:sp macro="" textlink="">
      <xdr:nvSpPr>
        <xdr:cNvPr id="87" name="n_1mainValue【図書館】&#10;有形固定資産減価償却率">
          <a:extLst>
            <a:ext uri="{FF2B5EF4-FFF2-40B4-BE49-F238E27FC236}">
              <a16:creationId xmlns:a16="http://schemas.microsoft.com/office/drawing/2014/main" id="{1BA8B1B5-249C-4CEA-82CE-31F1F261ED19}"/>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8" name="n_2mainValue【図書館】&#10;有形固定資産減価償却率">
          <a:extLst>
            <a:ext uri="{FF2B5EF4-FFF2-40B4-BE49-F238E27FC236}">
              <a16:creationId xmlns:a16="http://schemas.microsoft.com/office/drawing/2014/main" id="{E44EA3AC-04EE-448C-B036-7FCC9CAB546E}"/>
            </a:ext>
          </a:extLst>
        </xdr:cNvPr>
        <xdr:cNvSpPr txBox="1"/>
      </xdr:nvSpPr>
      <xdr:spPr>
        <a:xfrm>
          <a:off x="2705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74312</xdr:rowOff>
    </xdr:from>
    <xdr:ext cx="405111" cy="259045"/>
    <xdr:sp macro="" textlink="">
      <xdr:nvSpPr>
        <xdr:cNvPr id="89" name="n_3mainValue【図書館】&#10;有形固定資産減価償却率">
          <a:extLst>
            <a:ext uri="{FF2B5EF4-FFF2-40B4-BE49-F238E27FC236}">
              <a16:creationId xmlns:a16="http://schemas.microsoft.com/office/drawing/2014/main" id="{94C1F7F6-DD48-4FE3-B3C0-56412344FE51}"/>
            </a:ext>
          </a:extLst>
        </xdr:cNvPr>
        <xdr:cNvSpPr txBox="1"/>
      </xdr:nvSpPr>
      <xdr:spPr>
        <a:xfrm>
          <a:off x="1816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90" name="n_4mainValue【図書館】&#10;有形固定資産減価償却率">
          <a:extLst>
            <a:ext uri="{FF2B5EF4-FFF2-40B4-BE49-F238E27FC236}">
              <a16:creationId xmlns:a16="http://schemas.microsoft.com/office/drawing/2014/main" id="{4500AE21-967F-47E2-8FDB-A871B46F229E}"/>
            </a:ext>
          </a:extLst>
        </xdr:cNvPr>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3341F53-4417-41CF-B2EE-EF3A77C9B9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CC8769F-3F97-435E-96FB-05EA62E197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CF429E9-A455-410E-A80F-F170976131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7C4A922-6CFD-48AF-8592-62E446E32D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7FC2970-9E58-4D9C-8FA4-D521EE6040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2364A19-32B3-40A4-921A-5FF24BA0BEB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A0D210B-9F3B-45CD-848A-D6652E08C4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8C1AB93-4B3A-406A-9BD0-805B157996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690383F-054A-498F-92CC-5065965AAF4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66FD558-4C07-425A-B882-0E63A8B7E7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054578F-CEA0-44DE-9F90-281E722B7D7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2F9197BE-E180-45FF-B696-01F98B554DD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0792420-9C6F-4B90-8B6B-5DBC57B40E3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74B0D359-AA26-434D-9187-D28E4999CCC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2CD9510-58AA-48E5-810B-27DCB702098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6C5F749-8E0B-41F4-B226-C5993283DC5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EE715EB9-E15A-4FE3-8567-242CAF4D8AD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C4AF9ECE-36FC-48D3-9298-A650C598B76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3301C18-75DD-4681-A83B-C3B987F54D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76520BC-C742-4B59-88AE-D1CB9D77B5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2B716AD6-1098-4EDF-8C6D-95CBC0A9EC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76585F25-5D07-4856-8159-E78E412D8651}"/>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155655D4-F9F2-458C-8E86-0217876F6E02}"/>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94A68D13-E54B-42DA-A4DF-B71ED68305D4}"/>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4EA78877-E228-475A-920D-4C16E4764BC3}"/>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6C998A9B-9FEF-429F-8EA4-8B20E2F426BD}"/>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a:extLst>
            <a:ext uri="{FF2B5EF4-FFF2-40B4-BE49-F238E27FC236}">
              <a16:creationId xmlns:a16="http://schemas.microsoft.com/office/drawing/2014/main" id="{A44B4CE3-7965-4D43-8D42-E9D3330965A9}"/>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C23FD590-F4CC-4152-9C8F-10953C823F08}"/>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98C256E8-6F1B-477B-A443-9DD47FAEE18C}"/>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411F374B-063D-4CB5-A231-180A341E7DBF}"/>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4F027F6B-EF81-4A0F-8548-C3ABE6650EDA}"/>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6A0593EA-C1FC-4EED-A5A8-BA5FA3F9ACA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ADD58F9-6F89-40EF-A468-9991E3AA9A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4E60D53-5416-4B2D-8AAF-3056ED0F6E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B4A4B9B-487B-4F32-9961-34BA62CA14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3749B75-4108-4206-806F-2EC2DF0A50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36549F-B51D-4A3A-B42C-71E44D9218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8" name="楕円 127">
          <a:extLst>
            <a:ext uri="{FF2B5EF4-FFF2-40B4-BE49-F238E27FC236}">
              <a16:creationId xmlns:a16="http://schemas.microsoft.com/office/drawing/2014/main" id="{5C855D85-0899-427E-B1B1-70EE29BB2541}"/>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29" name="【図書館】&#10;一人当たり面積該当値テキスト">
          <a:extLst>
            <a:ext uri="{FF2B5EF4-FFF2-40B4-BE49-F238E27FC236}">
              <a16:creationId xmlns:a16="http://schemas.microsoft.com/office/drawing/2014/main" id="{EB7CA234-3BD4-4172-83C8-C7BF4CC1462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32258</xdr:rowOff>
    </xdr:from>
    <xdr:to>
      <xdr:col>50</xdr:col>
      <xdr:colOff>165100</xdr:colOff>
      <xdr:row>41</xdr:row>
      <xdr:rowOff>133858</xdr:rowOff>
    </xdr:to>
    <xdr:sp macro="" textlink="">
      <xdr:nvSpPr>
        <xdr:cNvPr id="130" name="楕円 129">
          <a:extLst>
            <a:ext uri="{FF2B5EF4-FFF2-40B4-BE49-F238E27FC236}">
              <a16:creationId xmlns:a16="http://schemas.microsoft.com/office/drawing/2014/main" id="{17E2E6D3-FAB8-4B71-BC22-370F66E58426}"/>
            </a:ext>
          </a:extLst>
        </xdr:cNvPr>
        <xdr:cNvSpPr/>
      </xdr:nvSpPr>
      <xdr:spPr>
        <a:xfrm>
          <a:off x="9588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41</xdr:row>
      <xdr:rowOff>83058</xdr:rowOff>
    </xdr:to>
    <xdr:cxnSp macro="">
      <xdr:nvCxnSpPr>
        <xdr:cNvPr id="131" name="直線コネクタ 130">
          <a:extLst>
            <a:ext uri="{FF2B5EF4-FFF2-40B4-BE49-F238E27FC236}">
              <a16:creationId xmlns:a16="http://schemas.microsoft.com/office/drawing/2014/main" id="{F1BA7358-D20C-4B7A-A1BC-D4891FC2F929}"/>
            </a:ext>
          </a:extLst>
        </xdr:cNvPr>
        <xdr:cNvCxnSpPr/>
      </xdr:nvCxnSpPr>
      <xdr:spPr>
        <a:xfrm flipV="1">
          <a:off x="9639300" y="695706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32258</xdr:rowOff>
    </xdr:from>
    <xdr:to>
      <xdr:col>46</xdr:col>
      <xdr:colOff>38100</xdr:colOff>
      <xdr:row>41</xdr:row>
      <xdr:rowOff>133858</xdr:rowOff>
    </xdr:to>
    <xdr:sp macro="" textlink="">
      <xdr:nvSpPr>
        <xdr:cNvPr id="132" name="楕円 131">
          <a:extLst>
            <a:ext uri="{FF2B5EF4-FFF2-40B4-BE49-F238E27FC236}">
              <a16:creationId xmlns:a16="http://schemas.microsoft.com/office/drawing/2014/main" id="{E2C55D7E-0419-44E1-84E3-D2D5D38CC9A2}"/>
            </a:ext>
          </a:extLst>
        </xdr:cNvPr>
        <xdr:cNvSpPr/>
      </xdr:nvSpPr>
      <xdr:spPr>
        <a:xfrm>
          <a:off x="8699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83058</xdr:rowOff>
    </xdr:from>
    <xdr:to>
      <xdr:col>50</xdr:col>
      <xdr:colOff>114300</xdr:colOff>
      <xdr:row>41</xdr:row>
      <xdr:rowOff>83058</xdr:rowOff>
    </xdr:to>
    <xdr:cxnSp macro="">
      <xdr:nvCxnSpPr>
        <xdr:cNvPr id="133" name="直線コネクタ 132">
          <a:extLst>
            <a:ext uri="{FF2B5EF4-FFF2-40B4-BE49-F238E27FC236}">
              <a16:creationId xmlns:a16="http://schemas.microsoft.com/office/drawing/2014/main" id="{28C34207-62A8-4210-A4C4-E8C7AD94A12D}"/>
            </a:ext>
          </a:extLst>
        </xdr:cNvPr>
        <xdr:cNvCxnSpPr/>
      </xdr:nvCxnSpPr>
      <xdr:spPr>
        <a:xfrm>
          <a:off x="8750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32258</xdr:rowOff>
    </xdr:from>
    <xdr:to>
      <xdr:col>41</xdr:col>
      <xdr:colOff>101600</xdr:colOff>
      <xdr:row>41</xdr:row>
      <xdr:rowOff>133858</xdr:rowOff>
    </xdr:to>
    <xdr:sp macro="" textlink="">
      <xdr:nvSpPr>
        <xdr:cNvPr id="134" name="楕円 133">
          <a:extLst>
            <a:ext uri="{FF2B5EF4-FFF2-40B4-BE49-F238E27FC236}">
              <a16:creationId xmlns:a16="http://schemas.microsoft.com/office/drawing/2014/main" id="{CB5D4BD1-FCA7-46CF-BAFB-331EEFBD9D8A}"/>
            </a:ext>
          </a:extLst>
        </xdr:cNvPr>
        <xdr:cNvSpPr/>
      </xdr:nvSpPr>
      <xdr:spPr>
        <a:xfrm>
          <a:off x="7810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83058</xdr:rowOff>
    </xdr:from>
    <xdr:to>
      <xdr:col>45</xdr:col>
      <xdr:colOff>177800</xdr:colOff>
      <xdr:row>41</xdr:row>
      <xdr:rowOff>83058</xdr:rowOff>
    </xdr:to>
    <xdr:cxnSp macro="">
      <xdr:nvCxnSpPr>
        <xdr:cNvPr id="135" name="直線コネクタ 134">
          <a:extLst>
            <a:ext uri="{FF2B5EF4-FFF2-40B4-BE49-F238E27FC236}">
              <a16:creationId xmlns:a16="http://schemas.microsoft.com/office/drawing/2014/main" id="{78F77AA8-FC4E-453C-8639-4DDE53B629D8}"/>
            </a:ext>
          </a:extLst>
        </xdr:cNvPr>
        <xdr:cNvCxnSpPr/>
      </xdr:nvCxnSpPr>
      <xdr:spPr>
        <a:xfrm>
          <a:off x="7861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32258</xdr:rowOff>
    </xdr:from>
    <xdr:to>
      <xdr:col>36</xdr:col>
      <xdr:colOff>165100</xdr:colOff>
      <xdr:row>41</xdr:row>
      <xdr:rowOff>133858</xdr:rowOff>
    </xdr:to>
    <xdr:sp macro="" textlink="">
      <xdr:nvSpPr>
        <xdr:cNvPr id="136" name="楕円 135">
          <a:extLst>
            <a:ext uri="{FF2B5EF4-FFF2-40B4-BE49-F238E27FC236}">
              <a16:creationId xmlns:a16="http://schemas.microsoft.com/office/drawing/2014/main" id="{EDB108CC-47DB-4875-BDC6-82C3BD10DF66}"/>
            </a:ext>
          </a:extLst>
        </xdr:cNvPr>
        <xdr:cNvSpPr/>
      </xdr:nvSpPr>
      <xdr:spPr>
        <a:xfrm>
          <a:off x="6921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83058</xdr:rowOff>
    </xdr:from>
    <xdr:to>
      <xdr:col>41</xdr:col>
      <xdr:colOff>50800</xdr:colOff>
      <xdr:row>41</xdr:row>
      <xdr:rowOff>83058</xdr:rowOff>
    </xdr:to>
    <xdr:cxnSp macro="">
      <xdr:nvCxnSpPr>
        <xdr:cNvPr id="137" name="直線コネクタ 136">
          <a:extLst>
            <a:ext uri="{FF2B5EF4-FFF2-40B4-BE49-F238E27FC236}">
              <a16:creationId xmlns:a16="http://schemas.microsoft.com/office/drawing/2014/main" id="{4E82EED4-3963-4D2A-9C90-A6F31C25E45C}"/>
            </a:ext>
          </a:extLst>
        </xdr:cNvPr>
        <xdr:cNvCxnSpPr/>
      </xdr:nvCxnSpPr>
      <xdr:spPr>
        <a:xfrm>
          <a:off x="6972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a:extLst>
            <a:ext uri="{FF2B5EF4-FFF2-40B4-BE49-F238E27FC236}">
              <a16:creationId xmlns:a16="http://schemas.microsoft.com/office/drawing/2014/main" id="{1833EB5F-3A66-4019-80EA-C2B85D29C28A}"/>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9" name="n_2aveValue【図書館】&#10;一人当たり面積">
          <a:extLst>
            <a:ext uri="{FF2B5EF4-FFF2-40B4-BE49-F238E27FC236}">
              <a16:creationId xmlns:a16="http://schemas.microsoft.com/office/drawing/2014/main" id="{8D8D4008-054B-46F5-AC59-08C13A1083E4}"/>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0" name="n_3aveValue【図書館】&#10;一人当たり面積">
          <a:extLst>
            <a:ext uri="{FF2B5EF4-FFF2-40B4-BE49-F238E27FC236}">
              <a16:creationId xmlns:a16="http://schemas.microsoft.com/office/drawing/2014/main" id="{C19B7E43-0191-4C24-AC5A-2A6CD549924B}"/>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1" name="n_4aveValue【図書館】&#10;一人当たり面積">
          <a:extLst>
            <a:ext uri="{FF2B5EF4-FFF2-40B4-BE49-F238E27FC236}">
              <a16:creationId xmlns:a16="http://schemas.microsoft.com/office/drawing/2014/main" id="{77FFC71F-C4F7-4A5D-93BA-592AFBD9E5E5}"/>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124985</xdr:rowOff>
    </xdr:from>
    <xdr:ext cx="469744" cy="259045"/>
    <xdr:sp macro="" textlink="">
      <xdr:nvSpPr>
        <xdr:cNvPr id="142" name="n_1mainValue【図書館】&#10;一人当たり面積">
          <a:extLst>
            <a:ext uri="{FF2B5EF4-FFF2-40B4-BE49-F238E27FC236}">
              <a16:creationId xmlns:a16="http://schemas.microsoft.com/office/drawing/2014/main" id="{6983D246-580A-4BB1-946F-A09016A46A91}"/>
            </a:ext>
          </a:extLst>
        </xdr:cNvPr>
        <xdr:cNvSpPr txBox="1"/>
      </xdr:nvSpPr>
      <xdr:spPr>
        <a:xfrm>
          <a:off x="9391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124985</xdr:rowOff>
    </xdr:from>
    <xdr:ext cx="469744" cy="259045"/>
    <xdr:sp macro="" textlink="">
      <xdr:nvSpPr>
        <xdr:cNvPr id="143" name="n_2mainValue【図書館】&#10;一人当たり面積">
          <a:extLst>
            <a:ext uri="{FF2B5EF4-FFF2-40B4-BE49-F238E27FC236}">
              <a16:creationId xmlns:a16="http://schemas.microsoft.com/office/drawing/2014/main" id="{B3723D16-AD08-45AC-AA47-99538DCC01FA}"/>
            </a:ext>
          </a:extLst>
        </xdr:cNvPr>
        <xdr:cNvSpPr txBox="1"/>
      </xdr:nvSpPr>
      <xdr:spPr>
        <a:xfrm>
          <a:off x="8515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124985</xdr:rowOff>
    </xdr:from>
    <xdr:ext cx="469744" cy="259045"/>
    <xdr:sp macro="" textlink="">
      <xdr:nvSpPr>
        <xdr:cNvPr id="144" name="n_3mainValue【図書館】&#10;一人当たり面積">
          <a:extLst>
            <a:ext uri="{FF2B5EF4-FFF2-40B4-BE49-F238E27FC236}">
              <a16:creationId xmlns:a16="http://schemas.microsoft.com/office/drawing/2014/main" id="{446A4421-23FE-4E52-932D-0C725FE1A8CA}"/>
            </a:ext>
          </a:extLst>
        </xdr:cNvPr>
        <xdr:cNvSpPr txBox="1"/>
      </xdr:nvSpPr>
      <xdr:spPr>
        <a:xfrm>
          <a:off x="7626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124985</xdr:rowOff>
    </xdr:from>
    <xdr:ext cx="469744" cy="259045"/>
    <xdr:sp macro="" textlink="">
      <xdr:nvSpPr>
        <xdr:cNvPr id="145" name="n_4mainValue【図書館】&#10;一人当たり面積">
          <a:extLst>
            <a:ext uri="{FF2B5EF4-FFF2-40B4-BE49-F238E27FC236}">
              <a16:creationId xmlns:a16="http://schemas.microsoft.com/office/drawing/2014/main" id="{9802A12A-24DD-47B9-A7B3-84EB4A2D52A9}"/>
            </a:ext>
          </a:extLst>
        </xdr:cNvPr>
        <xdr:cNvSpPr txBox="1"/>
      </xdr:nvSpPr>
      <xdr:spPr>
        <a:xfrm>
          <a:off x="6737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5ACD682-47D8-4C77-BA10-A7495B4364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0B252B9-532B-4850-85E6-B9F98F4C1D8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38506F0-0016-4634-A1E1-10BF70BAB2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A30665E-E310-47BA-8832-521FFCD889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A58CFD6-6357-4AF6-BA1D-F883911824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835EEE9-B1E4-45C0-B1B9-2A6C7D0413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830961E-E5FF-40D8-B6BE-B98F1D4E9C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9E547DA-23DC-496F-AE94-C9CFB1C14B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298C305-3C30-49EF-B448-2272B903D8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D49A3AE-47F1-4901-91CB-F3DEAADFC7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B8FF83F-CD41-44BB-9C22-8E464409BD2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AD37A82-7300-4898-8B38-167725C85A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FBA850D-FD81-48F3-976F-DB016E5D22B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7DDA796-8946-4D98-A87C-981DB2D0C26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123D1C5-BAF5-4DF2-B8B6-90F330A960F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CB840EB-8E8A-4B1F-B7A5-57B82BD161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8FC5789-9BB0-4FEA-A18E-D5FFDE1C78F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9E77E24-1604-4A62-8225-47FA7602C7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A61DF0F-B4F6-4F0C-BFDA-D9C47E493B3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498C5E0-8B01-403C-8486-44F49FB72E6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23EAB8A-C4AB-4CB1-85A1-502118E2E6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961BEAD-79C8-4918-90C7-5AAC495D17F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CB3D243-28A3-415C-8CFD-9CEE3FE20AB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AE4AA19-EE22-4CE0-876E-A689C722D0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D0DFF0F-8329-4CBF-AC9F-A3FB55E228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70FE71E0-F8E3-40D4-BAB3-EEB32241073B}"/>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17E12B08-BB30-414D-9411-E0237B9AFC1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BFEBB572-6A60-4AF5-98F5-FDD0339FA3C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18648E39-AC2E-4E5D-863C-F69A9480695B}"/>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E34F7114-3BF3-4AD7-A70C-FA1189F67A91}"/>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640BD0A-324C-4377-8877-115AAD0C3AE7}"/>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29A096D6-A7C0-49F7-832C-AD61D1957324}"/>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DD4D7131-A25F-4216-B266-82CCA6E56E8C}"/>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152A4D45-6D09-41C6-92F0-8390E316D0F8}"/>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2929E3F3-D0C9-4183-BF91-EBA2FF1703A4}"/>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42C68BB5-F305-4450-9862-84BB211FE8CF}"/>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2C390AB-D51D-4CCA-A61C-8F16374374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44938FD-53AC-4F24-BAFF-0EF67D6163E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519CC46-837F-4494-B0F1-82EC7F5765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00BC938-3C3D-4E43-8AB2-1B58806BD2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434B91B-A834-4BD2-9006-CC2A06B3A9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70031</xdr:rowOff>
    </xdr:from>
    <xdr:to>
      <xdr:col>24</xdr:col>
      <xdr:colOff>114300</xdr:colOff>
      <xdr:row>63</xdr:row>
      <xdr:rowOff>181</xdr:rowOff>
    </xdr:to>
    <xdr:sp macro="" textlink="">
      <xdr:nvSpPr>
        <xdr:cNvPr id="187" name="楕円 186">
          <a:extLst>
            <a:ext uri="{FF2B5EF4-FFF2-40B4-BE49-F238E27FC236}">
              <a16:creationId xmlns:a16="http://schemas.microsoft.com/office/drawing/2014/main" id="{8E556560-9FEC-419C-8321-6B30F2E1E840}"/>
            </a:ext>
          </a:extLst>
        </xdr:cNvPr>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48458</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6DD624A-F298-4CE7-986A-0D0745830E2D}"/>
            </a:ext>
          </a:extLst>
        </xdr:cNvPr>
        <xdr:cNvSpPr txBox="1"/>
      </xdr:nvSpPr>
      <xdr:spPr>
        <a:xfrm>
          <a:off x="4673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32476</xdr:rowOff>
    </xdr:from>
    <xdr:to>
      <xdr:col>20</xdr:col>
      <xdr:colOff>38100</xdr:colOff>
      <xdr:row>62</xdr:row>
      <xdr:rowOff>134076</xdr:rowOff>
    </xdr:to>
    <xdr:sp macro="" textlink="">
      <xdr:nvSpPr>
        <xdr:cNvPr id="189" name="楕円 188">
          <a:extLst>
            <a:ext uri="{FF2B5EF4-FFF2-40B4-BE49-F238E27FC236}">
              <a16:creationId xmlns:a16="http://schemas.microsoft.com/office/drawing/2014/main" id="{88F3B5B8-874C-49CC-8BD3-8362A086D373}"/>
            </a:ext>
          </a:extLst>
        </xdr:cNvPr>
        <xdr:cNvSpPr/>
      </xdr:nvSpPr>
      <xdr:spPr>
        <a:xfrm>
          <a:off x="3746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83276</xdr:rowOff>
    </xdr:from>
    <xdr:to>
      <xdr:col>24</xdr:col>
      <xdr:colOff>63500</xdr:colOff>
      <xdr:row>62</xdr:row>
      <xdr:rowOff>120831</xdr:rowOff>
    </xdr:to>
    <xdr:cxnSp macro="">
      <xdr:nvCxnSpPr>
        <xdr:cNvPr id="190" name="直線コネクタ 189">
          <a:extLst>
            <a:ext uri="{FF2B5EF4-FFF2-40B4-BE49-F238E27FC236}">
              <a16:creationId xmlns:a16="http://schemas.microsoft.com/office/drawing/2014/main" id="{1A904768-9AEB-486B-A31D-A35D28529FFD}"/>
            </a:ext>
          </a:extLst>
        </xdr:cNvPr>
        <xdr:cNvCxnSpPr/>
      </xdr:nvCxnSpPr>
      <xdr:spPr>
        <a:xfrm>
          <a:off x="3797300" y="107131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91" name="楕円 190">
          <a:extLst>
            <a:ext uri="{FF2B5EF4-FFF2-40B4-BE49-F238E27FC236}">
              <a16:creationId xmlns:a16="http://schemas.microsoft.com/office/drawing/2014/main" id="{0CD38F4E-C16A-4390-980B-9DA152CD4217}"/>
            </a:ext>
          </a:extLst>
        </xdr:cNvPr>
        <xdr:cNvSpPr/>
      </xdr:nvSpPr>
      <xdr:spPr>
        <a:xfrm>
          <a:off x="2857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47353</xdr:rowOff>
    </xdr:from>
    <xdr:to>
      <xdr:col>19</xdr:col>
      <xdr:colOff>177800</xdr:colOff>
      <xdr:row>62</xdr:row>
      <xdr:rowOff>83276</xdr:rowOff>
    </xdr:to>
    <xdr:cxnSp macro="">
      <xdr:nvCxnSpPr>
        <xdr:cNvPr id="192" name="直線コネクタ 191">
          <a:extLst>
            <a:ext uri="{FF2B5EF4-FFF2-40B4-BE49-F238E27FC236}">
              <a16:creationId xmlns:a16="http://schemas.microsoft.com/office/drawing/2014/main" id="{E42E7BB0-4720-4764-9E3D-A1128A29D557}"/>
            </a:ext>
          </a:extLst>
        </xdr:cNvPr>
        <xdr:cNvCxnSpPr/>
      </xdr:nvCxnSpPr>
      <xdr:spPr>
        <a:xfrm>
          <a:off x="2908300" y="106772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3" name="楕円 192">
          <a:extLst>
            <a:ext uri="{FF2B5EF4-FFF2-40B4-BE49-F238E27FC236}">
              <a16:creationId xmlns:a16="http://schemas.microsoft.com/office/drawing/2014/main" id="{F0EF34F6-05A1-454F-A611-FCB5C113E102}"/>
            </a:ext>
          </a:extLst>
        </xdr:cNvPr>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47353</xdr:rowOff>
    </xdr:to>
    <xdr:cxnSp macro="">
      <xdr:nvCxnSpPr>
        <xdr:cNvPr id="194" name="直線コネクタ 193">
          <a:extLst>
            <a:ext uri="{FF2B5EF4-FFF2-40B4-BE49-F238E27FC236}">
              <a16:creationId xmlns:a16="http://schemas.microsoft.com/office/drawing/2014/main" id="{D332A6D5-6A06-43CB-9F9F-A32C0BAE4C04}"/>
            </a:ext>
          </a:extLst>
        </xdr:cNvPr>
        <xdr:cNvCxnSpPr/>
      </xdr:nvCxnSpPr>
      <xdr:spPr>
        <a:xfrm>
          <a:off x="2019300" y="106413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96157</xdr:rowOff>
    </xdr:from>
    <xdr:to>
      <xdr:col>6</xdr:col>
      <xdr:colOff>38100</xdr:colOff>
      <xdr:row>62</xdr:row>
      <xdr:rowOff>26307</xdr:rowOff>
    </xdr:to>
    <xdr:sp macro="" textlink="">
      <xdr:nvSpPr>
        <xdr:cNvPr id="195" name="楕円 194">
          <a:extLst>
            <a:ext uri="{FF2B5EF4-FFF2-40B4-BE49-F238E27FC236}">
              <a16:creationId xmlns:a16="http://schemas.microsoft.com/office/drawing/2014/main" id="{15FF8517-9E40-4D1D-BB8B-F219698C0866}"/>
            </a:ext>
          </a:extLst>
        </xdr:cNvPr>
        <xdr:cNvSpPr/>
      </xdr:nvSpPr>
      <xdr:spPr>
        <a:xfrm>
          <a:off x="1079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146957</xdr:rowOff>
    </xdr:from>
    <xdr:to>
      <xdr:col>10</xdr:col>
      <xdr:colOff>114300</xdr:colOff>
      <xdr:row>62</xdr:row>
      <xdr:rowOff>11430</xdr:rowOff>
    </xdr:to>
    <xdr:cxnSp macro="">
      <xdr:nvCxnSpPr>
        <xdr:cNvPr id="196" name="直線コネクタ 195">
          <a:extLst>
            <a:ext uri="{FF2B5EF4-FFF2-40B4-BE49-F238E27FC236}">
              <a16:creationId xmlns:a16="http://schemas.microsoft.com/office/drawing/2014/main" id="{0302EC1B-2209-43A6-9888-4FA0249A7C00}"/>
            </a:ext>
          </a:extLst>
        </xdr:cNvPr>
        <xdr:cNvCxnSpPr/>
      </xdr:nvCxnSpPr>
      <xdr:spPr>
        <a:xfrm>
          <a:off x="1130300" y="106054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7" name="n_1aveValue【体育館・プール】&#10;有形固定資産減価償却率">
          <a:extLst>
            <a:ext uri="{FF2B5EF4-FFF2-40B4-BE49-F238E27FC236}">
              <a16:creationId xmlns:a16="http://schemas.microsoft.com/office/drawing/2014/main" id="{37D5F037-559D-4DBC-B6A5-8FADAC76D6F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8" name="n_2aveValue【体育館・プール】&#10;有形固定資産減価償却率">
          <a:extLst>
            <a:ext uri="{FF2B5EF4-FFF2-40B4-BE49-F238E27FC236}">
              <a16:creationId xmlns:a16="http://schemas.microsoft.com/office/drawing/2014/main" id="{A1C094EA-AB30-4263-8260-E125BE666E46}"/>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99" name="n_3aveValue【体育館・プール】&#10;有形固定資産減価償却率">
          <a:extLst>
            <a:ext uri="{FF2B5EF4-FFF2-40B4-BE49-F238E27FC236}">
              <a16:creationId xmlns:a16="http://schemas.microsoft.com/office/drawing/2014/main" id="{992330E7-D01A-46D4-9A49-ACF94A8211F6}"/>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0" name="n_4aveValue【体育館・プール】&#10;有形固定資産減価償却率">
          <a:extLst>
            <a:ext uri="{FF2B5EF4-FFF2-40B4-BE49-F238E27FC236}">
              <a16:creationId xmlns:a16="http://schemas.microsoft.com/office/drawing/2014/main" id="{988A5641-4BD2-4CAE-BEB3-5BC0272774A1}"/>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125203</xdr:rowOff>
    </xdr:from>
    <xdr:ext cx="405111" cy="259045"/>
    <xdr:sp macro="" textlink="">
      <xdr:nvSpPr>
        <xdr:cNvPr id="201" name="n_1mainValue【体育館・プール】&#10;有形固定資産減価償却率">
          <a:extLst>
            <a:ext uri="{FF2B5EF4-FFF2-40B4-BE49-F238E27FC236}">
              <a16:creationId xmlns:a16="http://schemas.microsoft.com/office/drawing/2014/main" id="{2B46C791-699B-48B8-89F0-F22A50C8A61E}"/>
            </a:ext>
          </a:extLst>
        </xdr:cNvPr>
        <xdr:cNvSpPr txBox="1"/>
      </xdr:nvSpPr>
      <xdr:spPr>
        <a:xfrm>
          <a:off x="35820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202" name="n_2mainValue【体育館・プール】&#10;有形固定資産減価償却率">
          <a:extLst>
            <a:ext uri="{FF2B5EF4-FFF2-40B4-BE49-F238E27FC236}">
              <a16:creationId xmlns:a16="http://schemas.microsoft.com/office/drawing/2014/main" id="{E8AEA94D-FC7B-4249-94E5-1C94011A0027}"/>
            </a:ext>
          </a:extLst>
        </xdr:cNvPr>
        <xdr:cNvSpPr txBox="1"/>
      </xdr:nvSpPr>
      <xdr:spPr>
        <a:xfrm>
          <a:off x="2705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3" name="n_3mainValue【体育館・プール】&#10;有形固定資産減価償却率">
          <a:extLst>
            <a:ext uri="{FF2B5EF4-FFF2-40B4-BE49-F238E27FC236}">
              <a16:creationId xmlns:a16="http://schemas.microsoft.com/office/drawing/2014/main" id="{F0F94CA1-F5E6-4396-8D5F-76561BFEE45A}"/>
            </a:ext>
          </a:extLst>
        </xdr:cNvPr>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17434</xdr:rowOff>
    </xdr:from>
    <xdr:ext cx="405111" cy="259045"/>
    <xdr:sp macro="" textlink="">
      <xdr:nvSpPr>
        <xdr:cNvPr id="204" name="n_4mainValue【体育館・プール】&#10;有形固定資産減価償却率">
          <a:extLst>
            <a:ext uri="{FF2B5EF4-FFF2-40B4-BE49-F238E27FC236}">
              <a16:creationId xmlns:a16="http://schemas.microsoft.com/office/drawing/2014/main" id="{09AF8321-7E4B-4DD8-AB64-D044AE673E79}"/>
            </a:ext>
          </a:extLst>
        </xdr:cNvPr>
        <xdr:cNvSpPr txBox="1"/>
      </xdr:nvSpPr>
      <xdr:spPr>
        <a:xfrm>
          <a:off x="927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A37D0B1-4EBC-4D8F-9D6E-8B7BD42347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8532653-5A70-4E63-8955-7341C29635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7B15230-4FEC-41D2-826E-76A045656A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3AE3165-08EB-4D82-8A0F-04896699F4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08B3F9A-4EB0-4ECC-89DE-79AD713E27D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382055B-329E-4188-AAF9-4B21949A7D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90CC339-FF21-41E6-A75E-449EC23717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479A22C-85BE-4086-AE5D-3C148B175B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12625F8-0B91-4820-9A53-E0363E062D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47AE02E-9C5F-4286-A837-7012EB87A6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FEC7E938-78DC-486D-8146-F63828CD646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4E2DD8CF-163C-462B-8858-E68BA890E23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F245B113-5B83-4C26-A70D-1C4D66365AA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9B5F4415-55F6-4B84-85BC-7B1EC7E1352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E10630BC-87B5-432B-9E62-EC0CDD8C0DA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2E1276EA-C770-4A41-AE7F-3A674BFBC6B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B2C1044B-1BE4-4B57-AB84-FA67B676ED1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2D406C66-5E74-4A4E-A7F2-21B432CDBEB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E304F738-670C-468C-9029-644ACB244B6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2D8DE617-0518-43EC-B1F7-92CC40864EA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ADADCCFA-C9B3-471D-BA48-0CE6073AFF2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E7A7EF05-D470-4F01-8BF5-8C1D39A9739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A90E4C1-45A4-487A-B574-8A269C31F5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61105AA3-CDCF-4A3D-AE0F-C36F57C5F8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E44264A8-E4C6-4ED9-8E32-BD726423DE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9CB2AB35-CB56-42AD-9AA7-EE03961B36C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16DA912C-E0A0-400C-88FD-B6657270197E}"/>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B98AB935-343C-46A2-B57C-6DB9EE6C3BF4}"/>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8158C38B-B01E-463F-97DD-EDC6E83EAFC9}"/>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7E621842-4AA0-41C7-858D-D4E4DDB39F2B}"/>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id="{B05027E7-DAD9-4EB7-9BFE-F23B82DB847F}"/>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41BB91FF-BB04-45A0-924E-1537B51C6BA5}"/>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199E3E44-115A-440C-B709-402CBB94AC9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DF1D57E6-C4F8-4F7A-9338-77B6743E8294}"/>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B6F09284-37EC-42EF-9143-99365A7F0163}"/>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A55DEF77-A123-4E77-B467-A1533D8002D2}"/>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C035802-2F88-4F79-BA08-3133615308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91339E8-4FAD-4C1D-A85D-264F22E437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900D591-44FA-42BF-855C-603D0A3570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94EEC17-1A6D-44D9-BBE5-23EE662B64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05B9716-9D25-494B-A1A5-AD0C4E4C50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29754</xdr:rowOff>
    </xdr:from>
    <xdr:to>
      <xdr:col>55</xdr:col>
      <xdr:colOff>50800</xdr:colOff>
      <xdr:row>62</xdr:row>
      <xdr:rowOff>131354</xdr:rowOff>
    </xdr:to>
    <xdr:sp macro="" textlink="">
      <xdr:nvSpPr>
        <xdr:cNvPr id="246" name="楕円 245">
          <a:extLst>
            <a:ext uri="{FF2B5EF4-FFF2-40B4-BE49-F238E27FC236}">
              <a16:creationId xmlns:a16="http://schemas.microsoft.com/office/drawing/2014/main" id="{55A1FF65-663A-4351-BC1A-E116A614C433}"/>
            </a:ext>
          </a:extLst>
        </xdr:cNvPr>
        <xdr:cNvSpPr/>
      </xdr:nvSpPr>
      <xdr:spPr>
        <a:xfrm>
          <a:off x="10426700" y="106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8181</xdr:rowOff>
    </xdr:from>
    <xdr:ext cx="469744" cy="259045"/>
    <xdr:sp macro="" textlink="">
      <xdr:nvSpPr>
        <xdr:cNvPr id="247" name="【体育館・プール】&#10;一人当たり面積該当値テキスト">
          <a:extLst>
            <a:ext uri="{FF2B5EF4-FFF2-40B4-BE49-F238E27FC236}">
              <a16:creationId xmlns:a16="http://schemas.microsoft.com/office/drawing/2014/main" id="{423F8905-D229-4E8F-8BFF-F3DB8E062D29}"/>
            </a:ext>
          </a:extLst>
        </xdr:cNvPr>
        <xdr:cNvSpPr txBox="1"/>
      </xdr:nvSpPr>
      <xdr:spPr>
        <a:xfrm>
          <a:off x="10515600" y="106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31931</xdr:rowOff>
    </xdr:from>
    <xdr:to>
      <xdr:col>50</xdr:col>
      <xdr:colOff>165100</xdr:colOff>
      <xdr:row>62</xdr:row>
      <xdr:rowOff>133531</xdr:rowOff>
    </xdr:to>
    <xdr:sp macro="" textlink="">
      <xdr:nvSpPr>
        <xdr:cNvPr id="248" name="楕円 247">
          <a:extLst>
            <a:ext uri="{FF2B5EF4-FFF2-40B4-BE49-F238E27FC236}">
              <a16:creationId xmlns:a16="http://schemas.microsoft.com/office/drawing/2014/main" id="{558E586F-B88A-4D73-8C70-717BE8BA77CD}"/>
            </a:ext>
          </a:extLst>
        </xdr:cNvPr>
        <xdr:cNvSpPr/>
      </xdr:nvSpPr>
      <xdr:spPr>
        <a:xfrm>
          <a:off x="9588500" y="106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80554</xdr:rowOff>
    </xdr:from>
    <xdr:to>
      <xdr:col>55</xdr:col>
      <xdr:colOff>0</xdr:colOff>
      <xdr:row>62</xdr:row>
      <xdr:rowOff>82731</xdr:rowOff>
    </xdr:to>
    <xdr:cxnSp macro="">
      <xdr:nvCxnSpPr>
        <xdr:cNvPr id="249" name="直線コネクタ 248">
          <a:extLst>
            <a:ext uri="{FF2B5EF4-FFF2-40B4-BE49-F238E27FC236}">
              <a16:creationId xmlns:a16="http://schemas.microsoft.com/office/drawing/2014/main" id="{D190467B-F406-4D1D-86A2-9D9F50AF21DF}"/>
            </a:ext>
          </a:extLst>
        </xdr:cNvPr>
        <xdr:cNvCxnSpPr/>
      </xdr:nvCxnSpPr>
      <xdr:spPr>
        <a:xfrm flipV="1">
          <a:off x="9639300" y="1071045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50" name="楕円 249">
          <a:extLst>
            <a:ext uri="{FF2B5EF4-FFF2-40B4-BE49-F238E27FC236}">
              <a16:creationId xmlns:a16="http://schemas.microsoft.com/office/drawing/2014/main" id="{A404B628-AB8F-4D5E-A34D-B10272F3F356}"/>
            </a:ext>
          </a:extLst>
        </xdr:cNvPr>
        <xdr:cNvSpPr/>
      </xdr:nvSpPr>
      <xdr:spPr>
        <a:xfrm>
          <a:off x="8699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82731</xdr:rowOff>
    </xdr:from>
    <xdr:to>
      <xdr:col>50</xdr:col>
      <xdr:colOff>114300</xdr:colOff>
      <xdr:row>62</xdr:row>
      <xdr:rowOff>84909</xdr:rowOff>
    </xdr:to>
    <xdr:cxnSp macro="">
      <xdr:nvCxnSpPr>
        <xdr:cNvPr id="251" name="直線コネクタ 250">
          <a:extLst>
            <a:ext uri="{FF2B5EF4-FFF2-40B4-BE49-F238E27FC236}">
              <a16:creationId xmlns:a16="http://schemas.microsoft.com/office/drawing/2014/main" id="{D95A2726-4213-4EE2-8284-F9D4B12198DA}"/>
            </a:ext>
          </a:extLst>
        </xdr:cNvPr>
        <xdr:cNvCxnSpPr/>
      </xdr:nvCxnSpPr>
      <xdr:spPr>
        <a:xfrm flipV="1">
          <a:off x="8750300" y="1071263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37374</xdr:rowOff>
    </xdr:from>
    <xdr:to>
      <xdr:col>41</xdr:col>
      <xdr:colOff>101600</xdr:colOff>
      <xdr:row>62</xdr:row>
      <xdr:rowOff>138974</xdr:rowOff>
    </xdr:to>
    <xdr:sp macro="" textlink="">
      <xdr:nvSpPr>
        <xdr:cNvPr id="252" name="楕円 251">
          <a:extLst>
            <a:ext uri="{FF2B5EF4-FFF2-40B4-BE49-F238E27FC236}">
              <a16:creationId xmlns:a16="http://schemas.microsoft.com/office/drawing/2014/main" id="{4BB957ED-002E-4399-88A8-F1B19D954D99}"/>
            </a:ext>
          </a:extLst>
        </xdr:cNvPr>
        <xdr:cNvSpPr/>
      </xdr:nvSpPr>
      <xdr:spPr>
        <a:xfrm>
          <a:off x="7810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84909</xdr:rowOff>
    </xdr:from>
    <xdr:to>
      <xdr:col>45</xdr:col>
      <xdr:colOff>177800</xdr:colOff>
      <xdr:row>62</xdr:row>
      <xdr:rowOff>88174</xdr:rowOff>
    </xdr:to>
    <xdr:cxnSp macro="">
      <xdr:nvCxnSpPr>
        <xdr:cNvPr id="253" name="直線コネクタ 252">
          <a:extLst>
            <a:ext uri="{FF2B5EF4-FFF2-40B4-BE49-F238E27FC236}">
              <a16:creationId xmlns:a16="http://schemas.microsoft.com/office/drawing/2014/main" id="{A887395B-8946-41FD-99A2-886AB44A77EB}"/>
            </a:ext>
          </a:extLst>
        </xdr:cNvPr>
        <xdr:cNvCxnSpPr/>
      </xdr:nvCxnSpPr>
      <xdr:spPr>
        <a:xfrm flipV="1">
          <a:off x="7861300" y="1071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54" name="楕円 253">
          <a:extLst>
            <a:ext uri="{FF2B5EF4-FFF2-40B4-BE49-F238E27FC236}">
              <a16:creationId xmlns:a16="http://schemas.microsoft.com/office/drawing/2014/main" id="{99D5A337-62F9-4DD2-A1F8-9130DE8E9D83}"/>
            </a:ext>
          </a:extLst>
        </xdr:cNvPr>
        <xdr:cNvSpPr/>
      </xdr:nvSpPr>
      <xdr:spPr>
        <a:xfrm>
          <a:off x="69215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88174</xdr:rowOff>
    </xdr:from>
    <xdr:to>
      <xdr:col>41</xdr:col>
      <xdr:colOff>50800</xdr:colOff>
      <xdr:row>62</xdr:row>
      <xdr:rowOff>92528</xdr:rowOff>
    </xdr:to>
    <xdr:cxnSp macro="">
      <xdr:nvCxnSpPr>
        <xdr:cNvPr id="255" name="直線コネクタ 254">
          <a:extLst>
            <a:ext uri="{FF2B5EF4-FFF2-40B4-BE49-F238E27FC236}">
              <a16:creationId xmlns:a16="http://schemas.microsoft.com/office/drawing/2014/main" id="{1319B5DB-52CE-4727-BB54-F59BCFAD7D0F}"/>
            </a:ext>
          </a:extLst>
        </xdr:cNvPr>
        <xdr:cNvCxnSpPr/>
      </xdr:nvCxnSpPr>
      <xdr:spPr>
        <a:xfrm flipV="1">
          <a:off x="6972300" y="107180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6" name="n_1aveValue【体育館・プール】&#10;一人当たり面積">
          <a:extLst>
            <a:ext uri="{FF2B5EF4-FFF2-40B4-BE49-F238E27FC236}">
              <a16:creationId xmlns:a16="http://schemas.microsoft.com/office/drawing/2014/main" id="{7415D448-1168-4294-A9C2-5AC05F75A539}"/>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57" name="n_2aveValue【体育館・プール】&#10;一人当たり面積">
          <a:extLst>
            <a:ext uri="{FF2B5EF4-FFF2-40B4-BE49-F238E27FC236}">
              <a16:creationId xmlns:a16="http://schemas.microsoft.com/office/drawing/2014/main" id="{96623F59-4750-4253-A277-D8FBA86F148C}"/>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8" name="n_3aveValue【体育館・プール】&#10;一人当たり面積">
          <a:extLst>
            <a:ext uri="{FF2B5EF4-FFF2-40B4-BE49-F238E27FC236}">
              <a16:creationId xmlns:a16="http://schemas.microsoft.com/office/drawing/2014/main" id="{F2A9DDC8-AC39-4614-B8A3-0CF7DB912110}"/>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59" name="n_4aveValue【体育館・プール】&#10;一人当たり面積">
          <a:extLst>
            <a:ext uri="{FF2B5EF4-FFF2-40B4-BE49-F238E27FC236}">
              <a16:creationId xmlns:a16="http://schemas.microsoft.com/office/drawing/2014/main" id="{F525CE65-7571-440E-B301-312942657131}"/>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124658</xdr:rowOff>
    </xdr:from>
    <xdr:ext cx="469744" cy="259045"/>
    <xdr:sp macro="" textlink="">
      <xdr:nvSpPr>
        <xdr:cNvPr id="260" name="n_1mainValue【体育館・プール】&#10;一人当たり面積">
          <a:extLst>
            <a:ext uri="{FF2B5EF4-FFF2-40B4-BE49-F238E27FC236}">
              <a16:creationId xmlns:a16="http://schemas.microsoft.com/office/drawing/2014/main" id="{A2199A90-ED92-4368-825B-AB87F4A4FB32}"/>
            </a:ext>
          </a:extLst>
        </xdr:cNvPr>
        <xdr:cNvSpPr txBox="1"/>
      </xdr:nvSpPr>
      <xdr:spPr>
        <a:xfrm>
          <a:off x="9391727" y="107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61" name="n_2mainValue【体育館・プール】&#10;一人当たり面積">
          <a:extLst>
            <a:ext uri="{FF2B5EF4-FFF2-40B4-BE49-F238E27FC236}">
              <a16:creationId xmlns:a16="http://schemas.microsoft.com/office/drawing/2014/main" id="{1FF821DC-992B-4681-A4EB-935845880D9F}"/>
            </a:ext>
          </a:extLst>
        </xdr:cNvPr>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130101</xdr:rowOff>
    </xdr:from>
    <xdr:ext cx="469744" cy="259045"/>
    <xdr:sp macro="" textlink="">
      <xdr:nvSpPr>
        <xdr:cNvPr id="262" name="n_3mainValue【体育館・プール】&#10;一人当たり面積">
          <a:extLst>
            <a:ext uri="{FF2B5EF4-FFF2-40B4-BE49-F238E27FC236}">
              <a16:creationId xmlns:a16="http://schemas.microsoft.com/office/drawing/2014/main" id="{3F6234B8-044D-4905-B683-C2664161F762}"/>
            </a:ext>
          </a:extLst>
        </xdr:cNvPr>
        <xdr:cNvSpPr txBox="1"/>
      </xdr:nvSpPr>
      <xdr:spPr>
        <a:xfrm>
          <a:off x="7626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134455</xdr:rowOff>
    </xdr:from>
    <xdr:ext cx="469744" cy="259045"/>
    <xdr:sp macro="" textlink="">
      <xdr:nvSpPr>
        <xdr:cNvPr id="263" name="n_4mainValue【体育館・プール】&#10;一人当たり面積">
          <a:extLst>
            <a:ext uri="{FF2B5EF4-FFF2-40B4-BE49-F238E27FC236}">
              <a16:creationId xmlns:a16="http://schemas.microsoft.com/office/drawing/2014/main" id="{0698DAB8-63DE-451D-AF43-344D071407C2}"/>
            </a:ext>
          </a:extLst>
        </xdr:cNvPr>
        <xdr:cNvSpPr txBox="1"/>
      </xdr:nvSpPr>
      <xdr:spPr>
        <a:xfrm>
          <a:off x="6737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C1EAAC6-3429-41A3-93FB-79298F5D79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F8FD973-6446-4202-8D29-7ACFF828B5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D786F76-B29C-4D4F-828F-2B0F0604D1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B8769FF-BF83-4ECA-A095-9BB4889BBD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C34FDBB-8CFA-4FE7-9991-B5C6A9BFE7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D651B02-EC87-452F-B848-962A8FDF55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FB72E3F-3FFA-45CF-ACAC-83CDB9A975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4CCDDA8-5683-422A-A202-460092E453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4F48C35-AF2F-4F18-B606-AFC73DAAC1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D637A18-D146-4ACE-A43C-DF1C89312A1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D095617-B64D-4C57-88BF-5B7CDD32BF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11C9E56F-1D81-4713-B6F3-98C381EC406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F74FEA7B-EF6F-417C-981E-A9AF23B72D7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076D4D6-0075-45AD-BB18-396B1D0199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7997277-810A-4AB2-8CE8-11BC7E66D25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DBED15D-7420-4865-88FF-EB0E53D9BDD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42E168A-828C-4997-B97B-2945C3888E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4634098-0433-49C2-BA1B-3E4160C57C9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E398DC3-EBD4-44F0-844D-2827414151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7F51B16-228E-4E7F-A6B1-E2D6E66131D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771AFC9-D90B-4D13-8347-E8718C0C3EE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6180796-B62D-4C52-BDB7-1FE420E494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4D06E6E5-E505-4650-9899-0A876540170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7F6D62D6-EAF7-4D3F-9003-12CFB6C880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A78A8B5-B6CB-4425-9E8B-B95C6792C698}"/>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7D15E65C-F4FE-41F6-AC8F-0C559327388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DB48A81F-239A-4D80-BA46-E8D309AD862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4031536D-A2C9-4263-A845-7DA73BCF182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78122737-D220-4952-A608-0C9EB47399C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E2F385C2-A27B-4269-A0F4-09D390341BC6}"/>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C47EEB3D-FA9C-4BA5-A126-3774FE59AE7A}"/>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E25664D4-0265-4B4C-90F4-51FC65CB32D8}"/>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5206AB51-0EBB-49A0-94DC-2A0355121C0B}"/>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75314D11-EED3-4359-BF43-EFA01FE42015}"/>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id="{866390B5-22EE-4338-9C53-62113DC9E80C}"/>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10322D4-FFF0-4FE9-B902-750783C304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9A08F96-9FBE-44A7-AA94-A7DCC2D59B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A59C789-7A95-4EE3-ABEC-04009DA1A3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5437F7D-9DDA-4AA7-AC57-3CEE72EB087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E291F6F-7293-4D96-8E2B-045394F94A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304" name="楕円 303">
          <a:extLst>
            <a:ext uri="{FF2B5EF4-FFF2-40B4-BE49-F238E27FC236}">
              <a16:creationId xmlns:a16="http://schemas.microsoft.com/office/drawing/2014/main" id="{6C97AE2C-C9BB-41AD-8E83-5872AF9192EA}"/>
            </a:ext>
          </a:extLst>
        </xdr:cNvPr>
        <xdr:cNvSpPr/>
      </xdr:nvSpPr>
      <xdr:spPr>
        <a:xfrm>
          <a:off x="4584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131463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C6ABB481-5D79-48DB-AF6C-467855981496}"/>
            </a:ext>
          </a:extLst>
        </xdr:cNvPr>
        <xdr:cNvSpPr txBox="1"/>
      </xdr:nvSpPr>
      <xdr:spPr>
        <a:xfrm>
          <a:off x="4673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6" name="楕円 305">
          <a:extLst>
            <a:ext uri="{FF2B5EF4-FFF2-40B4-BE49-F238E27FC236}">
              <a16:creationId xmlns:a16="http://schemas.microsoft.com/office/drawing/2014/main" id="{DA41F809-60B0-4E0B-8A22-E6C180092C2F}"/>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32386</xdr:rowOff>
    </xdr:to>
    <xdr:cxnSp macro="">
      <xdr:nvCxnSpPr>
        <xdr:cNvPr id="307" name="直線コネクタ 306">
          <a:extLst>
            <a:ext uri="{FF2B5EF4-FFF2-40B4-BE49-F238E27FC236}">
              <a16:creationId xmlns:a16="http://schemas.microsoft.com/office/drawing/2014/main" id="{B22282B4-503E-4DF6-8761-A036EF6B81E7}"/>
            </a:ext>
          </a:extLst>
        </xdr:cNvPr>
        <xdr:cNvCxnSpPr/>
      </xdr:nvCxnSpPr>
      <xdr:spPr>
        <a:xfrm>
          <a:off x="3797300" y="1421130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08" name="楕円 307">
          <a:extLst>
            <a:ext uri="{FF2B5EF4-FFF2-40B4-BE49-F238E27FC236}">
              <a16:creationId xmlns:a16="http://schemas.microsoft.com/office/drawing/2014/main" id="{6D59D006-7CAA-49EE-A412-DD8AC4BDB0F9}"/>
            </a:ext>
          </a:extLst>
        </xdr:cNvPr>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152400</xdr:rowOff>
    </xdr:to>
    <xdr:cxnSp macro="">
      <xdr:nvCxnSpPr>
        <xdr:cNvPr id="309" name="直線コネクタ 308">
          <a:extLst>
            <a:ext uri="{FF2B5EF4-FFF2-40B4-BE49-F238E27FC236}">
              <a16:creationId xmlns:a16="http://schemas.microsoft.com/office/drawing/2014/main" id="{4142DA20-3365-4551-885E-E7A8345D6E13}"/>
            </a:ext>
          </a:extLst>
        </xdr:cNvPr>
        <xdr:cNvCxnSpPr/>
      </xdr:nvCxnSpPr>
      <xdr:spPr>
        <a:xfrm>
          <a:off x="2908300" y="141598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10" name="楕円 309">
          <a:extLst>
            <a:ext uri="{FF2B5EF4-FFF2-40B4-BE49-F238E27FC236}">
              <a16:creationId xmlns:a16="http://schemas.microsoft.com/office/drawing/2014/main" id="{501F5EF5-4C55-487B-A675-87B33683E05F}"/>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100964</xdr:rowOff>
    </xdr:to>
    <xdr:cxnSp macro="">
      <xdr:nvCxnSpPr>
        <xdr:cNvPr id="311" name="直線コネクタ 310">
          <a:extLst>
            <a:ext uri="{FF2B5EF4-FFF2-40B4-BE49-F238E27FC236}">
              <a16:creationId xmlns:a16="http://schemas.microsoft.com/office/drawing/2014/main" id="{1C4FC310-46E4-497B-BECF-B66622309942}"/>
            </a:ext>
          </a:extLst>
        </xdr:cNvPr>
        <xdr:cNvCxnSpPr/>
      </xdr:nvCxnSpPr>
      <xdr:spPr>
        <a:xfrm>
          <a:off x="2019300" y="141084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118745</xdr:rowOff>
    </xdr:from>
    <xdr:to>
      <xdr:col>6</xdr:col>
      <xdr:colOff>38100</xdr:colOff>
      <xdr:row>82</xdr:row>
      <xdr:rowOff>48895</xdr:rowOff>
    </xdr:to>
    <xdr:sp macro="" textlink="">
      <xdr:nvSpPr>
        <xdr:cNvPr id="312" name="楕円 311">
          <a:extLst>
            <a:ext uri="{FF2B5EF4-FFF2-40B4-BE49-F238E27FC236}">
              <a16:creationId xmlns:a16="http://schemas.microsoft.com/office/drawing/2014/main" id="{89FAC0ED-0C97-490E-9D07-F29E2F553AB2}"/>
            </a:ext>
          </a:extLst>
        </xdr:cNvPr>
        <xdr:cNvSpPr/>
      </xdr:nvSpPr>
      <xdr:spPr>
        <a:xfrm>
          <a:off x="1079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82</xdr:row>
      <xdr:rowOff>49530</xdr:rowOff>
    </xdr:to>
    <xdr:cxnSp macro="">
      <xdr:nvCxnSpPr>
        <xdr:cNvPr id="313" name="直線コネクタ 312">
          <a:extLst>
            <a:ext uri="{FF2B5EF4-FFF2-40B4-BE49-F238E27FC236}">
              <a16:creationId xmlns:a16="http://schemas.microsoft.com/office/drawing/2014/main" id="{BECBB085-CD7F-41F9-94EB-8A2DDDFCFBBE}"/>
            </a:ext>
          </a:extLst>
        </xdr:cNvPr>
        <xdr:cNvCxnSpPr/>
      </xdr:nvCxnSpPr>
      <xdr:spPr>
        <a:xfrm>
          <a:off x="1130300" y="14056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314" name="n_1aveValue【福祉施設】&#10;有形固定資産減価償却率">
          <a:extLst>
            <a:ext uri="{FF2B5EF4-FFF2-40B4-BE49-F238E27FC236}">
              <a16:creationId xmlns:a16="http://schemas.microsoft.com/office/drawing/2014/main" id="{0E3A24EB-2237-461F-B131-5EF71185E4C3}"/>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a:extLst>
            <a:ext uri="{FF2B5EF4-FFF2-40B4-BE49-F238E27FC236}">
              <a16:creationId xmlns:a16="http://schemas.microsoft.com/office/drawing/2014/main" id="{60FD1A8F-1965-4D75-A74C-1D3C7203C118}"/>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6" name="n_3aveValue【福祉施設】&#10;有形固定資産減価償却率">
          <a:extLst>
            <a:ext uri="{FF2B5EF4-FFF2-40B4-BE49-F238E27FC236}">
              <a16:creationId xmlns:a16="http://schemas.microsoft.com/office/drawing/2014/main" id="{0814D39A-8035-42E0-A03F-1F2C54852761}"/>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7" name="n_4aveValue【福祉施設】&#10;有形固定資産減価償却率">
          <a:extLst>
            <a:ext uri="{FF2B5EF4-FFF2-40B4-BE49-F238E27FC236}">
              <a16:creationId xmlns:a16="http://schemas.microsoft.com/office/drawing/2014/main" id="{8E8F061F-C6F5-494B-94D8-2D7A6BF8E421}"/>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18" name="n_1mainValue【福祉施設】&#10;有形固定資産減価償却率">
          <a:extLst>
            <a:ext uri="{FF2B5EF4-FFF2-40B4-BE49-F238E27FC236}">
              <a16:creationId xmlns:a16="http://schemas.microsoft.com/office/drawing/2014/main" id="{C27D3094-2CBB-4B56-AABE-AD0DAA0E813E}"/>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142891</xdr:rowOff>
    </xdr:from>
    <xdr:ext cx="405111" cy="259045"/>
    <xdr:sp macro="" textlink="">
      <xdr:nvSpPr>
        <xdr:cNvPr id="319" name="n_2mainValue【福祉施設】&#10;有形固定資産減価償却率">
          <a:extLst>
            <a:ext uri="{FF2B5EF4-FFF2-40B4-BE49-F238E27FC236}">
              <a16:creationId xmlns:a16="http://schemas.microsoft.com/office/drawing/2014/main" id="{912A6F78-28F1-43AB-88FD-79ABC9034EEF}"/>
            </a:ext>
          </a:extLst>
        </xdr:cNvPr>
        <xdr:cNvSpPr txBox="1"/>
      </xdr:nvSpPr>
      <xdr:spPr>
        <a:xfrm>
          <a:off x="2705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20" name="n_3mainValue【福祉施設】&#10;有形固定資産減価償却率">
          <a:extLst>
            <a:ext uri="{FF2B5EF4-FFF2-40B4-BE49-F238E27FC236}">
              <a16:creationId xmlns:a16="http://schemas.microsoft.com/office/drawing/2014/main" id="{98AD0609-0905-4CEA-A30D-B2696157509D}"/>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40022</xdr:rowOff>
    </xdr:from>
    <xdr:ext cx="405111" cy="259045"/>
    <xdr:sp macro="" textlink="">
      <xdr:nvSpPr>
        <xdr:cNvPr id="321" name="n_4mainValue【福祉施設】&#10;有形固定資産減価償却率">
          <a:extLst>
            <a:ext uri="{FF2B5EF4-FFF2-40B4-BE49-F238E27FC236}">
              <a16:creationId xmlns:a16="http://schemas.microsoft.com/office/drawing/2014/main" id="{D15B6E5A-951A-4545-B4F3-EF75C655C72F}"/>
            </a:ext>
          </a:extLst>
        </xdr:cNvPr>
        <xdr:cNvSpPr txBox="1"/>
      </xdr:nvSpPr>
      <xdr:spPr>
        <a:xfrm>
          <a:off x="927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D1B5879-0359-457F-AE73-89CE6AEB0B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2771D7D-B8CF-4EA0-AE5A-7E371CB459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F22BBB8-8F99-4374-9F69-80372D43DF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5D0A9BC-888A-496E-902F-9915512229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7108BA7-400B-4080-A0C2-3A1F94E7C7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404A0B8-DFCC-4BB8-80E5-BB74BF98BC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B164DAE-17D6-42A9-97E6-5FF2A96AD1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8397759-2F18-4E47-846F-EDCD865B030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C668C70-CCEE-46A8-9C9B-E062B1AC47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412A1C7-A881-41AC-96FC-4A565BC3F3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BADCED29-34B4-475B-9902-BEA8A161483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4C26FCB9-3865-4D10-BFA0-BAA6C5C938D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58D3614C-D7FC-4179-A390-917E9BAD69B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35D182-0C5D-4B64-9B3B-2D50337ECCA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42B60E13-3915-4EA0-B103-3A6C7116796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FA17969D-56E7-4FF0-9681-94135664603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DE108EB1-8080-4DFB-B105-9C1BDEDDAD4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5E999929-D8E2-4393-85C4-9378481FE81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6561CCBA-E170-4174-B544-57D95B0FEF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807C9295-CA71-4080-8E21-FBB888F509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6CADFAC-AB48-411A-903F-A82CF0483F0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id="{407E4CA7-2C90-4B68-95B3-73A2B9AA6261}"/>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id="{3C062715-FC0F-4FDC-9576-05FD715F111F}"/>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id="{B8366665-B20E-4094-9A61-F00B909A4CF7}"/>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id="{F21B0879-0863-43C3-AFE7-33D8513A23C6}"/>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D3568C69-381F-42ED-8C85-055985A11503}"/>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348" name="【福祉施設】&#10;一人当たり面積平均値テキスト">
          <a:extLst>
            <a:ext uri="{FF2B5EF4-FFF2-40B4-BE49-F238E27FC236}">
              <a16:creationId xmlns:a16="http://schemas.microsoft.com/office/drawing/2014/main" id="{206E5CEE-8D8F-4F73-81A8-0452D4A68BF2}"/>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id="{9D9FC355-1B1F-4644-B34E-63DC17B1E39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50" name="フローチャート: 判断 349">
          <a:extLst>
            <a:ext uri="{FF2B5EF4-FFF2-40B4-BE49-F238E27FC236}">
              <a16:creationId xmlns:a16="http://schemas.microsoft.com/office/drawing/2014/main" id="{8D1480BB-B5A9-4928-92A0-8648AB9AF063}"/>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1" name="フローチャート: 判断 350">
          <a:extLst>
            <a:ext uri="{FF2B5EF4-FFF2-40B4-BE49-F238E27FC236}">
              <a16:creationId xmlns:a16="http://schemas.microsoft.com/office/drawing/2014/main" id="{3CB72628-89AE-4E92-9210-BC9BAE2EB019}"/>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52" name="フローチャート: 判断 351">
          <a:extLst>
            <a:ext uri="{FF2B5EF4-FFF2-40B4-BE49-F238E27FC236}">
              <a16:creationId xmlns:a16="http://schemas.microsoft.com/office/drawing/2014/main" id="{35F8BCEB-9DFD-49F6-96F9-6708CFE5CB31}"/>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a:extLst>
            <a:ext uri="{FF2B5EF4-FFF2-40B4-BE49-F238E27FC236}">
              <a16:creationId xmlns:a16="http://schemas.microsoft.com/office/drawing/2014/main" id="{C6C16573-FC2B-4D47-98E3-2A196B8BD571}"/>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D971461-6D16-437C-B5AB-1F2CB9C656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BBFAE85-25E7-4956-A7A2-8F593A7087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8CF85CD-2DFA-4486-B0D6-09AD7D63ECB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A5EFE17-9D8D-443C-8CFC-EC1CA6DD531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6057694-78FE-487D-B2AB-013354AB37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59" name="楕円 358">
          <a:extLst>
            <a:ext uri="{FF2B5EF4-FFF2-40B4-BE49-F238E27FC236}">
              <a16:creationId xmlns:a16="http://schemas.microsoft.com/office/drawing/2014/main" id="{05ADED0F-84E8-440C-8B34-AC0416716A95}"/>
            </a:ext>
          </a:extLst>
        </xdr:cNvPr>
        <xdr:cNvSpPr/>
      </xdr:nvSpPr>
      <xdr:spPr>
        <a:xfrm>
          <a:off x="10426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75455</xdr:rowOff>
    </xdr:from>
    <xdr:ext cx="469744" cy="259045"/>
    <xdr:sp macro="" textlink="">
      <xdr:nvSpPr>
        <xdr:cNvPr id="360" name="【福祉施設】&#10;一人当たり面積該当値テキスト">
          <a:extLst>
            <a:ext uri="{FF2B5EF4-FFF2-40B4-BE49-F238E27FC236}">
              <a16:creationId xmlns:a16="http://schemas.microsoft.com/office/drawing/2014/main" id="{75C9E101-0924-41EF-A157-3A110928A7D1}"/>
            </a:ext>
          </a:extLst>
        </xdr:cNvPr>
        <xdr:cNvSpPr txBox="1"/>
      </xdr:nvSpPr>
      <xdr:spPr>
        <a:xfrm>
          <a:off x="10515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61" name="楕円 360">
          <a:extLst>
            <a:ext uri="{FF2B5EF4-FFF2-40B4-BE49-F238E27FC236}">
              <a16:creationId xmlns:a16="http://schemas.microsoft.com/office/drawing/2014/main" id="{EC83F1A1-A4F1-4C52-8CE9-791D0228852E}"/>
            </a:ext>
          </a:extLst>
        </xdr:cNvPr>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84</xdr:row>
      <xdr:rowOff>147828</xdr:rowOff>
    </xdr:to>
    <xdr:cxnSp macro="">
      <xdr:nvCxnSpPr>
        <xdr:cNvPr id="362" name="直線コネクタ 361">
          <a:extLst>
            <a:ext uri="{FF2B5EF4-FFF2-40B4-BE49-F238E27FC236}">
              <a16:creationId xmlns:a16="http://schemas.microsoft.com/office/drawing/2014/main" id="{D698D9DA-9A74-449E-ABD4-2269BC815DF8}"/>
            </a:ext>
          </a:extLst>
        </xdr:cNvPr>
        <xdr:cNvCxnSpPr/>
      </xdr:nvCxnSpPr>
      <xdr:spPr>
        <a:xfrm>
          <a:off x="9639300" y="1454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99313</xdr:rowOff>
    </xdr:from>
    <xdr:to>
      <xdr:col>46</xdr:col>
      <xdr:colOff>38100</xdr:colOff>
      <xdr:row>85</xdr:row>
      <xdr:rowOff>29463</xdr:rowOff>
    </xdr:to>
    <xdr:sp macro="" textlink="">
      <xdr:nvSpPr>
        <xdr:cNvPr id="363" name="楕円 362">
          <a:extLst>
            <a:ext uri="{FF2B5EF4-FFF2-40B4-BE49-F238E27FC236}">
              <a16:creationId xmlns:a16="http://schemas.microsoft.com/office/drawing/2014/main" id="{E2AD0CBF-9133-49F8-ADCF-E350D009E244}"/>
            </a:ext>
          </a:extLst>
        </xdr:cNvPr>
        <xdr:cNvSpPr/>
      </xdr:nvSpPr>
      <xdr:spPr>
        <a:xfrm>
          <a:off x="8699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150113</xdr:rowOff>
    </xdr:to>
    <xdr:cxnSp macro="">
      <xdr:nvCxnSpPr>
        <xdr:cNvPr id="364" name="直線コネクタ 363">
          <a:extLst>
            <a:ext uri="{FF2B5EF4-FFF2-40B4-BE49-F238E27FC236}">
              <a16:creationId xmlns:a16="http://schemas.microsoft.com/office/drawing/2014/main" id="{82069E0C-A62C-4D01-866E-986E330BF0CB}"/>
            </a:ext>
          </a:extLst>
        </xdr:cNvPr>
        <xdr:cNvCxnSpPr/>
      </xdr:nvCxnSpPr>
      <xdr:spPr>
        <a:xfrm flipV="1">
          <a:off x="8750300" y="145496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5" name="楕円 364">
          <a:extLst>
            <a:ext uri="{FF2B5EF4-FFF2-40B4-BE49-F238E27FC236}">
              <a16:creationId xmlns:a16="http://schemas.microsoft.com/office/drawing/2014/main" id="{2A13835E-203C-47DB-8E2E-17E665E09FEA}"/>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150113</xdr:rowOff>
    </xdr:from>
    <xdr:to>
      <xdr:col>45</xdr:col>
      <xdr:colOff>177800</xdr:colOff>
      <xdr:row>84</xdr:row>
      <xdr:rowOff>152400</xdr:rowOff>
    </xdr:to>
    <xdr:cxnSp macro="">
      <xdr:nvCxnSpPr>
        <xdr:cNvPr id="366" name="直線コネクタ 365">
          <a:extLst>
            <a:ext uri="{FF2B5EF4-FFF2-40B4-BE49-F238E27FC236}">
              <a16:creationId xmlns:a16="http://schemas.microsoft.com/office/drawing/2014/main" id="{BA900AD2-9587-4989-AC1D-B8EE7534842F}"/>
            </a:ext>
          </a:extLst>
        </xdr:cNvPr>
        <xdr:cNvCxnSpPr/>
      </xdr:nvCxnSpPr>
      <xdr:spPr>
        <a:xfrm flipV="1">
          <a:off x="7861300" y="1455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103887</xdr:rowOff>
    </xdr:from>
    <xdr:to>
      <xdr:col>36</xdr:col>
      <xdr:colOff>165100</xdr:colOff>
      <xdr:row>85</xdr:row>
      <xdr:rowOff>34037</xdr:rowOff>
    </xdr:to>
    <xdr:sp macro="" textlink="">
      <xdr:nvSpPr>
        <xdr:cNvPr id="367" name="楕円 366">
          <a:extLst>
            <a:ext uri="{FF2B5EF4-FFF2-40B4-BE49-F238E27FC236}">
              <a16:creationId xmlns:a16="http://schemas.microsoft.com/office/drawing/2014/main" id="{78F1A8E3-0C89-4C15-872E-190101B6EF1B}"/>
            </a:ext>
          </a:extLst>
        </xdr:cNvPr>
        <xdr:cNvSpPr/>
      </xdr:nvSpPr>
      <xdr:spPr>
        <a:xfrm>
          <a:off x="6921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154687</xdr:rowOff>
    </xdr:to>
    <xdr:cxnSp macro="">
      <xdr:nvCxnSpPr>
        <xdr:cNvPr id="368" name="直線コネクタ 367">
          <a:extLst>
            <a:ext uri="{FF2B5EF4-FFF2-40B4-BE49-F238E27FC236}">
              <a16:creationId xmlns:a16="http://schemas.microsoft.com/office/drawing/2014/main" id="{15F51266-9E03-46C8-8675-37D4F3C63596}"/>
            </a:ext>
          </a:extLst>
        </xdr:cNvPr>
        <xdr:cNvCxnSpPr/>
      </xdr:nvCxnSpPr>
      <xdr:spPr>
        <a:xfrm flipV="1">
          <a:off x="6972300" y="14554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369" name="n_1aveValue【福祉施設】&#10;一人当たり面積">
          <a:extLst>
            <a:ext uri="{FF2B5EF4-FFF2-40B4-BE49-F238E27FC236}">
              <a16:creationId xmlns:a16="http://schemas.microsoft.com/office/drawing/2014/main" id="{7FA4022A-D7BA-4EF6-A319-AF90D4F9A638}"/>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70" name="n_2aveValue【福祉施設】&#10;一人当たり面積">
          <a:extLst>
            <a:ext uri="{FF2B5EF4-FFF2-40B4-BE49-F238E27FC236}">
              <a16:creationId xmlns:a16="http://schemas.microsoft.com/office/drawing/2014/main" id="{92F10995-F693-4A8D-9CC3-8B3FAC158D5E}"/>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71" name="n_3aveValue【福祉施設】&#10;一人当たり面積">
          <a:extLst>
            <a:ext uri="{FF2B5EF4-FFF2-40B4-BE49-F238E27FC236}">
              <a16:creationId xmlns:a16="http://schemas.microsoft.com/office/drawing/2014/main" id="{B489003D-FC7D-4330-A5EF-3F537E646D25}"/>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72" name="n_4aveValue【福祉施設】&#10;一人当たり面積">
          <a:extLst>
            <a:ext uri="{FF2B5EF4-FFF2-40B4-BE49-F238E27FC236}">
              <a16:creationId xmlns:a16="http://schemas.microsoft.com/office/drawing/2014/main" id="{3CC7B5A8-E11A-4E29-B635-8DC28B39FDFA}"/>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73" name="n_1mainValue【福祉施設】&#10;一人当たり面積">
          <a:extLst>
            <a:ext uri="{FF2B5EF4-FFF2-40B4-BE49-F238E27FC236}">
              <a16:creationId xmlns:a16="http://schemas.microsoft.com/office/drawing/2014/main" id="{B481CC31-1963-415A-8B32-42EB68967DB6}"/>
            </a:ext>
          </a:extLst>
        </xdr:cNvPr>
        <xdr:cNvSpPr txBox="1"/>
      </xdr:nvSpPr>
      <xdr:spPr>
        <a:xfrm>
          <a:off x="9391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20590</xdr:rowOff>
    </xdr:from>
    <xdr:ext cx="469744" cy="259045"/>
    <xdr:sp macro="" textlink="">
      <xdr:nvSpPr>
        <xdr:cNvPr id="374" name="n_2mainValue【福祉施設】&#10;一人当たり面積">
          <a:extLst>
            <a:ext uri="{FF2B5EF4-FFF2-40B4-BE49-F238E27FC236}">
              <a16:creationId xmlns:a16="http://schemas.microsoft.com/office/drawing/2014/main" id="{FBDB139F-1D1F-40B2-99B1-99A5A64D3546}"/>
            </a:ext>
          </a:extLst>
        </xdr:cNvPr>
        <xdr:cNvSpPr txBox="1"/>
      </xdr:nvSpPr>
      <xdr:spPr>
        <a:xfrm>
          <a:off x="8515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5" name="n_3mainValue【福祉施設】&#10;一人当たり面積">
          <a:extLst>
            <a:ext uri="{FF2B5EF4-FFF2-40B4-BE49-F238E27FC236}">
              <a16:creationId xmlns:a16="http://schemas.microsoft.com/office/drawing/2014/main" id="{2D484B08-2921-4690-9E98-5CE048673F73}"/>
            </a:ext>
          </a:extLst>
        </xdr:cNvPr>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25164</xdr:rowOff>
    </xdr:from>
    <xdr:ext cx="469744" cy="259045"/>
    <xdr:sp macro="" textlink="">
      <xdr:nvSpPr>
        <xdr:cNvPr id="376" name="n_4mainValue【福祉施設】&#10;一人当たり面積">
          <a:extLst>
            <a:ext uri="{FF2B5EF4-FFF2-40B4-BE49-F238E27FC236}">
              <a16:creationId xmlns:a16="http://schemas.microsoft.com/office/drawing/2014/main" id="{59E9E836-37B9-45CC-A995-37D6C3A62EDF}"/>
            </a:ext>
          </a:extLst>
        </xdr:cNvPr>
        <xdr:cNvSpPr txBox="1"/>
      </xdr:nvSpPr>
      <xdr:spPr>
        <a:xfrm>
          <a:off x="6737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7FAEC74A-D33C-481E-AC6A-206CA79F4B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6DBF37AD-1B91-45BC-BADE-FF4701DFE2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D9C6B31-F4FE-4905-A298-DAE8EE5B38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DCF2A5A-6874-4CF8-B41B-1D7A2A0E00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D79844A-C80A-4D41-9FA6-A3CD5844096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2E3D85B-DF7A-429B-B5C5-E667F1B1E3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18A8726-E389-4F0C-A08B-5718788C11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6075950-0C94-4D4B-A150-BFC7FFE3CF4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EDD6DD19-C87B-4CCC-AC33-5C5AD6B86AE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7A1AB641-A077-4004-B086-655E3826898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969CD72B-F281-4657-8B68-782473BA29C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B6005DF7-1937-40C8-9B83-3708FCE3D75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630292F1-7B28-4800-A33B-0582B73D12E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6D2652A5-5BD0-4B62-B79E-AF3EDF08EAF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7761C1F0-6D1D-4C89-A8C6-865F3A0C3DF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3D0E7B22-69A3-47BF-BA79-43183DD8268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120BF7AD-EA68-4B50-B7E6-4B5F04D9F4B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F012D5E9-F659-4DDD-939B-C2247F6D699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8EE4FCC3-8186-417B-860E-066D43BC47E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F0759EB9-C1B1-4244-BB79-424FB8EBB9A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4B3F4F1E-2983-4F89-9752-93803C6F4E5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5C70A0D7-6B5A-4764-AFBE-8D73EB527D8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E2C93622-088C-4798-9DCF-AF681C5964C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E9496D0D-ACEE-4680-ADA3-F210B11B7F7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3C1178B7-ABCF-4C8A-BE65-68D93163D79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a:extLst>
            <a:ext uri="{FF2B5EF4-FFF2-40B4-BE49-F238E27FC236}">
              <a16:creationId xmlns:a16="http://schemas.microsoft.com/office/drawing/2014/main" id="{D0905454-627B-42DC-9F02-BF2FDBA26B3A}"/>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4D059B15-3E89-4FA7-9DCF-ACC6F41DCFE7}"/>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a:extLst>
            <a:ext uri="{FF2B5EF4-FFF2-40B4-BE49-F238E27FC236}">
              <a16:creationId xmlns:a16="http://schemas.microsoft.com/office/drawing/2014/main" id="{6ED83024-E0D5-477C-B8FD-17021DD9110C}"/>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AEAC5B19-D79C-4469-BB55-A74A4105F85C}"/>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a:extLst>
            <a:ext uri="{FF2B5EF4-FFF2-40B4-BE49-F238E27FC236}">
              <a16:creationId xmlns:a16="http://schemas.microsoft.com/office/drawing/2014/main" id="{A32CAC9F-F49A-4399-A870-07BA001017B9}"/>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F4096610-B560-4EE7-9BB3-E5A8F8263E78}"/>
            </a:ext>
          </a:extLst>
        </xdr:cNvPr>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a:extLst>
            <a:ext uri="{FF2B5EF4-FFF2-40B4-BE49-F238E27FC236}">
              <a16:creationId xmlns:a16="http://schemas.microsoft.com/office/drawing/2014/main" id="{3B40A812-337B-4EC5-8F36-34B126515BC8}"/>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9" name="フローチャート: 判断 408">
          <a:extLst>
            <a:ext uri="{FF2B5EF4-FFF2-40B4-BE49-F238E27FC236}">
              <a16:creationId xmlns:a16="http://schemas.microsoft.com/office/drawing/2014/main" id="{1392037F-445E-42ED-8C29-BD37D31700ED}"/>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10" name="フローチャート: 判断 409">
          <a:extLst>
            <a:ext uri="{FF2B5EF4-FFF2-40B4-BE49-F238E27FC236}">
              <a16:creationId xmlns:a16="http://schemas.microsoft.com/office/drawing/2014/main" id="{BCD0FB55-5826-4EE2-97C6-936251AE02E5}"/>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11" name="フローチャート: 判断 410">
          <a:extLst>
            <a:ext uri="{FF2B5EF4-FFF2-40B4-BE49-F238E27FC236}">
              <a16:creationId xmlns:a16="http://schemas.microsoft.com/office/drawing/2014/main" id="{C63B0C07-E242-4F0F-B3C7-BBE4CE04F693}"/>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2" name="フローチャート: 判断 411">
          <a:extLst>
            <a:ext uri="{FF2B5EF4-FFF2-40B4-BE49-F238E27FC236}">
              <a16:creationId xmlns:a16="http://schemas.microsoft.com/office/drawing/2014/main" id="{F9E60881-838D-41FC-8362-87C88ABAE2CB}"/>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9678EC4-1E44-453D-8792-B36EF60084C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BB60A22-FA5A-479D-BED7-A6724746FFD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80190F8-B5F4-4DBE-A7E2-F7A6078B708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2241719-E27E-4471-B08D-391BC84E00C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E5B0A8C-3830-449A-9CF2-F6DC1271317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144599</xdr:rowOff>
    </xdr:from>
    <xdr:to>
      <xdr:col>24</xdr:col>
      <xdr:colOff>114300</xdr:colOff>
      <xdr:row>100</xdr:row>
      <xdr:rowOff>74749</xdr:rowOff>
    </xdr:to>
    <xdr:sp macro="" textlink="">
      <xdr:nvSpPr>
        <xdr:cNvPr id="418" name="楕円 417">
          <a:extLst>
            <a:ext uri="{FF2B5EF4-FFF2-40B4-BE49-F238E27FC236}">
              <a16:creationId xmlns:a16="http://schemas.microsoft.com/office/drawing/2014/main" id="{AD3CD9B5-D88C-4F05-9493-C63F393C2702}"/>
            </a:ext>
          </a:extLst>
        </xdr:cNvPr>
        <xdr:cNvSpPr/>
      </xdr:nvSpPr>
      <xdr:spPr>
        <a:xfrm>
          <a:off x="45847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97626</xdr:rowOff>
    </xdr:from>
    <xdr:ext cx="340478" cy="259045"/>
    <xdr:sp macro="" textlink="">
      <xdr:nvSpPr>
        <xdr:cNvPr id="419" name="【市民会館】&#10;有形固定資産減価償却率該当値テキスト">
          <a:extLst>
            <a:ext uri="{FF2B5EF4-FFF2-40B4-BE49-F238E27FC236}">
              <a16:creationId xmlns:a16="http://schemas.microsoft.com/office/drawing/2014/main" id="{A726856C-AD28-4E9A-9C98-635E1583AA4A}"/>
            </a:ext>
          </a:extLst>
        </xdr:cNvPr>
        <xdr:cNvSpPr txBox="1"/>
      </xdr:nvSpPr>
      <xdr:spPr>
        <a:xfrm>
          <a:off x="4673600" y="17071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0" name="楕円 419">
          <a:extLst>
            <a:ext uri="{FF2B5EF4-FFF2-40B4-BE49-F238E27FC236}">
              <a16:creationId xmlns:a16="http://schemas.microsoft.com/office/drawing/2014/main" id="{4A6E9F83-3248-49B2-9D88-E95DFBF9FC93}"/>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23949</xdr:rowOff>
    </xdr:from>
    <xdr:to>
      <xdr:col>24</xdr:col>
      <xdr:colOff>63500</xdr:colOff>
      <xdr:row>109</xdr:row>
      <xdr:rowOff>35379</xdr:rowOff>
    </xdr:to>
    <xdr:cxnSp macro="">
      <xdr:nvCxnSpPr>
        <xdr:cNvPr id="421" name="直線コネクタ 420">
          <a:extLst>
            <a:ext uri="{FF2B5EF4-FFF2-40B4-BE49-F238E27FC236}">
              <a16:creationId xmlns:a16="http://schemas.microsoft.com/office/drawing/2014/main" id="{03D70F4D-9542-4E22-A3EC-529E4A791ED8}"/>
            </a:ext>
          </a:extLst>
        </xdr:cNvPr>
        <xdr:cNvCxnSpPr/>
      </xdr:nvCxnSpPr>
      <xdr:spPr>
        <a:xfrm flipV="1">
          <a:off x="3797300" y="17168949"/>
          <a:ext cx="838200" cy="15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2" name="楕円 421">
          <a:extLst>
            <a:ext uri="{FF2B5EF4-FFF2-40B4-BE49-F238E27FC236}">
              <a16:creationId xmlns:a16="http://schemas.microsoft.com/office/drawing/2014/main" id="{C8D06232-7315-4EA9-B7A7-3CE2611CB508}"/>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3" name="直線コネクタ 422">
          <a:extLst>
            <a:ext uri="{FF2B5EF4-FFF2-40B4-BE49-F238E27FC236}">
              <a16:creationId xmlns:a16="http://schemas.microsoft.com/office/drawing/2014/main" id="{B146559F-3675-4F9D-B21A-F5279D78087E}"/>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4" name="楕円 423">
          <a:extLst>
            <a:ext uri="{FF2B5EF4-FFF2-40B4-BE49-F238E27FC236}">
              <a16:creationId xmlns:a16="http://schemas.microsoft.com/office/drawing/2014/main" id="{DD928DB4-87F6-4C49-AE14-F5039BDABE15}"/>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5" name="直線コネクタ 424">
          <a:extLst>
            <a:ext uri="{FF2B5EF4-FFF2-40B4-BE49-F238E27FC236}">
              <a16:creationId xmlns:a16="http://schemas.microsoft.com/office/drawing/2014/main" id="{BEE852DB-F7F1-45E3-B2AE-E93C2BCA1173}"/>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26" name="n_1aveValue【市民会館】&#10;有形固定資産減価償却率">
          <a:extLst>
            <a:ext uri="{FF2B5EF4-FFF2-40B4-BE49-F238E27FC236}">
              <a16:creationId xmlns:a16="http://schemas.microsoft.com/office/drawing/2014/main" id="{BD766529-E114-498F-A0EA-95F8561CE7D3}"/>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7" name="n_2aveValue【市民会館】&#10;有形固定資産減価償却率">
          <a:extLst>
            <a:ext uri="{FF2B5EF4-FFF2-40B4-BE49-F238E27FC236}">
              <a16:creationId xmlns:a16="http://schemas.microsoft.com/office/drawing/2014/main" id="{7090424B-BF7D-4B70-9EAB-4ED6721DC76D}"/>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428" name="n_3aveValue【市民会館】&#10;有形固定資産減価償却率">
          <a:extLst>
            <a:ext uri="{FF2B5EF4-FFF2-40B4-BE49-F238E27FC236}">
              <a16:creationId xmlns:a16="http://schemas.microsoft.com/office/drawing/2014/main" id="{153CF1FD-A2C8-4964-8844-9909F1773487}"/>
            </a:ext>
          </a:extLst>
        </xdr:cNvPr>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29" name="n_4aveValue【市民会館】&#10;有形固定資産減価償却率">
          <a:extLst>
            <a:ext uri="{FF2B5EF4-FFF2-40B4-BE49-F238E27FC236}">
              <a16:creationId xmlns:a16="http://schemas.microsoft.com/office/drawing/2014/main" id="{E6682596-CCEE-4380-8A6C-A2A1B1B4BB44}"/>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0" name="n_1mainValue【市民会館】&#10;有形固定資産減価償却率">
          <a:extLst>
            <a:ext uri="{FF2B5EF4-FFF2-40B4-BE49-F238E27FC236}">
              <a16:creationId xmlns:a16="http://schemas.microsoft.com/office/drawing/2014/main" id="{BAD55969-4A0B-493F-A29F-22BE12B2B5AC}"/>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1" name="n_2mainValue【市民会館】&#10;有形固定資産減価償却率">
          <a:extLst>
            <a:ext uri="{FF2B5EF4-FFF2-40B4-BE49-F238E27FC236}">
              <a16:creationId xmlns:a16="http://schemas.microsoft.com/office/drawing/2014/main" id="{4A251E27-7B44-452B-B0F8-0EA7BB236455}"/>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2" name="n_3mainValue【市民会館】&#10;有形固定資産減価償却率">
          <a:extLst>
            <a:ext uri="{FF2B5EF4-FFF2-40B4-BE49-F238E27FC236}">
              <a16:creationId xmlns:a16="http://schemas.microsoft.com/office/drawing/2014/main" id="{CF27E4D0-1FE5-4E7E-BE28-9A756E57406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4DF5881F-8244-4788-83CD-76D59CAA5F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4D5310D4-1B37-4763-A1F6-6193AF3CD6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C02BCAE1-7C48-4584-A5A8-E73CD8B4798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7AD4D9CB-A601-4200-8498-639A32ADB9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B32137EA-650E-4A19-81DA-76A31AA115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14A526B2-44F0-49F9-B8D7-D3230C70C9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290AED94-FAAA-47A3-B056-EB6D9BB195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8E01DF8E-69DB-4A7A-A3CE-D552FF791F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C75A662B-2201-418A-A517-48FAC6CCC89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B77A95D-584E-471E-983B-188E018501C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25C35116-B270-45E9-AF80-B924A5D554D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E6DEE8DC-A95A-4BB6-9AA6-0A8ABDCE26E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FDB91E97-46C0-4AC4-B8BD-ED90F7493ED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EE4A3A22-9AF8-40A2-98E5-8537EB4A4CC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8BBCAFF5-63FD-4B52-AC69-AC11FB3346B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40BDE13-2A6E-44F3-BAB3-97441A07F2B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B75C1000-9361-4255-BD2E-4F5D133532A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975EC984-13EB-42AD-83C3-F33C2D0D498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2DDCEB0C-1EFB-449C-8461-3E895322F7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B9BF5103-F9C9-48D2-8B82-07FADD2F8FD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DF063552-8A9B-4B1B-94C9-EF98961CBC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4" name="直線コネクタ 453">
          <a:extLst>
            <a:ext uri="{FF2B5EF4-FFF2-40B4-BE49-F238E27FC236}">
              <a16:creationId xmlns:a16="http://schemas.microsoft.com/office/drawing/2014/main" id="{FFEE8686-6243-450A-B497-2BBE33F22F94}"/>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5" name="【市民会館】&#10;一人当たり面積最小値テキスト">
          <a:extLst>
            <a:ext uri="{FF2B5EF4-FFF2-40B4-BE49-F238E27FC236}">
              <a16:creationId xmlns:a16="http://schemas.microsoft.com/office/drawing/2014/main" id="{EB19592A-22F8-4684-A01E-48A1FD27389E}"/>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6" name="直線コネクタ 455">
          <a:extLst>
            <a:ext uri="{FF2B5EF4-FFF2-40B4-BE49-F238E27FC236}">
              <a16:creationId xmlns:a16="http://schemas.microsoft.com/office/drawing/2014/main" id="{930B149C-394F-4C3D-97B2-14897EB582B3}"/>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57" name="【市民会館】&#10;一人当たり面積最大値テキスト">
          <a:extLst>
            <a:ext uri="{FF2B5EF4-FFF2-40B4-BE49-F238E27FC236}">
              <a16:creationId xmlns:a16="http://schemas.microsoft.com/office/drawing/2014/main" id="{81E3D573-2FC9-4D46-9E91-824875A3491A}"/>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58" name="直線コネクタ 457">
          <a:extLst>
            <a:ext uri="{FF2B5EF4-FFF2-40B4-BE49-F238E27FC236}">
              <a16:creationId xmlns:a16="http://schemas.microsoft.com/office/drawing/2014/main" id="{11418148-FDF1-4E07-BA29-C7D1F11C07E5}"/>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59" name="【市民会館】&#10;一人当たり面積平均値テキスト">
          <a:extLst>
            <a:ext uri="{FF2B5EF4-FFF2-40B4-BE49-F238E27FC236}">
              <a16:creationId xmlns:a16="http://schemas.microsoft.com/office/drawing/2014/main" id="{F98B5055-7725-4B7B-BD48-3FE51AF50371}"/>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a:extLst>
            <a:ext uri="{FF2B5EF4-FFF2-40B4-BE49-F238E27FC236}">
              <a16:creationId xmlns:a16="http://schemas.microsoft.com/office/drawing/2014/main" id="{B742C936-59E2-4BF5-AA59-91A10FC9A405}"/>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61" name="フローチャート: 判断 460">
          <a:extLst>
            <a:ext uri="{FF2B5EF4-FFF2-40B4-BE49-F238E27FC236}">
              <a16:creationId xmlns:a16="http://schemas.microsoft.com/office/drawing/2014/main" id="{43867646-FADB-4F11-918A-3B3951009001}"/>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62" name="フローチャート: 判断 461">
          <a:extLst>
            <a:ext uri="{FF2B5EF4-FFF2-40B4-BE49-F238E27FC236}">
              <a16:creationId xmlns:a16="http://schemas.microsoft.com/office/drawing/2014/main" id="{FB56E14D-1DD5-48DF-83B3-31DDEDF48933}"/>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3" name="フローチャート: 判断 462">
          <a:extLst>
            <a:ext uri="{FF2B5EF4-FFF2-40B4-BE49-F238E27FC236}">
              <a16:creationId xmlns:a16="http://schemas.microsoft.com/office/drawing/2014/main" id="{C690CD11-C1EC-40C7-AF94-E21718672299}"/>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4" name="フローチャート: 判断 463">
          <a:extLst>
            <a:ext uri="{FF2B5EF4-FFF2-40B4-BE49-F238E27FC236}">
              <a16:creationId xmlns:a16="http://schemas.microsoft.com/office/drawing/2014/main" id="{3DF74C9D-7064-4FA9-AA42-5CB9200BBDCF}"/>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401651F7-D387-4C6C-93F9-46196FF8AE7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13BB9E2-DAE8-41B9-B085-13ED14FD0DB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4E4F19E-FC8C-4AFE-8EB5-A883EBD0CBF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D2ADF46-1547-4ACB-9BCA-B6A1EA52E19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635A642-BEA7-4D45-BEDE-D52866D9CB5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98552</xdr:rowOff>
    </xdr:from>
    <xdr:to>
      <xdr:col>55</xdr:col>
      <xdr:colOff>50800</xdr:colOff>
      <xdr:row>107</xdr:row>
      <xdr:rowOff>28702</xdr:rowOff>
    </xdr:to>
    <xdr:sp macro="" textlink="">
      <xdr:nvSpPr>
        <xdr:cNvPr id="470" name="楕円 469">
          <a:extLst>
            <a:ext uri="{FF2B5EF4-FFF2-40B4-BE49-F238E27FC236}">
              <a16:creationId xmlns:a16="http://schemas.microsoft.com/office/drawing/2014/main" id="{7D76E80F-5F9C-4DF1-8320-C524806899CD}"/>
            </a:ext>
          </a:extLst>
        </xdr:cNvPr>
        <xdr:cNvSpPr/>
      </xdr:nvSpPr>
      <xdr:spPr>
        <a:xfrm>
          <a:off x="104267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76979</xdr:rowOff>
    </xdr:from>
    <xdr:ext cx="469744" cy="259045"/>
    <xdr:sp macro="" textlink="">
      <xdr:nvSpPr>
        <xdr:cNvPr id="471" name="【市民会館】&#10;一人当たり面積該当値テキスト">
          <a:extLst>
            <a:ext uri="{FF2B5EF4-FFF2-40B4-BE49-F238E27FC236}">
              <a16:creationId xmlns:a16="http://schemas.microsoft.com/office/drawing/2014/main" id="{5D6B0282-C2F2-412B-A80B-145048110C6C}"/>
            </a:ext>
          </a:extLst>
        </xdr:cNvPr>
        <xdr:cNvSpPr txBox="1"/>
      </xdr:nvSpPr>
      <xdr:spPr>
        <a:xfrm>
          <a:off x="10515600"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162561</xdr:rowOff>
    </xdr:from>
    <xdr:to>
      <xdr:col>50</xdr:col>
      <xdr:colOff>165100</xdr:colOff>
      <xdr:row>108</xdr:row>
      <xdr:rowOff>92711</xdr:rowOff>
    </xdr:to>
    <xdr:sp macro="" textlink="">
      <xdr:nvSpPr>
        <xdr:cNvPr id="472" name="楕円 471">
          <a:extLst>
            <a:ext uri="{FF2B5EF4-FFF2-40B4-BE49-F238E27FC236}">
              <a16:creationId xmlns:a16="http://schemas.microsoft.com/office/drawing/2014/main" id="{2A6C4148-4206-4D71-93B6-F3BE79F177A7}"/>
            </a:ext>
          </a:extLst>
        </xdr:cNvPr>
        <xdr:cNvSpPr/>
      </xdr:nvSpPr>
      <xdr:spPr>
        <a:xfrm>
          <a:off x="9588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149352</xdr:rowOff>
    </xdr:from>
    <xdr:to>
      <xdr:col>55</xdr:col>
      <xdr:colOff>0</xdr:colOff>
      <xdr:row>108</xdr:row>
      <xdr:rowOff>41911</xdr:rowOff>
    </xdr:to>
    <xdr:cxnSp macro="">
      <xdr:nvCxnSpPr>
        <xdr:cNvPr id="473" name="直線コネクタ 472">
          <a:extLst>
            <a:ext uri="{FF2B5EF4-FFF2-40B4-BE49-F238E27FC236}">
              <a16:creationId xmlns:a16="http://schemas.microsoft.com/office/drawing/2014/main" id="{8E7E679E-8C80-40F4-B2F6-DD806CD2938F}"/>
            </a:ext>
          </a:extLst>
        </xdr:cNvPr>
        <xdr:cNvCxnSpPr/>
      </xdr:nvCxnSpPr>
      <xdr:spPr>
        <a:xfrm flipV="1">
          <a:off x="9639300" y="18323052"/>
          <a:ext cx="8382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162561</xdr:rowOff>
    </xdr:from>
    <xdr:to>
      <xdr:col>46</xdr:col>
      <xdr:colOff>38100</xdr:colOff>
      <xdr:row>108</xdr:row>
      <xdr:rowOff>92711</xdr:rowOff>
    </xdr:to>
    <xdr:sp macro="" textlink="">
      <xdr:nvSpPr>
        <xdr:cNvPr id="474" name="楕円 473">
          <a:extLst>
            <a:ext uri="{FF2B5EF4-FFF2-40B4-BE49-F238E27FC236}">
              <a16:creationId xmlns:a16="http://schemas.microsoft.com/office/drawing/2014/main" id="{9134D909-3B98-4C2F-9F0E-F8CB5B386CD9}"/>
            </a:ext>
          </a:extLst>
        </xdr:cNvPr>
        <xdr:cNvSpPr/>
      </xdr:nvSpPr>
      <xdr:spPr>
        <a:xfrm>
          <a:off x="8699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41911</xdr:rowOff>
    </xdr:from>
    <xdr:to>
      <xdr:col>50</xdr:col>
      <xdr:colOff>114300</xdr:colOff>
      <xdr:row>108</xdr:row>
      <xdr:rowOff>41911</xdr:rowOff>
    </xdr:to>
    <xdr:cxnSp macro="">
      <xdr:nvCxnSpPr>
        <xdr:cNvPr id="475" name="直線コネクタ 474">
          <a:extLst>
            <a:ext uri="{FF2B5EF4-FFF2-40B4-BE49-F238E27FC236}">
              <a16:creationId xmlns:a16="http://schemas.microsoft.com/office/drawing/2014/main" id="{687A52D8-D3E5-45A2-86C1-84E1C3FE603E}"/>
            </a:ext>
          </a:extLst>
        </xdr:cNvPr>
        <xdr:cNvCxnSpPr/>
      </xdr:nvCxnSpPr>
      <xdr:spPr>
        <a:xfrm>
          <a:off x="8750300" y="1855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162561</xdr:rowOff>
    </xdr:from>
    <xdr:to>
      <xdr:col>41</xdr:col>
      <xdr:colOff>101600</xdr:colOff>
      <xdr:row>108</xdr:row>
      <xdr:rowOff>92711</xdr:rowOff>
    </xdr:to>
    <xdr:sp macro="" textlink="">
      <xdr:nvSpPr>
        <xdr:cNvPr id="476" name="楕円 475">
          <a:extLst>
            <a:ext uri="{FF2B5EF4-FFF2-40B4-BE49-F238E27FC236}">
              <a16:creationId xmlns:a16="http://schemas.microsoft.com/office/drawing/2014/main" id="{FAF8F4AE-7230-4260-89F9-BCC6439BEE64}"/>
            </a:ext>
          </a:extLst>
        </xdr:cNvPr>
        <xdr:cNvSpPr/>
      </xdr:nvSpPr>
      <xdr:spPr>
        <a:xfrm>
          <a:off x="7810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41911</xdr:rowOff>
    </xdr:from>
    <xdr:to>
      <xdr:col>45</xdr:col>
      <xdr:colOff>177800</xdr:colOff>
      <xdr:row>108</xdr:row>
      <xdr:rowOff>41911</xdr:rowOff>
    </xdr:to>
    <xdr:cxnSp macro="">
      <xdr:nvCxnSpPr>
        <xdr:cNvPr id="477" name="直線コネクタ 476">
          <a:extLst>
            <a:ext uri="{FF2B5EF4-FFF2-40B4-BE49-F238E27FC236}">
              <a16:creationId xmlns:a16="http://schemas.microsoft.com/office/drawing/2014/main" id="{6F5349C8-821B-4019-BA76-D5E8A09A53AB}"/>
            </a:ext>
          </a:extLst>
        </xdr:cNvPr>
        <xdr:cNvCxnSpPr/>
      </xdr:nvCxnSpPr>
      <xdr:spPr>
        <a:xfrm>
          <a:off x="7861300" y="1855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478" name="n_1aveValue【市民会館】&#10;一人当たり面積">
          <a:extLst>
            <a:ext uri="{FF2B5EF4-FFF2-40B4-BE49-F238E27FC236}">
              <a16:creationId xmlns:a16="http://schemas.microsoft.com/office/drawing/2014/main" id="{8AF705C6-8170-471A-AB68-9EBB6D2EC8D3}"/>
            </a:ext>
          </a:extLst>
        </xdr:cNvPr>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479" name="n_2aveValue【市民会館】&#10;一人当たり面積">
          <a:extLst>
            <a:ext uri="{FF2B5EF4-FFF2-40B4-BE49-F238E27FC236}">
              <a16:creationId xmlns:a16="http://schemas.microsoft.com/office/drawing/2014/main" id="{C2A1FFF8-BC54-4109-85AE-DB060A90DC99}"/>
            </a:ext>
          </a:extLst>
        </xdr:cNvPr>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80" name="n_3aveValue【市民会館】&#10;一人当たり面積">
          <a:extLst>
            <a:ext uri="{FF2B5EF4-FFF2-40B4-BE49-F238E27FC236}">
              <a16:creationId xmlns:a16="http://schemas.microsoft.com/office/drawing/2014/main" id="{026439B5-0366-4F93-BF7F-CC0824BF6728}"/>
            </a:ext>
          </a:extLst>
        </xdr:cNvPr>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81" name="n_4aveValue【市民会館】&#10;一人当たり面積">
          <a:extLst>
            <a:ext uri="{FF2B5EF4-FFF2-40B4-BE49-F238E27FC236}">
              <a16:creationId xmlns:a16="http://schemas.microsoft.com/office/drawing/2014/main" id="{DDE92C0D-CDB6-4DCC-99FC-A3E4550509F7}"/>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83838</xdr:rowOff>
    </xdr:from>
    <xdr:ext cx="469744" cy="259045"/>
    <xdr:sp macro="" textlink="">
      <xdr:nvSpPr>
        <xdr:cNvPr id="482" name="n_1mainValue【市民会館】&#10;一人当たり面積">
          <a:extLst>
            <a:ext uri="{FF2B5EF4-FFF2-40B4-BE49-F238E27FC236}">
              <a16:creationId xmlns:a16="http://schemas.microsoft.com/office/drawing/2014/main" id="{7B63D43F-3097-41B9-AC75-15926C373257}"/>
            </a:ext>
          </a:extLst>
        </xdr:cNvPr>
        <xdr:cNvSpPr txBox="1"/>
      </xdr:nvSpPr>
      <xdr:spPr>
        <a:xfrm>
          <a:off x="9391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83838</xdr:rowOff>
    </xdr:from>
    <xdr:ext cx="469744" cy="259045"/>
    <xdr:sp macro="" textlink="">
      <xdr:nvSpPr>
        <xdr:cNvPr id="483" name="n_2mainValue【市民会館】&#10;一人当たり面積">
          <a:extLst>
            <a:ext uri="{FF2B5EF4-FFF2-40B4-BE49-F238E27FC236}">
              <a16:creationId xmlns:a16="http://schemas.microsoft.com/office/drawing/2014/main" id="{3A15FF4B-DA52-4809-B490-7FA48FF999D6}"/>
            </a:ext>
          </a:extLst>
        </xdr:cNvPr>
        <xdr:cNvSpPr txBox="1"/>
      </xdr:nvSpPr>
      <xdr:spPr>
        <a:xfrm>
          <a:off x="8515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83838</xdr:rowOff>
    </xdr:from>
    <xdr:ext cx="469744" cy="259045"/>
    <xdr:sp macro="" textlink="">
      <xdr:nvSpPr>
        <xdr:cNvPr id="484" name="n_3mainValue【市民会館】&#10;一人当たり面積">
          <a:extLst>
            <a:ext uri="{FF2B5EF4-FFF2-40B4-BE49-F238E27FC236}">
              <a16:creationId xmlns:a16="http://schemas.microsoft.com/office/drawing/2014/main" id="{71EEE5FE-A3D9-4EE6-821B-A33FC4BE45A0}"/>
            </a:ext>
          </a:extLst>
        </xdr:cNvPr>
        <xdr:cNvSpPr txBox="1"/>
      </xdr:nvSpPr>
      <xdr:spPr>
        <a:xfrm>
          <a:off x="7626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92F8F077-4814-4586-BEC5-E23E26EC1B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7F01F69D-218A-4532-8CF9-F526F25992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DB2A3C73-FBF5-46AD-804C-748F492B20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E9354826-4776-4371-B4D7-9C4460C9CD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5D515D3B-AE15-4464-84EB-384F31BCFA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2FA91E79-C747-4B7F-88CE-6F5D68C4AE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4EA252D1-40BE-4324-8BA6-EB01E4B982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BD810924-25DA-4F4F-908A-CD694F7C7D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CCED1874-988A-42AB-AC84-22F59761A01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BAE64C45-46F1-4F3D-9DA8-FD66FAD239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18696385-80E4-448D-BE24-D202D7AE51C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89636C78-2C58-4C21-9005-FDBE7A2247E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A6E0570B-67A7-4F6B-8831-CF85A323222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5D3A8CAD-9273-4AED-ABB6-4276B6D6AAD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731DB578-19BB-4E13-970B-5DC6F199F40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B6E653F7-848A-402E-A769-84A150438D0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B271BBA2-524D-47A6-83C3-ABD83F5829C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E6FEB983-7B74-40D8-AE0E-1F5419F742A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D1503B8D-8D78-4A2F-A87D-B8C71D1560B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F7C5018D-8EBC-4186-976D-AF6B522A2AF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3326C9C5-8BFF-467C-9E60-DF3440DF3C4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B88A2E09-7AF4-4F27-BD63-1199225DCB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793A73A7-D3BB-4591-B6B5-1DAF6110FF8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D8C8D333-8BA9-4F03-BF6F-9108E33787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09" name="直線コネクタ 508">
          <a:extLst>
            <a:ext uri="{FF2B5EF4-FFF2-40B4-BE49-F238E27FC236}">
              <a16:creationId xmlns:a16="http://schemas.microsoft.com/office/drawing/2014/main" id="{EA95D08B-1048-4369-88C3-418B851A035A}"/>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C41929FF-6EB0-4742-A606-5823BCF4462B}"/>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1" name="直線コネクタ 510">
          <a:extLst>
            <a:ext uri="{FF2B5EF4-FFF2-40B4-BE49-F238E27FC236}">
              <a16:creationId xmlns:a16="http://schemas.microsoft.com/office/drawing/2014/main" id="{AE4146F4-1880-4E7A-B8EC-0823709D46B6}"/>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FB1803C2-37BA-4FE5-9D50-626DFA91B168}"/>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3" name="直線コネクタ 512">
          <a:extLst>
            <a:ext uri="{FF2B5EF4-FFF2-40B4-BE49-F238E27FC236}">
              <a16:creationId xmlns:a16="http://schemas.microsoft.com/office/drawing/2014/main" id="{8733ABF5-FA11-48FE-834C-75A09E1432B3}"/>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FCCC61C0-DED6-4E86-BF97-CD294795506F}"/>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5" name="フローチャート: 判断 514">
          <a:extLst>
            <a:ext uri="{FF2B5EF4-FFF2-40B4-BE49-F238E27FC236}">
              <a16:creationId xmlns:a16="http://schemas.microsoft.com/office/drawing/2014/main" id="{F7A9ED44-B12B-4186-A862-C49FF3D6CE3B}"/>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16" name="フローチャート: 判断 515">
          <a:extLst>
            <a:ext uri="{FF2B5EF4-FFF2-40B4-BE49-F238E27FC236}">
              <a16:creationId xmlns:a16="http://schemas.microsoft.com/office/drawing/2014/main" id="{42641113-AE3F-4B66-A54C-11465184B0A2}"/>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17" name="フローチャート: 判断 516">
          <a:extLst>
            <a:ext uri="{FF2B5EF4-FFF2-40B4-BE49-F238E27FC236}">
              <a16:creationId xmlns:a16="http://schemas.microsoft.com/office/drawing/2014/main" id="{7A1C3A01-5A2B-4DA1-ACC7-28D23C06F5B9}"/>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18" name="フローチャート: 判断 517">
          <a:extLst>
            <a:ext uri="{FF2B5EF4-FFF2-40B4-BE49-F238E27FC236}">
              <a16:creationId xmlns:a16="http://schemas.microsoft.com/office/drawing/2014/main" id="{DCB7C6A7-541D-4DC5-8437-40B3D2471014}"/>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19" name="フローチャート: 判断 518">
          <a:extLst>
            <a:ext uri="{FF2B5EF4-FFF2-40B4-BE49-F238E27FC236}">
              <a16:creationId xmlns:a16="http://schemas.microsoft.com/office/drawing/2014/main" id="{B5446E6A-485B-4C89-B8E5-31C9857D0FDD}"/>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BF5839D-86C1-43E1-BDB9-689EB9539C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CDE8A58-EE6A-496C-A631-02759148AC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4858BCFC-8234-4886-99BC-430CFE5805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BAB13001-BD6F-4975-84B6-23A377E11B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A50E51BD-3DD4-4634-8864-2D2E3B9A88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99695</xdr:rowOff>
    </xdr:from>
    <xdr:to>
      <xdr:col>85</xdr:col>
      <xdr:colOff>177800</xdr:colOff>
      <xdr:row>40</xdr:row>
      <xdr:rowOff>29845</xdr:rowOff>
    </xdr:to>
    <xdr:sp macro="" textlink="">
      <xdr:nvSpPr>
        <xdr:cNvPr id="525" name="楕円 524">
          <a:extLst>
            <a:ext uri="{FF2B5EF4-FFF2-40B4-BE49-F238E27FC236}">
              <a16:creationId xmlns:a16="http://schemas.microsoft.com/office/drawing/2014/main" id="{387F948A-43F4-4ED0-9613-CF238871252B}"/>
            </a:ext>
          </a:extLst>
        </xdr:cNvPr>
        <xdr:cNvSpPr/>
      </xdr:nvSpPr>
      <xdr:spPr>
        <a:xfrm>
          <a:off x="16268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78122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EED1FA17-5951-439A-A2CA-176CA7ABD3B4}"/>
            </a:ext>
          </a:extLst>
        </xdr:cNvPr>
        <xdr:cNvSpPr txBox="1"/>
      </xdr:nvSpPr>
      <xdr:spPr>
        <a:xfrm>
          <a:off x="16357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527" name="楕円 526">
          <a:extLst>
            <a:ext uri="{FF2B5EF4-FFF2-40B4-BE49-F238E27FC236}">
              <a16:creationId xmlns:a16="http://schemas.microsoft.com/office/drawing/2014/main" id="{707D341C-D514-4E7D-B6F3-9CC8A9F5ABEA}"/>
            </a:ext>
          </a:extLst>
        </xdr:cNvPr>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xdr:rowOff>
    </xdr:from>
    <xdr:to>
      <xdr:col>85</xdr:col>
      <xdr:colOff>127000</xdr:colOff>
      <xdr:row>39</xdr:row>
      <xdr:rowOff>150495</xdr:rowOff>
    </xdr:to>
    <xdr:cxnSp macro="">
      <xdr:nvCxnSpPr>
        <xdr:cNvPr id="528" name="直線コネクタ 527">
          <a:extLst>
            <a:ext uri="{FF2B5EF4-FFF2-40B4-BE49-F238E27FC236}">
              <a16:creationId xmlns:a16="http://schemas.microsoft.com/office/drawing/2014/main" id="{1ECFE8F4-75B9-46CC-85FF-7741134A84A7}"/>
            </a:ext>
          </a:extLst>
        </xdr:cNvPr>
        <xdr:cNvCxnSpPr/>
      </xdr:nvCxnSpPr>
      <xdr:spPr>
        <a:xfrm>
          <a:off x="15481300" y="668845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29" name="楕円 528">
          <a:extLst>
            <a:ext uri="{FF2B5EF4-FFF2-40B4-BE49-F238E27FC236}">
              <a16:creationId xmlns:a16="http://schemas.microsoft.com/office/drawing/2014/main" id="{E49F4579-4639-4283-BA9F-33923724A028}"/>
            </a:ext>
          </a:extLst>
        </xdr:cNvPr>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39</xdr:row>
      <xdr:rowOff>1905</xdr:rowOff>
    </xdr:to>
    <xdr:cxnSp macro="">
      <xdr:nvCxnSpPr>
        <xdr:cNvPr id="530" name="直線コネクタ 529">
          <a:extLst>
            <a:ext uri="{FF2B5EF4-FFF2-40B4-BE49-F238E27FC236}">
              <a16:creationId xmlns:a16="http://schemas.microsoft.com/office/drawing/2014/main" id="{9E5A78D3-7C93-440C-8C74-E44391E4A922}"/>
            </a:ext>
          </a:extLst>
        </xdr:cNvPr>
        <xdr:cNvCxnSpPr/>
      </xdr:nvCxnSpPr>
      <xdr:spPr>
        <a:xfrm>
          <a:off x="14592300" y="66103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153035</xdr:rowOff>
    </xdr:from>
    <xdr:to>
      <xdr:col>72</xdr:col>
      <xdr:colOff>38100</xdr:colOff>
      <xdr:row>36</xdr:row>
      <xdr:rowOff>83185</xdr:rowOff>
    </xdr:to>
    <xdr:sp macro="" textlink="">
      <xdr:nvSpPr>
        <xdr:cNvPr id="531" name="楕円 530">
          <a:extLst>
            <a:ext uri="{FF2B5EF4-FFF2-40B4-BE49-F238E27FC236}">
              <a16:creationId xmlns:a16="http://schemas.microsoft.com/office/drawing/2014/main" id="{07C1FAF3-3D33-498B-99BE-5386B671859E}"/>
            </a:ext>
          </a:extLst>
        </xdr:cNvPr>
        <xdr:cNvSpPr/>
      </xdr:nvSpPr>
      <xdr:spPr>
        <a:xfrm>
          <a:off x="13652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32385</xdr:rowOff>
    </xdr:from>
    <xdr:to>
      <xdr:col>76</xdr:col>
      <xdr:colOff>114300</xdr:colOff>
      <xdr:row>38</xdr:row>
      <xdr:rowOff>95250</xdr:rowOff>
    </xdr:to>
    <xdr:cxnSp macro="">
      <xdr:nvCxnSpPr>
        <xdr:cNvPr id="532" name="直線コネクタ 531">
          <a:extLst>
            <a:ext uri="{FF2B5EF4-FFF2-40B4-BE49-F238E27FC236}">
              <a16:creationId xmlns:a16="http://schemas.microsoft.com/office/drawing/2014/main" id="{8343EC25-38A8-49DC-BD60-60CF002C32C1}"/>
            </a:ext>
          </a:extLst>
        </xdr:cNvPr>
        <xdr:cNvCxnSpPr/>
      </xdr:nvCxnSpPr>
      <xdr:spPr>
        <a:xfrm>
          <a:off x="13703300" y="6204585"/>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111125</xdr:rowOff>
    </xdr:from>
    <xdr:to>
      <xdr:col>67</xdr:col>
      <xdr:colOff>101600</xdr:colOff>
      <xdr:row>36</xdr:row>
      <xdr:rowOff>41275</xdr:rowOff>
    </xdr:to>
    <xdr:sp macro="" textlink="">
      <xdr:nvSpPr>
        <xdr:cNvPr id="533" name="楕円 532">
          <a:extLst>
            <a:ext uri="{FF2B5EF4-FFF2-40B4-BE49-F238E27FC236}">
              <a16:creationId xmlns:a16="http://schemas.microsoft.com/office/drawing/2014/main" id="{4692B33E-3A91-4DFC-A6F3-F5984984C03F}"/>
            </a:ext>
          </a:extLst>
        </xdr:cNvPr>
        <xdr:cNvSpPr/>
      </xdr:nvSpPr>
      <xdr:spPr>
        <a:xfrm>
          <a:off x="12763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161925</xdr:rowOff>
    </xdr:from>
    <xdr:to>
      <xdr:col>71</xdr:col>
      <xdr:colOff>177800</xdr:colOff>
      <xdr:row>36</xdr:row>
      <xdr:rowOff>32385</xdr:rowOff>
    </xdr:to>
    <xdr:cxnSp macro="">
      <xdr:nvCxnSpPr>
        <xdr:cNvPr id="534" name="直線コネクタ 533">
          <a:extLst>
            <a:ext uri="{FF2B5EF4-FFF2-40B4-BE49-F238E27FC236}">
              <a16:creationId xmlns:a16="http://schemas.microsoft.com/office/drawing/2014/main" id="{71971AAC-C3D8-40CC-AB9D-C88016B08FCF}"/>
            </a:ext>
          </a:extLst>
        </xdr:cNvPr>
        <xdr:cNvCxnSpPr/>
      </xdr:nvCxnSpPr>
      <xdr:spPr>
        <a:xfrm>
          <a:off x="12814300" y="61626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AB1FE5CE-676D-43F0-B9EA-23C422BB1D84}"/>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30BD7A63-8255-4CDF-A2BE-4AC210F18C67}"/>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DE0F8D6E-0B20-48C7-A44A-81BD91CD007C}"/>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685E4CAE-54D9-4C80-AF68-71091DDB3A96}"/>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A048EEED-FB51-44EF-BE3C-D787264B4732}"/>
            </a:ext>
          </a:extLst>
        </xdr:cNvPr>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14E3320E-D5B4-425A-A052-E1C6AD41F7A7}"/>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99712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3BDF9EBD-9156-4F97-A6F8-82A96F24681B}"/>
            </a:ext>
          </a:extLst>
        </xdr:cNvPr>
        <xdr:cNvSpPr txBox="1"/>
      </xdr:nvSpPr>
      <xdr:spPr>
        <a:xfrm>
          <a:off x="13500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57802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5C1FB5E0-B28E-45B2-ADC2-28D4208BF7C4}"/>
            </a:ext>
          </a:extLst>
        </xdr:cNvPr>
        <xdr:cNvSpPr txBox="1"/>
      </xdr:nvSpPr>
      <xdr:spPr>
        <a:xfrm>
          <a:off x="12611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8CDC33F2-FB85-4A7E-BCBA-736F9954F9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1F8A46AB-9A02-484D-9C6F-C7D4EEF830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91A81C85-049C-48B2-A313-AB88A88103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1F05EAE5-3F66-4C66-B06E-280C22C3830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B6406E4-8BFA-4B8B-9F77-D5796D1E5E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422A9001-1EA5-4059-99A9-19358CFF9B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445E654-AD00-4B08-BE81-1F27FB4D0E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3BF7B9B2-FA9B-4800-832A-41C9D514C9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F7D68FC-E313-48D3-A9FE-834613E6319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DB305262-364C-4190-9304-BB1D8DA337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2628F1C4-1201-4AFB-ADD5-7712379F0D1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A5A7BF3D-2A6B-4269-AB6E-8BE2B0DE7B3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67105DE4-2875-4A34-8EBC-53BC9178C98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6" name="テキスト ボックス 555">
          <a:extLst>
            <a:ext uri="{FF2B5EF4-FFF2-40B4-BE49-F238E27FC236}">
              <a16:creationId xmlns:a16="http://schemas.microsoft.com/office/drawing/2014/main" id="{201966E5-1C1F-41ED-A4CC-807A2B9D374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CD88D92-28CD-4041-963C-8D37FC9FB6A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2FE86636-7C64-40C0-81DB-2D2B80025E4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B3A9AB5B-F7B1-48DE-9EF1-DFC96B9AC4A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DC6D88D5-E374-4E17-BC70-8CA2F59D404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CFC551D7-9422-44D2-9044-2289C231D84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58F4BC83-73EA-41DA-B4BC-9E81302DCEF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C9032BAF-A264-433F-92EF-FB31633B4D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4" name="テキスト ボックス 563">
          <a:extLst>
            <a:ext uri="{FF2B5EF4-FFF2-40B4-BE49-F238E27FC236}">
              <a16:creationId xmlns:a16="http://schemas.microsoft.com/office/drawing/2014/main" id="{97926FE1-AF47-4EB2-A21A-9A6841FEAF1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11D306AA-8BA9-417C-AB12-C2A591E9A3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71721</xdr:rowOff>
    </xdr:from>
    <xdr:to>
      <xdr:col>116</xdr:col>
      <xdr:colOff>62864</xdr:colOff>
      <xdr:row>42</xdr:row>
      <xdr:rowOff>33128</xdr:rowOff>
    </xdr:to>
    <xdr:cxnSp macro="">
      <xdr:nvCxnSpPr>
        <xdr:cNvPr id="566" name="直線コネクタ 565">
          <a:extLst>
            <a:ext uri="{FF2B5EF4-FFF2-40B4-BE49-F238E27FC236}">
              <a16:creationId xmlns:a16="http://schemas.microsoft.com/office/drawing/2014/main" id="{A6F1998A-8395-4E47-9829-BC8BC7CA8B48}"/>
            </a:ext>
          </a:extLst>
        </xdr:cNvPr>
        <xdr:cNvCxnSpPr/>
      </xdr:nvCxnSpPr>
      <xdr:spPr>
        <a:xfrm flipV="1">
          <a:off x="22160864" y="6415371"/>
          <a:ext cx="0" cy="81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36955</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7BCEE3BD-5C12-42FD-A0DF-3F9475C0A176}"/>
            </a:ext>
          </a:extLst>
        </xdr:cNvPr>
        <xdr:cNvSpPr txBox="1"/>
      </xdr:nvSpPr>
      <xdr:spPr>
        <a:xfrm>
          <a:off x="22199600" y="723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33128</xdr:rowOff>
    </xdr:from>
    <xdr:to>
      <xdr:col>116</xdr:col>
      <xdr:colOff>152400</xdr:colOff>
      <xdr:row>42</xdr:row>
      <xdr:rowOff>33128</xdr:rowOff>
    </xdr:to>
    <xdr:cxnSp macro="">
      <xdr:nvCxnSpPr>
        <xdr:cNvPr id="568" name="直線コネクタ 567">
          <a:extLst>
            <a:ext uri="{FF2B5EF4-FFF2-40B4-BE49-F238E27FC236}">
              <a16:creationId xmlns:a16="http://schemas.microsoft.com/office/drawing/2014/main" id="{09B24198-CBBF-4BB6-98EA-1F613D37B245}"/>
            </a:ext>
          </a:extLst>
        </xdr:cNvPr>
        <xdr:cNvCxnSpPr/>
      </xdr:nvCxnSpPr>
      <xdr:spPr>
        <a:xfrm>
          <a:off x="22072600" y="723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18398</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2EF3CC0C-8DDC-4F38-9F46-BAE5D9FD515F}"/>
            </a:ext>
          </a:extLst>
        </xdr:cNvPr>
        <xdr:cNvSpPr txBox="1"/>
      </xdr:nvSpPr>
      <xdr:spPr>
        <a:xfrm>
          <a:off x="22199600" y="619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71721</xdr:rowOff>
    </xdr:from>
    <xdr:to>
      <xdr:col>116</xdr:col>
      <xdr:colOff>152400</xdr:colOff>
      <xdr:row>37</xdr:row>
      <xdr:rowOff>71721</xdr:rowOff>
    </xdr:to>
    <xdr:cxnSp macro="">
      <xdr:nvCxnSpPr>
        <xdr:cNvPr id="570" name="直線コネクタ 569">
          <a:extLst>
            <a:ext uri="{FF2B5EF4-FFF2-40B4-BE49-F238E27FC236}">
              <a16:creationId xmlns:a16="http://schemas.microsoft.com/office/drawing/2014/main" id="{5CA1BA06-2C41-4F1E-9DF5-AB012A20F112}"/>
            </a:ext>
          </a:extLst>
        </xdr:cNvPr>
        <xdr:cNvCxnSpPr/>
      </xdr:nvCxnSpPr>
      <xdr:spPr>
        <a:xfrm>
          <a:off x="22072600" y="641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70856</xdr:rowOff>
    </xdr:from>
    <xdr:ext cx="599010" cy="259045"/>
    <xdr:sp macro="" textlink="">
      <xdr:nvSpPr>
        <xdr:cNvPr id="571" name="【一般廃棄物処理施設】&#10;一人当たり有形固定資産（償却資産）額平均値テキスト">
          <a:extLst>
            <a:ext uri="{FF2B5EF4-FFF2-40B4-BE49-F238E27FC236}">
              <a16:creationId xmlns:a16="http://schemas.microsoft.com/office/drawing/2014/main" id="{DFFDF447-B009-47F3-9563-8553B9F53497}"/>
            </a:ext>
          </a:extLst>
        </xdr:cNvPr>
        <xdr:cNvSpPr txBox="1"/>
      </xdr:nvSpPr>
      <xdr:spPr>
        <a:xfrm>
          <a:off x="22199600" y="6928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92429</xdr:rowOff>
    </xdr:from>
    <xdr:to>
      <xdr:col>116</xdr:col>
      <xdr:colOff>114300</xdr:colOff>
      <xdr:row>41</xdr:row>
      <xdr:rowOff>22579</xdr:rowOff>
    </xdr:to>
    <xdr:sp macro="" textlink="">
      <xdr:nvSpPr>
        <xdr:cNvPr id="572" name="フローチャート: 判断 571">
          <a:extLst>
            <a:ext uri="{FF2B5EF4-FFF2-40B4-BE49-F238E27FC236}">
              <a16:creationId xmlns:a16="http://schemas.microsoft.com/office/drawing/2014/main" id="{FA09AA39-0837-4F69-BC12-7525D41FA7EE}"/>
            </a:ext>
          </a:extLst>
        </xdr:cNvPr>
        <xdr:cNvSpPr/>
      </xdr:nvSpPr>
      <xdr:spPr>
        <a:xfrm>
          <a:off x="22110700" y="695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111995</xdr:rowOff>
    </xdr:from>
    <xdr:to>
      <xdr:col>112</xdr:col>
      <xdr:colOff>38100</xdr:colOff>
      <xdr:row>41</xdr:row>
      <xdr:rowOff>42145</xdr:rowOff>
    </xdr:to>
    <xdr:sp macro="" textlink="">
      <xdr:nvSpPr>
        <xdr:cNvPr id="573" name="フローチャート: 判断 572">
          <a:extLst>
            <a:ext uri="{FF2B5EF4-FFF2-40B4-BE49-F238E27FC236}">
              <a16:creationId xmlns:a16="http://schemas.microsoft.com/office/drawing/2014/main" id="{E2A08C59-A67C-4DD7-AB4F-28A867415219}"/>
            </a:ext>
          </a:extLst>
        </xdr:cNvPr>
        <xdr:cNvSpPr/>
      </xdr:nvSpPr>
      <xdr:spPr>
        <a:xfrm>
          <a:off x="21272500" y="69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115899</xdr:rowOff>
    </xdr:from>
    <xdr:to>
      <xdr:col>107</xdr:col>
      <xdr:colOff>101600</xdr:colOff>
      <xdr:row>41</xdr:row>
      <xdr:rowOff>46049</xdr:rowOff>
    </xdr:to>
    <xdr:sp macro="" textlink="">
      <xdr:nvSpPr>
        <xdr:cNvPr id="574" name="フローチャート: 判断 573">
          <a:extLst>
            <a:ext uri="{FF2B5EF4-FFF2-40B4-BE49-F238E27FC236}">
              <a16:creationId xmlns:a16="http://schemas.microsoft.com/office/drawing/2014/main" id="{536B31B4-2840-4B44-958C-4B9AAB4A64B3}"/>
            </a:ext>
          </a:extLst>
        </xdr:cNvPr>
        <xdr:cNvSpPr/>
      </xdr:nvSpPr>
      <xdr:spPr>
        <a:xfrm>
          <a:off x="20383500" y="697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88867</xdr:rowOff>
    </xdr:from>
    <xdr:to>
      <xdr:col>102</xdr:col>
      <xdr:colOff>165100</xdr:colOff>
      <xdr:row>41</xdr:row>
      <xdr:rowOff>19017</xdr:rowOff>
    </xdr:to>
    <xdr:sp macro="" textlink="">
      <xdr:nvSpPr>
        <xdr:cNvPr id="575" name="フローチャート: 判断 574">
          <a:extLst>
            <a:ext uri="{FF2B5EF4-FFF2-40B4-BE49-F238E27FC236}">
              <a16:creationId xmlns:a16="http://schemas.microsoft.com/office/drawing/2014/main" id="{C2EE07BB-9031-4680-A63C-4FE37C2AE295}"/>
            </a:ext>
          </a:extLst>
        </xdr:cNvPr>
        <xdr:cNvSpPr/>
      </xdr:nvSpPr>
      <xdr:spPr>
        <a:xfrm>
          <a:off x="19494500" y="694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78774</xdr:rowOff>
    </xdr:from>
    <xdr:to>
      <xdr:col>98</xdr:col>
      <xdr:colOff>38100</xdr:colOff>
      <xdr:row>41</xdr:row>
      <xdr:rowOff>8924</xdr:rowOff>
    </xdr:to>
    <xdr:sp macro="" textlink="">
      <xdr:nvSpPr>
        <xdr:cNvPr id="576" name="フローチャート: 判断 575">
          <a:extLst>
            <a:ext uri="{FF2B5EF4-FFF2-40B4-BE49-F238E27FC236}">
              <a16:creationId xmlns:a16="http://schemas.microsoft.com/office/drawing/2014/main" id="{1037E173-3269-4A8C-B92E-2FBC0297ECE5}"/>
            </a:ext>
          </a:extLst>
        </xdr:cNvPr>
        <xdr:cNvSpPr/>
      </xdr:nvSpPr>
      <xdr:spPr>
        <a:xfrm>
          <a:off x="18605500" y="693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D4E304A-5E2A-446C-AFA3-E51F8B6113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BCE023C9-4ABE-42A1-A645-AEDEC5B47A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8A20407C-E22D-4032-92F1-0F7A3EBE01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1B2D010-5F23-4D55-AF27-8276EF7368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397783D8-A53A-49B5-A184-8673E1E273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51752</xdr:rowOff>
    </xdr:from>
    <xdr:to>
      <xdr:col>116</xdr:col>
      <xdr:colOff>114300</xdr:colOff>
      <xdr:row>40</xdr:row>
      <xdr:rowOff>153352</xdr:rowOff>
    </xdr:to>
    <xdr:sp macro="" textlink="">
      <xdr:nvSpPr>
        <xdr:cNvPr id="582" name="楕円 581">
          <a:extLst>
            <a:ext uri="{FF2B5EF4-FFF2-40B4-BE49-F238E27FC236}">
              <a16:creationId xmlns:a16="http://schemas.microsoft.com/office/drawing/2014/main" id="{404BFBED-C968-488F-BDC9-386BCB914AED}"/>
            </a:ext>
          </a:extLst>
        </xdr:cNvPr>
        <xdr:cNvSpPr/>
      </xdr:nvSpPr>
      <xdr:spPr>
        <a:xfrm>
          <a:off x="22110700" y="6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74629</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11B59EAF-2283-4250-AE65-436E4D3E847C}"/>
            </a:ext>
          </a:extLst>
        </xdr:cNvPr>
        <xdr:cNvSpPr txBox="1"/>
      </xdr:nvSpPr>
      <xdr:spPr>
        <a:xfrm>
          <a:off x="22199600" y="676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4287</xdr:rowOff>
    </xdr:from>
    <xdr:to>
      <xdr:col>112</xdr:col>
      <xdr:colOff>38100</xdr:colOff>
      <xdr:row>40</xdr:row>
      <xdr:rowOff>105887</xdr:rowOff>
    </xdr:to>
    <xdr:sp macro="" textlink="">
      <xdr:nvSpPr>
        <xdr:cNvPr id="584" name="楕円 583">
          <a:extLst>
            <a:ext uri="{FF2B5EF4-FFF2-40B4-BE49-F238E27FC236}">
              <a16:creationId xmlns:a16="http://schemas.microsoft.com/office/drawing/2014/main" id="{E7F1888A-AB3F-4E32-8FC0-200208DAE6BE}"/>
            </a:ext>
          </a:extLst>
        </xdr:cNvPr>
        <xdr:cNvSpPr/>
      </xdr:nvSpPr>
      <xdr:spPr>
        <a:xfrm>
          <a:off x="21272500" y="68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55087</xdr:rowOff>
    </xdr:from>
    <xdr:to>
      <xdr:col>116</xdr:col>
      <xdr:colOff>63500</xdr:colOff>
      <xdr:row>40</xdr:row>
      <xdr:rowOff>102552</xdr:rowOff>
    </xdr:to>
    <xdr:cxnSp macro="">
      <xdr:nvCxnSpPr>
        <xdr:cNvPr id="585" name="直線コネクタ 584">
          <a:extLst>
            <a:ext uri="{FF2B5EF4-FFF2-40B4-BE49-F238E27FC236}">
              <a16:creationId xmlns:a16="http://schemas.microsoft.com/office/drawing/2014/main" id="{8AC55DE4-1EEE-4307-8DD5-062B4ED382FE}"/>
            </a:ext>
          </a:extLst>
        </xdr:cNvPr>
        <xdr:cNvCxnSpPr/>
      </xdr:nvCxnSpPr>
      <xdr:spPr>
        <a:xfrm>
          <a:off x="21323300" y="6913087"/>
          <a:ext cx="8382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155939</xdr:rowOff>
    </xdr:from>
    <xdr:to>
      <xdr:col>107</xdr:col>
      <xdr:colOff>101600</xdr:colOff>
      <xdr:row>40</xdr:row>
      <xdr:rowOff>86089</xdr:rowOff>
    </xdr:to>
    <xdr:sp macro="" textlink="">
      <xdr:nvSpPr>
        <xdr:cNvPr id="586" name="楕円 585">
          <a:extLst>
            <a:ext uri="{FF2B5EF4-FFF2-40B4-BE49-F238E27FC236}">
              <a16:creationId xmlns:a16="http://schemas.microsoft.com/office/drawing/2014/main" id="{DCD035E8-6761-4059-BCF0-BAF0D8E13FAB}"/>
            </a:ext>
          </a:extLst>
        </xdr:cNvPr>
        <xdr:cNvSpPr/>
      </xdr:nvSpPr>
      <xdr:spPr>
        <a:xfrm>
          <a:off x="20383500" y="68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35289</xdr:rowOff>
    </xdr:from>
    <xdr:to>
      <xdr:col>111</xdr:col>
      <xdr:colOff>177800</xdr:colOff>
      <xdr:row>40</xdr:row>
      <xdr:rowOff>55087</xdr:rowOff>
    </xdr:to>
    <xdr:cxnSp macro="">
      <xdr:nvCxnSpPr>
        <xdr:cNvPr id="587" name="直線コネクタ 586">
          <a:extLst>
            <a:ext uri="{FF2B5EF4-FFF2-40B4-BE49-F238E27FC236}">
              <a16:creationId xmlns:a16="http://schemas.microsoft.com/office/drawing/2014/main" id="{A100573C-5935-4E57-9281-4AB90864702F}"/>
            </a:ext>
          </a:extLst>
        </xdr:cNvPr>
        <xdr:cNvCxnSpPr/>
      </xdr:nvCxnSpPr>
      <xdr:spPr>
        <a:xfrm>
          <a:off x="20434300" y="6893289"/>
          <a:ext cx="88900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114931</xdr:rowOff>
    </xdr:from>
    <xdr:to>
      <xdr:col>102</xdr:col>
      <xdr:colOff>165100</xdr:colOff>
      <xdr:row>34</xdr:row>
      <xdr:rowOff>45081</xdr:rowOff>
    </xdr:to>
    <xdr:sp macro="" textlink="">
      <xdr:nvSpPr>
        <xdr:cNvPr id="588" name="楕円 587">
          <a:extLst>
            <a:ext uri="{FF2B5EF4-FFF2-40B4-BE49-F238E27FC236}">
              <a16:creationId xmlns:a16="http://schemas.microsoft.com/office/drawing/2014/main" id="{AC85C367-2165-4138-8E3D-1BA314F8AE3C}"/>
            </a:ext>
          </a:extLst>
        </xdr:cNvPr>
        <xdr:cNvSpPr/>
      </xdr:nvSpPr>
      <xdr:spPr>
        <a:xfrm>
          <a:off x="19494500" y="57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165731</xdr:rowOff>
    </xdr:from>
    <xdr:to>
      <xdr:col>107</xdr:col>
      <xdr:colOff>50800</xdr:colOff>
      <xdr:row>40</xdr:row>
      <xdr:rowOff>35289</xdr:rowOff>
    </xdr:to>
    <xdr:cxnSp macro="">
      <xdr:nvCxnSpPr>
        <xdr:cNvPr id="589" name="直線コネクタ 588">
          <a:extLst>
            <a:ext uri="{FF2B5EF4-FFF2-40B4-BE49-F238E27FC236}">
              <a16:creationId xmlns:a16="http://schemas.microsoft.com/office/drawing/2014/main" id="{A65A9BE2-DAF5-435E-A81E-F1D98B23BD3A}"/>
            </a:ext>
          </a:extLst>
        </xdr:cNvPr>
        <xdr:cNvCxnSpPr/>
      </xdr:nvCxnSpPr>
      <xdr:spPr>
        <a:xfrm>
          <a:off x="19545300" y="5823581"/>
          <a:ext cx="889000" cy="10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128462</xdr:rowOff>
    </xdr:from>
    <xdr:to>
      <xdr:col>98</xdr:col>
      <xdr:colOff>38100</xdr:colOff>
      <xdr:row>34</xdr:row>
      <xdr:rowOff>58612</xdr:rowOff>
    </xdr:to>
    <xdr:sp macro="" textlink="">
      <xdr:nvSpPr>
        <xdr:cNvPr id="590" name="楕円 589">
          <a:extLst>
            <a:ext uri="{FF2B5EF4-FFF2-40B4-BE49-F238E27FC236}">
              <a16:creationId xmlns:a16="http://schemas.microsoft.com/office/drawing/2014/main" id="{2FBC41A7-5960-4580-BFEC-0C809FF4EEB9}"/>
            </a:ext>
          </a:extLst>
        </xdr:cNvPr>
        <xdr:cNvSpPr/>
      </xdr:nvSpPr>
      <xdr:spPr>
        <a:xfrm>
          <a:off x="18605500" y="57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165731</xdr:rowOff>
    </xdr:from>
    <xdr:to>
      <xdr:col>102</xdr:col>
      <xdr:colOff>114300</xdr:colOff>
      <xdr:row>34</xdr:row>
      <xdr:rowOff>7812</xdr:rowOff>
    </xdr:to>
    <xdr:cxnSp macro="">
      <xdr:nvCxnSpPr>
        <xdr:cNvPr id="591" name="直線コネクタ 590">
          <a:extLst>
            <a:ext uri="{FF2B5EF4-FFF2-40B4-BE49-F238E27FC236}">
              <a16:creationId xmlns:a16="http://schemas.microsoft.com/office/drawing/2014/main" id="{412D0F9E-CBC7-4AB9-9296-7562FD97E10A}"/>
            </a:ext>
          </a:extLst>
        </xdr:cNvPr>
        <xdr:cNvCxnSpPr/>
      </xdr:nvCxnSpPr>
      <xdr:spPr>
        <a:xfrm flipV="1">
          <a:off x="18656300" y="5823581"/>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33272</xdr:rowOff>
    </xdr:from>
    <xdr:ext cx="599010" cy="259045"/>
    <xdr:sp macro="" textlink="">
      <xdr:nvSpPr>
        <xdr:cNvPr id="592" name="n_1aveValue【一般廃棄物処理施設】&#10;一人当たり有形固定資産（償却資産）額">
          <a:extLst>
            <a:ext uri="{FF2B5EF4-FFF2-40B4-BE49-F238E27FC236}">
              <a16:creationId xmlns:a16="http://schemas.microsoft.com/office/drawing/2014/main" id="{D450C65D-2322-494E-88A7-7B5255103EE1}"/>
            </a:ext>
          </a:extLst>
        </xdr:cNvPr>
        <xdr:cNvSpPr txBox="1"/>
      </xdr:nvSpPr>
      <xdr:spPr>
        <a:xfrm>
          <a:off x="21011095" y="706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37176</xdr:rowOff>
    </xdr:from>
    <xdr:ext cx="599010" cy="259045"/>
    <xdr:sp macro="" textlink="">
      <xdr:nvSpPr>
        <xdr:cNvPr id="593" name="n_2aveValue【一般廃棄物処理施設】&#10;一人当たり有形固定資産（償却資産）額">
          <a:extLst>
            <a:ext uri="{FF2B5EF4-FFF2-40B4-BE49-F238E27FC236}">
              <a16:creationId xmlns:a16="http://schemas.microsoft.com/office/drawing/2014/main" id="{690B5C31-F3EC-4568-8E06-ADC60726DA0E}"/>
            </a:ext>
          </a:extLst>
        </xdr:cNvPr>
        <xdr:cNvSpPr txBox="1"/>
      </xdr:nvSpPr>
      <xdr:spPr>
        <a:xfrm>
          <a:off x="20134795" y="706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10144</xdr:rowOff>
    </xdr:from>
    <xdr:ext cx="599010" cy="259045"/>
    <xdr:sp macro="" textlink="">
      <xdr:nvSpPr>
        <xdr:cNvPr id="594" name="n_3aveValue【一般廃棄物処理施設】&#10;一人当たり有形固定資産（償却資産）額">
          <a:extLst>
            <a:ext uri="{FF2B5EF4-FFF2-40B4-BE49-F238E27FC236}">
              <a16:creationId xmlns:a16="http://schemas.microsoft.com/office/drawing/2014/main" id="{3202B921-BDEA-4280-86AC-70A067E19BE5}"/>
            </a:ext>
          </a:extLst>
        </xdr:cNvPr>
        <xdr:cNvSpPr txBox="1"/>
      </xdr:nvSpPr>
      <xdr:spPr>
        <a:xfrm>
          <a:off x="19245795" y="7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51</xdr:rowOff>
    </xdr:from>
    <xdr:ext cx="599010" cy="259045"/>
    <xdr:sp macro="" textlink="">
      <xdr:nvSpPr>
        <xdr:cNvPr id="595" name="n_4aveValue【一般廃棄物処理施設】&#10;一人当たり有形固定資産（償却資産）額">
          <a:extLst>
            <a:ext uri="{FF2B5EF4-FFF2-40B4-BE49-F238E27FC236}">
              <a16:creationId xmlns:a16="http://schemas.microsoft.com/office/drawing/2014/main" id="{A5A6357E-0BF7-4945-A98F-293EF19463D9}"/>
            </a:ext>
          </a:extLst>
        </xdr:cNvPr>
        <xdr:cNvSpPr txBox="1"/>
      </xdr:nvSpPr>
      <xdr:spPr>
        <a:xfrm>
          <a:off x="18356795" y="702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122414</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81045CD1-80CC-42FB-B136-39D9771F6266}"/>
            </a:ext>
          </a:extLst>
        </xdr:cNvPr>
        <xdr:cNvSpPr txBox="1"/>
      </xdr:nvSpPr>
      <xdr:spPr>
        <a:xfrm>
          <a:off x="21011095" y="66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102616</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5100944C-21C8-4806-B652-A723324B7496}"/>
            </a:ext>
          </a:extLst>
        </xdr:cNvPr>
        <xdr:cNvSpPr txBox="1"/>
      </xdr:nvSpPr>
      <xdr:spPr>
        <a:xfrm>
          <a:off x="20134795" y="661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61608</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B7A0DDC1-8067-41C0-8A9D-879F55931943}"/>
            </a:ext>
          </a:extLst>
        </xdr:cNvPr>
        <xdr:cNvSpPr txBox="1"/>
      </xdr:nvSpPr>
      <xdr:spPr>
        <a:xfrm>
          <a:off x="19245795" y="55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75139</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09C98759-070C-4E4A-BF43-5A12F7750E52}"/>
            </a:ext>
          </a:extLst>
        </xdr:cNvPr>
        <xdr:cNvSpPr txBox="1"/>
      </xdr:nvSpPr>
      <xdr:spPr>
        <a:xfrm>
          <a:off x="18356795" y="55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6FAA54A0-0C4F-411F-A990-087EDBAD5E6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D94402C1-2955-43E9-A4BB-E5BF135709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A378A960-3632-4485-9ABA-FD197618F7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8B1CB1EE-E255-415C-B4ED-A6230DEB9F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9AF3B9B-AD07-49B7-BD0F-5A3F1EBF647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246B28E-21B5-4A9B-8FE5-4C60F5B0C8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79F61650-2DFE-4AC6-8682-ABD585DD06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C9A0A684-16F4-4111-AC0D-B43BB2C881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A35FBD47-F0A1-432E-982F-F7D2B0BE15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4C08E8BD-58D9-4FBD-83EC-B80C2C638D9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785FB546-17AD-447F-855B-BEA4F39F13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1" name="直線コネクタ 610">
          <a:extLst>
            <a:ext uri="{FF2B5EF4-FFF2-40B4-BE49-F238E27FC236}">
              <a16:creationId xmlns:a16="http://schemas.microsoft.com/office/drawing/2014/main" id="{C9B331CD-46C1-4ACF-848D-C5A509D38D2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2" name="テキスト ボックス 611">
          <a:extLst>
            <a:ext uri="{FF2B5EF4-FFF2-40B4-BE49-F238E27FC236}">
              <a16:creationId xmlns:a16="http://schemas.microsoft.com/office/drawing/2014/main" id="{9D5B575F-BA30-4ED7-BC28-DEBC0E66FDA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3" name="直線コネクタ 612">
          <a:extLst>
            <a:ext uri="{FF2B5EF4-FFF2-40B4-BE49-F238E27FC236}">
              <a16:creationId xmlns:a16="http://schemas.microsoft.com/office/drawing/2014/main" id="{AF45DD89-12F2-49A7-98F0-82FD03BCC51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4" name="テキスト ボックス 613">
          <a:extLst>
            <a:ext uri="{FF2B5EF4-FFF2-40B4-BE49-F238E27FC236}">
              <a16:creationId xmlns:a16="http://schemas.microsoft.com/office/drawing/2014/main" id="{28896EA4-2571-42AE-9885-C62C20CC14B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5" name="直線コネクタ 614">
          <a:extLst>
            <a:ext uri="{FF2B5EF4-FFF2-40B4-BE49-F238E27FC236}">
              <a16:creationId xmlns:a16="http://schemas.microsoft.com/office/drawing/2014/main" id="{F4BE109C-AB74-4ACF-9DE5-3228AE7236F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6" name="テキスト ボックス 615">
          <a:extLst>
            <a:ext uri="{FF2B5EF4-FFF2-40B4-BE49-F238E27FC236}">
              <a16:creationId xmlns:a16="http://schemas.microsoft.com/office/drawing/2014/main" id="{C3AE0CF5-5B5F-4CAB-A406-DC4CF811BC6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7" name="直線コネクタ 616">
          <a:extLst>
            <a:ext uri="{FF2B5EF4-FFF2-40B4-BE49-F238E27FC236}">
              <a16:creationId xmlns:a16="http://schemas.microsoft.com/office/drawing/2014/main" id="{D1E79B8A-3A09-4F2F-A80F-603FE80A848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8" name="テキスト ボックス 617">
          <a:extLst>
            <a:ext uri="{FF2B5EF4-FFF2-40B4-BE49-F238E27FC236}">
              <a16:creationId xmlns:a16="http://schemas.microsoft.com/office/drawing/2014/main" id="{3D313D84-BE0C-4CC3-AAD6-45BA87CFC73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E983B204-818E-4C87-89A3-D2DAE5A235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0" name="テキスト ボックス 619">
          <a:extLst>
            <a:ext uri="{FF2B5EF4-FFF2-40B4-BE49-F238E27FC236}">
              <a16:creationId xmlns:a16="http://schemas.microsoft.com/office/drawing/2014/main" id="{985AA83F-ABE5-455F-AF75-400367F548E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823E592F-D856-4757-B10A-C968E9184F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622" name="直線コネクタ 621">
          <a:extLst>
            <a:ext uri="{FF2B5EF4-FFF2-40B4-BE49-F238E27FC236}">
              <a16:creationId xmlns:a16="http://schemas.microsoft.com/office/drawing/2014/main" id="{43FC574A-41D0-47CE-8040-EF57595F1BE2}"/>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23" name="【保健センター・保健所】&#10;有形固定資産減価償却率最小値テキスト">
          <a:extLst>
            <a:ext uri="{FF2B5EF4-FFF2-40B4-BE49-F238E27FC236}">
              <a16:creationId xmlns:a16="http://schemas.microsoft.com/office/drawing/2014/main" id="{B21E4ACB-AE64-40C9-BECE-E0D4047A1BE3}"/>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4" name="直線コネクタ 623">
          <a:extLst>
            <a:ext uri="{FF2B5EF4-FFF2-40B4-BE49-F238E27FC236}">
              <a16:creationId xmlns:a16="http://schemas.microsoft.com/office/drawing/2014/main" id="{DD0DBC45-2D47-4DAE-9082-3F4AE4CFB023}"/>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625" name="【保健センター・保健所】&#10;有形固定資産減価償却率最大値テキスト">
          <a:extLst>
            <a:ext uri="{FF2B5EF4-FFF2-40B4-BE49-F238E27FC236}">
              <a16:creationId xmlns:a16="http://schemas.microsoft.com/office/drawing/2014/main" id="{D682C5AF-59B3-43DB-B220-39C9D6991E5D}"/>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626" name="直線コネクタ 625">
          <a:extLst>
            <a:ext uri="{FF2B5EF4-FFF2-40B4-BE49-F238E27FC236}">
              <a16:creationId xmlns:a16="http://schemas.microsoft.com/office/drawing/2014/main" id="{4DF1117C-5251-42F0-89AA-412C835AA7AE}"/>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id="{FEB7D88E-AA6B-40D3-BA3B-0AC65C4B6C91}"/>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28" name="フローチャート: 判断 627">
          <a:extLst>
            <a:ext uri="{FF2B5EF4-FFF2-40B4-BE49-F238E27FC236}">
              <a16:creationId xmlns:a16="http://schemas.microsoft.com/office/drawing/2014/main" id="{7F141996-78A5-469F-AFCC-E6BE394F5C41}"/>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629" name="フローチャート: 判断 628">
          <a:extLst>
            <a:ext uri="{FF2B5EF4-FFF2-40B4-BE49-F238E27FC236}">
              <a16:creationId xmlns:a16="http://schemas.microsoft.com/office/drawing/2014/main" id="{495552E6-0BD9-4F3E-AF33-1C504D9C8556}"/>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630" name="フローチャート: 判断 629">
          <a:extLst>
            <a:ext uri="{FF2B5EF4-FFF2-40B4-BE49-F238E27FC236}">
              <a16:creationId xmlns:a16="http://schemas.microsoft.com/office/drawing/2014/main" id="{5D476BCB-C629-4355-8AE1-3CDCFE4370E3}"/>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31" name="フローチャート: 判断 630">
          <a:extLst>
            <a:ext uri="{FF2B5EF4-FFF2-40B4-BE49-F238E27FC236}">
              <a16:creationId xmlns:a16="http://schemas.microsoft.com/office/drawing/2014/main" id="{8D571901-9C04-465C-A1B0-1D9C57EE87BA}"/>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632" name="フローチャート: 判断 631">
          <a:extLst>
            <a:ext uri="{FF2B5EF4-FFF2-40B4-BE49-F238E27FC236}">
              <a16:creationId xmlns:a16="http://schemas.microsoft.com/office/drawing/2014/main" id="{2A135B22-AB61-4F84-A658-255529DEFBCD}"/>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886569F2-3F0D-45A6-B1C7-2D06286A2F0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BFAC752-A8B8-467D-8B88-7D847B2342F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CF34FD8-706D-4AE9-A27A-E2839A0ADA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9647EDD-EB5D-4B8B-B39D-1A14CAC8BCF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F595A17-AC83-497A-A79E-98D9C1FFDF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47498</xdr:rowOff>
    </xdr:from>
    <xdr:to>
      <xdr:col>85</xdr:col>
      <xdr:colOff>177800</xdr:colOff>
      <xdr:row>62</xdr:row>
      <xdr:rowOff>149098</xdr:rowOff>
    </xdr:to>
    <xdr:sp macro="" textlink="">
      <xdr:nvSpPr>
        <xdr:cNvPr id="638" name="楕円 637">
          <a:extLst>
            <a:ext uri="{FF2B5EF4-FFF2-40B4-BE49-F238E27FC236}">
              <a16:creationId xmlns:a16="http://schemas.microsoft.com/office/drawing/2014/main" id="{F108A642-6DF1-488E-9FB6-4622A24CECF7}"/>
            </a:ext>
          </a:extLst>
        </xdr:cNvPr>
        <xdr:cNvSpPr/>
      </xdr:nvSpPr>
      <xdr:spPr>
        <a:xfrm>
          <a:off x="162687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25925</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id="{808232C7-BCC6-4CB2-9D28-8D4CD91F6B33}"/>
            </a:ext>
          </a:extLst>
        </xdr:cNvPr>
        <xdr:cNvSpPr txBox="1"/>
      </xdr:nvSpPr>
      <xdr:spPr>
        <a:xfrm>
          <a:off x="16357600"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54356</xdr:rowOff>
    </xdr:from>
    <xdr:to>
      <xdr:col>81</xdr:col>
      <xdr:colOff>101600</xdr:colOff>
      <xdr:row>62</xdr:row>
      <xdr:rowOff>155956</xdr:rowOff>
    </xdr:to>
    <xdr:sp macro="" textlink="">
      <xdr:nvSpPr>
        <xdr:cNvPr id="640" name="楕円 639">
          <a:extLst>
            <a:ext uri="{FF2B5EF4-FFF2-40B4-BE49-F238E27FC236}">
              <a16:creationId xmlns:a16="http://schemas.microsoft.com/office/drawing/2014/main" id="{E1EFBCA3-73F2-486C-8309-437B7A1FC884}"/>
            </a:ext>
          </a:extLst>
        </xdr:cNvPr>
        <xdr:cNvSpPr/>
      </xdr:nvSpPr>
      <xdr:spPr>
        <a:xfrm>
          <a:off x="15430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98298</xdr:rowOff>
    </xdr:from>
    <xdr:to>
      <xdr:col>85</xdr:col>
      <xdr:colOff>127000</xdr:colOff>
      <xdr:row>62</xdr:row>
      <xdr:rowOff>105156</xdr:rowOff>
    </xdr:to>
    <xdr:cxnSp macro="">
      <xdr:nvCxnSpPr>
        <xdr:cNvPr id="641" name="直線コネクタ 640">
          <a:extLst>
            <a:ext uri="{FF2B5EF4-FFF2-40B4-BE49-F238E27FC236}">
              <a16:creationId xmlns:a16="http://schemas.microsoft.com/office/drawing/2014/main" id="{F6649423-61AF-4BDC-B5BB-33300A89FD69}"/>
            </a:ext>
          </a:extLst>
        </xdr:cNvPr>
        <xdr:cNvCxnSpPr/>
      </xdr:nvCxnSpPr>
      <xdr:spPr>
        <a:xfrm flipV="1">
          <a:off x="15481300" y="107281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642" name="楕円 641">
          <a:extLst>
            <a:ext uri="{FF2B5EF4-FFF2-40B4-BE49-F238E27FC236}">
              <a16:creationId xmlns:a16="http://schemas.microsoft.com/office/drawing/2014/main" id="{ECFBCB6A-A5EA-4D7E-950C-BC83D70B488F}"/>
            </a:ext>
          </a:extLst>
        </xdr:cNvPr>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105156</xdr:rowOff>
    </xdr:to>
    <xdr:cxnSp macro="">
      <xdr:nvCxnSpPr>
        <xdr:cNvPr id="643" name="直線コネクタ 642">
          <a:extLst>
            <a:ext uri="{FF2B5EF4-FFF2-40B4-BE49-F238E27FC236}">
              <a16:creationId xmlns:a16="http://schemas.microsoft.com/office/drawing/2014/main" id="{ADBF272C-9C5B-45DD-9FBF-4BA92D4A9BFE}"/>
            </a:ext>
          </a:extLst>
        </xdr:cNvPr>
        <xdr:cNvCxnSpPr/>
      </xdr:nvCxnSpPr>
      <xdr:spPr>
        <a:xfrm>
          <a:off x="14592300" y="107099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xdr:rowOff>
    </xdr:from>
    <xdr:to>
      <xdr:col>72</xdr:col>
      <xdr:colOff>38100</xdr:colOff>
      <xdr:row>62</xdr:row>
      <xdr:rowOff>105664</xdr:rowOff>
    </xdr:to>
    <xdr:sp macro="" textlink="">
      <xdr:nvSpPr>
        <xdr:cNvPr id="644" name="楕円 643">
          <a:extLst>
            <a:ext uri="{FF2B5EF4-FFF2-40B4-BE49-F238E27FC236}">
              <a16:creationId xmlns:a16="http://schemas.microsoft.com/office/drawing/2014/main" id="{E2B7FA32-A6D0-4C95-B43F-C62CBEB9BC4F}"/>
            </a:ext>
          </a:extLst>
        </xdr:cNvPr>
        <xdr:cNvSpPr/>
      </xdr:nvSpPr>
      <xdr:spPr>
        <a:xfrm>
          <a:off x="1365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54864</xdr:rowOff>
    </xdr:from>
    <xdr:to>
      <xdr:col>76</xdr:col>
      <xdr:colOff>114300</xdr:colOff>
      <xdr:row>62</xdr:row>
      <xdr:rowOff>80010</xdr:rowOff>
    </xdr:to>
    <xdr:cxnSp macro="">
      <xdr:nvCxnSpPr>
        <xdr:cNvPr id="645" name="直線コネクタ 644">
          <a:extLst>
            <a:ext uri="{FF2B5EF4-FFF2-40B4-BE49-F238E27FC236}">
              <a16:creationId xmlns:a16="http://schemas.microsoft.com/office/drawing/2014/main" id="{E0F5B704-2B65-43FC-8028-998D4E0A575E}"/>
            </a:ext>
          </a:extLst>
        </xdr:cNvPr>
        <xdr:cNvCxnSpPr/>
      </xdr:nvCxnSpPr>
      <xdr:spPr>
        <a:xfrm>
          <a:off x="13703300" y="1068476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148082</xdr:rowOff>
    </xdr:from>
    <xdr:to>
      <xdr:col>67</xdr:col>
      <xdr:colOff>101600</xdr:colOff>
      <xdr:row>62</xdr:row>
      <xdr:rowOff>78232</xdr:rowOff>
    </xdr:to>
    <xdr:sp macro="" textlink="">
      <xdr:nvSpPr>
        <xdr:cNvPr id="646" name="楕円 645">
          <a:extLst>
            <a:ext uri="{FF2B5EF4-FFF2-40B4-BE49-F238E27FC236}">
              <a16:creationId xmlns:a16="http://schemas.microsoft.com/office/drawing/2014/main" id="{EB2DC0BA-03A6-443A-954C-70E7608E9A77}"/>
            </a:ext>
          </a:extLst>
        </xdr:cNvPr>
        <xdr:cNvSpPr/>
      </xdr:nvSpPr>
      <xdr:spPr>
        <a:xfrm>
          <a:off x="1276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27432</xdr:rowOff>
    </xdr:from>
    <xdr:to>
      <xdr:col>71</xdr:col>
      <xdr:colOff>177800</xdr:colOff>
      <xdr:row>62</xdr:row>
      <xdr:rowOff>54864</xdr:rowOff>
    </xdr:to>
    <xdr:cxnSp macro="">
      <xdr:nvCxnSpPr>
        <xdr:cNvPr id="647" name="直線コネクタ 646">
          <a:extLst>
            <a:ext uri="{FF2B5EF4-FFF2-40B4-BE49-F238E27FC236}">
              <a16:creationId xmlns:a16="http://schemas.microsoft.com/office/drawing/2014/main" id="{0FD11628-A699-46F4-A020-4DBC2FC9CAC1}"/>
            </a:ext>
          </a:extLst>
        </xdr:cNvPr>
        <xdr:cNvCxnSpPr/>
      </xdr:nvCxnSpPr>
      <xdr:spPr>
        <a:xfrm>
          <a:off x="12814300" y="10657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id="{8F9E0EDB-E8E9-4F92-A6B1-3F749D29C2AC}"/>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FF48D2A2-53EE-4FF7-B326-BAA1EBDC0E9A}"/>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id="{78B85A38-3949-4A36-9D51-D4ADE26475F5}"/>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0CFD2A8-07A6-4B55-A720-88A8BAAB3D77}"/>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147083</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id="{8067D465-1260-4748-A917-27322BFBCD09}"/>
            </a:ext>
          </a:extLst>
        </xdr:cNvPr>
        <xdr:cNvSpPr txBox="1"/>
      </xdr:nvSpPr>
      <xdr:spPr>
        <a:xfrm>
          <a:off x="15266044" y="107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id="{9CADDFE6-FBEE-44AC-AAB9-5609DD8DBFD9}"/>
            </a:ext>
          </a:extLst>
        </xdr:cNvPr>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96791</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9678D387-7F89-4E4B-ADD4-AA9F29D5F626}"/>
            </a:ext>
          </a:extLst>
        </xdr:cNvPr>
        <xdr:cNvSpPr txBox="1"/>
      </xdr:nvSpPr>
      <xdr:spPr>
        <a:xfrm>
          <a:off x="13500744"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69359</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id="{ED0EE158-D049-4235-9584-2E8DF1C6A8C4}"/>
            </a:ext>
          </a:extLst>
        </xdr:cNvPr>
        <xdr:cNvSpPr txBox="1"/>
      </xdr:nvSpPr>
      <xdr:spPr>
        <a:xfrm>
          <a:off x="12611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6FDC3983-2C3B-4E91-8E47-49D90ACE0D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954929D1-CEC8-494E-BDFA-6C074DBDE0D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09681E7A-B4DF-44A9-A4AA-57864A74CB7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E7F37BC8-7DCE-414F-8C84-2ADB530458C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9E371B86-E347-430B-83F6-8D25CF1F94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7F07D5BA-7E87-4C60-9038-5004E672EF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307F2E45-4584-44F0-A7E6-95D9D8AC9F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D2B0FEAA-61E4-43A6-A52C-DDCA876D9A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E6BC2757-309F-4A39-B6CA-E8851EEC51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DFE4558B-9AA1-4A8B-BA89-55335B01DBB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6" name="直線コネクタ 665">
          <a:extLst>
            <a:ext uri="{FF2B5EF4-FFF2-40B4-BE49-F238E27FC236}">
              <a16:creationId xmlns:a16="http://schemas.microsoft.com/office/drawing/2014/main" id="{38AA07A0-85C8-4B62-9892-7CCA215BB8B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7" name="テキスト ボックス 666">
          <a:extLst>
            <a:ext uri="{FF2B5EF4-FFF2-40B4-BE49-F238E27FC236}">
              <a16:creationId xmlns:a16="http://schemas.microsoft.com/office/drawing/2014/main" id="{E720A2DF-14CC-47A0-BB71-EBE3BD9006D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8" name="直線コネクタ 667">
          <a:extLst>
            <a:ext uri="{FF2B5EF4-FFF2-40B4-BE49-F238E27FC236}">
              <a16:creationId xmlns:a16="http://schemas.microsoft.com/office/drawing/2014/main" id="{AD3CEA65-89E7-43AF-96EE-5CC89249817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9" name="テキスト ボックス 668">
          <a:extLst>
            <a:ext uri="{FF2B5EF4-FFF2-40B4-BE49-F238E27FC236}">
              <a16:creationId xmlns:a16="http://schemas.microsoft.com/office/drawing/2014/main" id="{2F51C8DF-437C-4640-A1C7-0A3BC602B59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0" name="直線コネクタ 669">
          <a:extLst>
            <a:ext uri="{FF2B5EF4-FFF2-40B4-BE49-F238E27FC236}">
              <a16:creationId xmlns:a16="http://schemas.microsoft.com/office/drawing/2014/main" id="{6C1A993A-FFDF-4E18-B896-22E2A8F58E5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1" name="テキスト ボックス 670">
          <a:extLst>
            <a:ext uri="{FF2B5EF4-FFF2-40B4-BE49-F238E27FC236}">
              <a16:creationId xmlns:a16="http://schemas.microsoft.com/office/drawing/2014/main" id="{322B7F1D-92AC-46B3-A5D8-E29193E7725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2" name="直線コネクタ 671">
          <a:extLst>
            <a:ext uri="{FF2B5EF4-FFF2-40B4-BE49-F238E27FC236}">
              <a16:creationId xmlns:a16="http://schemas.microsoft.com/office/drawing/2014/main" id="{A891E699-69BE-4E91-97B9-BDE3BFB82A1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3" name="テキスト ボックス 672">
          <a:extLst>
            <a:ext uri="{FF2B5EF4-FFF2-40B4-BE49-F238E27FC236}">
              <a16:creationId xmlns:a16="http://schemas.microsoft.com/office/drawing/2014/main" id="{B7012696-251D-4DFD-97B8-DBDD1B8365A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B37FCDD8-E276-4805-87B7-9E91E214CC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2B8C903A-B95E-4757-A94C-0CFAC536509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a:extLst>
            <a:ext uri="{FF2B5EF4-FFF2-40B4-BE49-F238E27FC236}">
              <a16:creationId xmlns:a16="http://schemas.microsoft.com/office/drawing/2014/main" id="{4FDA36BD-B57D-44BA-AE67-F569CC6C99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677" name="直線コネクタ 676">
          <a:extLst>
            <a:ext uri="{FF2B5EF4-FFF2-40B4-BE49-F238E27FC236}">
              <a16:creationId xmlns:a16="http://schemas.microsoft.com/office/drawing/2014/main" id="{4AD8B58C-6F1B-4EE1-8630-47F4E48FEEAE}"/>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678" name="【保健センター・保健所】&#10;一人当たり面積最小値テキスト">
          <a:extLst>
            <a:ext uri="{FF2B5EF4-FFF2-40B4-BE49-F238E27FC236}">
              <a16:creationId xmlns:a16="http://schemas.microsoft.com/office/drawing/2014/main" id="{EB9756D4-48BF-4EED-B42F-C23C54D66FED}"/>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679" name="直線コネクタ 678">
          <a:extLst>
            <a:ext uri="{FF2B5EF4-FFF2-40B4-BE49-F238E27FC236}">
              <a16:creationId xmlns:a16="http://schemas.microsoft.com/office/drawing/2014/main" id="{4FE72CC5-E2C6-4C9D-A5D1-07F2AD7B2BBC}"/>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680" name="【保健センター・保健所】&#10;一人当たり面積最大値テキスト">
          <a:extLst>
            <a:ext uri="{FF2B5EF4-FFF2-40B4-BE49-F238E27FC236}">
              <a16:creationId xmlns:a16="http://schemas.microsoft.com/office/drawing/2014/main" id="{B2B0931E-17C9-4D67-AC15-CE8ECED7A72E}"/>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681" name="直線コネクタ 680">
          <a:extLst>
            <a:ext uri="{FF2B5EF4-FFF2-40B4-BE49-F238E27FC236}">
              <a16:creationId xmlns:a16="http://schemas.microsoft.com/office/drawing/2014/main" id="{CBB3D9AA-2985-4934-A243-9163F28C3D4B}"/>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682" name="【保健センター・保健所】&#10;一人当たり面積平均値テキスト">
          <a:extLst>
            <a:ext uri="{FF2B5EF4-FFF2-40B4-BE49-F238E27FC236}">
              <a16:creationId xmlns:a16="http://schemas.microsoft.com/office/drawing/2014/main" id="{AB8FF559-3D39-48AA-8492-B11738D3AB7B}"/>
            </a:ext>
          </a:extLst>
        </xdr:cNvPr>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83" name="フローチャート: 判断 682">
          <a:extLst>
            <a:ext uri="{FF2B5EF4-FFF2-40B4-BE49-F238E27FC236}">
              <a16:creationId xmlns:a16="http://schemas.microsoft.com/office/drawing/2014/main" id="{C9E7E0EA-CC5F-4559-8E33-D0A906F411AD}"/>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684" name="フローチャート: 判断 683">
          <a:extLst>
            <a:ext uri="{FF2B5EF4-FFF2-40B4-BE49-F238E27FC236}">
              <a16:creationId xmlns:a16="http://schemas.microsoft.com/office/drawing/2014/main" id="{2F0B02A9-B0C8-44E2-A14C-5440345A08F7}"/>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85" name="フローチャート: 判断 684">
          <a:extLst>
            <a:ext uri="{FF2B5EF4-FFF2-40B4-BE49-F238E27FC236}">
              <a16:creationId xmlns:a16="http://schemas.microsoft.com/office/drawing/2014/main" id="{9744B244-AC80-4FA5-A969-E08F8757C8A4}"/>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86" name="フローチャート: 判断 685">
          <a:extLst>
            <a:ext uri="{FF2B5EF4-FFF2-40B4-BE49-F238E27FC236}">
              <a16:creationId xmlns:a16="http://schemas.microsoft.com/office/drawing/2014/main" id="{206C63B2-9CC3-4BF8-8CFB-3C67E1FD3CE6}"/>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687" name="フローチャート: 判断 686">
          <a:extLst>
            <a:ext uri="{FF2B5EF4-FFF2-40B4-BE49-F238E27FC236}">
              <a16:creationId xmlns:a16="http://schemas.microsoft.com/office/drawing/2014/main" id="{A5B45C8B-1BB1-4083-8216-B489D66A5413}"/>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605E4C26-2FC1-44D7-8E93-563EF9E2A7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81C59627-0CB0-4413-8AA8-54819AF54F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15D918FC-AF25-4F53-9F25-643B05545B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20D9D19-DD38-4441-9ABD-053619A6704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B1C0078E-70C2-4171-9F8F-7FF40336D7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127508</xdr:rowOff>
    </xdr:from>
    <xdr:to>
      <xdr:col>116</xdr:col>
      <xdr:colOff>114300</xdr:colOff>
      <xdr:row>57</xdr:row>
      <xdr:rowOff>57658</xdr:rowOff>
    </xdr:to>
    <xdr:sp macro="" textlink="">
      <xdr:nvSpPr>
        <xdr:cNvPr id="693" name="楕円 692">
          <a:extLst>
            <a:ext uri="{FF2B5EF4-FFF2-40B4-BE49-F238E27FC236}">
              <a16:creationId xmlns:a16="http://schemas.microsoft.com/office/drawing/2014/main" id="{ADC54CC4-40E5-427B-9615-0D4EE75BC73D}"/>
            </a:ext>
          </a:extLst>
        </xdr:cNvPr>
        <xdr:cNvSpPr/>
      </xdr:nvSpPr>
      <xdr:spPr>
        <a:xfrm>
          <a:off x="22110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80535</xdr:rowOff>
    </xdr:from>
    <xdr:ext cx="469744" cy="259045"/>
    <xdr:sp macro="" textlink="">
      <xdr:nvSpPr>
        <xdr:cNvPr id="694" name="【保健センター・保健所】&#10;一人当たり面積該当値テキスト">
          <a:extLst>
            <a:ext uri="{FF2B5EF4-FFF2-40B4-BE49-F238E27FC236}">
              <a16:creationId xmlns:a16="http://schemas.microsoft.com/office/drawing/2014/main" id="{94A8DF7F-CCD2-4933-A0AC-E610B49D9C86}"/>
            </a:ext>
          </a:extLst>
        </xdr:cNvPr>
        <xdr:cNvSpPr txBox="1"/>
      </xdr:nvSpPr>
      <xdr:spPr>
        <a:xfrm>
          <a:off x="22199600" y="968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132080</xdr:rowOff>
    </xdr:from>
    <xdr:to>
      <xdr:col>112</xdr:col>
      <xdr:colOff>38100</xdr:colOff>
      <xdr:row>57</xdr:row>
      <xdr:rowOff>62230</xdr:rowOff>
    </xdr:to>
    <xdr:sp macro="" textlink="">
      <xdr:nvSpPr>
        <xdr:cNvPr id="695" name="楕円 694">
          <a:extLst>
            <a:ext uri="{FF2B5EF4-FFF2-40B4-BE49-F238E27FC236}">
              <a16:creationId xmlns:a16="http://schemas.microsoft.com/office/drawing/2014/main" id="{9294920F-D19F-48FF-88FB-15657EE8591D}"/>
            </a:ext>
          </a:extLst>
        </xdr:cNvPr>
        <xdr:cNvSpPr/>
      </xdr:nvSpPr>
      <xdr:spPr>
        <a:xfrm>
          <a:off x="2127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6858</xdr:rowOff>
    </xdr:from>
    <xdr:to>
      <xdr:col>116</xdr:col>
      <xdr:colOff>63500</xdr:colOff>
      <xdr:row>57</xdr:row>
      <xdr:rowOff>11430</xdr:rowOff>
    </xdr:to>
    <xdr:cxnSp macro="">
      <xdr:nvCxnSpPr>
        <xdr:cNvPr id="696" name="直線コネクタ 695">
          <a:extLst>
            <a:ext uri="{FF2B5EF4-FFF2-40B4-BE49-F238E27FC236}">
              <a16:creationId xmlns:a16="http://schemas.microsoft.com/office/drawing/2014/main" id="{3633B4AA-E72E-43EC-864E-875613E5C185}"/>
            </a:ext>
          </a:extLst>
        </xdr:cNvPr>
        <xdr:cNvCxnSpPr/>
      </xdr:nvCxnSpPr>
      <xdr:spPr>
        <a:xfrm flipV="1">
          <a:off x="21323300" y="9779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65786</xdr:rowOff>
    </xdr:from>
    <xdr:to>
      <xdr:col>107</xdr:col>
      <xdr:colOff>101600</xdr:colOff>
      <xdr:row>59</xdr:row>
      <xdr:rowOff>167386</xdr:rowOff>
    </xdr:to>
    <xdr:sp macro="" textlink="">
      <xdr:nvSpPr>
        <xdr:cNvPr id="697" name="楕円 696">
          <a:extLst>
            <a:ext uri="{FF2B5EF4-FFF2-40B4-BE49-F238E27FC236}">
              <a16:creationId xmlns:a16="http://schemas.microsoft.com/office/drawing/2014/main" id="{BB9082D9-F7E1-4ECF-8746-BA7914ED1092}"/>
            </a:ext>
          </a:extLst>
        </xdr:cNvPr>
        <xdr:cNvSpPr/>
      </xdr:nvSpPr>
      <xdr:spPr>
        <a:xfrm>
          <a:off x="20383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11430</xdr:rowOff>
    </xdr:from>
    <xdr:to>
      <xdr:col>111</xdr:col>
      <xdr:colOff>177800</xdr:colOff>
      <xdr:row>59</xdr:row>
      <xdr:rowOff>116586</xdr:rowOff>
    </xdr:to>
    <xdr:cxnSp macro="">
      <xdr:nvCxnSpPr>
        <xdr:cNvPr id="698" name="直線コネクタ 697">
          <a:extLst>
            <a:ext uri="{FF2B5EF4-FFF2-40B4-BE49-F238E27FC236}">
              <a16:creationId xmlns:a16="http://schemas.microsoft.com/office/drawing/2014/main" id="{EE256263-4A23-457D-AA89-59FAF6F16A70}"/>
            </a:ext>
          </a:extLst>
        </xdr:cNvPr>
        <xdr:cNvCxnSpPr/>
      </xdr:nvCxnSpPr>
      <xdr:spPr>
        <a:xfrm flipV="1">
          <a:off x="20434300" y="9784080"/>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70358</xdr:rowOff>
    </xdr:from>
    <xdr:to>
      <xdr:col>102</xdr:col>
      <xdr:colOff>165100</xdr:colOff>
      <xdr:row>60</xdr:row>
      <xdr:rowOff>508</xdr:rowOff>
    </xdr:to>
    <xdr:sp macro="" textlink="">
      <xdr:nvSpPr>
        <xdr:cNvPr id="699" name="楕円 698">
          <a:extLst>
            <a:ext uri="{FF2B5EF4-FFF2-40B4-BE49-F238E27FC236}">
              <a16:creationId xmlns:a16="http://schemas.microsoft.com/office/drawing/2014/main" id="{C1EDFE3C-70EF-4E50-B540-2F6319256F03}"/>
            </a:ext>
          </a:extLst>
        </xdr:cNvPr>
        <xdr:cNvSpPr/>
      </xdr:nvSpPr>
      <xdr:spPr>
        <a:xfrm>
          <a:off x="19494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116586</xdr:rowOff>
    </xdr:from>
    <xdr:to>
      <xdr:col>107</xdr:col>
      <xdr:colOff>50800</xdr:colOff>
      <xdr:row>59</xdr:row>
      <xdr:rowOff>121158</xdr:rowOff>
    </xdr:to>
    <xdr:cxnSp macro="">
      <xdr:nvCxnSpPr>
        <xdr:cNvPr id="700" name="直線コネクタ 699">
          <a:extLst>
            <a:ext uri="{FF2B5EF4-FFF2-40B4-BE49-F238E27FC236}">
              <a16:creationId xmlns:a16="http://schemas.microsoft.com/office/drawing/2014/main" id="{FF5A0EE9-E6BD-4B56-A23F-E61FDA2634E8}"/>
            </a:ext>
          </a:extLst>
        </xdr:cNvPr>
        <xdr:cNvCxnSpPr/>
      </xdr:nvCxnSpPr>
      <xdr:spPr>
        <a:xfrm flipV="1">
          <a:off x="19545300" y="102321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79502</xdr:rowOff>
    </xdr:from>
    <xdr:to>
      <xdr:col>98</xdr:col>
      <xdr:colOff>38100</xdr:colOff>
      <xdr:row>60</xdr:row>
      <xdr:rowOff>9652</xdr:rowOff>
    </xdr:to>
    <xdr:sp macro="" textlink="">
      <xdr:nvSpPr>
        <xdr:cNvPr id="701" name="楕円 700">
          <a:extLst>
            <a:ext uri="{FF2B5EF4-FFF2-40B4-BE49-F238E27FC236}">
              <a16:creationId xmlns:a16="http://schemas.microsoft.com/office/drawing/2014/main" id="{22960C06-D09A-4F55-9AFA-0862E11AD7B5}"/>
            </a:ext>
          </a:extLst>
        </xdr:cNvPr>
        <xdr:cNvSpPr/>
      </xdr:nvSpPr>
      <xdr:spPr>
        <a:xfrm>
          <a:off x="18605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121158</xdr:rowOff>
    </xdr:from>
    <xdr:to>
      <xdr:col>102</xdr:col>
      <xdr:colOff>114300</xdr:colOff>
      <xdr:row>59</xdr:row>
      <xdr:rowOff>130302</xdr:rowOff>
    </xdr:to>
    <xdr:cxnSp macro="">
      <xdr:nvCxnSpPr>
        <xdr:cNvPr id="702" name="直線コネクタ 701">
          <a:extLst>
            <a:ext uri="{FF2B5EF4-FFF2-40B4-BE49-F238E27FC236}">
              <a16:creationId xmlns:a16="http://schemas.microsoft.com/office/drawing/2014/main" id="{074058B4-C138-4F0F-8062-46D00603AC34}"/>
            </a:ext>
          </a:extLst>
        </xdr:cNvPr>
        <xdr:cNvCxnSpPr/>
      </xdr:nvCxnSpPr>
      <xdr:spPr>
        <a:xfrm flipV="1">
          <a:off x="18656300" y="10236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23639</xdr:rowOff>
    </xdr:from>
    <xdr:ext cx="469744" cy="259045"/>
    <xdr:sp macro="" textlink="">
      <xdr:nvSpPr>
        <xdr:cNvPr id="703" name="n_1aveValue【保健センター・保健所】&#10;一人当たり面積">
          <a:extLst>
            <a:ext uri="{FF2B5EF4-FFF2-40B4-BE49-F238E27FC236}">
              <a16:creationId xmlns:a16="http://schemas.microsoft.com/office/drawing/2014/main" id="{CAB0B9A4-CE5F-4BAF-8973-E3714AAF7290}"/>
            </a:ext>
          </a:extLst>
        </xdr:cNvPr>
        <xdr:cNvSpPr txBox="1"/>
      </xdr:nvSpPr>
      <xdr:spPr>
        <a:xfrm>
          <a:off x="21075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04" name="n_2aveValue【保健センター・保健所】&#10;一人当たり面積">
          <a:extLst>
            <a:ext uri="{FF2B5EF4-FFF2-40B4-BE49-F238E27FC236}">
              <a16:creationId xmlns:a16="http://schemas.microsoft.com/office/drawing/2014/main" id="{2CC3E518-F105-420E-A7A0-F07561BBCCFA}"/>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705" name="n_3aveValue【保健センター・保健所】&#10;一人当たり面積">
          <a:extLst>
            <a:ext uri="{FF2B5EF4-FFF2-40B4-BE49-F238E27FC236}">
              <a16:creationId xmlns:a16="http://schemas.microsoft.com/office/drawing/2014/main" id="{AA9E5839-788F-4566-81E0-058E513EAB8D}"/>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32783</xdr:rowOff>
    </xdr:from>
    <xdr:ext cx="469744" cy="259045"/>
    <xdr:sp macro="" textlink="">
      <xdr:nvSpPr>
        <xdr:cNvPr id="706" name="n_4aveValue【保健センター・保健所】&#10;一人当たり面積">
          <a:extLst>
            <a:ext uri="{FF2B5EF4-FFF2-40B4-BE49-F238E27FC236}">
              <a16:creationId xmlns:a16="http://schemas.microsoft.com/office/drawing/2014/main" id="{5AC054B5-7772-43B8-9AA0-BB47A63AD434}"/>
            </a:ext>
          </a:extLst>
        </xdr:cNvPr>
        <xdr:cNvSpPr txBox="1"/>
      </xdr:nvSpPr>
      <xdr:spPr>
        <a:xfrm>
          <a:off x="18421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78757</xdr:rowOff>
    </xdr:from>
    <xdr:ext cx="469744" cy="259045"/>
    <xdr:sp macro="" textlink="">
      <xdr:nvSpPr>
        <xdr:cNvPr id="707" name="n_1mainValue【保健センター・保健所】&#10;一人当たり面積">
          <a:extLst>
            <a:ext uri="{FF2B5EF4-FFF2-40B4-BE49-F238E27FC236}">
              <a16:creationId xmlns:a16="http://schemas.microsoft.com/office/drawing/2014/main" id="{DDB92735-CE35-4DCB-B6B3-EA2188DBE3AE}"/>
            </a:ext>
          </a:extLst>
        </xdr:cNvPr>
        <xdr:cNvSpPr txBox="1"/>
      </xdr:nvSpPr>
      <xdr:spPr>
        <a:xfrm>
          <a:off x="210757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12463</xdr:rowOff>
    </xdr:from>
    <xdr:ext cx="469744" cy="259045"/>
    <xdr:sp macro="" textlink="">
      <xdr:nvSpPr>
        <xdr:cNvPr id="708" name="n_2mainValue【保健センター・保健所】&#10;一人当たり面積">
          <a:extLst>
            <a:ext uri="{FF2B5EF4-FFF2-40B4-BE49-F238E27FC236}">
              <a16:creationId xmlns:a16="http://schemas.microsoft.com/office/drawing/2014/main" id="{F1981988-1934-4AE8-838C-EBD4A22F433A}"/>
            </a:ext>
          </a:extLst>
        </xdr:cNvPr>
        <xdr:cNvSpPr txBox="1"/>
      </xdr:nvSpPr>
      <xdr:spPr>
        <a:xfrm>
          <a:off x="201994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17035</xdr:rowOff>
    </xdr:from>
    <xdr:ext cx="469744" cy="259045"/>
    <xdr:sp macro="" textlink="">
      <xdr:nvSpPr>
        <xdr:cNvPr id="709" name="n_3mainValue【保健センター・保健所】&#10;一人当たり面積">
          <a:extLst>
            <a:ext uri="{FF2B5EF4-FFF2-40B4-BE49-F238E27FC236}">
              <a16:creationId xmlns:a16="http://schemas.microsoft.com/office/drawing/2014/main" id="{CB7EA5ED-DA48-42CC-93C1-0B98E85FA10B}"/>
            </a:ext>
          </a:extLst>
        </xdr:cNvPr>
        <xdr:cNvSpPr txBox="1"/>
      </xdr:nvSpPr>
      <xdr:spPr>
        <a:xfrm>
          <a:off x="19310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26179</xdr:rowOff>
    </xdr:from>
    <xdr:ext cx="469744" cy="259045"/>
    <xdr:sp macro="" textlink="">
      <xdr:nvSpPr>
        <xdr:cNvPr id="710" name="n_4mainValue【保健センター・保健所】&#10;一人当たり面積">
          <a:extLst>
            <a:ext uri="{FF2B5EF4-FFF2-40B4-BE49-F238E27FC236}">
              <a16:creationId xmlns:a16="http://schemas.microsoft.com/office/drawing/2014/main" id="{E46CF1E4-A671-4C31-A427-6B9A25A2EAE5}"/>
            </a:ext>
          </a:extLst>
        </xdr:cNvPr>
        <xdr:cNvSpPr txBox="1"/>
      </xdr:nvSpPr>
      <xdr:spPr>
        <a:xfrm>
          <a:off x="18421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9C7D5468-9E5F-48FB-8EFF-83424C8800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FD1FF255-701E-41FC-B108-1F5EE4C1CF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E053CAC0-8CCB-4DE3-85E0-7A9B3C8CFC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9C2D782A-0E14-4C45-B47E-8871375D8A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EAEE14FD-4F50-430E-A11C-E36A502AA8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902A9205-8381-4647-927C-A564CC9E634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58A09324-3BC6-40A8-AC63-F9CF86CD17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B8A3A3BB-0155-440C-8F04-8309555A7E5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B7D666C1-A2C3-45E2-8139-E7B33F813E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9E5178AC-4F5B-4A0A-8CD0-BE5AFB7B42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5B9926BA-8A07-4721-9CC5-C3DA4EF666E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2" name="直線コネクタ 721">
          <a:extLst>
            <a:ext uri="{FF2B5EF4-FFF2-40B4-BE49-F238E27FC236}">
              <a16:creationId xmlns:a16="http://schemas.microsoft.com/office/drawing/2014/main" id="{517A3CF6-7FDD-481D-B979-4024582BF88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504F96BC-09D1-438D-B882-D2CE4D0E52D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4" name="直線コネクタ 723">
          <a:extLst>
            <a:ext uri="{FF2B5EF4-FFF2-40B4-BE49-F238E27FC236}">
              <a16:creationId xmlns:a16="http://schemas.microsoft.com/office/drawing/2014/main" id="{D9C9DD35-36F6-4530-8716-B10B7F35BDB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5" name="テキスト ボックス 724">
          <a:extLst>
            <a:ext uri="{FF2B5EF4-FFF2-40B4-BE49-F238E27FC236}">
              <a16:creationId xmlns:a16="http://schemas.microsoft.com/office/drawing/2014/main" id="{3AB32F32-43CA-43BB-A1A3-4FE0A7D9204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6" name="直線コネクタ 725">
          <a:extLst>
            <a:ext uri="{FF2B5EF4-FFF2-40B4-BE49-F238E27FC236}">
              <a16:creationId xmlns:a16="http://schemas.microsoft.com/office/drawing/2014/main" id="{19CCE7EC-D9FA-4486-96A8-27575FB51B7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7" name="テキスト ボックス 726">
          <a:extLst>
            <a:ext uri="{FF2B5EF4-FFF2-40B4-BE49-F238E27FC236}">
              <a16:creationId xmlns:a16="http://schemas.microsoft.com/office/drawing/2014/main" id="{0A2A750F-9AAC-42E4-B653-3EDEC191766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8" name="直線コネクタ 727">
          <a:extLst>
            <a:ext uri="{FF2B5EF4-FFF2-40B4-BE49-F238E27FC236}">
              <a16:creationId xmlns:a16="http://schemas.microsoft.com/office/drawing/2014/main" id="{EC4F3876-0ADF-4A8C-9ECC-0EDCC7AD53F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9" name="テキスト ボックス 728">
          <a:extLst>
            <a:ext uri="{FF2B5EF4-FFF2-40B4-BE49-F238E27FC236}">
              <a16:creationId xmlns:a16="http://schemas.microsoft.com/office/drawing/2014/main" id="{95FE1A67-E2F7-4FAE-A7D0-8C7D1F4591B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0" name="直線コネクタ 729">
          <a:extLst>
            <a:ext uri="{FF2B5EF4-FFF2-40B4-BE49-F238E27FC236}">
              <a16:creationId xmlns:a16="http://schemas.microsoft.com/office/drawing/2014/main" id="{269117AD-C69B-4C68-81F2-B47552E5E91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1" name="テキスト ボックス 730">
          <a:extLst>
            <a:ext uri="{FF2B5EF4-FFF2-40B4-BE49-F238E27FC236}">
              <a16:creationId xmlns:a16="http://schemas.microsoft.com/office/drawing/2014/main" id="{E11E8A0C-009D-4950-B2FF-3230B4A3136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3460BF80-A6AA-4EBA-959B-CA054646F2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3" name="テキスト ボックス 732">
          <a:extLst>
            <a:ext uri="{FF2B5EF4-FFF2-40B4-BE49-F238E27FC236}">
              <a16:creationId xmlns:a16="http://schemas.microsoft.com/office/drawing/2014/main" id="{00E304D1-89AD-4C74-B831-AB46E6C334B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id="{E40505E3-6E62-4A02-920E-603E8BCCE32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735" name="直線コネクタ 734">
          <a:extLst>
            <a:ext uri="{FF2B5EF4-FFF2-40B4-BE49-F238E27FC236}">
              <a16:creationId xmlns:a16="http://schemas.microsoft.com/office/drawing/2014/main" id="{520B25ED-0565-463C-A95D-315BC9FFD6F5}"/>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6" name="【消防施設】&#10;有形固定資産減価償却率最小値テキスト">
          <a:extLst>
            <a:ext uri="{FF2B5EF4-FFF2-40B4-BE49-F238E27FC236}">
              <a16:creationId xmlns:a16="http://schemas.microsoft.com/office/drawing/2014/main" id="{057DFFEF-B436-4430-AB6B-97D3E9F0EEA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7" name="直線コネクタ 736">
          <a:extLst>
            <a:ext uri="{FF2B5EF4-FFF2-40B4-BE49-F238E27FC236}">
              <a16:creationId xmlns:a16="http://schemas.microsoft.com/office/drawing/2014/main" id="{A58A27A6-CF14-489B-A1A9-CBAFD4FE9B5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738" name="【消防施設】&#10;有形固定資産減価償却率最大値テキスト">
          <a:extLst>
            <a:ext uri="{FF2B5EF4-FFF2-40B4-BE49-F238E27FC236}">
              <a16:creationId xmlns:a16="http://schemas.microsoft.com/office/drawing/2014/main" id="{819D7816-39B3-48D2-88BC-94EE1701F4FF}"/>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739" name="直線コネクタ 738">
          <a:extLst>
            <a:ext uri="{FF2B5EF4-FFF2-40B4-BE49-F238E27FC236}">
              <a16:creationId xmlns:a16="http://schemas.microsoft.com/office/drawing/2014/main" id="{3D4F9DCB-0966-4311-A350-EF71FD134F8D}"/>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0" name="【消防施設】&#10;有形固定資産減価償却率平均値テキスト">
          <a:extLst>
            <a:ext uri="{FF2B5EF4-FFF2-40B4-BE49-F238E27FC236}">
              <a16:creationId xmlns:a16="http://schemas.microsoft.com/office/drawing/2014/main" id="{6456103C-16C7-4D81-BC59-A877429FDD9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1" name="フローチャート: 判断 740">
          <a:extLst>
            <a:ext uri="{FF2B5EF4-FFF2-40B4-BE49-F238E27FC236}">
              <a16:creationId xmlns:a16="http://schemas.microsoft.com/office/drawing/2014/main" id="{1A83E639-3C56-4F93-85F5-B45D0FB10965}"/>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742" name="フローチャート: 判断 741">
          <a:extLst>
            <a:ext uri="{FF2B5EF4-FFF2-40B4-BE49-F238E27FC236}">
              <a16:creationId xmlns:a16="http://schemas.microsoft.com/office/drawing/2014/main" id="{D83F2BA6-22B2-49F3-85BF-B88F46825F28}"/>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3" name="フローチャート: 判断 742">
          <a:extLst>
            <a:ext uri="{FF2B5EF4-FFF2-40B4-BE49-F238E27FC236}">
              <a16:creationId xmlns:a16="http://schemas.microsoft.com/office/drawing/2014/main" id="{089E031B-21CD-4A20-8F01-6554F9BBD064}"/>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744" name="フローチャート: 判断 743">
          <a:extLst>
            <a:ext uri="{FF2B5EF4-FFF2-40B4-BE49-F238E27FC236}">
              <a16:creationId xmlns:a16="http://schemas.microsoft.com/office/drawing/2014/main" id="{7E8017CF-267F-4EA6-B01C-19A18F8198E3}"/>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45" name="フローチャート: 判断 744">
          <a:extLst>
            <a:ext uri="{FF2B5EF4-FFF2-40B4-BE49-F238E27FC236}">
              <a16:creationId xmlns:a16="http://schemas.microsoft.com/office/drawing/2014/main" id="{17CCDDCB-011C-4A4F-99AC-02AF4A91B5A6}"/>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7DC0F19F-5F4C-4FF2-A824-A91130A796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80C32E34-7340-428C-9BEB-B983FDAE76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AF86A6E-7153-4E82-B8AF-ACE04CEACCF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5253980C-05DC-4DB7-BD1C-D84F0AE10E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816995DA-0E8C-4645-BD4B-C98C11D62B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156845</xdr:rowOff>
    </xdr:from>
    <xdr:to>
      <xdr:col>85</xdr:col>
      <xdr:colOff>177800</xdr:colOff>
      <xdr:row>86</xdr:row>
      <xdr:rowOff>86995</xdr:rowOff>
    </xdr:to>
    <xdr:sp macro="" textlink="">
      <xdr:nvSpPr>
        <xdr:cNvPr id="751" name="楕円 750">
          <a:extLst>
            <a:ext uri="{FF2B5EF4-FFF2-40B4-BE49-F238E27FC236}">
              <a16:creationId xmlns:a16="http://schemas.microsoft.com/office/drawing/2014/main" id="{09766959-DC77-4C67-B948-9AF472C33A35}"/>
            </a:ext>
          </a:extLst>
        </xdr:cNvPr>
        <xdr:cNvSpPr/>
      </xdr:nvSpPr>
      <xdr:spPr>
        <a:xfrm>
          <a:off x="162687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71772</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5E2FA7CE-2631-430D-8B58-95B17BC45BEE}"/>
            </a:ext>
          </a:extLst>
        </xdr:cNvPr>
        <xdr:cNvSpPr txBox="1"/>
      </xdr:nvSpPr>
      <xdr:spPr>
        <a:xfrm>
          <a:off x="16357600" y="1464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149225</xdr:rowOff>
    </xdr:from>
    <xdr:to>
      <xdr:col>81</xdr:col>
      <xdr:colOff>101600</xdr:colOff>
      <xdr:row>86</xdr:row>
      <xdr:rowOff>79375</xdr:rowOff>
    </xdr:to>
    <xdr:sp macro="" textlink="">
      <xdr:nvSpPr>
        <xdr:cNvPr id="753" name="楕円 752">
          <a:extLst>
            <a:ext uri="{FF2B5EF4-FFF2-40B4-BE49-F238E27FC236}">
              <a16:creationId xmlns:a16="http://schemas.microsoft.com/office/drawing/2014/main" id="{1A18461C-AF78-4642-9493-ADEEA7FA512D}"/>
            </a:ext>
          </a:extLst>
        </xdr:cNvPr>
        <xdr:cNvSpPr/>
      </xdr:nvSpPr>
      <xdr:spPr>
        <a:xfrm>
          <a:off x="15430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28575</xdr:rowOff>
    </xdr:from>
    <xdr:to>
      <xdr:col>85</xdr:col>
      <xdr:colOff>127000</xdr:colOff>
      <xdr:row>86</xdr:row>
      <xdr:rowOff>36195</xdr:rowOff>
    </xdr:to>
    <xdr:cxnSp macro="">
      <xdr:nvCxnSpPr>
        <xdr:cNvPr id="754" name="直線コネクタ 753">
          <a:extLst>
            <a:ext uri="{FF2B5EF4-FFF2-40B4-BE49-F238E27FC236}">
              <a16:creationId xmlns:a16="http://schemas.microsoft.com/office/drawing/2014/main" id="{408A8D70-0B2F-41EE-975E-9203062A5FC2}"/>
            </a:ext>
          </a:extLst>
        </xdr:cNvPr>
        <xdr:cNvCxnSpPr/>
      </xdr:nvCxnSpPr>
      <xdr:spPr>
        <a:xfrm>
          <a:off x="15481300" y="147732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139700</xdr:rowOff>
    </xdr:from>
    <xdr:to>
      <xdr:col>76</xdr:col>
      <xdr:colOff>165100</xdr:colOff>
      <xdr:row>86</xdr:row>
      <xdr:rowOff>69850</xdr:rowOff>
    </xdr:to>
    <xdr:sp macro="" textlink="">
      <xdr:nvSpPr>
        <xdr:cNvPr id="755" name="楕円 754">
          <a:extLst>
            <a:ext uri="{FF2B5EF4-FFF2-40B4-BE49-F238E27FC236}">
              <a16:creationId xmlns:a16="http://schemas.microsoft.com/office/drawing/2014/main" id="{EFE11751-608B-4048-BFB2-A0E96B40B131}"/>
            </a:ext>
          </a:extLst>
        </xdr:cNvPr>
        <xdr:cNvSpPr/>
      </xdr:nvSpPr>
      <xdr:spPr>
        <a:xfrm>
          <a:off x="14541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19050</xdr:rowOff>
    </xdr:from>
    <xdr:to>
      <xdr:col>81</xdr:col>
      <xdr:colOff>50800</xdr:colOff>
      <xdr:row>86</xdr:row>
      <xdr:rowOff>28575</xdr:rowOff>
    </xdr:to>
    <xdr:cxnSp macro="">
      <xdr:nvCxnSpPr>
        <xdr:cNvPr id="756" name="直線コネクタ 755">
          <a:extLst>
            <a:ext uri="{FF2B5EF4-FFF2-40B4-BE49-F238E27FC236}">
              <a16:creationId xmlns:a16="http://schemas.microsoft.com/office/drawing/2014/main" id="{439A7F00-E564-4C7B-9C1F-616304CF6BD8}"/>
            </a:ext>
          </a:extLst>
        </xdr:cNvPr>
        <xdr:cNvCxnSpPr/>
      </xdr:nvCxnSpPr>
      <xdr:spPr>
        <a:xfrm>
          <a:off x="14592300" y="14763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130175</xdr:rowOff>
    </xdr:from>
    <xdr:to>
      <xdr:col>72</xdr:col>
      <xdr:colOff>38100</xdr:colOff>
      <xdr:row>86</xdr:row>
      <xdr:rowOff>60325</xdr:rowOff>
    </xdr:to>
    <xdr:sp macro="" textlink="">
      <xdr:nvSpPr>
        <xdr:cNvPr id="757" name="楕円 756">
          <a:extLst>
            <a:ext uri="{FF2B5EF4-FFF2-40B4-BE49-F238E27FC236}">
              <a16:creationId xmlns:a16="http://schemas.microsoft.com/office/drawing/2014/main" id="{854CFB27-FFEE-4CC2-9845-D029283DBA73}"/>
            </a:ext>
          </a:extLst>
        </xdr:cNvPr>
        <xdr:cNvSpPr/>
      </xdr:nvSpPr>
      <xdr:spPr>
        <a:xfrm>
          <a:off x="13652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xdr:rowOff>
    </xdr:from>
    <xdr:to>
      <xdr:col>76</xdr:col>
      <xdr:colOff>114300</xdr:colOff>
      <xdr:row>86</xdr:row>
      <xdr:rowOff>19050</xdr:rowOff>
    </xdr:to>
    <xdr:cxnSp macro="">
      <xdr:nvCxnSpPr>
        <xdr:cNvPr id="758" name="直線コネクタ 757">
          <a:extLst>
            <a:ext uri="{FF2B5EF4-FFF2-40B4-BE49-F238E27FC236}">
              <a16:creationId xmlns:a16="http://schemas.microsoft.com/office/drawing/2014/main" id="{46F965F6-BD75-48D4-8F90-A2931C3B8914}"/>
            </a:ext>
          </a:extLst>
        </xdr:cNvPr>
        <xdr:cNvCxnSpPr/>
      </xdr:nvCxnSpPr>
      <xdr:spPr>
        <a:xfrm>
          <a:off x="13703300" y="14754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120650</xdr:rowOff>
    </xdr:from>
    <xdr:to>
      <xdr:col>67</xdr:col>
      <xdr:colOff>101600</xdr:colOff>
      <xdr:row>86</xdr:row>
      <xdr:rowOff>50800</xdr:rowOff>
    </xdr:to>
    <xdr:sp macro="" textlink="">
      <xdr:nvSpPr>
        <xdr:cNvPr id="759" name="楕円 758">
          <a:extLst>
            <a:ext uri="{FF2B5EF4-FFF2-40B4-BE49-F238E27FC236}">
              <a16:creationId xmlns:a16="http://schemas.microsoft.com/office/drawing/2014/main" id="{B1AE059E-2D29-4126-B8EC-B3407E81C207}"/>
            </a:ext>
          </a:extLst>
        </xdr:cNvPr>
        <xdr:cNvSpPr/>
      </xdr:nvSpPr>
      <xdr:spPr>
        <a:xfrm>
          <a:off x="1276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0</xdr:rowOff>
    </xdr:from>
    <xdr:to>
      <xdr:col>71</xdr:col>
      <xdr:colOff>177800</xdr:colOff>
      <xdr:row>86</xdr:row>
      <xdr:rowOff>9525</xdr:rowOff>
    </xdr:to>
    <xdr:cxnSp macro="">
      <xdr:nvCxnSpPr>
        <xdr:cNvPr id="760" name="直線コネクタ 759">
          <a:extLst>
            <a:ext uri="{FF2B5EF4-FFF2-40B4-BE49-F238E27FC236}">
              <a16:creationId xmlns:a16="http://schemas.microsoft.com/office/drawing/2014/main" id="{83FA503D-6676-4AC2-8FB2-C8DAF20E7D72}"/>
            </a:ext>
          </a:extLst>
        </xdr:cNvPr>
        <xdr:cNvCxnSpPr/>
      </xdr:nvCxnSpPr>
      <xdr:spPr>
        <a:xfrm>
          <a:off x="12814300" y="14744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761" name="n_1aveValue【消防施設】&#10;有形固定資産減価償却率">
          <a:extLst>
            <a:ext uri="{FF2B5EF4-FFF2-40B4-BE49-F238E27FC236}">
              <a16:creationId xmlns:a16="http://schemas.microsoft.com/office/drawing/2014/main" id="{F753E610-E742-44F4-B85B-8D8A64EB7AA2}"/>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2" name="n_2aveValue【消防施設】&#10;有形固定資産減価償却率">
          <a:extLst>
            <a:ext uri="{FF2B5EF4-FFF2-40B4-BE49-F238E27FC236}">
              <a16:creationId xmlns:a16="http://schemas.microsoft.com/office/drawing/2014/main" id="{C45A8637-A8B1-4F1B-9E32-5C5566764483}"/>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763" name="n_3aveValue【消防施設】&#10;有形固定資産減価償却率">
          <a:extLst>
            <a:ext uri="{FF2B5EF4-FFF2-40B4-BE49-F238E27FC236}">
              <a16:creationId xmlns:a16="http://schemas.microsoft.com/office/drawing/2014/main" id="{2A48AE15-6743-4189-9601-8BB6E28F4E36}"/>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764" name="n_4aveValue【消防施設】&#10;有形固定資産減価償却率">
          <a:extLst>
            <a:ext uri="{FF2B5EF4-FFF2-40B4-BE49-F238E27FC236}">
              <a16:creationId xmlns:a16="http://schemas.microsoft.com/office/drawing/2014/main" id="{AAE0653B-587A-47A5-A1A0-B6F4E29E9776}"/>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70502</xdr:rowOff>
    </xdr:from>
    <xdr:ext cx="405111" cy="259045"/>
    <xdr:sp macro="" textlink="">
      <xdr:nvSpPr>
        <xdr:cNvPr id="765" name="n_1mainValue【消防施設】&#10;有形固定資産減価償却率">
          <a:extLst>
            <a:ext uri="{FF2B5EF4-FFF2-40B4-BE49-F238E27FC236}">
              <a16:creationId xmlns:a16="http://schemas.microsoft.com/office/drawing/2014/main" id="{486E85BF-3FF2-46A9-9619-3906C6EC19AC}"/>
            </a:ext>
          </a:extLst>
        </xdr:cNvPr>
        <xdr:cNvSpPr txBox="1"/>
      </xdr:nvSpPr>
      <xdr:spPr>
        <a:xfrm>
          <a:off x="152660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60977</xdr:rowOff>
    </xdr:from>
    <xdr:ext cx="405111" cy="259045"/>
    <xdr:sp macro="" textlink="">
      <xdr:nvSpPr>
        <xdr:cNvPr id="766" name="n_2mainValue【消防施設】&#10;有形固定資産減価償却率">
          <a:extLst>
            <a:ext uri="{FF2B5EF4-FFF2-40B4-BE49-F238E27FC236}">
              <a16:creationId xmlns:a16="http://schemas.microsoft.com/office/drawing/2014/main" id="{3F03B504-BE6D-4356-A165-6A9B39047DEF}"/>
            </a:ext>
          </a:extLst>
        </xdr:cNvPr>
        <xdr:cNvSpPr txBox="1"/>
      </xdr:nvSpPr>
      <xdr:spPr>
        <a:xfrm>
          <a:off x="14389744"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51452</xdr:rowOff>
    </xdr:from>
    <xdr:ext cx="405111" cy="259045"/>
    <xdr:sp macro="" textlink="">
      <xdr:nvSpPr>
        <xdr:cNvPr id="767" name="n_3mainValue【消防施設】&#10;有形固定資産減価償却率">
          <a:extLst>
            <a:ext uri="{FF2B5EF4-FFF2-40B4-BE49-F238E27FC236}">
              <a16:creationId xmlns:a16="http://schemas.microsoft.com/office/drawing/2014/main" id="{4432B7A0-9ED9-4584-BDC4-3D181499875F}"/>
            </a:ext>
          </a:extLst>
        </xdr:cNvPr>
        <xdr:cNvSpPr txBox="1"/>
      </xdr:nvSpPr>
      <xdr:spPr>
        <a:xfrm>
          <a:off x="13500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41927</xdr:rowOff>
    </xdr:from>
    <xdr:ext cx="405111" cy="259045"/>
    <xdr:sp macro="" textlink="">
      <xdr:nvSpPr>
        <xdr:cNvPr id="768" name="n_4mainValue【消防施設】&#10;有形固定資産減価償却率">
          <a:extLst>
            <a:ext uri="{FF2B5EF4-FFF2-40B4-BE49-F238E27FC236}">
              <a16:creationId xmlns:a16="http://schemas.microsoft.com/office/drawing/2014/main" id="{B5A6F177-161E-45D9-94F2-38D4152226B4}"/>
            </a:ext>
          </a:extLst>
        </xdr:cNvPr>
        <xdr:cNvSpPr txBox="1"/>
      </xdr:nvSpPr>
      <xdr:spPr>
        <a:xfrm>
          <a:off x="12611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DAAE6435-D8AA-420F-8115-8CB5678904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090A8F74-4ED3-4264-B4A8-575412A0E1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6931BE1D-8BB5-455F-A198-1FAC76D0D9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07C81611-F237-48E4-B039-9DE2CFDFAF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8DB4E5E1-AFF3-4150-8BA9-B167543110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9F6E4D95-BF3A-46D4-BF4C-CEF8F878339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9818F754-FA13-423D-AA61-8387E5823D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3EBE23AE-1250-4D36-ACF7-A3EEF526B9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4137B03A-65A6-42EE-B9AD-C1589CD1BC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A491D1C2-3089-4525-A3F0-862E29435F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9" name="直線コネクタ 778">
          <a:extLst>
            <a:ext uri="{FF2B5EF4-FFF2-40B4-BE49-F238E27FC236}">
              <a16:creationId xmlns:a16="http://schemas.microsoft.com/office/drawing/2014/main" id="{80AA1F01-A62B-43A2-8DB5-169E39F6655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0" name="テキスト ボックス 779">
          <a:extLst>
            <a:ext uri="{FF2B5EF4-FFF2-40B4-BE49-F238E27FC236}">
              <a16:creationId xmlns:a16="http://schemas.microsoft.com/office/drawing/2014/main" id="{7F388A82-90E4-4642-8406-7C5C7C7B294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1" name="直線コネクタ 780">
          <a:extLst>
            <a:ext uri="{FF2B5EF4-FFF2-40B4-BE49-F238E27FC236}">
              <a16:creationId xmlns:a16="http://schemas.microsoft.com/office/drawing/2014/main" id="{3007CF4F-148D-407D-AA30-61819509EE1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2" name="テキスト ボックス 781">
          <a:extLst>
            <a:ext uri="{FF2B5EF4-FFF2-40B4-BE49-F238E27FC236}">
              <a16:creationId xmlns:a16="http://schemas.microsoft.com/office/drawing/2014/main" id="{512FEFB5-C757-439E-8FE1-197462C82D1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3" name="直線コネクタ 782">
          <a:extLst>
            <a:ext uri="{FF2B5EF4-FFF2-40B4-BE49-F238E27FC236}">
              <a16:creationId xmlns:a16="http://schemas.microsoft.com/office/drawing/2014/main" id="{C1BA8E64-C47F-4F15-AA4D-6DCEE5C4448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4" name="テキスト ボックス 783">
          <a:extLst>
            <a:ext uri="{FF2B5EF4-FFF2-40B4-BE49-F238E27FC236}">
              <a16:creationId xmlns:a16="http://schemas.microsoft.com/office/drawing/2014/main" id="{628FA544-8471-474C-9882-FDE3B096944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5" name="直線コネクタ 784">
          <a:extLst>
            <a:ext uri="{FF2B5EF4-FFF2-40B4-BE49-F238E27FC236}">
              <a16:creationId xmlns:a16="http://schemas.microsoft.com/office/drawing/2014/main" id="{8EBB22EC-A777-406E-9D59-C7B374BDBA0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6" name="テキスト ボックス 785">
          <a:extLst>
            <a:ext uri="{FF2B5EF4-FFF2-40B4-BE49-F238E27FC236}">
              <a16:creationId xmlns:a16="http://schemas.microsoft.com/office/drawing/2014/main" id="{BB568C85-459B-4C67-A305-70A501CACC7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7" name="直線コネクタ 786">
          <a:extLst>
            <a:ext uri="{FF2B5EF4-FFF2-40B4-BE49-F238E27FC236}">
              <a16:creationId xmlns:a16="http://schemas.microsoft.com/office/drawing/2014/main" id="{26FE58F0-D263-477D-984E-54551182067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8" name="テキスト ボックス 787">
          <a:extLst>
            <a:ext uri="{FF2B5EF4-FFF2-40B4-BE49-F238E27FC236}">
              <a16:creationId xmlns:a16="http://schemas.microsoft.com/office/drawing/2014/main" id="{2370B2BD-C3F9-430D-B08B-F5C5FB975FE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9" name="直線コネクタ 788">
          <a:extLst>
            <a:ext uri="{FF2B5EF4-FFF2-40B4-BE49-F238E27FC236}">
              <a16:creationId xmlns:a16="http://schemas.microsoft.com/office/drawing/2014/main" id="{9CB2F61F-3EC5-4AE2-9B08-06F983DCA38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0" name="テキスト ボックス 789">
          <a:extLst>
            <a:ext uri="{FF2B5EF4-FFF2-40B4-BE49-F238E27FC236}">
              <a16:creationId xmlns:a16="http://schemas.microsoft.com/office/drawing/2014/main" id="{D90315D8-D014-47B7-8636-8E660255DC6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39A6AEEE-A39F-45D5-8CD9-07052F0C43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D784AC5C-A446-406A-83B9-74EC4F429A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48E51ED4-8467-4F64-ADD4-286D9698096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94" name="直線コネクタ 793">
          <a:extLst>
            <a:ext uri="{FF2B5EF4-FFF2-40B4-BE49-F238E27FC236}">
              <a16:creationId xmlns:a16="http://schemas.microsoft.com/office/drawing/2014/main" id="{3E4028A7-56CF-4B29-89FC-16F6B660A113}"/>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95" name="【消防施設】&#10;一人当たり面積最小値テキスト">
          <a:extLst>
            <a:ext uri="{FF2B5EF4-FFF2-40B4-BE49-F238E27FC236}">
              <a16:creationId xmlns:a16="http://schemas.microsoft.com/office/drawing/2014/main" id="{299B1958-5EC8-46AD-8C93-DD637E01787B}"/>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96" name="直線コネクタ 795">
          <a:extLst>
            <a:ext uri="{FF2B5EF4-FFF2-40B4-BE49-F238E27FC236}">
              <a16:creationId xmlns:a16="http://schemas.microsoft.com/office/drawing/2014/main" id="{69A3902C-96DD-4E59-AB9B-3ABDC3A914BB}"/>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97" name="【消防施設】&#10;一人当たり面積最大値テキスト">
          <a:extLst>
            <a:ext uri="{FF2B5EF4-FFF2-40B4-BE49-F238E27FC236}">
              <a16:creationId xmlns:a16="http://schemas.microsoft.com/office/drawing/2014/main" id="{25DC3D50-85E3-4376-A7CB-A5C3CDFABA9A}"/>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98" name="直線コネクタ 797">
          <a:extLst>
            <a:ext uri="{FF2B5EF4-FFF2-40B4-BE49-F238E27FC236}">
              <a16:creationId xmlns:a16="http://schemas.microsoft.com/office/drawing/2014/main" id="{BCAA0D69-52F0-438A-9C9F-07134BBB0009}"/>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799" name="【消防施設】&#10;一人当たり面積平均値テキスト">
          <a:extLst>
            <a:ext uri="{FF2B5EF4-FFF2-40B4-BE49-F238E27FC236}">
              <a16:creationId xmlns:a16="http://schemas.microsoft.com/office/drawing/2014/main" id="{6679BEA2-548C-4A94-ACD4-F168C3E6CA6D}"/>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800" name="フローチャート: 判断 799">
          <a:extLst>
            <a:ext uri="{FF2B5EF4-FFF2-40B4-BE49-F238E27FC236}">
              <a16:creationId xmlns:a16="http://schemas.microsoft.com/office/drawing/2014/main" id="{78A4A7A5-FCB1-4F67-8FDA-CD3AC53AB216}"/>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801" name="フローチャート: 判断 800">
          <a:extLst>
            <a:ext uri="{FF2B5EF4-FFF2-40B4-BE49-F238E27FC236}">
              <a16:creationId xmlns:a16="http://schemas.microsoft.com/office/drawing/2014/main" id="{3880D86D-74F1-480E-8ACD-6852802D931C}"/>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802" name="フローチャート: 判断 801">
          <a:extLst>
            <a:ext uri="{FF2B5EF4-FFF2-40B4-BE49-F238E27FC236}">
              <a16:creationId xmlns:a16="http://schemas.microsoft.com/office/drawing/2014/main" id="{14DC6574-DC43-4047-AE25-72E0220D6238}"/>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803" name="フローチャート: 判断 802">
          <a:extLst>
            <a:ext uri="{FF2B5EF4-FFF2-40B4-BE49-F238E27FC236}">
              <a16:creationId xmlns:a16="http://schemas.microsoft.com/office/drawing/2014/main" id="{EDC6FD83-635A-4885-BD91-988499A62F4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804" name="フローチャート: 判断 803">
          <a:extLst>
            <a:ext uri="{FF2B5EF4-FFF2-40B4-BE49-F238E27FC236}">
              <a16:creationId xmlns:a16="http://schemas.microsoft.com/office/drawing/2014/main" id="{275820CA-3D66-4260-B547-636524682678}"/>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F734C484-B754-43C7-B111-BF401D846C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60C863BA-AE23-4326-897C-B83B664E09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BBC632B6-3350-4F1B-B8A5-0CF1605254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FA9AAA21-4BBF-49E3-8E4B-9BED509AB4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3C99382-7AF2-478A-8D7C-B725AA2E8BC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42818</xdr:rowOff>
    </xdr:from>
    <xdr:to>
      <xdr:col>116</xdr:col>
      <xdr:colOff>114300</xdr:colOff>
      <xdr:row>86</xdr:row>
      <xdr:rowOff>144418</xdr:rowOff>
    </xdr:to>
    <xdr:sp macro="" textlink="">
      <xdr:nvSpPr>
        <xdr:cNvPr id="810" name="楕円 809">
          <a:extLst>
            <a:ext uri="{FF2B5EF4-FFF2-40B4-BE49-F238E27FC236}">
              <a16:creationId xmlns:a16="http://schemas.microsoft.com/office/drawing/2014/main" id="{2F57BEF5-7434-4639-8DBA-25CC8E989244}"/>
            </a:ext>
          </a:extLst>
        </xdr:cNvPr>
        <xdr:cNvSpPr/>
      </xdr:nvSpPr>
      <xdr:spPr>
        <a:xfrm>
          <a:off x="22110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129195</xdr:rowOff>
    </xdr:from>
    <xdr:ext cx="469744" cy="259045"/>
    <xdr:sp macro="" textlink="">
      <xdr:nvSpPr>
        <xdr:cNvPr id="811" name="【消防施設】&#10;一人当たり面積該当値テキスト">
          <a:extLst>
            <a:ext uri="{FF2B5EF4-FFF2-40B4-BE49-F238E27FC236}">
              <a16:creationId xmlns:a16="http://schemas.microsoft.com/office/drawing/2014/main" id="{4FF20407-2B27-46FF-AACE-681F4566E4D8}"/>
            </a:ext>
          </a:extLst>
        </xdr:cNvPr>
        <xdr:cNvSpPr txBox="1"/>
      </xdr:nvSpPr>
      <xdr:spPr>
        <a:xfrm>
          <a:off x="22199600" y="147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42818</xdr:rowOff>
    </xdr:from>
    <xdr:to>
      <xdr:col>112</xdr:col>
      <xdr:colOff>38100</xdr:colOff>
      <xdr:row>86</xdr:row>
      <xdr:rowOff>144418</xdr:rowOff>
    </xdr:to>
    <xdr:sp macro="" textlink="">
      <xdr:nvSpPr>
        <xdr:cNvPr id="812" name="楕円 811">
          <a:extLst>
            <a:ext uri="{FF2B5EF4-FFF2-40B4-BE49-F238E27FC236}">
              <a16:creationId xmlns:a16="http://schemas.microsoft.com/office/drawing/2014/main" id="{D51C9A11-7A29-4760-84C6-FD507A23D48C}"/>
            </a:ext>
          </a:extLst>
        </xdr:cNvPr>
        <xdr:cNvSpPr/>
      </xdr:nvSpPr>
      <xdr:spPr>
        <a:xfrm>
          <a:off x="2127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93618</xdr:rowOff>
    </xdr:from>
    <xdr:to>
      <xdr:col>116</xdr:col>
      <xdr:colOff>63500</xdr:colOff>
      <xdr:row>86</xdr:row>
      <xdr:rowOff>93618</xdr:rowOff>
    </xdr:to>
    <xdr:cxnSp macro="">
      <xdr:nvCxnSpPr>
        <xdr:cNvPr id="813" name="直線コネクタ 812">
          <a:extLst>
            <a:ext uri="{FF2B5EF4-FFF2-40B4-BE49-F238E27FC236}">
              <a16:creationId xmlns:a16="http://schemas.microsoft.com/office/drawing/2014/main" id="{5EC34A81-D24E-4E70-9016-E266D5D56B0E}"/>
            </a:ext>
          </a:extLst>
        </xdr:cNvPr>
        <xdr:cNvCxnSpPr/>
      </xdr:nvCxnSpPr>
      <xdr:spPr>
        <a:xfrm>
          <a:off x="21323300" y="14838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46082</xdr:rowOff>
    </xdr:from>
    <xdr:to>
      <xdr:col>107</xdr:col>
      <xdr:colOff>101600</xdr:colOff>
      <xdr:row>86</xdr:row>
      <xdr:rowOff>147682</xdr:rowOff>
    </xdr:to>
    <xdr:sp macro="" textlink="">
      <xdr:nvSpPr>
        <xdr:cNvPr id="814" name="楕円 813">
          <a:extLst>
            <a:ext uri="{FF2B5EF4-FFF2-40B4-BE49-F238E27FC236}">
              <a16:creationId xmlns:a16="http://schemas.microsoft.com/office/drawing/2014/main" id="{62824456-D4B1-4694-96BA-0E2A2DB85059}"/>
            </a:ext>
          </a:extLst>
        </xdr:cNvPr>
        <xdr:cNvSpPr/>
      </xdr:nvSpPr>
      <xdr:spPr>
        <a:xfrm>
          <a:off x="20383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93618</xdr:rowOff>
    </xdr:from>
    <xdr:to>
      <xdr:col>111</xdr:col>
      <xdr:colOff>177800</xdr:colOff>
      <xdr:row>86</xdr:row>
      <xdr:rowOff>96882</xdr:rowOff>
    </xdr:to>
    <xdr:cxnSp macro="">
      <xdr:nvCxnSpPr>
        <xdr:cNvPr id="815" name="直線コネクタ 814">
          <a:extLst>
            <a:ext uri="{FF2B5EF4-FFF2-40B4-BE49-F238E27FC236}">
              <a16:creationId xmlns:a16="http://schemas.microsoft.com/office/drawing/2014/main" id="{16777DFE-316D-4DB1-BE05-96F2A4C607E9}"/>
            </a:ext>
          </a:extLst>
        </xdr:cNvPr>
        <xdr:cNvCxnSpPr/>
      </xdr:nvCxnSpPr>
      <xdr:spPr>
        <a:xfrm flipV="1">
          <a:off x="20434300" y="148383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46082</xdr:rowOff>
    </xdr:from>
    <xdr:to>
      <xdr:col>102</xdr:col>
      <xdr:colOff>165100</xdr:colOff>
      <xdr:row>86</xdr:row>
      <xdr:rowOff>147682</xdr:rowOff>
    </xdr:to>
    <xdr:sp macro="" textlink="">
      <xdr:nvSpPr>
        <xdr:cNvPr id="816" name="楕円 815">
          <a:extLst>
            <a:ext uri="{FF2B5EF4-FFF2-40B4-BE49-F238E27FC236}">
              <a16:creationId xmlns:a16="http://schemas.microsoft.com/office/drawing/2014/main" id="{5F897611-D4E1-4825-8497-54A29CE1C666}"/>
            </a:ext>
          </a:extLst>
        </xdr:cNvPr>
        <xdr:cNvSpPr/>
      </xdr:nvSpPr>
      <xdr:spPr>
        <a:xfrm>
          <a:off x="19494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96882</xdr:rowOff>
    </xdr:from>
    <xdr:to>
      <xdr:col>107</xdr:col>
      <xdr:colOff>50800</xdr:colOff>
      <xdr:row>86</xdr:row>
      <xdr:rowOff>96882</xdr:rowOff>
    </xdr:to>
    <xdr:cxnSp macro="">
      <xdr:nvCxnSpPr>
        <xdr:cNvPr id="817" name="直線コネクタ 816">
          <a:extLst>
            <a:ext uri="{FF2B5EF4-FFF2-40B4-BE49-F238E27FC236}">
              <a16:creationId xmlns:a16="http://schemas.microsoft.com/office/drawing/2014/main" id="{40AB4734-4B5A-4F1D-AA59-972B906FE802}"/>
            </a:ext>
          </a:extLst>
        </xdr:cNvPr>
        <xdr:cNvCxnSpPr/>
      </xdr:nvCxnSpPr>
      <xdr:spPr>
        <a:xfrm>
          <a:off x="19545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46082</xdr:rowOff>
    </xdr:from>
    <xdr:to>
      <xdr:col>98</xdr:col>
      <xdr:colOff>38100</xdr:colOff>
      <xdr:row>86</xdr:row>
      <xdr:rowOff>147682</xdr:rowOff>
    </xdr:to>
    <xdr:sp macro="" textlink="">
      <xdr:nvSpPr>
        <xdr:cNvPr id="818" name="楕円 817">
          <a:extLst>
            <a:ext uri="{FF2B5EF4-FFF2-40B4-BE49-F238E27FC236}">
              <a16:creationId xmlns:a16="http://schemas.microsoft.com/office/drawing/2014/main" id="{AC598BE1-A6A6-4932-ABA6-55AC3E37767C}"/>
            </a:ext>
          </a:extLst>
        </xdr:cNvPr>
        <xdr:cNvSpPr/>
      </xdr:nvSpPr>
      <xdr:spPr>
        <a:xfrm>
          <a:off x="18605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96882</xdr:rowOff>
    </xdr:from>
    <xdr:to>
      <xdr:col>102</xdr:col>
      <xdr:colOff>114300</xdr:colOff>
      <xdr:row>86</xdr:row>
      <xdr:rowOff>96882</xdr:rowOff>
    </xdr:to>
    <xdr:cxnSp macro="">
      <xdr:nvCxnSpPr>
        <xdr:cNvPr id="819" name="直線コネクタ 818">
          <a:extLst>
            <a:ext uri="{FF2B5EF4-FFF2-40B4-BE49-F238E27FC236}">
              <a16:creationId xmlns:a16="http://schemas.microsoft.com/office/drawing/2014/main" id="{758C1C5B-7FFB-4D8A-B4B7-4E5EDB37EF10}"/>
            </a:ext>
          </a:extLst>
        </xdr:cNvPr>
        <xdr:cNvCxnSpPr/>
      </xdr:nvCxnSpPr>
      <xdr:spPr>
        <a:xfrm>
          <a:off x="18656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820" name="n_1aveValue【消防施設】&#10;一人当たり面積">
          <a:extLst>
            <a:ext uri="{FF2B5EF4-FFF2-40B4-BE49-F238E27FC236}">
              <a16:creationId xmlns:a16="http://schemas.microsoft.com/office/drawing/2014/main" id="{9F761291-FE54-4FF2-90F7-21A746A16FE5}"/>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821" name="n_2aveValue【消防施設】&#10;一人当たり面積">
          <a:extLst>
            <a:ext uri="{FF2B5EF4-FFF2-40B4-BE49-F238E27FC236}">
              <a16:creationId xmlns:a16="http://schemas.microsoft.com/office/drawing/2014/main" id="{5E160384-2EC5-46A6-A8B2-62D631446979}"/>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822" name="n_3aveValue【消防施設】&#10;一人当たり面積">
          <a:extLst>
            <a:ext uri="{FF2B5EF4-FFF2-40B4-BE49-F238E27FC236}">
              <a16:creationId xmlns:a16="http://schemas.microsoft.com/office/drawing/2014/main" id="{225425AC-F3AB-4926-BC00-93ABAF809E6F}"/>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823" name="n_4aveValue【消防施設】&#10;一人当たり面積">
          <a:extLst>
            <a:ext uri="{FF2B5EF4-FFF2-40B4-BE49-F238E27FC236}">
              <a16:creationId xmlns:a16="http://schemas.microsoft.com/office/drawing/2014/main" id="{913950B6-8496-454F-B387-A9C182771C85}"/>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135545</xdr:rowOff>
    </xdr:from>
    <xdr:ext cx="469744" cy="259045"/>
    <xdr:sp macro="" textlink="">
      <xdr:nvSpPr>
        <xdr:cNvPr id="824" name="n_1mainValue【消防施設】&#10;一人当たり面積">
          <a:extLst>
            <a:ext uri="{FF2B5EF4-FFF2-40B4-BE49-F238E27FC236}">
              <a16:creationId xmlns:a16="http://schemas.microsoft.com/office/drawing/2014/main" id="{C91B61A9-363B-4C67-826B-89ABC59FB973}"/>
            </a:ext>
          </a:extLst>
        </xdr:cNvPr>
        <xdr:cNvSpPr txBox="1"/>
      </xdr:nvSpPr>
      <xdr:spPr>
        <a:xfrm>
          <a:off x="21075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138809</xdr:rowOff>
    </xdr:from>
    <xdr:ext cx="469744" cy="259045"/>
    <xdr:sp macro="" textlink="">
      <xdr:nvSpPr>
        <xdr:cNvPr id="825" name="n_2mainValue【消防施設】&#10;一人当たり面積">
          <a:extLst>
            <a:ext uri="{FF2B5EF4-FFF2-40B4-BE49-F238E27FC236}">
              <a16:creationId xmlns:a16="http://schemas.microsoft.com/office/drawing/2014/main" id="{BBC129AC-B3E0-4296-A351-9BDE74D07D30}"/>
            </a:ext>
          </a:extLst>
        </xdr:cNvPr>
        <xdr:cNvSpPr txBox="1"/>
      </xdr:nvSpPr>
      <xdr:spPr>
        <a:xfrm>
          <a:off x="20199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138809</xdr:rowOff>
    </xdr:from>
    <xdr:ext cx="469744" cy="259045"/>
    <xdr:sp macro="" textlink="">
      <xdr:nvSpPr>
        <xdr:cNvPr id="826" name="n_3mainValue【消防施設】&#10;一人当たり面積">
          <a:extLst>
            <a:ext uri="{FF2B5EF4-FFF2-40B4-BE49-F238E27FC236}">
              <a16:creationId xmlns:a16="http://schemas.microsoft.com/office/drawing/2014/main" id="{A04943E1-A084-4DF9-BC30-686A45AA493D}"/>
            </a:ext>
          </a:extLst>
        </xdr:cNvPr>
        <xdr:cNvSpPr txBox="1"/>
      </xdr:nvSpPr>
      <xdr:spPr>
        <a:xfrm>
          <a:off x="19310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138809</xdr:rowOff>
    </xdr:from>
    <xdr:ext cx="469744" cy="259045"/>
    <xdr:sp macro="" textlink="">
      <xdr:nvSpPr>
        <xdr:cNvPr id="827" name="n_4mainValue【消防施設】&#10;一人当たり面積">
          <a:extLst>
            <a:ext uri="{FF2B5EF4-FFF2-40B4-BE49-F238E27FC236}">
              <a16:creationId xmlns:a16="http://schemas.microsoft.com/office/drawing/2014/main" id="{EAFFC1B8-966D-4828-BA90-990ACE39066C}"/>
            </a:ext>
          </a:extLst>
        </xdr:cNvPr>
        <xdr:cNvSpPr txBox="1"/>
      </xdr:nvSpPr>
      <xdr:spPr>
        <a:xfrm>
          <a:off x="18421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6122B07A-22B9-4B14-B4E9-555FCB5205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49410F81-72E9-4B9E-AFC1-2A9FE64917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3E993ADE-C5C8-4B04-92BB-6FCFC721F9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CD4A079C-7957-49FF-B2AB-8ABAE97D15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75408CF-DCDE-4CA1-A52B-4614CC51F7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4C1DCE45-34F3-420C-B423-9031D2B83A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C8F64DBD-ACA5-4983-8D17-D0360F6BCE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A848EA0A-676A-47DC-A717-179D09AB28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D32F4F60-F08E-4870-ACE2-C13F1F898D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4A6A3B8F-285D-41CC-A5D0-BC01D7BEB8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FDBC6A06-EFF9-45AC-B8FE-5A50346B67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6E96CBFE-51B4-4E9B-9F8C-317691DDA7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835B7A94-957C-439E-A49A-2D70D2D0D13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6F696C60-B8E6-4C13-90FB-B5CDB82CA8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FEE6B6F7-3DBA-46EB-ABE4-1F56C5782A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EAFAB4B0-C3D3-4F43-9145-2B03F34034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F2596D9-E092-4C61-9B8F-D56C3453AAE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8E2E2A56-A739-40F5-8D20-576BC5E31DB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E431E52C-5B0F-4D06-A6A5-2CF00068CA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EBBADE18-930A-4CC6-B3F9-419DB518F50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E483EEFA-DB17-4929-BC45-108FEE4440E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554CDE84-20E5-4C84-BCDC-6E09C05193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B00B9FF0-B77D-48B3-AABC-3E7AC00568D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AE256E76-99A5-475E-81A2-FFCDC63E93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C86812D5-40F0-47B1-9600-BD9A07E2715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853" name="直線コネクタ 852">
          <a:extLst>
            <a:ext uri="{FF2B5EF4-FFF2-40B4-BE49-F238E27FC236}">
              <a16:creationId xmlns:a16="http://schemas.microsoft.com/office/drawing/2014/main" id="{121289EC-79DE-4752-A198-0C20FEA505C4}"/>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54" name="【庁舎】&#10;有形固定資産減価償却率最小値テキスト">
          <a:extLst>
            <a:ext uri="{FF2B5EF4-FFF2-40B4-BE49-F238E27FC236}">
              <a16:creationId xmlns:a16="http://schemas.microsoft.com/office/drawing/2014/main" id="{FF314F75-75CB-4C4D-A340-C0D4B8AA5702}"/>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5" name="直線コネクタ 854">
          <a:extLst>
            <a:ext uri="{FF2B5EF4-FFF2-40B4-BE49-F238E27FC236}">
              <a16:creationId xmlns:a16="http://schemas.microsoft.com/office/drawing/2014/main" id="{50D9753F-8168-4F85-9445-12AFBB35583F}"/>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856" name="【庁舎】&#10;有形固定資産減価償却率最大値テキスト">
          <a:extLst>
            <a:ext uri="{FF2B5EF4-FFF2-40B4-BE49-F238E27FC236}">
              <a16:creationId xmlns:a16="http://schemas.microsoft.com/office/drawing/2014/main" id="{F79CE335-BECE-4CCC-8CD5-4C981B23F552}"/>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857" name="直線コネクタ 856">
          <a:extLst>
            <a:ext uri="{FF2B5EF4-FFF2-40B4-BE49-F238E27FC236}">
              <a16:creationId xmlns:a16="http://schemas.microsoft.com/office/drawing/2014/main" id="{77C15170-9D22-4034-A506-F21299BE20D8}"/>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858" name="【庁舎】&#10;有形固定資産減価償却率平均値テキスト">
          <a:extLst>
            <a:ext uri="{FF2B5EF4-FFF2-40B4-BE49-F238E27FC236}">
              <a16:creationId xmlns:a16="http://schemas.microsoft.com/office/drawing/2014/main" id="{DABAE6DF-7981-4D26-A416-A32108082D08}"/>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859" name="フローチャート: 判断 858">
          <a:extLst>
            <a:ext uri="{FF2B5EF4-FFF2-40B4-BE49-F238E27FC236}">
              <a16:creationId xmlns:a16="http://schemas.microsoft.com/office/drawing/2014/main" id="{EB5EB22E-9D03-42BE-9CE7-15C44F134239}"/>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60" name="フローチャート: 判断 859">
          <a:extLst>
            <a:ext uri="{FF2B5EF4-FFF2-40B4-BE49-F238E27FC236}">
              <a16:creationId xmlns:a16="http://schemas.microsoft.com/office/drawing/2014/main" id="{5A6A2587-1890-40A0-BC79-B15F0004FF27}"/>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1" name="フローチャート: 判断 860">
          <a:extLst>
            <a:ext uri="{FF2B5EF4-FFF2-40B4-BE49-F238E27FC236}">
              <a16:creationId xmlns:a16="http://schemas.microsoft.com/office/drawing/2014/main" id="{FABD8454-2BB9-48CC-A3F7-CE299D36E232}"/>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62" name="フローチャート: 判断 861">
          <a:extLst>
            <a:ext uri="{FF2B5EF4-FFF2-40B4-BE49-F238E27FC236}">
              <a16:creationId xmlns:a16="http://schemas.microsoft.com/office/drawing/2014/main" id="{A06D8CDB-B1AE-496E-B47F-EF53863AECA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63" name="フローチャート: 判断 862">
          <a:extLst>
            <a:ext uri="{FF2B5EF4-FFF2-40B4-BE49-F238E27FC236}">
              <a16:creationId xmlns:a16="http://schemas.microsoft.com/office/drawing/2014/main" id="{8B97D30C-8467-4E4E-A768-EDF20FBA1A7A}"/>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5DC784BE-0CAC-4680-B6D5-BDC88626DB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81B7E77B-5E9E-4299-922B-17D59043DD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50A72F4-FC59-4542-92F9-C2254EC900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2DA488E7-F021-47D0-9485-FF497137C44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609A0AD-FF10-405C-A8B7-63E041BA39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87449</xdr:rowOff>
    </xdr:from>
    <xdr:to>
      <xdr:col>85</xdr:col>
      <xdr:colOff>177800</xdr:colOff>
      <xdr:row>107</xdr:row>
      <xdr:rowOff>17599</xdr:rowOff>
    </xdr:to>
    <xdr:sp macro="" textlink="">
      <xdr:nvSpPr>
        <xdr:cNvPr id="869" name="楕円 868">
          <a:extLst>
            <a:ext uri="{FF2B5EF4-FFF2-40B4-BE49-F238E27FC236}">
              <a16:creationId xmlns:a16="http://schemas.microsoft.com/office/drawing/2014/main" id="{A2D88317-6876-431A-A9C8-C7626912FCF5}"/>
            </a:ext>
          </a:extLst>
        </xdr:cNvPr>
        <xdr:cNvSpPr/>
      </xdr:nvSpPr>
      <xdr:spPr>
        <a:xfrm>
          <a:off x="16268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65876</xdr:rowOff>
    </xdr:from>
    <xdr:ext cx="405111" cy="259045"/>
    <xdr:sp macro="" textlink="">
      <xdr:nvSpPr>
        <xdr:cNvPr id="870" name="【庁舎】&#10;有形固定資産減価償却率該当値テキスト">
          <a:extLst>
            <a:ext uri="{FF2B5EF4-FFF2-40B4-BE49-F238E27FC236}">
              <a16:creationId xmlns:a16="http://schemas.microsoft.com/office/drawing/2014/main" id="{22556E64-CF70-4259-958A-253824BBE15D}"/>
            </a:ext>
          </a:extLst>
        </xdr:cNvPr>
        <xdr:cNvSpPr txBox="1"/>
      </xdr:nvSpPr>
      <xdr:spPr>
        <a:xfrm>
          <a:off x="16357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871" name="楕円 870">
          <a:extLst>
            <a:ext uri="{FF2B5EF4-FFF2-40B4-BE49-F238E27FC236}">
              <a16:creationId xmlns:a16="http://schemas.microsoft.com/office/drawing/2014/main" id="{EAFB3DF3-6BDF-424F-A373-0B2E121207AE}"/>
            </a:ext>
          </a:extLst>
        </xdr:cNvPr>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106</xdr:row>
      <xdr:rowOff>138249</xdr:rowOff>
    </xdr:to>
    <xdr:cxnSp macro="">
      <xdr:nvCxnSpPr>
        <xdr:cNvPr id="872" name="直線コネクタ 871">
          <a:extLst>
            <a:ext uri="{FF2B5EF4-FFF2-40B4-BE49-F238E27FC236}">
              <a16:creationId xmlns:a16="http://schemas.microsoft.com/office/drawing/2014/main" id="{5E638312-4972-49D5-9BDC-AD4230379471}"/>
            </a:ext>
          </a:extLst>
        </xdr:cNvPr>
        <xdr:cNvCxnSpPr/>
      </xdr:nvCxnSpPr>
      <xdr:spPr>
        <a:xfrm>
          <a:off x="15481300" y="182825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23768</xdr:rowOff>
    </xdr:from>
    <xdr:to>
      <xdr:col>76</xdr:col>
      <xdr:colOff>165100</xdr:colOff>
      <xdr:row>107</xdr:row>
      <xdr:rowOff>125368</xdr:rowOff>
    </xdr:to>
    <xdr:sp macro="" textlink="">
      <xdr:nvSpPr>
        <xdr:cNvPr id="873" name="楕円 872">
          <a:extLst>
            <a:ext uri="{FF2B5EF4-FFF2-40B4-BE49-F238E27FC236}">
              <a16:creationId xmlns:a16="http://schemas.microsoft.com/office/drawing/2014/main" id="{56E89ECF-43FF-4DEC-8D59-42EDA8B0DE99}"/>
            </a:ext>
          </a:extLst>
        </xdr:cNvPr>
        <xdr:cNvSpPr/>
      </xdr:nvSpPr>
      <xdr:spPr>
        <a:xfrm>
          <a:off x="1454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108857</xdr:rowOff>
    </xdr:from>
    <xdr:to>
      <xdr:col>81</xdr:col>
      <xdr:colOff>50800</xdr:colOff>
      <xdr:row>107</xdr:row>
      <xdr:rowOff>74568</xdr:rowOff>
    </xdr:to>
    <xdr:cxnSp macro="">
      <xdr:nvCxnSpPr>
        <xdr:cNvPr id="874" name="直線コネクタ 873">
          <a:extLst>
            <a:ext uri="{FF2B5EF4-FFF2-40B4-BE49-F238E27FC236}">
              <a16:creationId xmlns:a16="http://schemas.microsoft.com/office/drawing/2014/main" id="{E6C8352E-03A4-4BD7-ACED-1EF7E3C6FF1A}"/>
            </a:ext>
          </a:extLst>
        </xdr:cNvPr>
        <xdr:cNvCxnSpPr/>
      </xdr:nvCxnSpPr>
      <xdr:spPr>
        <a:xfrm flipV="1">
          <a:off x="14592300" y="1828255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23768</xdr:rowOff>
    </xdr:from>
    <xdr:to>
      <xdr:col>72</xdr:col>
      <xdr:colOff>38100</xdr:colOff>
      <xdr:row>107</xdr:row>
      <xdr:rowOff>125368</xdr:rowOff>
    </xdr:to>
    <xdr:sp macro="" textlink="">
      <xdr:nvSpPr>
        <xdr:cNvPr id="875" name="楕円 874">
          <a:extLst>
            <a:ext uri="{FF2B5EF4-FFF2-40B4-BE49-F238E27FC236}">
              <a16:creationId xmlns:a16="http://schemas.microsoft.com/office/drawing/2014/main" id="{47EDC940-1091-402C-8C81-32C37410E6DC}"/>
            </a:ext>
          </a:extLst>
        </xdr:cNvPr>
        <xdr:cNvSpPr/>
      </xdr:nvSpPr>
      <xdr:spPr>
        <a:xfrm>
          <a:off x="1365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74568</xdr:rowOff>
    </xdr:from>
    <xdr:to>
      <xdr:col>76</xdr:col>
      <xdr:colOff>114300</xdr:colOff>
      <xdr:row>107</xdr:row>
      <xdr:rowOff>74568</xdr:rowOff>
    </xdr:to>
    <xdr:cxnSp macro="">
      <xdr:nvCxnSpPr>
        <xdr:cNvPr id="876" name="直線コネクタ 875">
          <a:extLst>
            <a:ext uri="{FF2B5EF4-FFF2-40B4-BE49-F238E27FC236}">
              <a16:creationId xmlns:a16="http://schemas.microsoft.com/office/drawing/2014/main" id="{B52D3636-BA22-47EC-9B9D-38073B334887}"/>
            </a:ext>
          </a:extLst>
        </xdr:cNvPr>
        <xdr:cNvCxnSpPr/>
      </xdr:nvCxnSpPr>
      <xdr:spPr>
        <a:xfrm>
          <a:off x="13703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877" name="楕円 876">
          <a:extLst>
            <a:ext uri="{FF2B5EF4-FFF2-40B4-BE49-F238E27FC236}">
              <a16:creationId xmlns:a16="http://schemas.microsoft.com/office/drawing/2014/main" id="{02849E2F-14D0-44A5-8304-E1ADAA171A8F}"/>
            </a:ext>
          </a:extLst>
        </xdr:cNvPr>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74568</xdr:rowOff>
    </xdr:to>
    <xdr:cxnSp macro="">
      <xdr:nvCxnSpPr>
        <xdr:cNvPr id="878" name="直線コネクタ 877">
          <a:extLst>
            <a:ext uri="{FF2B5EF4-FFF2-40B4-BE49-F238E27FC236}">
              <a16:creationId xmlns:a16="http://schemas.microsoft.com/office/drawing/2014/main" id="{CDBC4C98-20AA-4FB9-A22E-FA5F9B1BB070}"/>
            </a:ext>
          </a:extLst>
        </xdr:cNvPr>
        <xdr:cNvCxnSpPr/>
      </xdr:nvCxnSpPr>
      <xdr:spPr>
        <a:xfrm>
          <a:off x="12814300" y="1834133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879" name="n_1aveValue【庁舎】&#10;有形固定資産減価償却率">
          <a:extLst>
            <a:ext uri="{FF2B5EF4-FFF2-40B4-BE49-F238E27FC236}">
              <a16:creationId xmlns:a16="http://schemas.microsoft.com/office/drawing/2014/main" id="{D0B8CEE2-A763-4DDB-AFDA-2621596E0B6F}"/>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0" name="n_2aveValue【庁舎】&#10;有形固定資産減価償却率">
          <a:extLst>
            <a:ext uri="{FF2B5EF4-FFF2-40B4-BE49-F238E27FC236}">
              <a16:creationId xmlns:a16="http://schemas.microsoft.com/office/drawing/2014/main" id="{0C1E6B88-6AB2-49E6-95F7-AE5581E50C1A}"/>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881" name="n_3aveValue【庁舎】&#10;有形固定資産減価償却率">
          <a:extLst>
            <a:ext uri="{FF2B5EF4-FFF2-40B4-BE49-F238E27FC236}">
              <a16:creationId xmlns:a16="http://schemas.microsoft.com/office/drawing/2014/main" id="{4BAC0BF7-78B3-4457-911A-346B17BF69AE}"/>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882" name="n_4aveValue【庁舎】&#10;有形固定資産減価償却率">
          <a:extLst>
            <a:ext uri="{FF2B5EF4-FFF2-40B4-BE49-F238E27FC236}">
              <a16:creationId xmlns:a16="http://schemas.microsoft.com/office/drawing/2014/main" id="{FBE4790A-8D44-4BAC-9D8F-A6E2A15F85C6}"/>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883" name="n_1mainValue【庁舎】&#10;有形固定資産減価償却率">
          <a:extLst>
            <a:ext uri="{FF2B5EF4-FFF2-40B4-BE49-F238E27FC236}">
              <a16:creationId xmlns:a16="http://schemas.microsoft.com/office/drawing/2014/main" id="{AE014945-3B17-4E9D-9546-33632E39B44C}"/>
            </a:ext>
          </a:extLst>
        </xdr:cNvPr>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116495</xdr:rowOff>
    </xdr:from>
    <xdr:ext cx="405111" cy="259045"/>
    <xdr:sp macro="" textlink="">
      <xdr:nvSpPr>
        <xdr:cNvPr id="884" name="n_2mainValue【庁舎】&#10;有形固定資産減価償却率">
          <a:extLst>
            <a:ext uri="{FF2B5EF4-FFF2-40B4-BE49-F238E27FC236}">
              <a16:creationId xmlns:a16="http://schemas.microsoft.com/office/drawing/2014/main" id="{1FF9DB28-A5E5-4065-A01C-F360742E26CF}"/>
            </a:ext>
          </a:extLst>
        </xdr:cNvPr>
        <xdr:cNvSpPr txBox="1"/>
      </xdr:nvSpPr>
      <xdr:spPr>
        <a:xfrm>
          <a:off x="14389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116495</xdr:rowOff>
    </xdr:from>
    <xdr:ext cx="405111" cy="259045"/>
    <xdr:sp macro="" textlink="">
      <xdr:nvSpPr>
        <xdr:cNvPr id="885" name="n_3mainValue【庁舎】&#10;有形固定資産減価償却率">
          <a:extLst>
            <a:ext uri="{FF2B5EF4-FFF2-40B4-BE49-F238E27FC236}">
              <a16:creationId xmlns:a16="http://schemas.microsoft.com/office/drawing/2014/main" id="{F1D889F5-2957-4751-82FA-E1168E6DBE0C}"/>
            </a:ext>
          </a:extLst>
        </xdr:cNvPr>
        <xdr:cNvSpPr txBox="1"/>
      </xdr:nvSpPr>
      <xdr:spPr>
        <a:xfrm>
          <a:off x="13500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886" name="n_4mainValue【庁舎】&#10;有形固定資産減価償却率">
          <a:extLst>
            <a:ext uri="{FF2B5EF4-FFF2-40B4-BE49-F238E27FC236}">
              <a16:creationId xmlns:a16="http://schemas.microsoft.com/office/drawing/2014/main" id="{41C1D80E-0A39-4ECC-A90C-3751C0803FE2}"/>
            </a:ext>
          </a:extLst>
        </xdr:cNvPr>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15AC2973-22B4-4AA7-9AB2-15275A9194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DB741A6F-7D8D-4920-97E5-FA549B4F51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4FED2AB6-FFA5-4920-849E-B0A69A1905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18061627-BD2D-4B80-92B1-DFA6740A6B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B3BBF0CE-BA86-484A-BDA2-431515AE38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19F31178-0895-4E98-BF01-2FC4845A53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83F8DA2D-C137-4A87-B507-09B3104E59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4A31FE79-66B7-4102-B6D0-B39204E49F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DD82D466-25C9-43D1-B620-4D2C2FDE59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DD84595C-B1DB-474C-9BC3-14936A824F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a:extLst>
            <a:ext uri="{FF2B5EF4-FFF2-40B4-BE49-F238E27FC236}">
              <a16:creationId xmlns:a16="http://schemas.microsoft.com/office/drawing/2014/main" id="{66ED5F78-A4CD-4C16-81A7-13D59457E7A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a:extLst>
            <a:ext uri="{FF2B5EF4-FFF2-40B4-BE49-F238E27FC236}">
              <a16:creationId xmlns:a16="http://schemas.microsoft.com/office/drawing/2014/main" id="{BD72F909-B1C2-406C-B8BA-22BB9075E82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a:extLst>
            <a:ext uri="{FF2B5EF4-FFF2-40B4-BE49-F238E27FC236}">
              <a16:creationId xmlns:a16="http://schemas.microsoft.com/office/drawing/2014/main" id="{C9CB9CBA-EAF2-49E6-B5EB-BE74C3D4C4E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a:extLst>
            <a:ext uri="{FF2B5EF4-FFF2-40B4-BE49-F238E27FC236}">
              <a16:creationId xmlns:a16="http://schemas.microsoft.com/office/drawing/2014/main" id="{1AA1BE32-61CD-4F1A-8927-2F3A8E8F5C3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a:extLst>
            <a:ext uri="{FF2B5EF4-FFF2-40B4-BE49-F238E27FC236}">
              <a16:creationId xmlns:a16="http://schemas.microsoft.com/office/drawing/2014/main" id="{A9F1D3FA-CB0C-4439-BF12-67584CB9FFD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a:extLst>
            <a:ext uri="{FF2B5EF4-FFF2-40B4-BE49-F238E27FC236}">
              <a16:creationId xmlns:a16="http://schemas.microsoft.com/office/drawing/2014/main" id="{21039346-DCB0-4835-B068-05A04362FCD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a:extLst>
            <a:ext uri="{FF2B5EF4-FFF2-40B4-BE49-F238E27FC236}">
              <a16:creationId xmlns:a16="http://schemas.microsoft.com/office/drawing/2014/main" id="{69CE2CD0-4D43-47B7-BC69-5F33DF65843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a:extLst>
            <a:ext uri="{FF2B5EF4-FFF2-40B4-BE49-F238E27FC236}">
              <a16:creationId xmlns:a16="http://schemas.microsoft.com/office/drawing/2014/main" id="{34CD6846-773E-41D1-A080-E1FA201DA81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a:extLst>
            <a:ext uri="{FF2B5EF4-FFF2-40B4-BE49-F238E27FC236}">
              <a16:creationId xmlns:a16="http://schemas.microsoft.com/office/drawing/2014/main" id="{6A772489-8ECC-4924-882C-C4C22AD492E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a:extLst>
            <a:ext uri="{FF2B5EF4-FFF2-40B4-BE49-F238E27FC236}">
              <a16:creationId xmlns:a16="http://schemas.microsoft.com/office/drawing/2014/main" id="{071C2FCE-A327-42E5-B233-A9D71F5FDDF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a:extLst>
            <a:ext uri="{FF2B5EF4-FFF2-40B4-BE49-F238E27FC236}">
              <a16:creationId xmlns:a16="http://schemas.microsoft.com/office/drawing/2014/main" id="{DF7D34EA-3CB7-4105-BCA2-17472BAFEC6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a:extLst>
            <a:ext uri="{FF2B5EF4-FFF2-40B4-BE49-F238E27FC236}">
              <a16:creationId xmlns:a16="http://schemas.microsoft.com/office/drawing/2014/main" id="{FEE6BD6E-545F-4000-8B78-3307C604A67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2B21F512-C8A3-4720-A4F9-292FC78605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1425CEA3-7A16-40CE-8167-467CAF0048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DC1A9C76-C4D4-4FA4-A9C2-6F72F0E435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107</xdr:row>
      <xdr:rowOff>108857</xdr:rowOff>
    </xdr:to>
    <xdr:cxnSp macro="">
      <xdr:nvCxnSpPr>
        <xdr:cNvPr id="912" name="直線コネクタ 911">
          <a:extLst>
            <a:ext uri="{FF2B5EF4-FFF2-40B4-BE49-F238E27FC236}">
              <a16:creationId xmlns:a16="http://schemas.microsoft.com/office/drawing/2014/main" id="{FD863141-F9EE-4654-9CBE-A404131F9360}"/>
            </a:ext>
          </a:extLst>
        </xdr:cNvPr>
        <xdr:cNvCxnSpPr/>
      </xdr:nvCxnSpPr>
      <xdr:spPr>
        <a:xfrm flipV="1">
          <a:off x="22160864" y="17201606"/>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112684</xdr:rowOff>
    </xdr:from>
    <xdr:ext cx="469744" cy="259045"/>
    <xdr:sp macro="" textlink="">
      <xdr:nvSpPr>
        <xdr:cNvPr id="913" name="【庁舎】&#10;一人当たり面積最小値テキスト">
          <a:extLst>
            <a:ext uri="{FF2B5EF4-FFF2-40B4-BE49-F238E27FC236}">
              <a16:creationId xmlns:a16="http://schemas.microsoft.com/office/drawing/2014/main" id="{72C6D9C8-9CA0-4F50-AA58-BCAE687B9FB2}"/>
            </a:ext>
          </a:extLst>
        </xdr:cNvPr>
        <xdr:cNvSpPr txBox="1"/>
      </xdr:nvSpPr>
      <xdr:spPr>
        <a:xfrm>
          <a:off x="22199600" y="1845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108857</xdr:rowOff>
    </xdr:from>
    <xdr:to>
      <xdr:col>116</xdr:col>
      <xdr:colOff>152400</xdr:colOff>
      <xdr:row>107</xdr:row>
      <xdr:rowOff>108857</xdr:rowOff>
    </xdr:to>
    <xdr:cxnSp macro="">
      <xdr:nvCxnSpPr>
        <xdr:cNvPr id="914" name="直線コネクタ 913">
          <a:extLst>
            <a:ext uri="{FF2B5EF4-FFF2-40B4-BE49-F238E27FC236}">
              <a16:creationId xmlns:a16="http://schemas.microsoft.com/office/drawing/2014/main" id="{92BD961B-520E-4B97-A962-DA6238DD7F50}"/>
            </a:ext>
          </a:extLst>
        </xdr:cNvPr>
        <xdr:cNvCxnSpPr/>
      </xdr:nvCxnSpPr>
      <xdr:spPr>
        <a:xfrm>
          <a:off x="22072600" y="184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915" name="【庁舎】&#10;一人当たり面積最大値テキスト">
          <a:extLst>
            <a:ext uri="{FF2B5EF4-FFF2-40B4-BE49-F238E27FC236}">
              <a16:creationId xmlns:a16="http://schemas.microsoft.com/office/drawing/2014/main" id="{D5D8E21D-DAEC-4855-9B15-E38AD5AB98F4}"/>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916" name="直線コネクタ 915">
          <a:extLst>
            <a:ext uri="{FF2B5EF4-FFF2-40B4-BE49-F238E27FC236}">
              <a16:creationId xmlns:a16="http://schemas.microsoft.com/office/drawing/2014/main" id="{27348512-EAB3-4450-BAA7-E7E17FAF1D82}"/>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134819</xdr:rowOff>
    </xdr:from>
    <xdr:ext cx="469744" cy="259045"/>
    <xdr:sp macro="" textlink="">
      <xdr:nvSpPr>
        <xdr:cNvPr id="917" name="【庁舎】&#10;一人当たり面積平均値テキスト">
          <a:extLst>
            <a:ext uri="{FF2B5EF4-FFF2-40B4-BE49-F238E27FC236}">
              <a16:creationId xmlns:a16="http://schemas.microsoft.com/office/drawing/2014/main" id="{90AF1515-DD7F-4936-AF37-156ADBC93865}"/>
            </a:ext>
          </a:extLst>
        </xdr:cNvPr>
        <xdr:cNvSpPr txBox="1"/>
      </xdr:nvSpPr>
      <xdr:spPr>
        <a:xfrm>
          <a:off x="22199600" y="17965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918" name="フローチャート: 判断 917">
          <a:extLst>
            <a:ext uri="{FF2B5EF4-FFF2-40B4-BE49-F238E27FC236}">
              <a16:creationId xmlns:a16="http://schemas.microsoft.com/office/drawing/2014/main" id="{1EC27F10-C257-4B05-8501-93229BDE8DF5}"/>
            </a:ext>
          </a:extLst>
        </xdr:cNvPr>
        <xdr:cNvSpPr/>
      </xdr:nvSpPr>
      <xdr:spPr>
        <a:xfrm>
          <a:off x="22110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113574</xdr:rowOff>
    </xdr:from>
    <xdr:to>
      <xdr:col>112</xdr:col>
      <xdr:colOff>38100</xdr:colOff>
      <xdr:row>106</xdr:row>
      <xdr:rowOff>43724</xdr:rowOff>
    </xdr:to>
    <xdr:sp macro="" textlink="">
      <xdr:nvSpPr>
        <xdr:cNvPr id="919" name="フローチャート: 判断 918">
          <a:extLst>
            <a:ext uri="{FF2B5EF4-FFF2-40B4-BE49-F238E27FC236}">
              <a16:creationId xmlns:a16="http://schemas.microsoft.com/office/drawing/2014/main" id="{B3AED293-E4CA-4683-A89B-03376F12158A}"/>
            </a:ext>
          </a:extLst>
        </xdr:cNvPr>
        <xdr:cNvSpPr/>
      </xdr:nvSpPr>
      <xdr:spPr>
        <a:xfrm>
          <a:off x="21272500" y="1811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134801</xdr:rowOff>
    </xdr:from>
    <xdr:to>
      <xdr:col>107</xdr:col>
      <xdr:colOff>101600</xdr:colOff>
      <xdr:row>106</xdr:row>
      <xdr:rowOff>64951</xdr:rowOff>
    </xdr:to>
    <xdr:sp macro="" textlink="">
      <xdr:nvSpPr>
        <xdr:cNvPr id="920" name="フローチャート: 判断 919">
          <a:extLst>
            <a:ext uri="{FF2B5EF4-FFF2-40B4-BE49-F238E27FC236}">
              <a16:creationId xmlns:a16="http://schemas.microsoft.com/office/drawing/2014/main" id="{41DF0411-31CE-47FF-B7EC-A72A5B099B3B}"/>
            </a:ext>
          </a:extLst>
        </xdr:cNvPr>
        <xdr:cNvSpPr/>
      </xdr:nvSpPr>
      <xdr:spPr>
        <a:xfrm>
          <a:off x="20383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921" name="フローチャート: 判断 920">
          <a:extLst>
            <a:ext uri="{FF2B5EF4-FFF2-40B4-BE49-F238E27FC236}">
              <a16:creationId xmlns:a16="http://schemas.microsoft.com/office/drawing/2014/main" id="{962273AA-C58E-4B30-BC7F-CE838CE21936}"/>
            </a:ext>
          </a:extLst>
        </xdr:cNvPr>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22" name="フローチャート: 判断 921">
          <a:extLst>
            <a:ext uri="{FF2B5EF4-FFF2-40B4-BE49-F238E27FC236}">
              <a16:creationId xmlns:a16="http://schemas.microsoft.com/office/drawing/2014/main" id="{5868C9B6-3B6D-4E3B-B986-E4D35575B79D}"/>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CD767ACE-4351-4E47-9B92-B8530D27665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B88E190E-0323-4E81-9D88-93A380E616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2EC2947A-2443-4365-9BEA-03F1F9968A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67F42333-1C52-4736-8B5B-221340DA45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1A21DD08-87DE-42C5-8D62-088ECDA6A0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58057</xdr:rowOff>
    </xdr:from>
    <xdr:to>
      <xdr:col>116</xdr:col>
      <xdr:colOff>114300</xdr:colOff>
      <xdr:row>107</xdr:row>
      <xdr:rowOff>159657</xdr:rowOff>
    </xdr:to>
    <xdr:sp macro="" textlink="">
      <xdr:nvSpPr>
        <xdr:cNvPr id="928" name="楕円 927">
          <a:extLst>
            <a:ext uri="{FF2B5EF4-FFF2-40B4-BE49-F238E27FC236}">
              <a16:creationId xmlns:a16="http://schemas.microsoft.com/office/drawing/2014/main" id="{B4470E5A-7ED4-4356-82A7-029E41B739A3}"/>
            </a:ext>
          </a:extLst>
        </xdr:cNvPr>
        <xdr:cNvSpPr/>
      </xdr:nvSpPr>
      <xdr:spPr>
        <a:xfrm>
          <a:off x="22110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144434</xdr:rowOff>
    </xdr:from>
    <xdr:ext cx="469744" cy="259045"/>
    <xdr:sp macro="" textlink="">
      <xdr:nvSpPr>
        <xdr:cNvPr id="929" name="【庁舎】&#10;一人当たり面積該当値テキスト">
          <a:extLst>
            <a:ext uri="{FF2B5EF4-FFF2-40B4-BE49-F238E27FC236}">
              <a16:creationId xmlns:a16="http://schemas.microsoft.com/office/drawing/2014/main" id="{D958C9EE-BB2F-442A-A012-AAAF18569EEF}"/>
            </a:ext>
          </a:extLst>
        </xdr:cNvPr>
        <xdr:cNvSpPr txBox="1"/>
      </xdr:nvSpPr>
      <xdr:spPr>
        <a:xfrm>
          <a:off x="22199600" y="1831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930" name="楕円 929">
          <a:extLst>
            <a:ext uri="{FF2B5EF4-FFF2-40B4-BE49-F238E27FC236}">
              <a16:creationId xmlns:a16="http://schemas.microsoft.com/office/drawing/2014/main" id="{6F66BDBC-6C51-44D1-A890-F021E388D3C5}"/>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108857</xdr:rowOff>
    </xdr:from>
    <xdr:to>
      <xdr:col>116</xdr:col>
      <xdr:colOff>63500</xdr:colOff>
      <xdr:row>107</xdr:row>
      <xdr:rowOff>110489</xdr:rowOff>
    </xdr:to>
    <xdr:cxnSp macro="">
      <xdr:nvCxnSpPr>
        <xdr:cNvPr id="931" name="直線コネクタ 930">
          <a:extLst>
            <a:ext uri="{FF2B5EF4-FFF2-40B4-BE49-F238E27FC236}">
              <a16:creationId xmlns:a16="http://schemas.microsoft.com/office/drawing/2014/main" id="{7B8AA084-1C15-43FC-BD46-A0348733A884}"/>
            </a:ext>
          </a:extLst>
        </xdr:cNvPr>
        <xdr:cNvCxnSpPr/>
      </xdr:nvCxnSpPr>
      <xdr:spPr>
        <a:xfrm flipV="1">
          <a:off x="21323300" y="1845400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113574</xdr:rowOff>
    </xdr:from>
    <xdr:to>
      <xdr:col>107</xdr:col>
      <xdr:colOff>101600</xdr:colOff>
      <xdr:row>108</xdr:row>
      <xdr:rowOff>43724</xdr:rowOff>
    </xdr:to>
    <xdr:sp macro="" textlink="">
      <xdr:nvSpPr>
        <xdr:cNvPr id="932" name="楕円 931">
          <a:extLst>
            <a:ext uri="{FF2B5EF4-FFF2-40B4-BE49-F238E27FC236}">
              <a16:creationId xmlns:a16="http://schemas.microsoft.com/office/drawing/2014/main" id="{6CF63E1A-1367-484F-A796-622CCF001F8D}"/>
            </a:ext>
          </a:extLst>
        </xdr:cNvPr>
        <xdr:cNvSpPr/>
      </xdr:nvSpPr>
      <xdr:spPr>
        <a:xfrm>
          <a:off x="20383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164374</xdr:rowOff>
    </xdr:to>
    <xdr:cxnSp macro="">
      <xdr:nvCxnSpPr>
        <xdr:cNvPr id="933" name="直線コネクタ 932">
          <a:extLst>
            <a:ext uri="{FF2B5EF4-FFF2-40B4-BE49-F238E27FC236}">
              <a16:creationId xmlns:a16="http://schemas.microsoft.com/office/drawing/2014/main" id="{F1EFCA97-F5B9-4DBC-BFB7-1F3127D8B705}"/>
            </a:ext>
          </a:extLst>
        </xdr:cNvPr>
        <xdr:cNvCxnSpPr/>
      </xdr:nvCxnSpPr>
      <xdr:spPr>
        <a:xfrm flipV="1">
          <a:off x="20434300" y="1845563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934" name="楕円 933">
          <a:extLst>
            <a:ext uri="{FF2B5EF4-FFF2-40B4-BE49-F238E27FC236}">
              <a16:creationId xmlns:a16="http://schemas.microsoft.com/office/drawing/2014/main" id="{458CFB74-C529-4E23-A3C1-B18AB4ED7B28}"/>
            </a:ext>
          </a:extLst>
        </xdr:cNvPr>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164374</xdr:rowOff>
    </xdr:from>
    <xdr:to>
      <xdr:col>107</xdr:col>
      <xdr:colOff>50800</xdr:colOff>
      <xdr:row>107</xdr:row>
      <xdr:rowOff>166007</xdr:rowOff>
    </xdr:to>
    <xdr:cxnSp macro="">
      <xdr:nvCxnSpPr>
        <xdr:cNvPr id="935" name="直線コネクタ 934">
          <a:extLst>
            <a:ext uri="{FF2B5EF4-FFF2-40B4-BE49-F238E27FC236}">
              <a16:creationId xmlns:a16="http://schemas.microsoft.com/office/drawing/2014/main" id="{682EBF88-5722-4E7D-AE2D-A9BC0BC041A3}"/>
            </a:ext>
          </a:extLst>
        </xdr:cNvPr>
        <xdr:cNvCxnSpPr/>
      </xdr:nvCxnSpPr>
      <xdr:spPr>
        <a:xfrm flipV="1">
          <a:off x="19545300" y="185095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116839</xdr:rowOff>
    </xdr:from>
    <xdr:to>
      <xdr:col>98</xdr:col>
      <xdr:colOff>38100</xdr:colOff>
      <xdr:row>108</xdr:row>
      <xdr:rowOff>46989</xdr:rowOff>
    </xdr:to>
    <xdr:sp macro="" textlink="">
      <xdr:nvSpPr>
        <xdr:cNvPr id="936" name="楕円 935">
          <a:extLst>
            <a:ext uri="{FF2B5EF4-FFF2-40B4-BE49-F238E27FC236}">
              <a16:creationId xmlns:a16="http://schemas.microsoft.com/office/drawing/2014/main" id="{1E45C240-C4AE-4D0F-8CA4-A124EE82433F}"/>
            </a:ext>
          </a:extLst>
        </xdr:cNvPr>
        <xdr:cNvSpPr/>
      </xdr:nvSpPr>
      <xdr:spPr>
        <a:xfrm>
          <a:off x="18605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107</xdr:row>
      <xdr:rowOff>167639</xdr:rowOff>
    </xdr:to>
    <xdr:cxnSp macro="">
      <xdr:nvCxnSpPr>
        <xdr:cNvPr id="937" name="直線コネクタ 936">
          <a:extLst>
            <a:ext uri="{FF2B5EF4-FFF2-40B4-BE49-F238E27FC236}">
              <a16:creationId xmlns:a16="http://schemas.microsoft.com/office/drawing/2014/main" id="{B3D36196-E0BD-4D96-A1E9-167FA4D0273F}"/>
            </a:ext>
          </a:extLst>
        </xdr:cNvPr>
        <xdr:cNvCxnSpPr/>
      </xdr:nvCxnSpPr>
      <xdr:spPr>
        <a:xfrm flipV="1">
          <a:off x="18656300" y="185111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60251</xdr:rowOff>
    </xdr:from>
    <xdr:ext cx="469744" cy="259045"/>
    <xdr:sp macro="" textlink="">
      <xdr:nvSpPr>
        <xdr:cNvPr id="938" name="n_1aveValue【庁舎】&#10;一人当たり面積">
          <a:extLst>
            <a:ext uri="{FF2B5EF4-FFF2-40B4-BE49-F238E27FC236}">
              <a16:creationId xmlns:a16="http://schemas.microsoft.com/office/drawing/2014/main" id="{9F80E44B-5556-4C4C-AF75-010ED5FA6D3F}"/>
            </a:ext>
          </a:extLst>
        </xdr:cNvPr>
        <xdr:cNvSpPr txBox="1"/>
      </xdr:nvSpPr>
      <xdr:spPr>
        <a:xfrm>
          <a:off x="2107572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81478</xdr:rowOff>
    </xdr:from>
    <xdr:ext cx="469744" cy="259045"/>
    <xdr:sp macro="" textlink="">
      <xdr:nvSpPr>
        <xdr:cNvPr id="939" name="n_2aveValue【庁舎】&#10;一人当たり面積">
          <a:extLst>
            <a:ext uri="{FF2B5EF4-FFF2-40B4-BE49-F238E27FC236}">
              <a16:creationId xmlns:a16="http://schemas.microsoft.com/office/drawing/2014/main" id="{9B5E4D0F-99C5-482F-B749-E1D7D88A9358}"/>
            </a:ext>
          </a:extLst>
        </xdr:cNvPr>
        <xdr:cNvSpPr txBox="1"/>
      </xdr:nvSpPr>
      <xdr:spPr>
        <a:xfrm>
          <a:off x="20199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940" name="n_3aveValue【庁舎】&#10;一人当たり面積">
          <a:extLst>
            <a:ext uri="{FF2B5EF4-FFF2-40B4-BE49-F238E27FC236}">
              <a16:creationId xmlns:a16="http://schemas.microsoft.com/office/drawing/2014/main" id="{5B348447-4EC7-4663-87CA-D234A519A298}"/>
            </a:ext>
          </a:extLst>
        </xdr:cNvPr>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41" name="n_4aveValue【庁舎】&#10;一人当たり面積">
          <a:extLst>
            <a:ext uri="{FF2B5EF4-FFF2-40B4-BE49-F238E27FC236}">
              <a16:creationId xmlns:a16="http://schemas.microsoft.com/office/drawing/2014/main" id="{359C8800-F2ED-4D45-A355-065893EF0138}"/>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942" name="n_1mainValue【庁舎】&#10;一人当たり面積">
          <a:extLst>
            <a:ext uri="{FF2B5EF4-FFF2-40B4-BE49-F238E27FC236}">
              <a16:creationId xmlns:a16="http://schemas.microsoft.com/office/drawing/2014/main" id="{54FCBF36-F08D-4F5D-AB26-5ACD2102785C}"/>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34851</xdr:rowOff>
    </xdr:from>
    <xdr:ext cx="469744" cy="259045"/>
    <xdr:sp macro="" textlink="">
      <xdr:nvSpPr>
        <xdr:cNvPr id="943" name="n_2mainValue【庁舎】&#10;一人当たり面積">
          <a:extLst>
            <a:ext uri="{FF2B5EF4-FFF2-40B4-BE49-F238E27FC236}">
              <a16:creationId xmlns:a16="http://schemas.microsoft.com/office/drawing/2014/main" id="{50B47BCB-BCA1-4259-ADEF-73CFFA344AC8}"/>
            </a:ext>
          </a:extLst>
        </xdr:cNvPr>
        <xdr:cNvSpPr txBox="1"/>
      </xdr:nvSpPr>
      <xdr:spPr>
        <a:xfrm>
          <a:off x="20199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944" name="n_3mainValue【庁舎】&#10;一人当たり面積">
          <a:extLst>
            <a:ext uri="{FF2B5EF4-FFF2-40B4-BE49-F238E27FC236}">
              <a16:creationId xmlns:a16="http://schemas.microsoft.com/office/drawing/2014/main" id="{B88506AB-2985-4CD2-B89E-CE8BF27AA830}"/>
            </a:ext>
          </a:extLst>
        </xdr:cNvPr>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38116</xdr:rowOff>
    </xdr:from>
    <xdr:ext cx="469744" cy="259045"/>
    <xdr:sp macro="" textlink="">
      <xdr:nvSpPr>
        <xdr:cNvPr id="945" name="n_4mainValue【庁舎】&#10;一人当たり面積">
          <a:extLst>
            <a:ext uri="{FF2B5EF4-FFF2-40B4-BE49-F238E27FC236}">
              <a16:creationId xmlns:a16="http://schemas.microsoft.com/office/drawing/2014/main" id="{8BA9E264-8E69-49A1-951C-7C041A0088F8}"/>
            </a:ext>
          </a:extLst>
        </xdr:cNvPr>
        <xdr:cNvSpPr txBox="1"/>
      </xdr:nvSpPr>
      <xdr:spPr>
        <a:xfrm>
          <a:off x="18421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66EAAA5D-EE24-4998-9088-757B503114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B48571F2-5B8E-42E9-AB74-0D78393AF0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2A8DF5FA-5B4B-473C-A2A5-A960E0A5C0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類似団体と比較し、全体的に有形固定資産減価償却率が高い水準となっている。建設竣工より年月が大幅に経過している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なか、改修等に取り組めていない事が大きな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要因であり、今後、各施設の減価償却率の推移を考慮し効率的な改修・修繕作業に努める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公共施設の複合化事業として、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人権交流センターの機能を集約した総合文化センター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から供用開始となったため数値が改善されている。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令和２年度に本会議場や執務室の設備工事を実施したことにより、数値が改善されている。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令和元年度に高機能空調整備工事を実施したことにより、数値が改善されている。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18,672
18,538
23.90
9,359,522
9,101,987
216,139
4,797,260
14,715,543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徐々に減少傾向にあり、令和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年度は前年度同様、県平均を上回るものの全国平均を下回り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まで減少し現状に至っている。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ベッドタウンとして発展してきた当町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だが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、団塊の世代が退職を終え税収が減少基調であることは確実であり、高齢化による扶助費の伸びが続くため、長期的にみると財政力指数は低下していく見込みである。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類似団体平均以上を目指すためにも、住民人口増加の為、移住・定住促進及び子育て支援に努める。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44979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072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24871</xdr:rowOff>
    </xdr:from>
    <xdr:to>
      <xdr:col>11</xdr:col>
      <xdr:colOff>31750</xdr:colOff>
      <xdr:row>43</xdr:row>
      <xdr:rowOff>34925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137706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145521</xdr:rowOff>
    </xdr:from>
    <xdr:to>
      <xdr:col>7</xdr:col>
      <xdr:colOff>31750</xdr:colOff>
      <xdr:row>43</xdr:row>
      <xdr:rowOff>75671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60448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カ所の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こども園、給食センター、斎場、清掃センターといった公共施設を外部委託せず、町直営で運営しているため、人件費等の経常費用を多く要している。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また、平群駅西特定土地区画整理事業、幼保一体化こども園建設事業などで借り入れた地方債の元金据置期間の終了に伴い、元金償還による公債費が増加してきている。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これら経常経費増加により、全国平均より高い数値となっている。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今後もより一層の事務事業の効率化を図り、数値改善に努める。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65</xdr:row>
      <xdr:rowOff>48895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24235"/>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8679</xdr:rowOff>
    </xdr:from>
    <xdr:to>
      <xdr:col>19</xdr:col>
      <xdr:colOff>133350</xdr:colOff>
      <xdr:row>65</xdr:row>
      <xdr:rowOff>48895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5292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65</xdr:row>
      <xdr:rowOff>8679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040321"/>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67521</xdr:rowOff>
    </xdr:from>
    <xdr:to>
      <xdr:col>11</xdr:col>
      <xdr:colOff>31750</xdr:colOff>
      <xdr:row>65</xdr:row>
      <xdr:rowOff>8679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040321"/>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16721</xdr:rowOff>
    </xdr:from>
    <xdr:to>
      <xdr:col>11</xdr:col>
      <xdr:colOff>82550</xdr:colOff>
      <xdr:row>64</xdr:row>
      <xdr:rowOff>118321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103098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類似団体平均よりは低い数値となっているが、県平均に比べ約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％程度高い数値となっている。これは、こども園、給食センターを完全直営していることや清掃センター業務では一部しか業務委託を行っていないことが要因と考えられる。対策としては平成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年度まで新規職員の採用抑制を実施し、定員の削減も行っている。　物件費については、公共施設や設備の老朽化が著しく、補修経費の増が避けられない状況が続いているため、委託料・修繕料等の施設管理費の軽減に努めている。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93100</xdr:rowOff>
    </xdr:from>
    <xdr:to>
      <xdr:col>23</xdr:col>
      <xdr:colOff>133350</xdr:colOff>
      <xdr:row>83</xdr:row>
      <xdr:rowOff>13159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52000"/>
          <a:ext cx="838200" cy="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74994</xdr:rowOff>
    </xdr:from>
    <xdr:to>
      <xdr:col>19</xdr:col>
      <xdr:colOff>133350</xdr:colOff>
      <xdr:row>82</xdr:row>
      <xdr:rowOff>93100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33894"/>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74994</xdr:rowOff>
    </xdr:from>
    <xdr:to>
      <xdr:col>15</xdr:col>
      <xdr:colOff>82550</xdr:colOff>
      <xdr:row>82</xdr:row>
      <xdr:rowOff>97041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33894"/>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97041</xdr:rowOff>
    </xdr:from>
    <xdr:to>
      <xdr:col>11</xdr:col>
      <xdr:colOff>31750</xdr:colOff>
      <xdr:row>82</xdr:row>
      <xdr:rowOff>144255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155941"/>
          <a:ext cx="889000" cy="4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133809</xdr:rowOff>
    </xdr:from>
    <xdr:to>
      <xdr:col>23</xdr:col>
      <xdr:colOff>184150</xdr:colOff>
      <xdr:row>83</xdr:row>
      <xdr:rowOff>63959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150336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3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42300</xdr:rowOff>
    </xdr:from>
    <xdr:to>
      <xdr:col>19</xdr:col>
      <xdr:colOff>184150</xdr:colOff>
      <xdr:row>82</xdr:row>
      <xdr:rowOff>143900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154077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24194</xdr:rowOff>
    </xdr:from>
    <xdr:to>
      <xdr:col>15</xdr:col>
      <xdr:colOff>133350</xdr:colOff>
      <xdr:row>82</xdr:row>
      <xdr:rowOff>125794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135971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46241</xdr:rowOff>
    </xdr:from>
    <xdr:to>
      <xdr:col>11</xdr:col>
      <xdr:colOff>82550</xdr:colOff>
      <xdr:row>82</xdr:row>
      <xdr:rowOff>147841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158018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7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93455</xdr:rowOff>
    </xdr:from>
    <xdr:to>
      <xdr:col>7</xdr:col>
      <xdr:colOff>31750</xdr:colOff>
      <xdr:row>83</xdr:row>
      <xdr:rowOff>23605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33782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昨年度までは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、類似団体及び全国町村平均と比較しても、大きく差のない水準を保ってい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年度より管理職の給与カットにより、平均より下回ることとなった。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46482</xdr:rowOff>
    </xdr:from>
    <xdr:to>
      <xdr:col>81</xdr:col>
      <xdr:colOff>44450</xdr:colOff>
      <xdr:row>84</xdr:row>
      <xdr:rowOff>145287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76832"/>
          <a:ext cx="838200" cy="27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125985</xdr:rowOff>
    </xdr:from>
    <xdr:to>
      <xdr:col>77</xdr:col>
      <xdr:colOff>44450</xdr:colOff>
      <xdr:row>84</xdr:row>
      <xdr:rowOff>145287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2778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125985</xdr:rowOff>
    </xdr:from>
    <xdr:to>
      <xdr:col>72</xdr:col>
      <xdr:colOff>203200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27785"/>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60706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0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167132</xdr:rowOff>
    </xdr:from>
    <xdr:to>
      <xdr:col>81</xdr:col>
      <xdr:colOff>95250</xdr:colOff>
      <xdr:row>83</xdr:row>
      <xdr:rowOff>97282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7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94487</xdr:rowOff>
    </xdr:from>
    <xdr:to>
      <xdr:col>77</xdr:col>
      <xdr:colOff>95250</xdr:colOff>
      <xdr:row>85</xdr:row>
      <xdr:rowOff>24637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75185</xdr:rowOff>
    </xdr:from>
    <xdr:to>
      <xdr:col>73</xdr:col>
      <xdr:colOff>44450</xdr:colOff>
      <xdr:row>85</xdr:row>
      <xdr:rowOff>5335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15512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9906</xdr:rowOff>
    </xdr:from>
    <xdr:to>
      <xdr:col>64</xdr:col>
      <xdr:colOff>152400</xdr:colOff>
      <xdr:row>85</xdr:row>
      <xdr:rowOff>111506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96283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こども園やごみ収集業務、給食センターといった公共施設を外部委託せず、町直営で運営しているため、数値は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県内平均、全国平均よりも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部署の定員について事業効率化を図り、全体的に適正な定員になるように改善を行う。昨今の保育業務へのニーズの高まりと定員抑制のバランスをとりつつ、新規職員採用の抑制を実施し、また、町直営で運営している公共施設の民間委託を検討を進めることで適正な定員管理を進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104493</xdr:rowOff>
    </xdr:from>
    <xdr:to>
      <xdr:col>81</xdr:col>
      <xdr:colOff>44450</xdr:colOff>
      <xdr:row>60</xdr:row>
      <xdr:rowOff>112536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9149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104493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64681"/>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80363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64681"/>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80363</xdr:rowOff>
    </xdr:from>
    <xdr:to>
      <xdr:col>68</xdr:col>
      <xdr:colOff>152400</xdr:colOff>
      <xdr:row>60</xdr:row>
      <xdr:rowOff>97790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67363"/>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61736</xdr:rowOff>
    </xdr:from>
    <xdr:to>
      <xdr:col>81</xdr:col>
      <xdr:colOff>95250</xdr:colOff>
      <xdr:row>60</xdr:row>
      <xdr:rowOff>163336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78263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53693</xdr:rowOff>
    </xdr:from>
    <xdr:to>
      <xdr:col>77</xdr:col>
      <xdr:colOff>95250</xdr:colOff>
      <xdr:row>60</xdr:row>
      <xdr:rowOff>155293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165470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09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26881</xdr:rowOff>
    </xdr:from>
    <xdr:to>
      <xdr:col>73</xdr:col>
      <xdr:colOff>44450</xdr:colOff>
      <xdr:row>60</xdr:row>
      <xdr:rowOff>128481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138658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29563</xdr:rowOff>
    </xdr:from>
    <xdr:to>
      <xdr:col>68</xdr:col>
      <xdr:colOff>203200</xdr:colOff>
      <xdr:row>60</xdr:row>
      <xdr:rowOff>131163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1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141340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8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主な要因は、幼保一体型こども園建設事業、土地開発公社解散、平群駅西特定土地区画整理事業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総合文化センター建設</a:t>
          </a:r>
          <a:r>
            <a:rPr kumimoji="1" lang="ja-JP" altLang="ja-JP" sz="1100">
              <a:solidFill>
                <a:schemeClr val="dk1"/>
              </a:solidFill>
              <a:effectLst/>
              <a:latin typeface="+mn-lt"/>
              <a:ea typeface="+mn-ea"/>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などにより発行した地方債及び元金据置期間の終了に伴う元金償還額の増額により高い数値で推移し続けている。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今後の対策として、令和２年度に策定した「緊急財政健全化計画」により、将来負担比率と同じく、普通建設事業などの抑制による起債発行額の抑制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148336</xdr:rowOff>
    </xdr:from>
    <xdr:to>
      <xdr:col>81</xdr:col>
      <xdr:colOff>44450</xdr:colOff>
      <xdr:row>44</xdr:row>
      <xdr:rowOff>5842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2068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124206</xdr:rowOff>
    </xdr:from>
    <xdr:to>
      <xdr:col>77</xdr:col>
      <xdr:colOff>44450</xdr:colOff>
      <xdr:row>43</xdr:row>
      <xdr:rowOff>148336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4965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56642</xdr:rowOff>
    </xdr:from>
    <xdr:to>
      <xdr:col>72</xdr:col>
      <xdr:colOff>203200</xdr:colOff>
      <xdr:row>43</xdr:row>
      <xdr:rowOff>124206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289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56642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8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126492</xdr:rowOff>
    </xdr:from>
    <xdr:to>
      <xdr:col>81</xdr:col>
      <xdr:colOff>95250</xdr:colOff>
      <xdr:row>44</xdr:row>
      <xdr:rowOff>56642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22369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9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97536</xdr:rowOff>
    </xdr:from>
    <xdr:to>
      <xdr:col>77</xdr:col>
      <xdr:colOff>95250</xdr:colOff>
      <xdr:row>44</xdr:row>
      <xdr:rowOff>27686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12463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73406</xdr:rowOff>
    </xdr:from>
    <xdr:to>
      <xdr:col>73</xdr:col>
      <xdr:colOff>44450</xdr:colOff>
      <xdr:row>44</xdr:row>
      <xdr:rowOff>3556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159783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5842</xdr:rowOff>
    </xdr:from>
    <xdr:to>
      <xdr:col>68</xdr:col>
      <xdr:colOff>203200</xdr:colOff>
      <xdr:row>43</xdr:row>
      <xdr:rowOff>107442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92219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近年、幼保一体型こども園建設事業、土地開発公社解散、平群駅西特定土地区画整理事業、総合文化センター建設事業などによる多額の地方債の発行により、高い数値で推移している。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今後の対策として、令和２年度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97333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075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69410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49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97333</xdr:rowOff>
    </xdr:from>
    <xdr:to>
      <xdr:col>81</xdr:col>
      <xdr:colOff>133350</xdr:colOff>
      <xdr:row>20</xdr:row>
      <xdr:rowOff>97333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5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97333</xdr:rowOff>
    </xdr:from>
    <xdr:to>
      <xdr:col>81</xdr:col>
      <xdr:colOff>44450</xdr:colOff>
      <xdr:row>21</xdr:row>
      <xdr:rowOff>15164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526333"/>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61773</xdr:rowOff>
    </xdr:from>
    <xdr:to>
      <xdr:col>81</xdr:col>
      <xdr:colOff>95250</xdr:colOff>
      <xdr:row>14</xdr:row>
      <xdr:rowOff>163373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111328</xdr:rowOff>
    </xdr:from>
    <xdr:to>
      <xdr:col>77</xdr:col>
      <xdr:colOff>44450</xdr:colOff>
      <xdr:row>21</xdr:row>
      <xdr:rowOff>15164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3540328"/>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103276</xdr:rowOff>
    </xdr:from>
    <xdr:to>
      <xdr:col>77</xdr:col>
      <xdr:colOff>95250</xdr:colOff>
      <xdr:row>15</xdr:row>
      <xdr:rowOff>33426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43603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7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64999</xdr:rowOff>
    </xdr:from>
    <xdr:to>
      <xdr:col>72</xdr:col>
      <xdr:colOff>203200</xdr:colOff>
      <xdr:row>20</xdr:row>
      <xdr:rowOff>111328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49399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98933</xdr:rowOff>
    </xdr:from>
    <xdr:to>
      <xdr:col>73</xdr:col>
      <xdr:colOff>44450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39260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64999</xdr:rowOff>
    </xdr:from>
    <xdr:to>
      <xdr:col>68</xdr:col>
      <xdr:colOff>152400</xdr:colOff>
      <xdr:row>20</xdr:row>
      <xdr:rowOff>80442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49399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137541</xdr:rowOff>
    </xdr:from>
    <xdr:to>
      <xdr:col>68</xdr:col>
      <xdr:colOff>203200</xdr:colOff>
      <xdr:row>15</xdr:row>
      <xdr:rowOff>67691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77868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158775</xdr:rowOff>
    </xdr:from>
    <xdr:to>
      <xdr:col>64</xdr:col>
      <xdr:colOff>152400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46533</xdr:rowOff>
    </xdr:from>
    <xdr:to>
      <xdr:col>81</xdr:col>
      <xdr:colOff>95250</xdr:colOff>
      <xdr:row>20</xdr:row>
      <xdr:rowOff>148133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113860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3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135814</xdr:rowOff>
    </xdr:from>
    <xdr:to>
      <xdr:col>77</xdr:col>
      <xdr:colOff>95250</xdr:colOff>
      <xdr:row>21</xdr:row>
      <xdr:rowOff>65964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50741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651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60528</xdr:rowOff>
    </xdr:from>
    <xdr:to>
      <xdr:col>73</xdr:col>
      <xdr:colOff>44450</xdr:colOff>
      <xdr:row>20</xdr:row>
      <xdr:rowOff>162128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4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146905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5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14199</xdr:rowOff>
    </xdr:from>
    <xdr:to>
      <xdr:col>68</xdr:col>
      <xdr:colOff>203200</xdr:colOff>
      <xdr:row>20</xdr:row>
      <xdr:rowOff>115799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4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100576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5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29642</xdr:rowOff>
    </xdr:from>
    <xdr:to>
      <xdr:col>64</xdr:col>
      <xdr:colOff>152400</xdr:colOff>
      <xdr:row>20</xdr:row>
      <xdr:rowOff>131242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4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116019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5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18,672
18,538
23.90
9,359,522
9,101,987
216,139
4,797,260
14,715,543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こども園・給食センターの直営、斎場・清掃センターの一部のみの委託、職員の雇用基準を正規雇用としていることから、全国平均より高い数値となっている。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対策として、令和２年度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、職員及び再任用職員の給与抑制、定員管理による事業効率化、持ち家に係る住宅手当の廃止、町直営公共施設の民間委託などを検討し、人件費削減に努める。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6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において、指定管理制度による公共施設（総合スポーツ施設、老人福祉施設など）の外部委託、公共交通の外部委託、低い公共下水道普及率により嵩むし尿処理経費などから、類似団体と比較して物件費が多額となっていることが要因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、経常物件費の一律カット、事務手続きの簡素化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等により一定の効果が見られた。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xdr:rowOff>
    </xdr:from>
    <xdr:to>
      <xdr:col>82</xdr:col>
      <xdr:colOff>107950</xdr:colOff>
      <xdr:row>18</xdr:row>
      <xdr:rowOff>41275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17825"/>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41275</xdr:rowOff>
    </xdr:from>
    <xdr:to>
      <xdr:col>78</xdr:col>
      <xdr:colOff>69850</xdr:colOff>
      <xdr:row>18</xdr:row>
      <xdr:rowOff>79375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27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79375</xdr:rowOff>
    </xdr:from>
    <xdr:to>
      <xdr:col>73</xdr:col>
      <xdr:colOff>180975</xdr:colOff>
      <xdr:row>18</xdr:row>
      <xdr:rowOff>79375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65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79375</xdr:rowOff>
    </xdr:from>
    <xdr:to>
      <xdr:col>69</xdr:col>
      <xdr:colOff>92075</xdr:colOff>
      <xdr:row>18</xdr:row>
      <xdr:rowOff>136525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65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95902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161925</xdr:rowOff>
    </xdr:from>
    <xdr:to>
      <xdr:col>78</xdr:col>
      <xdr:colOff>120650</xdr:colOff>
      <xdr:row>18</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76852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28575</xdr:rowOff>
    </xdr:from>
    <xdr:to>
      <xdr:col>74</xdr:col>
      <xdr:colOff>31750</xdr:colOff>
      <xdr:row>18</xdr:row>
      <xdr:rowOff>130175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114952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28575</xdr:rowOff>
    </xdr:from>
    <xdr:to>
      <xdr:col>69</xdr:col>
      <xdr:colOff>142875</xdr:colOff>
      <xdr:row>18</xdr:row>
      <xdr:rowOff>130175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114952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85725</xdr:rowOff>
    </xdr:from>
    <xdr:to>
      <xdr:col>65</xdr:col>
      <xdr:colOff>53975</xdr:colOff>
      <xdr:row>19</xdr:row>
      <xdr:rowOff>15875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扶助費については、新規事業や町単独事業の凍結により類似団体や全国平均より低い数値となっている。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しかし、年々増加している高齢者人口によ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、社会保障費を中心に扶助費割合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予想されるため、扶助費抑制に今後も努める。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45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財政健全化対策の一環として、新規事業の凍結などを実施しているが、各種公共施設の老朽化に伴う維持補修費の増加や、各特別会計への繰出金の増加により、その他の割合が増加傾向にあると考えられる。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今後も住民生活に支障をきたさない範囲で計画的な事業執行を行い、財政の適正な運用を図る。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7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46990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46990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平成１７年度より各種団体に対する補助金の見直しを行い、一律２０％カット等を含め、その必要性や補助額の妥当性の精査を行った。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現状、財政状況も苦しいことから、今後も引き続き補助費等の抑制を図る。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107406</xdr:rowOff>
    </xdr:from>
    <xdr:to>
      <xdr:col>82</xdr:col>
      <xdr:colOff>107950</xdr:colOff>
      <xdr:row>34</xdr:row>
      <xdr:rowOff>159657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367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159657</xdr:rowOff>
    </xdr:from>
    <xdr:to>
      <xdr:col>78</xdr:col>
      <xdr:colOff>69850</xdr:colOff>
      <xdr:row>35</xdr:row>
      <xdr:rowOff>27396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88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128633</xdr:rowOff>
    </xdr:from>
    <xdr:to>
      <xdr:col>73</xdr:col>
      <xdr:colOff>180975</xdr:colOff>
      <xdr:row>35</xdr:row>
      <xdr:rowOff>27396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78648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128633</xdr:rowOff>
    </xdr:from>
    <xdr:to>
      <xdr:col>69</xdr:col>
      <xdr:colOff>92075</xdr:colOff>
      <xdr:row>33</xdr:row>
      <xdr:rowOff>141696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786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56606</xdr:rowOff>
    </xdr:from>
    <xdr:to>
      <xdr:col>82</xdr:col>
      <xdr:colOff>158750</xdr:colOff>
      <xdr:row>34</xdr:row>
      <xdr:rowOff>158206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73133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108857</xdr:rowOff>
    </xdr:from>
    <xdr:to>
      <xdr:col>78</xdr:col>
      <xdr:colOff>120650</xdr:colOff>
      <xdr:row>35</xdr:row>
      <xdr:rowOff>39007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49184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148046</xdr:rowOff>
    </xdr:from>
    <xdr:to>
      <xdr:col>74</xdr:col>
      <xdr:colOff>31750</xdr:colOff>
      <xdr:row>35</xdr:row>
      <xdr:rowOff>78196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88373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77833</xdr:rowOff>
    </xdr:from>
    <xdr:to>
      <xdr:col>69</xdr:col>
      <xdr:colOff>142875</xdr:colOff>
      <xdr:row>34</xdr:row>
      <xdr:rowOff>7983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18160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90896</xdr:rowOff>
    </xdr:from>
    <xdr:to>
      <xdr:col>65</xdr:col>
      <xdr:colOff>53975</xdr:colOff>
      <xdr:row>34</xdr:row>
      <xdr:rowOff>21046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31223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幼保一体型こども園建設事業、土地開発公社解散、平群駅西特定土地区画整理事業などにより発行した地方債及び元金据置期間の終了に伴う元金償還額の増額により高い数値で推移し続け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対策として、令和２年度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101854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6144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78994</xdr:rowOff>
    </xdr:from>
    <xdr:to>
      <xdr:col>19</xdr:col>
      <xdr:colOff>187325</xdr:colOff>
      <xdr:row>79</xdr:row>
      <xdr:rowOff>101854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623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78994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591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83565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28194</xdr:rowOff>
    </xdr:from>
    <xdr:to>
      <xdr:col>15</xdr:col>
      <xdr:colOff>149225</xdr:colOff>
      <xdr:row>79</xdr:row>
      <xdr:rowOff>129794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114571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全国平均より若干低い状況となっており、今後も町単独事業の見直し等により、数値の上昇を抑え、適正な財政運営を図る。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76</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0124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76</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2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96520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0467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16511</xdr:rowOff>
    </xdr:from>
    <xdr:to>
      <xdr:col>69</xdr:col>
      <xdr:colOff>92075</xdr:colOff>
      <xdr:row>76</xdr:row>
      <xdr:rowOff>92711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046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41911</xdr:rowOff>
    </xdr:from>
    <xdr:to>
      <xdr:col>65</xdr:col>
      <xdr:colOff>53975</xdr:colOff>
      <xdr:row>76</xdr:row>
      <xdr:rowOff>143511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128288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78715</xdr:rowOff>
    </xdr:from>
    <xdr:to>
      <xdr:col>29</xdr:col>
      <xdr:colOff>127000</xdr:colOff>
      <xdr:row>17</xdr:row>
      <xdr:rowOff>82042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0990"/>
          <a:ext cx="647700" cy="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82042</xdr:rowOff>
    </xdr:from>
    <xdr:to>
      <xdr:col>26</xdr:col>
      <xdr:colOff>50800</xdr:colOff>
      <xdr:row>17</xdr:row>
      <xdr:rowOff>91630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4317"/>
          <a:ext cx="698500" cy="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80226</xdr:rowOff>
    </xdr:from>
    <xdr:to>
      <xdr:col>22</xdr:col>
      <xdr:colOff>114300</xdr:colOff>
      <xdr:row>17</xdr:row>
      <xdr:rowOff>91630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42501"/>
          <a:ext cx="698500" cy="1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77610</xdr:rowOff>
    </xdr:from>
    <xdr:to>
      <xdr:col>18</xdr:col>
      <xdr:colOff>177800</xdr:colOff>
      <xdr:row>17</xdr:row>
      <xdr:rowOff>80226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39885"/>
          <a:ext cx="698500" cy="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27915</xdr:rowOff>
    </xdr:from>
    <xdr:to>
      <xdr:col>29</xdr:col>
      <xdr:colOff>177800</xdr:colOff>
      <xdr:row>17</xdr:row>
      <xdr:rowOff>129515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171442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31242</xdr:rowOff>
    </xdr:from>
    <xdr:to>
      <xdr:col>26</xdr:col>
      <xdr:colOff>101600</xdr:colOff>
      <xdr:row>17</xdr:row>
      <xdr:rowOff>132842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117619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40830</xdr:rowOff>
    </xdr:from>
    <xdr:to>
      <xdr:col>22</xdr:col>
      <xdr:colOff>165100</xdr:colOff>
      <xdr:row>17</xdr:row>
      <xdr:rowOff>142430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3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127207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29426</xdr:rowOff>
    </xdr:from>
    <xdr:to>
      <xdr:col>19</xdr:col>
      <xdr:colOff>38100</xdr:colOff>
      <xdr:row>17</xdr:row>
      <xdr:rowOff>131026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141203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26810</xdr:rowOff>
    </xdr:from>
    <xdr:to>
      <xdr:col>15</xdr:col>
      <xdr:colOff>101600</xdr:colOff>
      <xdr:row>17</xdr:row>
      <xdr:rowOff>128410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138587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214097</xdr:rowOff>
    </xdr:from>
    <xdr:to>
      <xdr:col>29</xdr:col>
      <xdr:colOff>127000</xdr:colOff>
      <xdr:row>34</xdr:row>
      <xdr:rowOff>222974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81547"/>
          <a:ext cx="6477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222974</xdr:rowOff>
    </xdr:from>
    <xdr:to>
      <xdr:col>26</xdr:col>
      <xdr:colOff>50800</xdr:colOff>
      <xdr:row>34</xdr:row>
      <xdr:rowOff>230251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90424"/>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230251</xdr:rowOff>
    </xdr:from>
    <xdr:to>
      <xdr:col>22</xdr:col>
      <xdr:colOff>114300</xdr:colOff>
      <xdr:row>34</xdr:row>
      <xdr:rowOff>332798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497701"/>
          <a:ext cx="698500" cy="10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308775</xdr:rowOff>
    </xdr:from>
    <xdr:to>
      <xdr:col>18</xdr:col>
      <xdr:colOff>177800</xdr:colOff>
      <xdr:row>34</xdr:row>
      <xdr:rowOff>332798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76225"/>
          <a:ext cx="698500" cy="2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163297</xdr:rowOff>
    </xdr:from>
    <xdr:to>
      <xdr:col>29</xdr:col>
      <xdr:colOff>177800</xdr:colOff>
      <xdr:row>34</xdr:row>
      <xdr:rowOff>264897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3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8374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172174</xdr:rowOff>
    </xdr:from>
    <xdr:to>
      <xdr:col>26</xdr:col>
      <xdr:colOff>101600</xdr:colOff>
      <xdr:row>34</xdr:row>
      <xdr:rowOff>273774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3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283951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08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179451</xdr:rowOff>
    </xdr:from>
    <xdr:to>
      <xdr:col>22</xdr:col>
      <xdr:colOff>165100</xdr:colOff>
      <xdr:row>34</xdr:row>
      <xdr:rowOff>281051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4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291228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281998</xdr:rowOff>
    </xdr:from>
    <xdr:to>
      <xdr:col>19</xdr:col>
      <xdr:colOff>38100</xdr:colOff>
      <xdr:row>35</xdr:row>
      <xdr:rowOff>40698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50874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1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257975</xdr:rowOff>
    </xdr:from>
    <xdr:to>
      <xdr:col>15</xdr:col>
      <xdr:colOff>101600</xdr:colOff>
      <xdr:row>35</xdr:row>
      <xdr:rowOff>16675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2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18,672
18,538
23.90
9,359,522
9,101,987
216,139
4,797,260
14,715,543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49631</xdr:rowOff>
    </xdr:from>
    <xdr:to>
      <xdr:col>24</xdr:col>
      <xdr:colOff>63500</xdr:colOff>
      <xdr:row>35</xdr:row>
      <xdr:rowOff>156388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8931"/>
          <a:ext cx="838200" cy="27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156388</xdr:rowOff>
    </xdr:from>
    <xdr:to>
      <xdr:col>19</xdr:col>
      <xdr:colOff>177800</xdr:colOff>
      <xdr:row>36</xdr:row>
      <xdr:rowOff>10639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7138"/>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10639</xdr:rowOff>
    </xdr:from>
    <xdr:to>
      <xdr:col>15</xdr:col>
      <xdr:colOff>50800</xdr:colOff>
      <xdr:row>36</xdr:row>
      <xdr:rowOff>18787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283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141610</xdr:rowOff>
    </xdr:from>
    <xdr:to>
      <xdr:col>10</xdr:col>
      <xdr:colOff>114300</xdr:colOff>
      <xdr:row>36</xdr:row>
      <xdr:rowOff>18787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42360"/>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170281</xdr:rowOff>
    </xdr:from>
    <xdr:to>
      <xdr:col>24</xdr:col>
      <xdr:colOff>114300</xdr:colOff>
      <xdr:row>34</xdr:row>
      <xdr:rowOff>100431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21708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105588</xdr:rowOff>
    </xdr:from>
    <xdr:to>
      <xdr:col>20</xdr:col>
      <xdr:colOff>38100</xdr:colOff>
      <xdr:row>36</xdr:row>
      <xdr:rowOff>35738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26865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131289</xdr:rowOff>
    </xdr:from>
    <xdr:to>
      <xdr:col>15</xdr:col>
      <xdr:colOff>101600</xdr:colOff>
      <xdr:row>36</xdr:row>
      <xdr:rowOff>61439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52566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2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139437</xdr:rowOff>
    </xdr:from>
    <xdr:to>
      <xdr:col>10</xdr:col>
      <xdr:colOff>165100</xdr:colOff>
      <xdr:row>36</xdr:row>
      <xdr:rowOff>69587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60714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90810</xdr:rowOff>
    </xdr:from>
    <xdr:to>
      <xdr:col>6</xdr:col>
      <xdr:colOff>38100</xdr:colOff>
      <xdr:row>36</xdr:row>
      <xdr:rowOff>20960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73063</xdr:rowOff>
    </xdr:from>
    <xdr:to>
      <xdr:col>24</xdr:col>
      <xdr:colOff>63500</xdr:colOff>
      <xdr:row>56</xdr:row>
      <xdr:rowOff>150020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74263"/>
          <a:ext cx="838200" cy="7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73063</xdr:rowOff>
    </xdr:from>
    <xdr:to>
      <xdr:col>19</xdr:col>
      <xdr:colOff>177800</xdr:colOff>
      <xdr:row>56</xdr:row>
      <xdr:rowOff>110015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74263"/>
          <a:ext cx="889000" cy="3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69242</xdr:rowOff>
    </xdr:from>
    <xdr:to>
      <xdr:col>15</xdr:col>
      <xdr:colOff>50800</xdr:colOff>
      <xdr:row>56</xdr:row>
      <xdr:rowOff>110015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70442"/>
          <a:ext cx="889000" cy="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143194</xdr:rowOff>
    </xdr:from>
    <xdr:to>
      <xdr:col>10</xdr:col>
      <xdr:colOff>114300</xdr:colOff>
      <xdr:row>56</xdr:row>
      <xdr:rowOff>69242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72944"/>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99220</xdr:rowOff>
    </xdr:from>
    <xdr:to>
      <xdr:col>24</xdr:col>
      <xdr:colOff>114300</xdr:colOff>
      <xdr:row>57</xdr:row>
      <xdr:rowOff>29370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77647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22263</xdr:rowOff>
    </xdr:from>
    <xdr:to>
      <xdr:col>20</xdr:col>
      <xdr:colOff>38100</xdr:colOff>
      <xdr:row>56</xdr:row>
      <xdr:rowOff>123863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114990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59215</xdr:rowOff>
    </xdr:from>
    <xdr:to>
      <xdr:col>15</xdr:col>
      <xdr:colOff>101600</xdr:colOff>
      <xdr:row>56</xdr:row>
      <xdr:rowOff>160815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151942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18442</xdr:rowOff>
    </xdr:from>
    <xdr:to>
      <xdr:col>10</xdr:col>
      <xdr:colOff>165100</xdr:colOff>
      <xdr:row>56</xdr:row>
      <xdr:rowOff>120042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111169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92394</xdr:rowOff>
    </xdr:from>
    <xdr:to>
      <xdr:col>6</xdr:col>
      <xdr:colOff>38100</xdr:colOff>
      <xdr:row>56</xdr:row>
      <xdr:rowOff>22544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39071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130739</xdr:rowOff>
    </xdr:from>
    <xdr:to>
      <xdr:col>24</xdr:col>
      <xdr:colOff>63500</xdr:colOff>
      <xdr:row>78</xdr:row>
      <xdr:rowOff>136592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3839"/>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116726</xdr:rowOff>
    </xdr:from>
    <xdr:to>
      <xdr:col>19</xdr:col>
      <xdr:colOff>177800</xdr:colOff>
      <xdr:row>78</xdr:row>
      <xdr:rowOff>130739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89826"/>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115926</xdr:rowOff>
    </xdr:from>
    <xdr:to>
      <xdr:col>15</xdr:col>
      <xdr:colOff>50800</xdr:colOff>
      <xdr:row>78</xdr:row>
      <xdr:rowOff>116726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8902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115926</xdr:rowOff>
    </xdr:from>
    <xdr:to>
      <xdr:col>10</xdr:col>
      <xdr:colOff>114300</xdr:colOff>
      <xdr:row>78</xdr:row>
      <xdr:rowOff>119149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9026"/>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85792</xdr:rowOff>
    </xdr:from>
    <xdr:to>
      <xdr:col>24</xdr:col>
      <xdr:colOff>114300</xdr:colOff>
      <xdr:row>79</xdr:row>
      <xdr:rowOff>15942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719</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79939</xdr:rowOff>
    </xdr:from>
    <xdr:to>
      <xdr:col>20</xdr:col>
      <xdr:colOff>38100</xdr:colOff>
      <xdr:row>79</xdr:row>
      <xdr:rowOff>10089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1216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65926</xdr:rowOff>
    </xdr:from>
    <xdr:to>
      <xdr:col>15</xdr:col>
      <xdr:colOff>101600</xdr:colOff>
      <xdr:row>78</xdr:row>
      <xdr:rowOff>167526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158653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65126</xdr:rowOff>
    </xdr:from>
    <xdr:to>
      <xdr:col>10</xdr:col>
      <xdr:colOff>165100</xdr:colOff>
      <xdr:row>78</xdr:row>
      <xdr:rowOff>166726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157853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68349</xdr:rowOff>
    </xdr:from>
    <xdr:to>
      <xdr:col>6</xdr:col>
      <xdr:colOff>38100</xdr:colOff>
      <xdr:row>78</xdr:row>
      <xdr:rowOff>169949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161076</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34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114669</xdr:rowOff>
    </xdr:from>
    <xdr:to>
      <xdr:col>24</xdr:col>
      <xdr:colOff>63500</xdr:colOff>
      <xdr:row>97</xdr:row>
      <xdr:rowOff>167132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45319"/>
          <a:ext cx="8382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167132</xdr:rowOff>
    </xdr:from>
    <xdr:to>
      <xdr:col>19</xdr:col>
      <xdr:colOff>177800</xdr:colOff>
      <xdr:row>98</xdr:row>
      <xdr:rowOff>22458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97782"/>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7883</xdr:rowOff>
    </xdr:from>
    <xdr:to>
      <xdr:col>15</xdr:col>
      <xdr:colOff>50800</xdr:colOff>
      <xdr:row>98</xdr:row>
      <xdr:rowOff>22458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09983"/>
          <a:ext cx="889000" cy="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2797</xdr:rowOff>
    </xdr:from>
    <xdr:to>
      <xdr:col>10</xdr:col>
      <xdr:colOff>114300</xdr:colOff>
      <xdr:row>98</xdr:row>
      <xdr:rowOff>7883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04897"/>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63869</xdr:rowOff>
    </xdr:from>
    <xdr:to>
      <xdr:col>24</xdr:col>
      <xdr:colOff>114300</xdr:colOff>
      <xdr:row>97</xdr:row>
      <xdr:rowOff>165469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42296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116332</xdr:rowOff>
    </xdr:from>
    <xdr:to>
      <xdr:col>20</xdr:col>
      <xdr:colOff>38100</xdr:colOff>
      <xdr:row>98</xdr:row>
      <xdr:rowOff>46482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37609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143108</xdr:rowOff>
    </xdr:from>
    <xdr:to>
      <xdr:col>15</xdr:col>
      <xdr:colOff>101600</xdr:colOff>
      <xdr:row>98</xdr:row>
      <xdr:rowOff>73258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64385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6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128533</xdr:rowOff>
    </xdr:from>
    <xdr:to>
      <xdr:col>10</xdr:col>
      <xdr:colOff>165100</xdr:colOff>
      <xdr:row>98</xdr:row>
      <xdr:rowOff>58683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49810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123447</xdr:rowOff>
    </xdr:from>
    <xdr:to>
      <xdr:col>6</xdr:col>
      <xdr:colOff>38100</xdr:colOff>
      <xdr:row>98</xdr:row>
      <xdr:rowOff>53597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44724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27965</xdr:rowOff>
    </xdr:from>
    <xdr:to>
      <xdr:col>55</xdr:col>
      <xdr:colOff>0</xdr:colOff>
      <xdr:row>37</xdr:row>
      <xdr:rowOff>148816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28715"/>
          <a:ext cx="838200" cy="4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148816</xdr:rowOff>
    </xdr:from>
    <xdr:to>
      <xdr:col>50</xdr:col>
      <xdr:colOff>114300</xdr:colOff>
      <xdr:row>37</xdr:row>
      <xdr:rowOff>163008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92466"/>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163008</xdr:rowOff>
    </xdr:from>
    <xdr:to>
      <xdr:col>45</xdr:col>
      <xdr:colOff>177800</xdr:colOff>
      <xdr:row>38</xdr:row>
      <xdr:rowOff>22108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06658"/>
          <a:ext cx="8890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21838</xdr:rowOff>
    </xdr:from>
    <xdr:to>
      <xdr:col>41</xdr:col>
      <xdr:colOff>50800</xdr:colOff>
      <xdr:row>38</xdr:row>
      <xdr:rowOff>22108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36938"/>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148615</xdr:rowOff>
    </xdr:from>
    <xdr:to>
      <xdr:col>55</xdr:col>
      <xdr:colOff>50800</xdr:colOff>
      <xdr:row>35</xdr:row>
      <xdr:rowOff>78765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63542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9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98016</xdr:rowOff>
    </xdr:from>
    <xdr:to>
      <xdr:col>50</xdr:col>
      <xdr:colOff>165100</xdr:colOff>
      <xdr:row>38</xdr:row>
      <xdr:rowOff>28166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19293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112208</xdr:rowOff>
    </xdr:from>
    <xdr:to>
      <xdr:col>46</xdr:col>
      <xdr:colOff>38100</xdr:colOff>
      <xdr:row>38</xdr:row>
      <xdr:rowOff>42358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33485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142758</xdr:rowOff>
    </xdr:from>
    <xdr:to>
      <xdr:col>41</xdr:col>
      <xdr:colOff>101600</xdr:colOff>
      <xdr:row>38</xdr:row>
      <xdr:rowOff>72909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86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142489</xdr:rowOff>
    </xdr:from>
    <xdr:to>
      <xdr:col>36</xdr:col>
      <xdr:colOff>165100</xdr:colOff>
      <xdr:row>38</xdr:row>
      <xdr:rowOff>72639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63765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13476</xdr:rowOff>
    </xdr:from>
    <xdr:to>
      <xdr:col>55</xdr:col>
      <xdr:colOff>0</xdr:colOff>
      <xdr:row>57</xdr:row>
      <xdr:rowOff>148144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14676"/>
          <a:ext cx="838200" cy="30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162875</xdr:rowOff>
    </xdr:from>
    <xdr:to>
      <xdr:col>50</xdr:col>
      <xdr:colOff>114300</xdr:colOff>
      <xdr:row>56</xdr:row>
      <xdr:rowOff>13476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21175"/>
          <a:ext cx="889000" cy="19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162875</xdr:rowOff>
    </xdr:from>
    <xdr:to>
      <xdr:col>45</xdr:col>
      <xdr:colOff>177800</xdr:colOff>
      <xdr:row>57</xdr:row>
      <xdr:rowOff>146599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21175"/>
          <a:ext cx="889000" cy="49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16727</xdr:rowOff>
    </xdr:from>
    <xdr:to>
      <xdr:col>41</xdr:col>
      <xdr:colOff>50800</xdr:colOff>
      <xdr:row>57</xdr:row>
      <xdr:rowOff>146599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89377"/>
          <a:ext cx="889000" cy="12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97344</xdr:rowOff>
    </xdr:from>
    <xdr:to>
      <xdr:col>55</xdr:col>
      <xdr:colOff>50800</xdr:colOff>
      <xdr:row>58</xdr:row>
      <xdr:rowOff>27494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12271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134126</xdr:rowOff>
    </xdr:from>
    <xdr:to>
      <xdr:col>50</xdr:col>
      <xdr:colOff>165100</xdr:colOff>
      <xdr:row>56</xdr:row>
      <xdr:rowOff>64276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80803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33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112075</xdr:rowOff>
    </xdr:from>
    <xdr:to>
      <xdr:col>46</xdr:col>
      <xdr:colOff>38100</xdr:colOff>
      <xdr:row>55</xdr:row>
      <xdr:rowOff>42225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58752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1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95799</xdr:rowOff>
    </xdr:from>
    <xdr:to>
      <xdr:col>41</xdr:col>
      <xdr:colOff>101600</xdr:colOff>
      <xdr:row>58</xdr:row>
      <xdr:rowOff>25949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137377</xdr:rowOff>
    </xdr:from>
    <xdr:to>
      <xdr:col>36</xdr:col>
      <xdr:colOff>165100</xdr:colOff>
      <xdr:row>57</xdr:row>
      <xdr:rowOff>67527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58654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86101</xdr:rowOff>
    </xdr:from>
    <xdr:to>
      <xdr:col>55</xdr:col>
      <xdr:colOff>0</xdr:colOff>
      <xdr:row>79</xdr:row>
      <xdr:rowOff>20149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944851"/>
          <a:ext cx="838200" cy="6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86101</xdr:rowOff>
    </xdr:from>
    <xdr:to>
      <xdr:col>50</xdr:col>
      <xdr:colOff>114300</xdr:colOff>
      <xdr:row>78</xdr:row>
      <xdr:rowOff>5764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944851"/>
          <a:ext cx="889000" cy="43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5764</xdr:rowOff>
    </xdr:from>
    <xdr:to>
      <xdr:col>45</xdr:col>
      <xdr:colOff>177800</xdr:colOff>
      <xdr:row>79</xdr:row>
      <xdr:rowOff>16568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78864"/>
          <a:ext cx="889000" cy="18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107353</xdr:rowOff>
    </xdr:from>
    <xdr:to>
      <xdr:col>41</xdr:col>
      <xdr:colOff>50800</xdr:colOff>
      <xdr:row>79</xdr:row>
      <xdr:rowOff>16568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80453"/>
          <a:ext cx="889000" cy="8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140799</xdr:rowOff>
    </xdr:from>
    <xdr:to>
      <xdr:col>55</xdr:col>
      <xdr:colOff>50800</xdr:colOff>
      <xdr:row>79</xdr:row>
      <xdr:rowOff>70949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55726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35301</xdr:rowOff>
    </xdr:from>
    <xdr:to>
      <xdr:col>50</xdr:col>
      <xdr:colOff>165100</xdr:colOff>
      <xdr:row>75</xdr:row>
      <xdr:rowOff>136901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8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153428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6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126414</xdr:rowOff>
    </xdr:from>
    <xdr:to>
      <xdr:col>46</xdr:col>
      <xdr:colOff>38100</xdr:colOff>
      <xdr:row>78</xdr:row>
      <xdr:rowOff>56564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73091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137218</xdr:rowOff>
    </xdr:from>
    <xdr:to>
      <xdr:col>41</xdr:col>
      <xdr:colOff>101600</xdr:colOff>
      <xdr:row>79</xdr:row>
      <xdr:rowOff>67368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58495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0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56553</xdr:rowOff>
    </xdr:from>
    <xdr:to>
      <xdr:col>36</xdr:col>
      <xdr:colOff>165100</xdr:colOff>
      <xdr:row>78</xdr:row>
      <xdr:rowOff>158153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149280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62987</xdr:rowOff>
    </xdr:from>
    <xdr:to>
      <xdr:col>55</xdr:col>
      <xdr:colOff>0</xdr:colOff>
      <xdr:row>97</xdr:row>
      <xdr:rowOff>154953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93637"/>
          <a:ext cx="838200" cy="9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82869</xdr:rowOff>
    </xdr:from>
    <xdr:to>
      <xdr:col>50</xdr:col>
      <xdr:colOff>114300</xdr:colOff>
      <xdr:row>97</xdr:row>
      <xdr:rowOff>154953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13519"/>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82869</xdr:rowOff>
    </xdr:from>
    <xdr:to>
      <xdr:col>45</xdr:col>
      <xdr:colOff>177800</xdr:colOff>
      <xdr:row>97</xdr:row>
      <xdr:rowOff>137792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13519"/>
          <a:ext cx="889000" cy="5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109210</xdr:rowOff>
    </xdr:from>
    <xdr:to>
      <xdr:col>41</xdr:col>
      <xdr:colOff>50800</xdr:colOff>
      <xdr:row>97</xdr:row>
      <xdr:rowOff>137792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39860"/>
          <a:ext cx="889000" cy="2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12187</xdr:rowOff>
    </xdr:from>
    <xdr:to>
      <xdr:col>55</xdr:col>
      <xdr:colOff>50800</xdr:colOff>
      <xdr:row>97</xdr:row>
      <xdr:rowOff>113787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98564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104153</xdr:rowOff>
    </xdr:from>
    <xdr:to>
      <xdr:col>50</xdr:col>
      <xdr:colOff>165100</xdr:colOff>
      <xdr:row>98</xdr:row>
      <xdr:rowOff>34303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3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25430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8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32069</xdr:rowOff>
    </xdr:from>
    <xdr:to>
      <xdr:col>46</xdr:col>
      <xdr:colOff>38100</xdr:colOff>
      <xdr:row>97</xdr:row>
      <xdr:rowOff>133669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124796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5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86992</xdr:rowOff>
    </xdr:from>
    <xdr:to>
      <xdr:col>41</xdr:col>
      <xdr:colOff>101600</xdr:colOff>
      <xdr:row>98</xdr:row>
      <xdr:rowOff>17142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58410</xdr:rowOff>
    </xdr:from>
    <xdr:to>
      <xdr:col>36</xdr:col>
      <xdr:colOff>165100</xdr:colOff>
      <xdr:row>97</xdr:row>
      <xdr:rowOff>160010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151137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8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10438</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25538"/>
          <a:ext cx="8382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7255</xdr:rowOff>
    </xdr:from>
    <xdr:to>
      <xdr:col>81</xdr:col>
      <xdr:colOff>50800</xdr:colOff>
      <xdr:row>38</xdr:row>
      <xdr:rowOff>10438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22355"/>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7255</xdr:rowOff>
    </xdr:from>
    <xdr:to>
      <xdr:col>76</xdr:col>
      <xdr:colOff>114300</xdr:colOff>
      <xdr:row>38</xdr:row>
      <xdr:rowOff>20474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22355"/>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20474</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5574"/>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131088</xdr:rowOff>
    </xdr:from>
    <xdr:to>
      <xdr:col>81</xdr:col>
      <xdr:colOff>101600</xdr:colOff>
      <xdr:row>38</xdr:row>
      <xdr:rowOff>61238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52365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6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127905</xdr:rowOff>
    </xdr:from>
    <xdr:to>
      <xdr:col>76</xdr:col>
      <xdr:colOff>165100</xdr:colOff>
      <xdr:row>38</xdr:row>
      <xdr:rowOff>58055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49182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6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141124</xdr:rowOff>
    </xdr:from>
    <xdr:to>
      <xdr:col>72</xdr:col>
      <xdr:colOff>38100</xdr:colOff>
      <xdr:row>38</xdr:row>
      <xdr:rowOff>71273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4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62401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7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111452</xdr:rowOff>
    </xdr:from>
    <xdr:to>
      <xdr:col>85</xdr:col>
      <xdr:colOff>127000</xdr:colOff>
      <xdr:row>76</xdr:row>
      <xdr:rowOff>115202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41652"/>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115202</xdr:rowOff>
    </xdr:from>
    <xdr:to>
      <xdr:col>81</xdr:col>
      <xdr:colOff>50800</xdr:colOff>
      <xdr:row>76</xdr:row>
      <xdr:rowOff>130039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45402"/>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130039</xdr:rowOff>
    </xdr:from>
    <xdr:to>
      <xdr:col>76</xdr:col>
      <xdr:colOff>114300</xdr:colOff>
      <xdr:row>76</xdr:row>
      <xdr:rowOff>143213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60239"/>
          <a:ext cx="8890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143213</xdr:rowOff>
    </xdr:from>
    <xdr:to>
      <xdr:col>71</xdr:col>
      <xdr:colOff>177800</xdr:colOff>
      <xdr:row>76</xdr:row>
      <xdr:rowOff>147290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7341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60652</xdr:rowOff>
    </xdr:from>
    <xdr:to>
      <xdr:col>85</xdr:col>
      <xdr:colOff>177800</xdr:colOff>
      <xdr:row>76</xdr:row>
      <xdr:rowOff>162252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83530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4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64402</xdr:rowOff>
    </xdr:from>
    <xdr:to>
      <xdr:col>81</xdr:col>
      <xdr:colOff>101600</xdr:colOff>
      <xdr:row>76</xdr:row>
      <xdr:rowOff>166002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11078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79239</xdr:rowOff>
    </xdr:from>
    <xdr:to>
      <xdr:col>76</xdr:col>
      <xdr:colOff>165100</xdr:colOff>
      <xdr:row>77</xdr:row>
      <xdr:rowOff>9389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25915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92413</xdr:rowOff>
    </xdr:from>
    <xdr:to>
      <xdr:col>72</xdr:col>
      <xdr:colOff>38100</xdr:colOff>
      <xdr:row>77</xdr:row>
      <xdr:rowOff>22563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39090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96490</xdr:rowOff>
    </xdr:from>
    <xdr:to>
      <xdr:col>67</xdr:col>
      <xdr:colOff>101600</xdr:colOff>
      <xdr:row>77</xdr:row>
      <xdr:rowOff>26640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43166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0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55226</xdr:rowOff>
    </xdr:from>
    <xdr:to>
      <xdr:col>85</xdr:col>
      <xdr:colOff>127000</xdr:colOff>
      <xdr:row>99</xdr:row>
      <xdr:rowOff>82680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7028776"/>
          <a:ext cx="8382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55226</xdr:rowOff>
    </xdr:from>
    <xdr:to>
      <xdr:col>81</xdr:col>
      <xdr:colOff>50800</xdr:colOff>
      <xdr:row>99</xdr:row>
      <xdr:rowOff>90323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7028776"/>
          <a:ext cx="889000" cy="3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89168</xdr:rowOff>
    </xdr:from>
    <xdr:to>
      <xdr:col>76</xdr:col>
      <xdr:colOff>114300</xdr:colOff>
      <xdr:row>99</xdr:row>
      <xdr:rowOff>90323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7062718"/>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88407</xdr:rowOff>
    </xdr:from>
    <xdr:to>
      <xdr:col>71</xdr:col>
      <xdr:colOff>177800</xdr:colOff>
      <xdr:row>99</xdr:row>
      <xdr:rowOff>89168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6195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31880</xdr:rowOff>
    </xdr:from>
    <xdr:to>
      <xdr:col>85</xdr:col>
      <xdr:colOff>177800</xdr:colOff>
      <xdr:row>99</xdr:row>
      <xdr:rowOff>133480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70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118257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92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4426</xdr:rowOff>
    </xdr:from>
    <xdr:to>
      <xdr:col>81</xdr:col>
      <xdr:colOff>101600</xdr:colOff>
      <xdr:row>99</xdr:row>
      <xdr:rowOff>106026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97153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39523</xdr:rowOff>
    </xdr:from>
    <xdr:to>
      <xdr:col>76</xdr:col>
      <xdr:colOff>165100</xdr:colOff>
      <xdr:row>99</xdr:row>
      <xdr:rowOff>141123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70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132250</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710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38368</xdr:rowOff>
    </xdr:from>
    <xdr:to>
      <xdr:col>72</xdr:col>
      <xdr:colOff>38100</xdr:colOff>
      <xdr:row>99</xdr:row>
      <xdr:rowOff>139968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70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131095</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4017" y="171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37607</xdr:rowOff>
    </xdr:from>
    <xdr:to>
      <xdr:col>67</xdr:col>
      <xdr:colOff>101600</xdr:colOff>
      <xdr:row>99</xdr:row>
      <xdr:rowOff>139207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130334</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7103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35051</xdr:rowOff>
    </xdr:from>
    <xdr:to>
      <xdr:col>116</xdr:col>
      <xdr:colOff>63500</xdr:colOff>
      <xdr:row>77</xdr:row>
      <xdr:rowOff>52163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36701"/>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52163</xdr:rowOff>
    </xdr:from>
    <xdr:to>
      <xdr:col>111</xdr:col>
      <xdr:colOff>177800</xdr:colOff>
      <xdr:row>77</xdr:row>
      <xdr:rowOff>85277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53813"/>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158364</xdr:rowOff>
    </xdr:from>
    <xdr:to>
      <xdr:col>107</xdr:col>
      <xdr:colOff>50800</xdr:colOff>
      <xdr:row>77</xdr:row>
      <xdr:rowOff>85277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88564"/>
          <a:ext cx="889000" cy="9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158364</xdr:rowOff>
    </xdr:from>
    <xdr:to>
      <xdr:col>102</xdr:col>
      <xdr:colOff>114300</xdr:colOff>
      <xdr:row>77</xdr:row>
      <xdr:rowOff>73341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88564"/>
          <a:ext cx="889000" cy="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155701</xdr:rowOff>
    </xdr:from>
    <xdr:to>
      <xdr:col>116</xdr:col>
      <xdr:colOff>114300</xdr:colOff>
      <xdr:row>77</xdr:row>
      <xdr:rowOff>85851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134128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1363</xdr:rowOff>
    </xdr:from>
    <xdr:to>
      <xdr:col>112</xdr:col>
      <xdr:colOff>38100</xdr:colOff>
      <xdr:row>77</xdr:row>
      <xdr:rowOff>102963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94090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34477</xdr:rowOff>
    </xdr:from>
    <xdr:to>
      <xdr:col>107</xdr:col>
      <xdr:colOff>101600</xdr:colOff>
      <xdr:row>77</xdr:row>
      <xdr:rowOff>136077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127204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107564</xdr:rowOff>
    </xdr:from>
    <xdr:to>
      <xdr:col>102</xdr:col>
      <xdr:colOff>165100</xdr:colOff>
      <xdr:row>77</xdr:row>
      <xdr:rowOff>37714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28841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3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22541</xdr:rowOff>
    </xdr:from>
    <xdr:to>
      <xdr:col>98</xdr:col>
      <xdr:colOff>38100</xdr:colOff>
      <xdr:row>77</xdr:row>
      <xdr:rowOff>124141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115268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全般的に類似団体との比較において、一人当たりコストが低いといえる当町の性質別支出であるが、普通建設事業費、公債費においては高い数値となっている。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普通建設事業費については令和元年度まで実施している平群駅西特定土地区画整理事業、総合文化センター建設事業により、その他性質別経費より相対的に高い数値となっ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また、老朽化が著しく毎年実施している道路・橋梁等のインフラ整備によって普通建設事業費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うち更新整備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が高止まりしている状態である。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公債費については、これまで普通建設事業の実施における財源の確保に、積極的に地方債の借入れを実施してきたことが要因である。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今後の対策として、令和２年度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18,672
18,538
23.90
9,359,522
9,101,987
216,139
4,797,260
14,715,543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113901</xdr:rowOff>
    </xdr:from>
    <xdr:to>
      <xdr:col>24</xdr:col>
      <xdr:colOff>63500</xdr:colOff>
      <xdr:row>36</xdr:row>
      <xdr:rowOff>89408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43201"/>
          <a:ext cx="8382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89408</xdr:rowOff>
    </xdr:from>
    <xdr:to>
      <xdr:col>19</xdr:col>
      <xdr:colOff>177800</xdr:colOff>
      <xdr:row>36</xdr:row>
      <xdr:rowOff>134801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61608"/>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36504</xdr:rowOff>
    </xdr:from>
    <xdr:to>
      <xdr:col>15</xdr:col>
      <xdr:colOff>50800</xdr:colOff>
      <xdr:row>36</xdr:row>
      <xdr:rowOff>134801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08704"/>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98552</xdr:rowOff>
    </xdr:from>
    <xdr:to>
      <xdr:col>10</xdr:col>
      <xdr:colOff>114300</xdr:colOff>
      <xdr:row>36</xdr:row>
      <xdr:rowOff>36504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99302"/>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63101</xdr:rowOff>
    </xdr:from>
    <xdr:to>
      <xdr:col>24</xdr:col>
      <xdr:colOff>114300</xdr:colOff>
      <xdr:row>34</xdr:row>
      <xdr:rowOff>164701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41528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38608</xdr:rowOff>
    </xdr:from>
    <xdr:to>
      <xdr:col>20</xdr:col>
      <xdr:colOff>38100</xdr:colOff>
      <xdr:row>36</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84001</xdr:rowOff>
    </xdr:from>
    <xdr:to>
      <xdr:col>15</xdr:col>
      <xdr:colOff>101600</xdr:colOff>
      <xdr:row>37</xdr:row>
      <xdr:rowOff>14151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157154</xdr:rowOff>
    </xdr:from>
    <xdr:to>
      <xdr:col>10</xdr:col>
      <xdr:colOff>165100</xdr:colOff>
      <xdr:row>36</xdr:row>
      <xdr:rowOff>87304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78431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5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47752</xdr:rowOff>
    </xdr:from>
    <xdr:to>
      <xdr:col>6</xdr:col>
      <xdr:colOff>38100</xdr:colOff>
      <xdr:row>35</xdr:row>
      <xdr:rowOff>149352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140479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4087</xdr:rowOff>
    </xdr:from>
    <xdr:to>
      <xdr:col>24</xdr:col>
      <xdr:colOff>63500</xdr:colOff>
      <xdr:row>58</xdr:row>
      <xdr:rowOff>40708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05287"/>
          <a:ext cx="838200" cy="3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26074</xdr:rowOff>
    </xdr:from>
    <xdr:to>
      <xdr:col>19</xdr:col>
      <xdr:colOff>177800</xdr:colOff>
      <xdr:row>58</xdr:row>
      <xdr:rowOff>40708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0174"/>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26074</xdr:rowOff>
    </xdr:from>
    <xdr:to>
      <xdr:col>15</xdr:col>
      <xdr:colOff>50800</xdr:colOff>
      <xdr:row>58</xdr:row>
      <xdr:rowOff>62734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0174"/>
          <a:ext cx="889000" cy="3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21457</xdr:rowOff>
    </xdr:from>
    <xdr:to>
      <xdr:col>10</xdr:col>
      <xdr:colOff>114300</xdr:colOff>
      <xdr:row>58</xdr:row>
      <xdr:rowOff>62734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65557"/>
          <a:ext cx="889000" cy="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124737</xdr:rowOff>
    </xdr:from>
    <xdr:to>
      <xdr:col>24</xdr:col>
      <xdr:colOff>114300</xdr:colOff>
      <xdr:row>56</xdr:row>
      <xdr:rowOff>54887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103164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3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161358</xdr:rowOff>
    </xdr:from>
    <xdr:to>
      <xdr:col>20</xdr:col>
      <xdr:colOff>38100</xdr:colOff>
      <xdr:row>58</xdr:row>
      <xdr:rowOff>91508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82635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146724</xdr:rowOff>
    </xdr:from>
    <xdr:to>
      <xdr:col>15</xdr:col>
      <xdr:colOff>101600</xdr:colOff>
      <xdr:row>58</xdr:row>
      <xdr:rowOff>76874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68001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11934</xdr:rowOff>
    </xdr:from>
    <xdr:to>
      <xdr:col>10</xdr:col>
      <xdr:colOff>165100</xdr:colOff>
      <xdr:row>58</xdr:row>
      <xdr:rowOff>113534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104661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142107</xdr:rowOff>
    </xdr:from>
    <xdr:to>
      <xdr:col>6</xdr:col>
      <xdr:colOff>38100</xdr:colOff>
      <xdr:row>58</xdr:row>
      <xdr:rowOff>72257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63384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19205</xdr:rowOff>
    </xdr:from>
    <xdr:to>
      <xdr:col>24</xdr:col>
      <xdr:colOff>63500</xdr:colOff>
      <xdr:row>78</xdr:row>
      <xdr:rowOff>65267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92305"/>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65267</xdr:rowOff>
    </xdr:from>
    <xdr:to>
      <xdr:col>19</xdr:col>
      <xdr:colOff>177800</xdr:colOff>
      <xdr:row>78</xdr:row>
      <xdr:rowOff>126304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38367"/>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113130</xdr:rowOff>
    </xdr:from>
    <xdr:to>
      <xdr:col>15</xdr:col>
      <xdr:colOff>50800</xdr:colOff>
      <xdr:row>78</xdr:row>
      <xdr:rowOff>126304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86230"/>
          <a:ext cx="8890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113130</xdr:rowOff>
    </xdr:from>
    <xdr:to>
      <xdr:col>10</xdr:col>
      <xdr:colOff>114300</xdr:colOff>
      <xdr:row>78</xdr:row>
      <xdr:rowOff>114508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86230"/>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139855</xdr:rowOff>
    </xdr:from>
    <xdr:to>
      <xdr:col>24</xdr:col>
      <xdr:colOff>114300</xdr:colOff>
      <xdr:row>78</xdr:row>
      <xdr:rowOff>70005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118282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14467</xdr:rowOff>
    </xdr:from>
    <xdr:to>
      <xdr:col>20</xdr:col>
      <xdr:colOff>38100</xdr:colOff>
      <xdr:row>78</xdr:row>
      <xdr:rowOff>116067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107194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8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75504</xdr:rowOff>
    </xdr:from>
    <xdr:to>
      <xdr:col>15</xdr:col>
      <xdr:colOff>101600</xdr:colOff>
      <xdr:row>79</xdr:row>
      <xdr:rowOff>5654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168231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62330</xdr:rowOff>
    </xdr:from>
    <xdr:to>
      <xdr:col>10</xdr:col>
      <xdr:colOff>165100</xdr:colOff>
      <xdr:row>78</xdr:row>
      <xdr:rowOff>163930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155057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2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63708</xdr:rowOff>
    </xdr:from>
    <xdr:to>
      <xdr:col>6</xdr:col>
      <xdr:colOff>38100</xdr:colOff>
      <xdr:row>78</xdr:row>
      <xdr:rowOff>165308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156435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86291</xdr:rowOff>
    </xdr:from>
    <xdr:to>
      <xdr:col>24</xdr:col>
      <xdr:colOff>63500</xdr:colOff>
      <xdr:row>97</xdr:row>
      <xdr:rowOff>98560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6941"/>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98560</xdr:rowOff>
    </xdr:from>
    <xdr:to>
      <xdr:col>19</xdr:col>
      <xdr:colOff>177800</xdr:colOff>
      <xdr:row>97</xdr:row>
      <xdr:rowOff>107917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9210"/>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100092</xdr:rowOff>
    </xdr:from>
    <xdr:to>
      <xdr:col>15</xdr:col>
      <xdr:colOff>50800</xdr:colOff>
      <xdr:row>97</xdr:row>
      <xdr:rowOff>107917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30742"/>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42270</xdr:rowOff>
    </xdr:from>
    <xdr:to>
      <xdr:col>10</xdr:col>
      <xdr:colOff>114300</xdr:colOff>
      <xdr:row>97</xdr:row>
      <xdr:rowOff>100092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72920"/>
          <a:ext cx="889000" cy="5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35491</xdr:rowOff>
    </xdr:from>
    <xdr:to>
      <xdr:col>24</xdr:col>
      <xdr:colOff>114300</xdr:colOff>
      <xdr:row>97</xdr:row>
      <xdr:rowOff>137091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121868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47760</xdr:rowOff>
    </xdr:from>
    <xdr:to>
      <xdr:col>20</xdr:col>
      <xdr:colOff>38100</xdr:colOff>
      <xdr:row>97</xdr:row>
      <xdr:rowOff>149360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140487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57117</xdr:rowOff>
    </xdr:from>
    <xdr:to>
      <xdr:col>15</xdr:col>
      <xdr:colOff>101600</xdr:colOff>
      <xdr:row>97</xdr:row>
      <xdr:rowOff>158717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149844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49292</xdr:rowOff>
    </xdr:from>
    <xdr:to>
      <xdr:col>10</xdr:col>
      <xdr:colOff>165100</xdr:colOff>
      <xdr:row>97</xdr:row>
      <xdr:rowOff>150892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142019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162920</xdr:rowOff>
    </xdr:from>
    <xdr:to>
      <xdr:col>6</xdr:col>
      <xdr:colOff>38100</xdr:colOff>
      <xdr:row>97</xdr:row>
      <xdr:rowOff>93070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57862</xdr:rowOff>
    </xdr:from>
    <xdr:to>
      <xdr:col>55</xdr:col>
      <xdr:colOff>0</xdr:colOff>
      <xdr:row>58</xdr:row>
      <xdr:rowOff>67463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1962"/>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27477</xdr:rowOff>
    </xdr:from>
    <xdr:to>
      <xdr:col>50</xdr:col>
      <xdr:colOff>114300</xdr:colOff>
      <xdr:row>58</xdr:row>
      <xdr:rowOff>67463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71577"/>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27477</xdr:rowOff>
    </xdr:from>
    <xdr:to>
      <xdr:col>45</xdr:col>
      <xdr:colOff>177800</xdr:colOff>
      <xdr:row>58</xdr:row>
      <xdr:rowOff>96133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71577"/>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59957</xdr:rowOff>
    </xdr:from>
    <xdr:to>
      <xdr:col>41</xdr:col>
      <xdr:colOff>50800</xdr:colOff>
      <xdr:row>58</xdr:row>
      <xdr:rowOff>96133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04057"/>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7062</xdr:rowOff>
    </xdr:from>
    <xdr:to>
      <xdr:col>55</xdr:col>
      <xdr:colOff>50800</xdr:colOff>
      <xdr:row>58</xdr:row>
      <xdr:rowOff>108662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156939</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16663</xdr:rowOff>
    </xdr:from>
    <xdr:to>
      <xdr:col>50</xdr:col>
      <xdr:colOff>165100</xdr:colOff>
      <xdr:row>58</xdr:row>
      <xdr:rowOff>118263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109390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148127</xdr:rowOff>
    </xdr:from>
    <xdr:to>
      <xdr:col>46</xdr:col>
      <xdr:colOff>38100</xdr:colOff>
      <xdr:row>58</xdr:row>
      <xdr:rowOff>78277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69404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1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45333</xdr:rowOff>
    </xdr:from>
    <xdr:to>
      <xdr:col>41</xdr:col>
      <xdr:colOff>101600</xdr:colOff>
      <xdr:row>58</xdr:row>
      <xdr:rowOff>146933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138060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8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9157</xdr:rowOff>
    </xdr:from>
    <xdr:to>
      <xdr:col>36</xdr:col>
      <xdr:colOff>165100</xdr:colOff>
      <xdr:row>58</xdr:row>
      <xdr:rowOff>110757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101884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4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167083</xdr:rowOff>
    </xdr:from>
    <xdr:to>
      <xdr:col>55</xdr:col>
      <xdr:colOff>0</xdr:colOff>
      <xdr:row>79</xdr:row>
      <xdr:rowOff>85637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40183"/>
          <a:ext cx="838200" cy="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73014</xdr:rowOff>
    </xdr:from>
    <xdr:to>
      <xdr:col>50</xdr:col>
      <xdr:colOff>114300</xdr:colOff>
      <xdr:row>79</xdr:row>
      <xdr:rowOff>85637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617564"/>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71692</xdr:rowOff>
    </xdr:from>
    <xdr:to>
      <xdr:col>45</xdr:col>
      <xdr:colOff>177800</xdr:colOff>
      <xdr:row>79</xdr:row>
      <xdr:rowOff>73014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16242"/>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69960</xdr:rowOff>
    </xdr:from>
    <xdr:to>
      <xdr:col>41</xdr:col>
      <xdr:colOff>50800</xdr:colOff>
      <xdr:row>79</xdr:row>
      <xdr:rowOff>71692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614510"/>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116283</xdr:rowOff>
    </xdr:from>
    <xdr:to>
      <xdr:col>55</xdr:col>
      <xdr:colOff>50800</xdr:colOff>
      <xdr:row>79</xdr:row>
      <xdr:rowOff>46433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31210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34837</xdr:rowOff>
    </xdr:from>
    <xdr:to>
      <xdr:col>50</xdr:col>
      <xdr:colOff>165100</xdr:colOff>
      <xdr:row>79</xdr:row>
      <xdr:rowOff>136437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127564</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50017" y="136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22214</xdr:rowOff>
    </xdr:from>
    <xdr:to>
      <xdr:col>46</xdr:col>
      <xdr:colOff>38100</xdr:colOff>
      <xdr:row>79</xdr:row>
      <xdr:rowOff>123814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114941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20892</xdr:rowOff>
    </xdr:from>
    <xdr:to>
      <xdr:col>41</xdr:col>
      <xdr:colOff>101600</xdr:colOff>
      <xdr:row>79</xdr:row>
      <xdr:rowOff>122492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113619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19160</xdr:rowOff>
    </xdr:from>
    <xdr:to>
      <xdr:col>36</xdr:col>
      <xdr:colOff>165100</xdr:colOff>
      <xdr:row>79</xdr:row>
      <xdr:rowOff>120760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111887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94490</xdr:rowOff>
    </xdr:from>
    <xdr:to>
      <xdr:col>55</xdr:col>
      <xdr:colOff>0</xdr:colOff>
      <xdr:row>97</xdr:row>
      <xdr:rowOff>123941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25140"/>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123941</xdr:rowOff>
    </xdr:from>
    <xdr:to>
      <xdr:col>50</xdr:col>
      <xdr:colOff>114300</xdr:colOff>
      <xdr:row>97</xdr:row>
      <xdr:rowOff>170492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54591"/>
          <a:ext cx="889000" cy="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51254</xdr:rowOff>
    </xdr:from>
    <xdr:to>
      <xdr:col>45</xdr:col>
      <xdr:colOff>177800</xdr:colOff>
      <xdr:row>97</xdr:row>
      <xdr:rowOff>170492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81904"/>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90551</xdr:rowOff>
    </xdr:from>
    <xdr:to>
      <xdr:col>41</xdr:col>
      <xdr:colOff>50800</xdr:colOff>
      <xdr:row>97</xdr:row>
      <xdr:rowOff>51254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49751"/>
          <a:ext cx="889000" cy="13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43690</xdr:rowOff>
    </xdr:from>
    <xdr:to>
      <xdr:col>55</xdr:col>
      <xdr:colOff>50800</xdr:colOff>
      <xdr:row>97</xdr:row>
      <xdr:rowOff>145290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22117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73141</xdr:rowOff>
    </xdr:from>
    <xdr:to>
      <xdr:col>50</xdr:col>
      <xdr:colOff>165100</xdr:colOff>
      <xdr:row>98</xdr:row>
      <xdr:rowOff>3291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165868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119692</xdr:rowOff>
    </xdr:from>
    <xdr:to>
      <xdr:col>46</xdr:col>
      <xdr:colOff>38100</xdr:colOff>
      <xdr:row>98</xdr:row>
      <xdr:rowOff>49842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40969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454</xdr:rowOff>
    </xdr:from>
    <xdr:to>
      <xdr:col>41</xdr:col>
      <xdr:colOff>101600</xdr:colOff>
      <xdr:row>97</xdr:row>
      <xdr:rowOff>102054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93181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39751</xdr:rowOff>
    </xdr:from>
    <xdr:to>
      <xdr:col>36</xdr:col>
      <xdr:colOff>165100</xdr:colOff>
      <xdr:row>96</xdr:row>
      <xdr:rowOff>141351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157878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114097</xdr:rowOff>
    </xdr:from>
    <xdr:to>
      <xdr:col>85</xdr:col>
      <xdr:colOff>127000</xdr:colOff>
      <xdr:row>38</xdr:row>
      <xdr:rowOff>168797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57747"/>
          <a:ext cx="838200" cy="2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114097</xdr:rowOff>
    </xdr:from>
    <xdr:to>
      <xdr:col>81</xdr:col>
      <xdr:colOff>50800</xdr:colOff>
      <xdr:row>38</xdr:row>
      <xdr:rowOff>40030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57747"/>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40030</xdr:rowOff>
    </xdr:from>
    <xdr:to>
      <xdr:col>76</xdr:col>
      <xdr:colOff>114300</xdr:colOff>
      <xdr:row>39</xdr:row>
      <xdr:rowOff>7308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55130"/>
          <a:ext cx="889000" cy="1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151522</xdr:rowOff>
    </xdr:from>
    <xdr:to>
      <xdr:col>71</xdr:col>
      <xdr:colOff>177800</xdr:colOff>
      <xdr:row>39</xdr:row>
      <xdr:rowOff>7308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666622"/>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117997</xdr:rowOff>
    </xdr:from>
    <xdr:to>
      <xdr:col>85</xdr:col>
      <xdr:colOff>177800</xdr:colOff>
      <xdr:row>39</xdr:row>
      <xdr:rowOff>48147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32924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63297</xdr:rowOff>
    </xdr:from>
    <xdr:to>
      <xdr:col>81</xdr:col>
      <xdr:colOff>101600</xdr:colOff>
      <xdr:row>37</xdr:row>
      <xdr:rowOff>164897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156024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160680</xdr:rowOff>
    </xdr:from>
    <xdr:to>
      <xdr:col>76</xdr:col>
      <xdr:colOff>165100</xdr:colOff>
      <xdr:row>38</xdr:row>
      <xdr:rowOff>90830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81957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127958</xdr:rowOff>
    </xdr:from>
    <xdr:to>
      <xdr:col>72</xdr:col>
      <xdr:colOff>38100</xdr:colOff>
      <xdr:row>39</xdr:row>
      <xdr:rowOff>58108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49235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100722</xdr:rowOff>
    </xdr:from>
    <xdr:to>
      <xdr:col>67</xdr:col>
      <xdr:colOff>101600</xdr:colOff>
      <xdr:row>39</xdr:row>
      <xdr:rowOff>30872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21999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0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74488</xdr:rowOff>
    </xdr:from>
    <xdr:to>
      <xdr:col>85</xdr:col>
      <xdr:colOff>127000</xdr:colOff>
      <xdr:row>57</xdr:row>
      <xdr:rowOff>36053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332788"/>
          <a:ext cx="838200" cy="4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107825</xdr:rowOff>
    </xdr:from>
    <xdr:to>
      <xdr:col>81</xdr:col>
      <xdr:colOff>50800</xdr:colOff>
      <xdr:row>54</xdr:row>
      <xdr:rowOff>74488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023225"/>
          <a:ext cx="889000" cy="30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107825</xdr:rowOff>
    </xdr:from>
    <xdr:to>
      <xdr:col>76</xdr:col>
      <xdr:colOff>114300</xdr:colOff>
      <xdr:row>57</xdr:row>
      <xdr:rowOff>71646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023225"/>
          <a:ext cx="889000" cy="8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71646</xdr:rowOff>
    </xdr:from>
    <xdr:to>
      <xdr:col>71</xdr:col>
      <xdr:colOff>177800</xdr:colOff>
      <xdr:row>57</xdr:row>
      <xdr:rowOff>120048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44296"/>
          <a:ext cx="8890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156703</xdr:rowOff>
    </xdr:from>
    <xdr:to>
      <xdr:col>85</xdr:col>
      <xdr:colOff>177800</xdr:colOff>
      <xdr:row>57</xdr:row>
      <xdr:rowOff>86853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71630</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7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23688</xdr:rowOff>
    </xdr:from>
    <xdr:to>
      <xdr:col>81</xdr:col>
      <xdr:colOff>101600</xdr:colOff>
      <xdr:row>54</xdr:row>
      <xdr:rowOff>125288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141815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905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57025</xdr:rowOff>
    </xdr:from>
    <xdr:to>
      <xdr:col>76</xdr:col>
      <xdr:colOff>165100</xdr:colOff>
      <xdr:row>52</xdr:row>
      <xdr:rowOff>158625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97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3702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874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20846</xdr:rowOff>
    </xdr:from>
    <xdr:to>
      <xdr:col>72</xdr:col>
      <xdr:colOff>38100</xdr:colOff>
      <xdr:row>57</xdr:row>
      <xdr:rowOff>122446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113573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8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69248</xdr:rowOff>
    </xdr:from>
    <xdr:to>
      <xdr:col>67</xdr:col>
      <xdr:colOff>101600</xdr:colOff>
      <xdr:row>57</xdr:row>
      <xdr:rowOff>170848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161975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3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10438</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83538"/>
          <a:ext cx="8382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7255</xdr:rowOff>
    </xdr:from>
    <xdr:to>
      <xdr:col>81</xdr:col>
      <xdr:colOff>50800</xdr:colOff>
      <xdr:row>78</xdr:row>
      <xdr:rowOff>10438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80355"/>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7255</xdr:rowOff>
    </xdr:from>
    <xdr:to>
      <xdr:col>76</xdr:col>
      <xdr:colOff>114300</xdr:colOff>
      <xdr:row>78</xdr:row>
      <xdr:rowOff>20473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80355"/>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20473</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93573"/>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131088</xdr:rowOff>
    </xdr:from>
    <xdr:to>
      <xdr:col>81</xdr:col>
      <xdr:colOff>101600</xdr:colOff>
      <xdr:row>78</xdr:row>
      <xdr:rowOff>61238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52365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4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127905</xdr:rowOff>
    </xdr:from>
    <xdr:to>
      <xdr:col>76</xdr:col>
      <xdr:colOff>165100</xdr:colOff>
      <xdr:row>78</xdr:row>
      <xdr:rowOff>58055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49182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2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141123</xdr:rowOff>
    </xdr:from>
    <xdr:to>
      <xdr:col>72</xdr:col>
      <xdr:colOff>38100</xdr:colOff>
      <xdr:row>78</xdr:row>
      <xdr:rowOff>71273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62400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43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111452</xdr:rowOff>
    </xdr:from>
    <xdr:to>
      <xdr:col>85</xdr:col>
      <xdr:colOff>127000</xdr:colOff>
      <xdr:row>96</xdr:row>
      <xdr:rowOff>115202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70652"/>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115202</xdr:rowOff>
    </xdr:from>
    <xdr:to>
      <xdr:col>81</xdr:col>
      <xdr:colOff>50800</xdr:colOff>
      <xdr:row>96</xdr:row>
      <xdr:rowOff>130039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74402"/>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130039</xdr:rowOff>
    </xdr:from>
    <xdr:to>
      <xdr:col>76</xdr:col>
      <xdr:colOff>114300</xdr:colOff>
      <xdr:row>96</xdr:row>
      <xdr:rowOff>143213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89239"/>
          <a:ext cx="8890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143213</xdr:rowOff>
    </xdr:from>
    <xdr:to>
      <xdr:col>71</xdr:col>
      <xdr:colOff>177800</xdr:colOff>
      <xdr:row>96</xdr:row>
      <xdr:rowOff>147290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0241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60652</xdr:rowOff>
    </xdr:from>
    <xdr:to>
      <xdr:col>85</xdr:col>
      <xdr:colOff>177800</xdr:colOff>
      <xdr:row>96</xdr:row>
      <xdr:rowOff>162252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83529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7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64402</xdr:rowOff>
    </xdr:from>
    <xdr:to>
      <xdr:col>81</xdr:col>
      <xdr:colOff>101600</xdr:colOff>
      <xdr:row>96</xdr:row>
      <xdr:rowOff>166002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11079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79239</xdr:rowOff>
    </xdr:from>
    <xdr:to>
      <xdr:col>76</xdr:col>
      <xdr:colOff>165100</xdr:colOff>
      <xdr:row>97</xdr:row>
      <xdr:rowOff>9389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25916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3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92413</xdr:rowOff>
    </xdr:from>
    <xdr:to>
      <xdr:col>72</xdr:col>
      <xdr:colOff>38100</xdr:colOff>
      <xdr:row>97</xdr:row>
      <xdr:rowOff>22563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96490</xdr:rowOff>
    </xdr:from>
    <xdr:to>
      <xdr:col>67</xdr:col>
      <xdr:colOff>101600</xdr:colOff>
      <xdr:row>97</xdr:row>
      <xdr:rowOff>26640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43167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総じて類似団体比較において平均を下回る項目が多い中、相対的に教育費及び公債費が高い数値となっている。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年度～令和元年度に実施された総合文化センターにおける本体工事、小中学校における空調整備工事により、大幅に増額してい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たが、工事完了により減額となった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公債費については、これまで普通建設事業の実施における財源の確保に、積極的に地方債の借入れを実施してきたことが要因であ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対策として、令和２年度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年度以降、人件費カットや事務事業の見直し等の効率化を図ることで改善傾向にあったが、平成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毎年清掃センターに仮置き焼却灰の撤去処理作業に財政調整基金の取崩しを行っているため、財政負担となっている。令和元年度においては平群駅西土地区画整理組合からの保留地処分清算金の納入により、各数値が一時的に上昇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財政調整基金残高及び実質収支額は減少傾向となっているため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、より一層財政の健全化に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連結実質赤字比率については過去４年間を見ても改善傾向であり、これは財政健全化に向けた様々な行政改革を行った結果といえる。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年度に赤字決算であった国民健康保険特別会計についても、税率改正によって収支状況が黒字に転じており、令和元年度以降も黒字決算額続く見込みである。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平群駅西特定土地区画整理事業や幼保一体化施設建設事業等に充てた地方債及び第三セクター債の元金償還開始による公債費の増加、総合文化センター建設事業実施に伴う普通建設事業費の増額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今後の対策として、令和２年度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「緊急財政健全化計画」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、総人件費の抑制、公債費の負担軽減、業務の効率化による物件費の抑制、税収入・税外収入の確保、町有財産の計画的処分及び有効活用を図る。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11E22-022B-4F6F-8C63-79BC07C5C11A}">
  <sheetPr>
    <pageSetUpPr fitToPage="1"/>
  </sheetPr>
  <dimension ref="A1:DO56"/>
  <sheetViews>
    <sheetView tabSelected="1" workbookViewId="0"/>
  </sheetViews>
  <sheetFormatPr defaultColWidth="0" defaultRowHeight="11.25" zeroHeight="1" x14ac:dyDescent="0.15"/>
  <cols>
    <col min="1" max="11" width="2.125" style="391" customWidth="1"/>
    <col min="12" max="12" width="2.25" style="391" customWidth="1"/>
    <col min="13" max="17" width="2.375" style="391" customWidth="1"/>
    <col min="18" max="119" width="2.125" style="391" customWidth="1"/>
    <col min="120" max="16384" width="0" style="391" hidden="1"/>
  </cols>
  <sheetData>
    <row r="1" spans="1:119" ht="33" customHeight="1" x14ac:dyDescent="0.15">
      <c r="B1" s="648" t="s">
        <v>491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392"/>
      <c r="DK1" s="392"/>
      <c r="DL1" s="392"/>
      <c r="DM1" s="392"/>
      <c r="DN1" s="392"/>
      <c r="DO1" s="392"/>
    </row>
    <row r="2" spans="1:119" ht="24.75" thickBot="1" x14ac:dyDescent="0.2">
      <c r="B2" s="393" t="s">
        <v>492</v>
      </c>
      <c r="C2" s="393"/>
      <c r="D2" s="394"/>
    </row>
    <row r="3" spans="1:119" ht="18.75" customHeight="1" thickBot="1" x14ac:dyDescent="0.2">
      <c r="A3" s="392"/>
      <c r="B3" s="649" t="s">
        <v>493</v>
      </c>
      <c r="C3" s="650"/>
      <c r="D3" s="650"/>
      <c r="E3" s="651"/>
      <c r="F3" s="651"/>
      <c r="G3" s="651"/>
      <c r="H3" s="651"/>
      <c r="I3" s="651"/>
      <c r="J3" s="651"/>
      <c r="K3" s="651"/>
      <c r="L3" s="651" t="s">
        <v>494</v>
      </c>
      <c r="M3" s="651"/>
      <c r="N3" s="651"/>
      <c r="O3" s="651"/>
      <c r="P3" s="651"/>
      <c r="Q3" s="651"/>
      <c r="R3" s="654"/>
      <c r="S3" s="654"/>
      <c r="T3" s="654"/>
      <c r="U3" s="654"/>
      <c r="V3" s="655"/>
      <c r="W3" s="545" t="s">
        <v>495</v>
      </c>
      <c r="X3" s="546"/>
      <c r="Y3" s="546"/>
      <c r="Z3" s="546"/>
      <c r="AA3" s="546"/>
      <c r="AB3" s="650"/>
      <c r="AC3" s="654" t="s">
        <v>496</v>
      </c>
      <c r="AD3" s="546"/>
      <c r="AE3" s="546"/>
      <c r="AF3" s="546"/>
      <c r="AG3" s="546"/>
      <c r="AH3" s="546"/>
      <c r="AI3" s="546"/>
      <c r="AJ3" s="546"/>
      <c r="AK3" s="546"/>
      <c r="AL3" s="616"/>
      <c r="AM3" s="545" t="s">
        <v>497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498</v>
      </c>
      <c r="BO3" s="546"/>
      <c r="BP3" s="546"/>
      <c r="BQ3" s="546"/>
      <c r="BR3" s="546"/>
      <c r="BS3" s="546"/>
      <c r="BT3" s="546"/>
      <c r="BU3" s="616"/>
      <c r="BV3" s="545" t="s">
        <v>499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500</v>
      </c>
      <c r="CU3" s="546"/>
      <c r="CV3" s="546"/>
      <c r="CW3" s="546"/>
      <c r="CX3" s="546"/>
      <c r="CY3" s="546"/>
      <c r="CZ3" s="546"/>
      <c r="DA3" s="616"/>
      <c r="DB3" s="545" t="s">
        <v>501</v>
      </c>
      <c r="DC3" s="546"/>
      <c r="DD3" s="546"/>
      <c r="DE3" s="546"/>
      <c r="DF3" s="546"/>
      <c r="DG3" s="546"/>
      <c r="DH3" s="546"/>
      <c r="DI3" s="616"/>
    </row>
    <row r="4" spans="1:119" ht="18.75" customHeight="1" x14ac:dyDescent="0.15">
      <c r="A4" s="392"/>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4"/>
      <c r="AO4" s="484"/>
      <c r="AP4" s="484"/>
      <c r="AQ4" s="484"/>
      <c r="AR4" s="484"/>
      <c r="AS4" s="484"/>
      <c r="AT4" s="484"/>
      <c r="AU4" s="484"/>
      <c r="AV4" s="484"/>
      <c r="AW4" s="484"/>
      <c r="AX4" s="657"/>
      <c r="AY4" s="458" t="s">
        <v>502</v>
      </c>
      <c r="AZ4" s="459"/>
      <c r="BA4" s="459"/>
      <c r="BB4" s="459"/>
      <c r="BC4" s="459"/>
      <c r="BD4" s="459"/>
      <c r="BE4" s="459"/>
      <c r="BF4" s="459"/>
      <c r="BG4" s="459"/>
      <c r="BH4" s="459"/>
      <c r="BI4" s="459"/>
      <c r="BJ4" s="459"/>
      <c r="BK4" s="459"/>
      <c r="BL4" s="459"/>
      <c r="BM4" s="460"/>
      <c r="BN4" s="461">
        <v>9359522</v>
      </c>
      <c r="BO4" s="462"/>
      <c r="BP4" s="462"/>
      <c r="BQ4" s="462"/>
      <c r="BR4" s="462"/>
      <c r="BS4" s="462"/>
      <c r="BT4" s="462"/>
      <c r="BU4" s="463"/>
      <c r="BV4" s="461">
        <v>8468850</v>
      </c>
      <c r="BW4" s="462"/>
      <c r="BX4" s="462"/>
      <c r="BY4" s="462"/>
      <c r="BZ4" s="462"/>
      <c r="CA4" s="462"/>
      <c r="CB4" s="462"/>
      <c r="CC4" s="463"/>
      <c r="CD4" s="642" t="s">
        <v>503</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3.7</v>
      </c>
      <c r="DC4" s="646"/>
      <c r="DD4" s="646"/>
      <c r="DE4" s="646"/>
      <c r="DF4" s="646"/>
      <c r="DG4" s="646"/>
      <c r="DH4" s="646"/>
      <c r="DI4" s="647"/>
    </row>
    <row r="5" spans="1:119" ht="18.75" customHeight="1" x14ac:dyDescent="0.15">
      <c r="A5" s="392"/>
      <c r="B5" s="652"/>
      <c r="C5" s="485"/>
      <c r="D5" s="485"/>
      <c r="E5" s="653"/>
      <c r="F5" s="653"/>
      <c r="G5" s="653"/>
      <c r="H5" s="653"/>
      <c r="I5" s="653"/>
      <c r="J5" s="653"/>
      <c r="K5" s="653"/>
      <c r="L5" s="653"/>
      <c r="M5" s="653"/>
      <c r="N5" s="653"/>
      <c r="O5" s="653"/>
      <c r="P5" s="653"/>
      <c r="Q5" s="653"/>
      <c r="R5" s="483"/>
      <c r="S5" s="483"/>
      <c r="T5" s="483"/>
      <c r="U5" s="483"/>
      <c r="V5" s="656"/>
      <c r="W5" s="572"/>
      <c r="X5" s="484"/>
      <c r="Y5" s="484"/>
      <c r="Z5" s="484"/>
      <c r="AA5" s="484"/>
      <c r="AB5" s="485"/>
      <c r="AC5" s="483"/>
      <c r="AD5" s="484"/>
      <c r="AE5" s="484"/>
      <c r="AF5" s="484"/>
      <c r="AG5" s="484"/>
      <c r="AH5" s="484"/>
      <c r="AI5" s="484"/>
      <c r="AJ5" s="484"/>
      <c r="AK5" s="484"/>
      <c r="AL5" s="657"/>
      <c r="AM5" s="535" t="s">
        <v>504</v>
      </c>
      <c r="AN5" s="440"/>
      <c r="AO5" s="440"/>
      <c r="AP5" s="440"/>
      <c r="AQ5" s="440"/>
      <c r="AR5" s="440"/>
      <c r="AS5" s="440"/>
      <c r="AT5" s="441"/>
      <c r="AU5" s="523" t="s">
        <v>505</v>
      </c>
      <c r="AV5" s="524"/>
      <c r="AW5" s="524"/>
      <c r="AX5" s="524"/>
      <c r="AY5" s="446" t="s">
        <v>506</v>
      </c>
      <c r="AZ5" s="447"/>
      <c r="BA5" s="447"/>
      <c r="BB5" s="447"/>
      <c r="BC5" s="447"/>
      <c r="BD5" s="447"/>
      <c r="BE5" s="447"/>
      <c r="BF5" s="447"/>
      <c r="BG5" s="447"/>
      <c r="BH5" s="447"/>
      <c r="BI5" s="447"/>
      <c r="BJ5" s="447"/>
      <c r="BK5" s="447"/>
      <c r="BL5" s="447"/>
      <c r="BM5" s="448"/>
      <c r="BN5" s="466">
        <v>9101987</v>
      </c>
      <c r="BO5" s="467"/>
      <c r="BP5" s="467"/>
      <c r="BQ5" s="467"/>
      <c r="BR5" s="467"/>
      <c r="BS5" s="467"/>
      <c r="BT5" s="467"/>
      <c r="BU5" s="468"/>
      <c r="BV5" s="466">
        <v>8285728</v>
      </c>
      <c r="BW5" s="467"/>
      <c r="BX5" s="467"/>
      <c r="BY5" s="467"/>
      <c r="BZ5" s="467"/>
      <c r="CA5" s="467"/>
      <c r="CB5" s="467"/>
      <c r="CC5" s="468"/>
      <c r="CD5" s="475" t="s">
        <v>507</v>
      </c>
      <c r="CE5" s="476"/>
      <c r="CF5" s="476"/>
      <c r="CG5" s="476"/>
      <c r="CH5" s="476"/>
      <c r="CI5" s="476"/>
      <c r="CJ5" s="476"/>
      <c r="CK5" s="476"/>
      <c r="CL5" s="476"/>
      <c r="CM5" s="476"/>
      <c r="CN5" s="476"/>
      <c r="CO5" s="476"/>
      <c r="CP5" s="476"/>
      <c r="CQ5" s="476"/>
      <c r="CR5" s="476"/>
      <c r="CS5" s="477"/>
      <c r="CT5" s="436">
        <v>95.7</v>
      </c>
      <c r="CU5" s="437"/>
      <c r="CV5" s="437"/>
      <c r="CW5" s="437"/>
      <c r="CX5" s="437"/>
      <c r="CY5" s="437"/>
      <c r="CZ5" s="437"/>
      <c r="DA5" s="438"/>
      <c r="DB5" s="436">
        <v>99.9</v>
      </c>
      <c r="DC5" s="437"/>
      <c r="DD5" s="437"/>
      <c r="DE5" s="437"/>
      <c r="DF5" s="437"/>
      <c r="DG5" s="437"/>
      <c r="DH5" s="437"/>
      <c r="DI5" s="438"/>
    </row>
    <row r="6" spans="1:119" ht="18.75" customHeight="1" x14ac:dyDescent="0.15">
      <c r="A6" s="392"/>
      <c r="B6" s="622" t="s">
        <v>508</v>
      </c>
      <c r="C6" s="482"/>
      <c r="D6" s="482"/>
      <c r="E6" s="623"/>
      <c r="F6" s="623"/>
      <c r="G6" s="623"/>
      <c r="H6" s="623"/>
      <c r="I6" s="623"/>
      <c r="J6" s="623"/>
      <c r="K6" s="623"/>
      <c r="L6" s="623" t="s">
        <v>509</v>
      </c>
      <c r="M6" s="623"/>
      <c r="N6" s="623"/>
      <c r="O6" s="623"/>
      <c r="P6" s="623"/>
      <c r="Q6" s="623"/>
      <c r="R6" s="506"/>
      <c r="S6" s="506"/>
      <c r="T6" s="506"/>
      <c r="U6" s="506"/>
      <c r="V6" s="629"/>
      <c r="W6" s="557" t="s">
        <v>510</v>
      </c>
      <c r="X6" s="481"/>
      <c r="Y6" s="481"/>
      <c r="Z6" s="481"/>
      <c r="AA6" s="481"/>
      <c r="AB6" s="482"/>
      <c r="AC6" s="634" t="s">
        <v>511</v>
      </c>
      <c r="AD6" s="635"/>
      <c r="AE6" s="635"/>
      <c r="AF6" s="635"/>
      <c r="AG6" s="635"/>
      <c r="AH6" s="635"/>
      <c r="AI6" s="635"/>
      <c r="AJ6" s="635"/>
      <c r="AK6" s="635"/>
      <c r="AL6" s="636"/>
      <c r="AM6" s="535" t="s">
        <v>512</v>
      </c>
      <c r="AN6" s="440"/>
      <c r="AO6" s="440"/>
      <c r="AP6" s="440"/>
      <c r="AQ6" s="440"/>
      <c r="AR6" s="440"/>
      <c r="AS6" s="440"/>
      <c r="AT6" s="441"/>
      <c r="AU6" s="523" t="s">
        <v>505</v>
      </c>
      <c r="AV6" s="524"/>
      <c r="AW6" s="524"/>
      <c r="AX6" s="524"/>
      <c r="AY6" s="446" t="s">
        <v>513</v>
      </c>
      <c r="AZ6" s="447"/>
      <c r="BA6" s="447"/>
      <c r="BB6" s="447"/>
      <c r="BC6" s="447"/>
      <c r="BD6" s="447"/>
      <c r="BE6" s="447"/>
      <c r="BF6" s="447"/>
      <c r="BG6" s="447"/>
      <c r="BH6" s="447"/>
      <c r="BI6" s="447"/>
      <c r="BJ6" s="447"/>
      <c r="BK6" s="447"/>
      <c r="BL6" s="447"/>
      <c r="BM6" s="448"/>
      <c r="BN6" s="466">
        <v>257535</v>
      </c>
      <c r="BO6" s="467"/>
      <c r="BP6" s="467"/>
      <c r="BQ6" s="467"/>
      <c r="BR6" s="467"/>
      <c r="BS6" s="467"/>
      <c r="BT6" s="467"/>
      <c r="BU6" s="468"/>
      <c r="BV6" s="466">
        <v>183122</v>
      </c>
      <c r="BW6" s="467"/>
      <c r="BX6" s="467"/>
      <c r="BY6" s="467"/>
      <c r="BZ6" s="467"/>
      <c r="CA6" s="467"/>
      <c r="CB6" s="467"/>
      <c r="CC6" s="468"/>
      <c r="CD6" s="475" t="s">
        <v>514</v>
      </c>
      <c r="CE6" s="476"/>
      <c r="CF6" s="476"/>
      <c r="CG6" s="476"/>
      <c r="CH6" s="476"/>
      <c r="CI6" s="476"/>
      <c r="CJ6" s="476"/>
      <c r="CK6" s="476"/>
      <c r="CL6" s="476"/>
      <c r="CM6" s="476"/>
      <c r="CN6" s="476"/>
      <c r="CO6" s="476"/>
      <c r="CP6" s="476"/>
      <c r="CQ6" s="476"/>
      <c r="CR6" s="476"/>
      <c r="CS6" s="477"/>
      <c r="CT6" s="619">
        <v>100.1</v>
      </c>
      <c r="CU6" s="620"/>
      <c r="CV6" s="620"/>
      <c r="CW6" s="620"/>
      <c r="CX6" s="620"/>
      <c r="CY6" s="620"/>
      <c r="CZ6" s="620"/>
      <c r="DA6" s="621"/>
      <c r="DB6" s="619">
        <v>104.7</v>
      </c>
      <c r="DC6" s="620"/>
      <c r="DD6" s="620"/>
      <c r="DE6" s="620"/>
      <c r="DF6" s="620"/>
      <c r="DG6" s="620"/>
      <c r="DH6" s="620"/>
      <c r="DI6" s="621"/>
    </row>
    <row r="7" spans="1:119" ht="18.75" customHeight="1" x14ac:dyDescent="0.15">
      <c r="A7" s="392"/>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515</v>
      </c>
      <c r="AN7" s="440"/>
      <c r="AO7" s="440"/>
      <c r="AP7" s="440"/>
      <c r="AQ7" s="440"/>
      <c r="AR7" s="440"/>
      <c r="AS7" s="440"/>
      <c r="AT7" s="441"/>
      <c r="AU7" s="523" t="s">
        <v>505</v>
      </c>
      <c r="AV7" s="524"/>
      <c r="AW7" s="524"/>
      <c r="AX7" s="524"/>
      <c r="AY7" s="446" t="s">
        <v>516</v>
      </c>
      <c r="AZ7" s="447"/>
      <c r="BA7" s="447"/>
      <c r="BB7" s="447"/>
      <c r="BC7" s="447"/>
      <c r="BD7" s="447"/>
      <c r="BE7" s="447"/>
      <c r="BF7" s="447"/>
      <c r="BG7" s="447"/>
      <c r="BH7" s="447"/>
      <c r="BI7" s="447"/>
      <c r="BJ7" s="447"/>
      <c r="BK7" s="447"/>
      <c r="BL7" s="447"/>
      <c r="BM7" s="448"/>
      <c r="BN7" s="466">
        <v>41396</v>
      </c>
      <c r="BO7" s="467"/>
      <c r="BP7" s="467"/>
      <c r="BQ7" s="467"/>
      <c r="BR7" s="467"/>
      <c r="BS7" s="467"/>
      <c r="BT7" s="467"/>
      <c r="BU7" s="468"/>
      <c r="BV7" s="466">
        <v>12689</v>
      </c>
      <c r="BW7" s="467"/>
      <c r="BX7" s="467"/>
      <c r="BY7" s="467"/>
      <c r="BZ7" s="467"/>
      <c r="CA7" s="467"/>
      <c r="CB7" s="467"/>
      <c r="CC7" s="468"/>
      <c r="CD7" s="475" t="s">
        <v>79</v>
      </c>
      <c r="CE7" s="476"/>
      <c r="CF7" s="476"/>
      <c r="CG7" s="476"/>
      <c r="CH7" s="476"/>
      <c r="CI7" s="476"/>
      <c r="CJ7" s="476"/>
      <c r="CK7" s="476"/>
      <c r="CL7" s="476"/>
      <c r="CM7" s="476"/>
      <c r="CN7" s="476"/>
      <c r="CO7" s="476"/>
      <c r="CP7" s="476"/>
      <c r="CQ7" s="476"/>
      <c r="CR7" s="476"/>
      <c r="CS7" s="477"/>
      <c r="CT7" s="466">
        <v>4797260</v>
      </c>
      <c r="CU7" s="467"/>
      <c r="CV7" s="467"/>
      <c r="CW7" s="467"/>
      <c r="CX7" s="467"/>
      <c r="CY7" s="467"/>
      <c r="CZ7" s="467"/>
      <c r="DA7" s="468"/>
      <c r="DB7" s="466">
        <v>4558657</v>
      </c>
      <c r="DC7" s="467"/>
      <c r="DD7" s="467"/>
      <c r="DE7" s="467"/>
      <c r="DF7" s="467"/>
      <c r="DG7" s="467"/>
      <c r="DH7" s="467"/>
      <c r="DI7" s="468"/>
    </row>
    <row r="8" spans="1:119" ht="18.75" customHeight="1" thickBot="1" x14ac:dyDescent="0.2">
      <c r="A8" s="392"/>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517</v>
      </c>
      <c r="AN8" s="440"/>
      <c r="AO8" s="440"/>
      <c r="AP8" s="440"/>
      <c r="AQ8" s="440"/>
      <c r="AR8" s="440"/>
      <c r="AS8" s="440"/>
      <c r="AT8" s="441"/>
      <c r="AU8" s="523" t="s">
        <v>518</v>
      </c>
      <c r="AV8" s="524"/>
      <c r="AW8" s="524"/>
      <c r="AX8" s="524"/>
      <c r="AY8" s="446" t="s">
        <v>519</v>
      </c>
      <c r="AZ8" s="447"/>
      <c r="BA8" s="447"/>
      <c r="BB8" s="447"/>
      <c r="BC8" s="447"/>
      <c r="BD8" s="447"/>
      <c r="BE8" s="447"/>
      <c r="BF8" s="447"/>
      <c r="BG8" s="447"/>
      <c r="BH8" s="447"/>
      <c r="BI8" s="447"/>
      <c r="BJ8" s="447"/>
      <c r="BK8" s="447"/>
      <c r="BL8" s="447"/>
      <c r="BM8" s="448"/>
      <c r="BN8" s="466">
        <v>216139</v>
      </c>
      <c r="BO8" s="467"/>
      <c r="BP8" s="467"/>
      <c r="BQ8" s="467"/>
      <c r="BR8" s="467"/>
      <c r="BS8" s="467"/>
      <c r="BT8" s="467"/>
      <c r="BU8" s="468"/>
      <c r="BV8" s="466">
        <v>170433</v>
      </c>
      <c r="BW8" s="467"/>
      <c r="BX8" s="467"/>
      <c r="BY8" s="467"/>
      <c r="BZ8" s="467"/>
      <c r="CA8" s="467"/>
      <c r="CB8" s="467"/>
      <c r="CC8" s="468"/>
      <c r="CD8" s="475" t="s">
        <v>520</v>
      </c>
      <c r="CE8" s="476"/>
      <c r="CF8" s="476"/>
      <c r="CG8" s="476"/>
      <c r="CH8" s="476"/>
      <c r="CI8" s="476"/>
      <c r="CJ8" s="476"/>
      <c r="CK8" s="476"/>
      <c r="CL8" s="476"/>
      <c r="CM8" s="476"/>
      <c r="CN8" s="476"/>
      <c r="CO8" s="476"/>
      <c r="CP8" s="476"/>
      <c r="CQ8" s="476"/>
      <c r="CR8" s="476"/>
      <c r="CS8" s="477"/>
      <c r="CT8" s="579">
        <v>0.47</v>
      </c>
      <c r="CU8" s="580"/>
      <c r="CV8" s="580"/>
      <c r="CW8" s="580"/>
      <c r="CX8" s="580"/>
      <c r="CY8" s="580"/>
      <c r="CZ8" s="580"/>
      <c r="DA8" s="581"/>
      <c r="DB8" s="579">
        <v>0.48</v>
      </c>
      <c r="DC8" s="580"/>
      <c r="DD8" s="580"/>
      <c r="DE8" s="580"/>
      <c r="DF8" s="580"/>
      <c r="DG8" s="580"/>
      <c r="DH8" s="580"/>
      <c r="DI8" s="581"/>
    </row>
    <row r="9" spans="1:119" ht="18.75" customHeight="1" thickBot="1" x14ac:dyDescent="0.2">
      <c r="A9" s="392"/>
      <c r="B9" s="608" t="s">
        <v>521</v>
      </c>
      <c r="C9" s="609"/>
      <c r="D9" s="609"/>
      <c r="E9" s="609"/>
      <c r="F9" s="609"/>
      <c r="G9" s="609"/>
      <c r="H9" s="609"/>
      <c r="I9" s="609"/>
      <c r="J9" s="609"/>
      <c r="K9" s="529"/>
      <c r="L9" s="610" t="s">
        <v>522</v>
      </c>
      <c r="M9" s="611"/>
      <c r="N9" s="611"/>
      <c r="O9" s="611"/>
      <c r="P9" s="611"/>
      <c r="Q9" s="612"/>
      <c r="R9" s="613">
        <v>18009</v>
      </c>
      <c r="S9" s="614"/>
      <c r="T9" s="614"/>
      <c r="U9" s="614"/>
      <c r="V9" s="615"/>
      <c r="W9" s="545" t="s">
        <v>523</v>
      </c>
      <c r="X9" s="546"/>
      <c r="Y9" s="546"/>
      <c r="Z9" s="546"/>
      <c r="AA9" s="546"/>
      <c r="AB9" s="546"/>
      <c r="AC9" s="546"/>
      <c r="AD9" s="546"/>
      <c r="AE9" s="546"/>
      <c r="AF9" s="546"/>
      <c r="AG9" s="546"/>
      <c r="AH9" s="546"/>
      <c r="AI9" s="546"/>
      <c r="AJ9" s="546"/>
      <c r="AK9" s="546"/>
      <c r="AL9" s="616"/>
      <c r="AM9" s="535" t="s">
        <v>524</v>
      </c>
      <c r="AN9" s="440"/>
      <c r="AO9" s="440"/>
      <c r="AP9" s="440"/>
      <c r="AQ9" s="440"/>
      <c r="AR9" s="440"/>
      <c r="AS9" s="440"/>
      <c r="AT9" s="441"/>
      <c r="AU9" s="523" t="s">
        <v>505</v>
      </c>
      <c r="AV9" s="524"/>
      <c r="AW9" s="524"/>
      <c r="AX9" s="524"/>
      <c r="AY9" s="446" t="s">
        <v>525</v>
      </c>
      <c r="AZ9" s="447"/>
      <c r="BA9" s="447"/>
      <c r="BB9" s="447"/>
      <c r="BC9" s="447"/>
      <c r="BD9" s="447"/>
      <c r="BE9" s="447"/>
      <c r="BF9" s="447"/>
      <c r="BG9" s="447"/>
      <c r="BH9" s="447"/>
      <c r="BI9" s="447"/>
      <c r="BJ9" s="447"/>
      <c r="BK9" s="447"/>
      <c r="BL9" s="447"/>
      <c r="BM9" s="448"/>
      <c r="BN9" s="466">
        <v>45706</v>
      </c>
      <c r="BO9" s="467"/>
      <c r="BP9" s="467"/>
      <c r="BQ9" s="467"/>
      <c r="BR9" s="467"/>
      <c r="BS9" s="467"/>
      <c r="BT9" s="467"/>
      <c r="BU9" s="468"/>
      <c r="BV9" s="466">
        <v>95729</v>
      </c>
      <c r="BW9" s="467"/>
      <c r="BX9" s="467"/>
      <c r="BY9" s="467"/>
      <c r="BZ9" s="467"/>
      <c r="CA9" s="467"/>
      <c r="CB9" s="467"/>
      <c r="CC9" s="468"/>
      <c r="CD9" s="475" t="s">
        <v>526</v>
      </c>
      <c r="CE9" s="476"/>
      <c r="CF9" s="476"/>
      <c r="CG9" s="476"/>
      <c r="CH9" s="476"/>
      <c r="CI9" s="476"/>
      <c r="CJ9" s="476"/>
      <c r="CK9" s="476"/>
      <c r="CL9" s="476"/>
      <c r="CM9" s="476"/>
      <c r="CN9" s="476"/>
      <c r="CO9" s="476"/>
      <c r="CP9" s="476"/>
      <c r="CQ9" s="476"/>
      <c r="CR9" s="476"/>
      <c r="CS9" s="477"/>
      <c r="CT9" s="436">
        <v>19.2</v>
      </c>
      <c r="CU9" s="437"/>
      <c r="CV9" s="437"/>
      <c r="CW9" s="437"/>
      <c r="CX9" s="437"/>
      <c r="CY9" s="437"/>
      <c r="CZ9" s="437"/>
      <c r="DA9" s="438"/>
      <c r="DB9" s="436">
        <v>20.399999999999999</v>
      </c>
      <c r="DC9" s="437"/>
      <c r="DD9" s="437"/>
      <c r="DE9" s="437"/>
      <c r="DF9" s="437"/>
      <c r="DG9" s="437"/>
      <c r="DH9" s="437"/>
      <c r="DI9" s="438"/>
    </row>
    <row r="10" spans="1:119" ht="18.75" customHeight="1" thickBot="1" x14ac:dyDescent="0.2">
      <c r="A10" s="392"/>
      <c r="B10" s="608"/>
      <c r="C10" s="609"/>
      <c r="D10" s="609"/>
      <c r="E10" s="609"/>
      <c r="F10" s="609"/>
      <c r="G10" s="609"/>
      <c r="H10" s="609"/>
      <c r="I10" s="609"/>
      <c r="J10" s="609"/>
      <c r="K10" s="529"/>
      <c r="L10" s="439" t="s">
        <v>527</v>
      </c>
      <c r="M10" s="440"/>
      <c r="N10" s="440"/>
      <c r="O10" s="440"/>
      <c r="P10" s="440"/>
      <c r="Q10" s="441"/>
      <c r="R10" s="442">
        <v>18883</v>
      </c>
      <c r="S10" s="443"/>
      <c r="T10" s="443"/>
      <c r="U10" s="443"/>
      <c r="V10" s="445"/>
      <c r="W10" s="617"/>
      <c r="X10" s="428"/>
      <c r="Y10" s="428"/>
      <c r="Z10" s="428"/>
      <c r="AA10" s="428"/>
      <c r="AB10" s="428"/>
      <c r="AC10" s="428"/>
      <c r="AD10" s="428"/>
      <c r="AE10" s="428"/>
      <c r="AF10" s="428"/>
      <c r="AG10" s="428"/>
      <c r="AH10" s="428"/>
      <c r="AI10" s="428"/>
      <c r="AJ10" s="428"/>
      <c r="AK10" s="428"/>
      <c r="AL10" s="618"/>
      <c r="AM10" s="535" t="s">
        <v>528</v>
      </c>
      <c r="AN10" s="440"/>
      <c r="AO10" s="440"/>
      <c r="AP10" s="440"/>
      <c r="AQ10" s="440"/>
      <c r="AR10" s="440"/>
      <c r="AS10" s="440"/>
      <c r="AT10" s="441"/>
      <c r="AU10" s="523" t="s">
        <v>505</v>
      </c>
      <c r="AV10" s="524"/>
      <c r="AW10" s="524"/>
      <c r="AX10" s="524"/>
      <c r="AY10" s="446" t="s">
        <v>529</v>
      </c>
      <c r="AZ10" s="447"/>
      <c r="BA10" s="447"/>
      <c r="BB10" s="447"/>
      <c r="BC10" s="447"/>
      <c r="BD10" s="447"/>
      <c r="BE10" s="447"/>
      <c r="BF10" s="447"/>
      <c r="BG10" s="447"/>
      <c r="BH10" s="447"/>
      <c r="BI10" s="447"/>
      <c r="BJ10" s="447"/>
      <c r="BK10" s="447"/>
      <c r="BL10" s="447"/>
      <c r="BM10" s="448"/>
      <c r="BN10" s="466">
        <v>0</v>
      </c>
      <c r="BO10" s="467"/>
      <c r="BP10" s="467"/>
      <c r="BQ10" s="467"/>
      <c r="BR10" s="467"/>
      <c r="BS10" s="467"/>
      <c r="BT10" s="467"/>
      <c r="BU10" s="468"/>
      <c r="BV10" s="466">
        <v>50001</v>
      </c>
      <c r="BW10" s="467"/>
      <c r="BX10" s="467"/>
      <c r="BY10" s="467"/>
      <c r="BZ10" s="467"/>
      <c r="CA10" s="467"/>
      <c r="CB10" s="467"/>
      <c r="CC10" s="468"/>
      <c r="CD10" s="395" t="s">
        <v>530</v>
      </c>
      <c r="CE10" s="396"/>
      <c r="CF10" s="396"/>
      <c r="CG10" s="396"/>
      <c r="CH10" s="396"/>
      <c r="CI10" s="396"/>
      <c r="CJ10" s="396"/>
      <c r="CK10" s="396"/>
      <c r="CL10" s="396"/>
      <c r="CM10" s="396"/>
      <c r="CN10" s="396"/>
      <c r="CO10" s="396"/>
      <c r="CP10" s="396"/>
      <c r="CQ10" s="396"/>
      <c r="CR10" s="396"/>
      <c r="CS10" s="397"/>
      <c r="CT10" s="398"/>
      <c r="CU10" s="399"/>
      <c r="CV10" s="399"/>
      <c r="CW10" s="399"/>
      <c r="CX10" s="399"/>
      <c r="CY10" s="399"/>
      <c r="CZ10" s="399"/>
      <c r="DA10" s="400"/>
      <c r="DB10" s="398"/>
      <c r="DC10" s="399"/>
      <c r="DD10" s="399"/>
      <c r="DE10" s="399"/>
      <c r="DF10" s="399"/>
      <c r="DG10" s="399"/>
      <c r="DH10" s="399"/>
      <c r="DI10" s="400"/>
    </row>
    <row r="11" spans="1:119" ht="18.75" customHeight="1" thickBot="1" x14ac:dyDescent="0.2">
      <c r="A11" s="392"/>
      <c r="B11" s="608"/>
      <c r="C11" s="609"/>
      <c r="D11" s="609"/>
      <c r="E11" s="609"/>
      <c r="F11" s="609"/>
      <c r="G11" s="609"/>
      <c r="H11" s="609"/>
      <c r="I11" s="609"/>
      <c r="J11" s="609"/>
      <c r="K11" s="529"/>
      <c r="L11" s="514" t="s">
        <v>531</v>
      </c>
      <c r="M11" s="515"/>
      <c r="N11" s="515"/>
      <c r="O11" s="515"/>
      <c r="P11" s="515"/>
      <c r="Q11" s="516"/>
      <c r="R11" s="605" t="s">
        <v>532</v>
      </c>
      <c r="S11" s="606"/>
      <c r="T11" s="606"/>
      <c r="U11" s="606"/>
      <c r="V11" s="607"/>
      <c r="W11" s="617"/>
      <c r="X11" s="428"/>
      <c r="Y11" s="428"/>
      <c r="Z11" s="428"/>
      <c r="AA11" s="428"/>
      <c r="AB11" s="428"/>
      <c r="AC11" s="428"/>
      <c r="AD11" s="428"/>
      <c r="AE11" s="428"/>
      <c r="AF11" s="428"/>
      <c r="AG11" s="428"/>
      <c r="AH11" s="428"/>
      <c r="AI11" s="428"/>
      <c r="AJ11" s="428"/>
      <c r="AK11" s="428"/>
      <c r="AL11" s="618"/>
      <c r="AM11" s="535" t="s">
        <v>533</v>
      </c>
      <c r="AN11" s="440"/>
      <c r="AO11" s="440"/>
      <c r="AP11" s="440"/>
      <c r="AQ11" s="440"/>
      <c r="AR11" s="440"/>
      <c r="AS11" s="440"/>
      <c r="AT11" s="441"/>
      <c r="AU11" s="523" t="s">
        <v>505</v>
      </c>
      <c r="AV11" s="524"/>
      <c r="AW11" s="524"/>
      <c r="AX11" s="524"/>
      <c r="AY11" s="446" t="s">
        <v>534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535</v>
      </c>
      <c r="CE11" s="476"/>
      <c r="CF11" s="476"/>
      <c r="CG11" s="476"/>
      <c r="CH11" s="476"/>
      <c r="CI11" s="476"/>
      <c r="CJ11" s="476"/>
      <c r="CK11" s="476"/>
      <c r="CL11" s="476"/>
      <c r="CM11" s="476"/>
      <c r="CN11" s="476"/>
      <c r="CO11" s="476"/>
      <c r="CP11" s="476"/>
      <c r="CQ11" s="476"/>
      <c r="CR11" s="476"/>
      <c r="CS11" s="477"/>
      <c r="CT11" s="579" t="s">
        <v>80</v>
      </c>
      <c r="CU11" s="580"/>
      <c r="CV11" s="580"/>
      <c r="CW11" s="580"/>
      <c r="CX11" s="580"/>
      <c r="CY11" s="580"/>
      <c r="CZ11" s="580"/>
      <c r="DA11" s="581"/>
      <c r="DB11" s="579" t="s">
        <v>80</v>
      </c>
      <c r="DC11" s="580"/>
      <c r="DD11" s="580"/>
      <c r="DE11" s="580"/>
      <c r="DF11" s="580"/>
      <c r="DG11" s="580"/>
      <c r="DH11" s="580"/>
      <c r="DI11" s="581"/>
    </row>
    <row r="12" spans="1:119" ht="18.75" customHeight="1" x14ac:dyDescent="0.15">
      <c r="A12" s="392"/>
      <c r="B12" s="582" t="s">
        <v>536</v>
      </c>
      <c r="C12" s="583"/>
      <c r="D12" s="583"/>
      <c r="E12" s="583"/>
      <c r="F12" s="583"/>
      <c r="G12" s="583"/>
      <c r="H12" s="583"/>
      <c r="I12" s="583"/>
      <c r="J12" s="583"/>
      <c r="K12" s="584"/>
      <c r="L12" s="591" t="s">
        <v>537</v>
      </c>
      <c r="M12" s="592"/>
      <c r="N12" s="592"/>
      <c r="O12" s="592"/>
      <c r="P12" s="592"/>
      <c r="Q12" s="593"/>
      <c r="R12" s="594">
        <v>18672</v>
      </c>
      <c r="S12" s="595"/>
      <c r="T12" s="595"/>
      <c r="U12" s="595"/>
      <c r="V12" s="596"/>
      <c r="W12" s="597" t="s">
        <v>1</v>
      </c>
      <c r="X12" s="524"/>
      <c r="Y12" s="524"/>
      <c r="Z12" s="524"/>
      <c r="AA12" s="524"/>
      <c r="AB12" s="598"/>
      <c r="AC12" s="599" t="s">
        <v>538</v>
      </c>
      <c r="AD12" s="600"/>
      <c r="AE12" s="600"/>
      <c r="AF12" s="600"/>
      <c r="AG12" s="601"/>
      <c r="AH12" s="599" t="s">
        <v>539</v>
      </c>
      <c r="AI12" s="600"/>
      <c r="AJ12" s="600"/>
      <c r="AK12" s="600"/>
      <c r="AL12" s="602"/>
      <c r="AM12" s="535" t="s">
        <v>540</v>
      </c>
      <c r="AN12" s="440"/>
      <c r="AO12" s="440"/>
      <c r="AP12" s="440"/>
      <c r="AQ12" s="440"/>
      <c r="AR12" s="440"/>
      <c r="AS12" s="440"/>
      <c r="AT12" s="441"/>
      <c r="AU12" s="523" t="s">
        <v>505</v>
      </c>
      <c r="AV12" s="524"/>
      <c r="AW12" s="524"/>
      <c r="AX12" s="524"/>
      <c r="AY12" s="446" t="s">
        <v>541</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542</v>
      </c>
      <c r="CE12" s="476"/>
      <c r="CF12" s="476"/>
      <c r="CG12" s="476"/>
      <c r="CH12" s="476"/>
      <c r="CI12" s="476"/>
      <c r="CJ12" s="476"/>
      <c r="CK12" s="476"/>
      <c r="CL12" s="476"/>
      <c r="CM12" s="476"/>
      <c r="CN12" s="476"/>
      <c r="CO12" s="476"/>
      <c r="CP12" s="476"/>
      <c r="CQ12" s="476"/>
      <c r="CR12" s="476"/>
      <c r="CS12" s="477"/>
      <c r="CT12" s="579" t="s">
        <v>80</v>
      </c>
      <c r="CU12" s="580"/>
      <c r="CV12" s="580"/>
      <c r="CW12" s="580"/>
      <c r="CX12" s="580"/>
      <c r="CY12" s="580"/>
      <c r="CZ12" s="580"/>
      <c r="DA12" s="581"/>
      <c r="DB12" s="579" t="s">
        <v>80</v>
      </c>
      <c r="DC12" s="580"/>
      <c r="DD12" s="580"/>
      <c r="DE12" s="580"/>
      <c r="DF12" s="580"/>
      <c r="DG12" s="580"/>
      <c r="DH12" s="580"/>
      <c r="DI12" s="581"/>
    </row>
    <row r="13" spans="1:119" ht="18.75" customHeight="1" x14ac:dyDescent="0.15">
      <c r="A13" s="392"/>
      <c r="B13" s="585"/>
      <c r="C13" s="586"/>
      <c r="D13" s="586"/>
      <c r="E13" s="586"/>
      <c r="F13" s="586"/>
      <c r="G13" s="586"/>
      <c r="H13" s="586"/>
      <c r="I13" s="586"/>
      <c r="J13" s="586"/>
      <c r="K13" s="587"/>
      <c r="L13" s="401"/>
      <c r="M13" s="566" t="s">
        <v>543</v>
      </c>
      <c r="N13" s="567"/>
      <c r="O13" s="567"/>
      <c r="P13" s="567"/>
      <c r="Q13" s="568"/>
      <c r="R13" s="569">
        <v>18538</v>
      </c>
      <c r="S13" s="570"/>
      <c r="T13" s="570"/>
      <c r="U13" s="570"/>
      <c r="V13" s="571"/>
      <c r="W13" s="557" t="s">
        <v>544</v>
      </c>
      <c r="X13" s="481"/>
      <c r="Y13" s="481"/>
      <c r="Z13" s="481"/>
      <c r="AA13" s="481"/>
      <c r="AB13" s="482"/>
      <c r="AC13" s="442">
        <v>458</v>
      </c>
      <c r="AD13" s="443"/>
      <c r="AE13" s="443"/>
      <c r="AF13" s="443"/>
      <c r="AG13" s="444"/>
      <c r="AH13" s="442">
        <v>470</v>
      </c>
      <c r="AI13" s="443"/>
      <c r="AJ13" s="443"/>
      <c r="AK13" s="443"/>
      <c r="AL13" s="445"/>
      <c r="AM13" s="535" t="s">
        <v>545</v>
      </c>
      <c r="AN13" s="440"/>
      <c r="AO13" s="440"/>
      <c r="AP13" s="440"/>
      <c r="AQ13" s="440"/>
      <c r="AR13" s="440"/>
      <c r="AS13" s="440"/>
      <c r="AT13" s="441"/>
      <c r="AU13" s="523" t="s">
        <v>518</v>
      </c>
      <c r="AV13" s="524"/>
      <c r="AW13" s="524"/>
      <c r="AX13" s="524"/>
      <c r="AY13" s="446" t="s">
        <v>546</v>
      </c>
      <c r="AZ13" s="447"/>
      <c r="BA13" s="447"/>
      <c r="BB13" s="447"/>
      <c r="BC13" s="447"/>
      <c r="BD13" s="447"/>
      <c r="BE13" s="447"/>
      <c r="BF13" s="447"/>
      <c r="BG13" s="447"/>
      <c r="BH13" s="447"/>
      <c r="BI13" s="447"/>
      <c r="BJ13" s="447"/>
      <c r="BK13" s="447"/>
      <c r="BL13" s="447"/>
      <c r="BM13" s="448"/>
      <c r="BN13" s="466">
        <v>45706</v>
      </c>
      <c r="BO13" s="467"/>
      <c r="BP13" s="467"/>
      <c r="BQ13" s="467"/>
      <c r="BR13" s="467"/>
      <c r="BS13" s="467"/>
      <c r="BT13" s="467"/>
      <c r="BU13" s="468"/>
      <c r="BV13" s="466">
        <v>145730</v>
      </c>
      <c r="BW13" s="467"/>
      <c r="BX13" s="467"/>
      <c r="BY13" s="467"/>
      <c r="BZ13" s="467"/>
      <c r="CA13" s="467"/>
      <c r="CB13" s="467"/>
      <c r="CC13" s="468"/>
      <c r="CD13" s="475" t="s">
        <v>547</v>
      </c>
      <c r="CE13" s="476"/>
      <c r="CF13" s="476"/>
      <c r="CG13" s="476"/>
      <c r="CH13" s="476"/>
      <c r="CI13" s="476"/>
      <c r="CJ13" s="476"/>
      <c r="CK13" s="476"/>
      <c r="CL13" s="476"/>
      <c r="CM13" s="476"/>
      <c r="CN13" s="476"/>
      <c r="CO13" s="476"/>
      <c r="CP13" s="476"/>
      <c r="CQ13" s="476"/>
      <c r="CR13" s="476"/>
      <c r="CS13" s="477"/>
      <c r="CT13" s="436">
        <v>16.7</v>
      </c>
      <c r="CU13" s="437"/>
      <c r="CV13" s="437"/>
      <c r="CW13" s="437"/>
      <c r="CX13" s="437"/>
      <c r="CY13" s="437"/>
      <c r="CZ13" s="437"/>
      <c r="DA13" s="438"/>
      <c r="DB13" s="436">
        <v>16.100000000000001</v>
      </c>
      <c r="DC13" s="437"/>
      <c r="DD13" s="437"/>
      <c r="DE13" s="437"/>
      <c r="DF13" s="437"/>
      <c r="DG13" s="437"/>
      <c r="DH13" s="437"/>
      <c r="DI13" s="438"/>
    </row>
    <row r="14" spans="1:119" ht="18.75" customHeight="1" thickBot="1" x14ac:dyDescent="0.2">
      <c r="A14" s="392"/>
      <c r="B14" s="585"/>
      <c r="C14" s="586"/>
      <c r="D14" s="586"/>
      <c r="E14" s="586"/>
      <c r="F14" s="586"/>
      <c r="G14" s="586"/>
      <c r="H14" s="586"/>
      <c r="I14" s="586"/>
      <c r="J14" s="586"/>
      <c r="K14" s="587"/>
      <c r="L14" s="559" t="s">
        <v>548</v>
      </c>
      <c r="M14" s="603"/>
      <c r="N14" s="603"/>
      <c r="O14" s="603"/>
      <c r="P14" s="603"/>
      <c r="Q14" s="604"/>
      <c r="R14" s="569">
        <v>18795</v>
      </c>
      <c r="S14" s="570"/>
      <c r="T14" s="570"/>
      <c r="U14" s="570"/>
      <c r="V14" s="571"/>
      <c r="W14" s="572"/>
      <c r="X14" s="484"/>
      <c r="Y14" s="484"/>
      <c r="Z14" s="484"/>
      <c r="AA14" s="484"/>
      <c r="AB14" s="485"/>
      <c r="AC14" s="562">
        <v>6</v>
      </c>
      <c r="AD14" s="563"/>
      <c r="AE14" s="563"/>
      <c r="AF14" s="563"/>
      <c r="AG14" s="564"/>
      <c r="AH14" s="562">
        <v>5.8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549</v>
      </c>
      <c r="CE14" s="473"/>
      <c r="CF14" s="473"/>
      <c r="CG14" s="473"/>
      <c r="CH14" s="473"/>
      <c r="CI14" s="473"/>
      <c r="CJ14" s="473"/>
      <c r="CK14" s="473"/>
      <c r="CL14" s="473"/>
      <c r="CM14" s="473"/>
      <c r="CN14" s="473"/>
      <c r="CO14" s="473"/>
      <c r="CP14" s="473"/>
      <c r="CQ14" s="473"/>
      <c r="CR14" s="473"/>
      <c r="CS14" s="474"/>
      <c r="CT14" s="573">
        <v>222.8</v>
      </c>
      <c r="CU14" s="574"/>
      <c r="CV14" s="574"/>
      <c r="CW14" s="574"/>
      <c r="CX14" s="574"/>
      <c r="CY14" s="574"/>
      <c r="CZ14" s="574"/>
      <c r="DA14" s="575"/>
      <c r="DB14" s="573">
        <v>241.3</v>
      </c>
      <c r="DC14" s="574"/>
      <c r="DD14" s="574"/>
      <c r="DE14" s="574"/>
      <c r="DF14" s="574"/>
      <c r="DG14" s="574"/>
      <c r="DH14" s="574"/>
      <c r="DI14" s="575"/>
    </row>
    <row r="15" spans="1:119" ht="18.75" customHeight="1" x14ac:dyDescent="0.15">
      <c r="A15" s="392"/>
      <c r="B15" s="585"/>
      <c r="C15" s="586"/>
      <c r="D15" s="586"/>
      <c r="E15" s="586"/>
      <c r="F15" s="586"/>
      <c r="G15" s="586"/>
      <c r="H15" s="586"/>
      <c r="I15" s="586"/>
      <c r="J15" s="586"/>
      <c r="K15" s="587"/>
      <c r="L15" s="401"/>
      <c r="M15" s="566" t="s">
        <v>543</v>
      </c>
      <c r="N15" s="567"/>
      <c r="O15" s="567"/>
      <c r="P15" s="567"/>
      <c r="Q15" s="568"/>
      <c r="R15" s="569">
        <v>18664</v>
      </c>
      <c r="S15" s="570"/>
      <c r="T15" s="570"/>
      <c r="U15" s="570"/>
      <c r="V15" s="571"/>
      <c r="W15" s="557" t="s">
        <v>550</v>
      </c>
      <c r="X15" s="481"/>
      <c r="Y15" s="481"/>
      <c r="Z15" s="481"/>
      <c r="AA15" s="481"/>
      <c r="AB15" s="482"/>
      <c r="AC15" s="442">
        <v>1642</v>
      </c>
      <c r="AD15" s="443"/>
      <c r="AE15" s="443"/>
      <c r="AF15" s="443"/>
      <c r="AG15" s="444"/>
      <c r="AH15" s="442">
        <v>1801</v>
      </c>
      <c r="AI15" s="443"/>
      <c r="AJ15" s="443"/>
      <c r="AK15" s="443"/>
      <c r="AL15" s="445"/>
      <c r="AM15" s="535"/>
      <c r="AN15" s="440"/>
      <c r="AO15" s="440"/>
      <c r="AP15" s="440"/>
      <c r="AQ15" s="440"/>
      <c r="AR15" s="440"/>
      <c r="AS15" s="440"/>
      <c r="AT15" s="441"/>
      <c r="AU15" s="523"/>
      <c r="AV15" s="524"/>
      <c r="AW15" s="524"/>
      <c r="AX15" s="524"/>
      <c r="AY15" s="458" t="s">
        <v>551</v>
      </c>
      <c r="AZ15" s="459"/>
      <c r="BA15" s="459"/>
      <c r="BB15" s="459"/>
      <c r="BC15" s="459"/>
      <c r="BD15" s="459"/>
      <c r="BE15" s="459"/>
      <c r="BF15" s="459"/>
      <c r="BG15" s="459"/>
      <c r="BH15" s="459"/>
      <c r="BI15" s="459"/>
      <c r="BJ15" s="459"/>
      <c r="BK15" s="459"/>
      <c r="BL15" s="459"/>
      <c r="BM15" s="460"/>
      <c r="BN15" s="461">
        <v>1905476</v>
      </c>
      <c r="BO15" s="462"/>
      <c r="BP15" s="462"/>
      <c r="BQ15" s="462"/>
      <c r="BR15" s="462"/>
      <c r="BS15" s="462"/>
      <c r="BT15" s="462"/>
      <c r="BU15" s="463"/>
      <c r="BV15" s="461">
        <v>1799712</v>
      </c>
      <c r="BW15" s="462"/>
      <c r="BX15" s="462"/>
      <c r="BY15" s="462"/>
      <c r="BZ15" s="462"/>
      <c r="CA15" s="462"/>
      <c r="CB15" s="462"/>
      <c r="CC15" s="463"/>
      <c r="CD15" s="576" t="s">
        <v>552</v>
      </c>
      <c r="CE15" s="577"/>
      <c r="CF15" s="577"/>
      <c r="CG15" s="577"/>
      <c r="CH15" s="577"/>
      <c r="CI15" s="577"/>
      <c r="CJ15" s="577"/>
      <c r="CK15" s="577"/>
      <c r="CL15" s="577"/>
      <c r="CM15" s="577"/>
      <c r="CN15" s="577"/>
      <c r="CO15" s="577"/>
      <c r="CP15" s="577"/>
      <c r="CQ15" s="577"/>
      <c r="CR15" s="577"/>
      <c r="CS15" s="578"/>
      <c r="CT15" s="402"/>
      <c r="CU15" s="403"/>
      <c r="CV15" s="403"/>
      <c r="CW15" s="403"/>
      <c r="CX15" s="403"/>
      <c r="CY15" s="403"/>
      <c r="CZ15" s="403"/>
      <c r="DA15" s="404"/>
      <c r="DB15" s="402"/>
      <c r="DC15" s="403"/>
      <c r="DD15" s="403"/>
      <c r="DE15" s="403"/>
      <c r="DF15" s="403"/>
      <c r="DG15" s="403"/>
      <c r="DH15" s="403"/>
      <c r="DI15" s="404"/>
    </row>
    <row r="16" spans="1:119" ht="18.75" customHeight="1" x14ac:dyDescent="0.15">
      <c r="A16" s="392"/>
      <c r="B16" s="585"/>
      <c r="C16" s="586"/>
      <c r="D16" s="586"/>
      <c r="E16" s="586"/>
      <c r="F16" s="586"/>
      <c r="G16" s="586"/>
      <c r="H16" s="586"/>
      <c r="I16" s="586"/>
      <c r="J16" s="586"/>
      <c r="K16" s="587"/>
      <c r="L16" s="559" t="s">
        <v>553</v>
      </c>
      <c r="M16" s="560"/>
      <c r="N16" s="560"/>
      <c r="O16" s="560"/>
      <c r="P16" s="560"/>
      <c r="Q16" s="561"/>
      <c r="R16" s="554" t="s">
        <v>554</v>
      </c>
      <c r="S16" s="555"/>
      <c r="T16" s="555"/>
      <c r="U16" s="555"/>
      <c r="V16" s="556"/>
      <c r="W16" s="572"/>
      <c r="X16" s="484"/>
      <c r="Y16" s="484"/>
      <c r="Z16" s="484"/>
      <c r="AA16" s="484"/>
      <c r="AB16" s="485"/>
      <c r="AC16" s="562">
        <v>21.6</v>
      </c>
      <c r="AD16" s="563"/>
      <c r="AE16" s="563"/>
      <c r="AF16" s="563"/>
      <c r="AG16" s="564"/>
      <c r="AH16" s="562">
        <v>22.3</v>
      </c>
      <c r="AI16" s="563"/>
      <c r="AJ16" s="563"/>
      <c r="AK16" s="563"/>
      <c r="AL16" s="565"/>
      <c r="AM16" s="535"/>
      <c r="AN16" s="440"/>
      <c r="AO16" s="440"/>
      <c r="AP16" s="440"/>
      <c r="AQ16" s="440"/>
      <c r="AR16" s="440"/>
      <c r="AS16" s="440"/>
      <c r="AT16" s="441"/>
      <c r="AU16" s="523"/>
      <c r="AV16" s="524"/>
      <c r="AW16" s="524"/>
      <c r="AX16" s="524"/>
      <c r="AY16" s="446" t="s">
        <v>555</v>
      </c>
      <c r="AZ16" s="447"/>
      <c r="BA16" s="447"/>
      <c r="BB16" s="447"/>
      <c r="BC16" s="447"/>
      <c r="BD16" s="447"/>
      <c r="BE16" s="447"/>
      <c r="BF16" s="447"/>
      <c r="BG16" s="447"/>
      <c r="BH16" s="447"/>
      <c r="BI16" s="447"/>
      <c r="BJ16" s="447"/>
      <c r="BK16" s="447"/>
      <c r="BL16" s="447"/>
      <c r="BM16" s="448"/>
      <c r="BN16" s="466">
        <v>4087588</v>
      </c>
      <c r="BO16" s="467"/>
      <c r="BP16" s="467"/>
      <c r="BQ16" s="467"/>
      <c r="BR16" s="467"/>
      <c r="BS16" s="467"/>
      <c r="BT16" s="467"/>
      <c r="BU16" s="468"/>
      <c r="BV16" s="466">
        <v>3865426</v>
      </c>
      <c r="BW16" s="467"/>
      <c r="BX16" s="467"/>
      <c r="BY16" s="467"/>
      <c r="BZ16" s="467"/>
      <c r="CA16" s="467"/>
      <c r="CB16" s="467"/>
      <c r="CC16" s="468"/>
      <c r="CD16" s="405"/>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row>
    <row r="17" spans="1:113" ht="18.75" customHeight="1" thickBot="1" x14ac:dyDescent="0.2">
      <c r="A17" s="392"/>
      <c r="B17" s="588"/>
      <c r="C17" s="589"/>
      <c r="D17" s="589"/>
      <c r="E17" s="589"/>
      <c r="F17" s="589"/>
      <c r="G17" s="589"/>
      <c r="H17" s="589"/>
      <c r="I17" s="589"/>
      <c r="J17" s="589"/>
      <c r="K17" s="590"/>
      <c r="L17" s="406"/>
      <c r="M17" s="551" t="s">
        <v>556</v>
      </c>
      <c r="N17" s="552"/>
      <c r="O17" s="552"/>
      <c r="P17" s="552"/>
      <c r="Q17" s="553"/>
      <c r="R17" s="554" t="s">
        <v>554</v>
      </c>
      <c r="S17" s="555"/>
      <c r="T17" s="555"/>
      <c r="U17" s="555"/>
      <c r="V17" s="556"/>
      <c r="W17" s="557" t="s">
        <v>557</v>
      </c>
      <c r="X17" s="481"/>
      <c r="Y17" s="481"/>
      <c r="Z17" s="481"/>
      <c r="AA17" s="481"/>
      <c r="AB17" s="482"/>
      <c r="AC17" s="442">
        <v>5511</v>
      </c>
      <c r="AD17" s="443"/>
      <c r="AE17" s="443"/>
      <c r="AF17" s="443"/>
      <c r="AG17" s="444"/>
      <c r="AH17" s="442">
        <v>5794</v>
      </c>
      <c r="AI17" s="443"/>
      <c r="AJ17" s="443"/>
      <c r="AK17" s="443"/>
      <c r="AL17" s="445"/>
      <c r="AM17" s="535"/>
      <c r="AN17" s="440"/>
      <c r="AO17" s="440"/>
      <c r="AP17" s="440"/>
      <c r="AQ17" s="440"/>
      <c r="AR17" s="440"/>
      <c r="AS17" s="440"/>
      <c r="AT17" s="441"/>
      <c r="AU17" s="523"/>
      <c r="AV17" s="524"/>
      <c r="AW17" s="524"/>
      <c r="AX17" s="524"/>
      <c r="AY17" s="446" t="s">
        <v>558</v>
      </c>
      <c r="AZ17" s="447"/>
      <c r="BA17" s="447"/>
      <c r="BB17" s="447"/>
      <c r="BC17" s="447"/>
      <c r="BD17" s="447"/>
      <c r="BE17" s="447"/>
      <c r="BF17" s="447"/>
      <c r="BG17" s="447"/>
      <c r="BH17" s="447"/>
      <c r="BI17" s="447"/>
      <c r="BJ17" s="447"/>
      <c r="BK17" s="447"/>
      <c r="BL17" s="447"/>
      <c r="BM17" s="448"/>
      <c r="BN17" s="466">
        <v>2406005</v>
      </c>
      <c r="BO17" s="467"/>
      <c r="BP17" s="467"/>
      <c r="BQ17" s="467"/>
      <c r="BR17" s="467"/>
      <c r="BS17" s="467"/>
      <c r="BT17" s="467"/>
      <c r="BU17" s="468"/>
      <c r="BV17" s="466">
        <v>2279553</v>
      </c>
      <c r="BW17" s="467"/>
      <c r="BX17" s="467"/>
      <c r="BY17" s="467"/>
      <c r="BZ17" s="467"/>
      <c r="CA17" s="467"/>
      <c r="CB17" s="467"/>
      <c r="CC17" s="468"/>
      <c r="CD17" s="405"/>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row>
    <row r="18" spans="1:113" ht="18.75" customHeight="1" thickBot="1" x14ac:dyDescent="0.2">
      <c r="A18" s="392"/>
      <c r="B18" s="528" t="s">
        <v>559</v>
      </c>
      <c r="C18" s="529"/>
      <c r="D18" s="529"/>
      <c r="E18" s="530"/>
      <c r="F18" s="530"/>
      <c r="G18" s="530"/>
      <c r="H18" s="530"/>
      <c r="I18" s="530"/>
      <c r="J18" s="530"/>
      <c r="K18" s="530"/>
      <c r="L18" s="531">
        <v>23.9</v>
      </c>
      <c r="M18" s="531"/>
      <c r="N18" s="531"/>
      <c r="O18" s="531"/>
      <c r="P18" s="531"/>
      <c r="Q18" s="531"/>
      <c r="R18" s="532"/>
      <c r="S18" s="532"/>
      <c r="T18" s="532"/>
      <c r="U18" s="532"/>
      <c r="V18" s="533"/>
      <c r="W18" s="547"/>
      <c r="X18" s="548"/>
      <c r="Y18" s="548"/>
      <c r="Z18" s="548"/>
      <c r="AA18" s="548"/>
      <c r="AB18" s="558"/>
      <c r="AC18" s="430">
        <v>72.400000000000006</v>
      </c>
      <c r="AD18" s="431"/>
      <c r="AE18" s="431"/>
      <c r="AF18" s="431"/>
      <c r="AG18" s="534"/>
      <c r="AH18" s="430">
        <v>71.8</v>
      </c>
      <c r="AI18" s="431"/>
      <c r="AJ18" s="431"/>
      <c r="AK18" s="431"/>
      <c r="AL18" s="432"/>
      <c r="AM18" s="535"/>
      <c r="AN18" s="440"/>
      <c r="AO18" s="440"/>
      <c r="AP18" s="440"/>
      <c r="AQ18" s="440"/>
      <c r="AR18" s="440"/>
      <c r="AS18" s="440"/>
      <c r="AT18" s="441"/>
      <c r="AU18" s="523"/>
      <c r="AV18" s="524"/>
      <c r="AW18" s="524"/>
      <c r="AX18" s="524"/>
      <c r="AY18" s="446" t="s">
        <v>560</v>
      </c>
      <c r="AZ18" s="447"/>
      <c r="BA18" s="447"/>
      <c r="BB18" s="447"/>
      <c r="BC18" s="447"/>
      <c r="BD18" s="447"/>
      <c r="BE18" s="447"/>
      <c r="BF18" s="447"/>
      <c r="BG18" s="447"/>
      <c r="BH18" s="447"/>
      <c r="BI18" s="447"/>
      <c r="BJ18" s="447"/>
      <c r="BK18" s="447"/>
      <c r="BL18" s="447"/>
      <c r="BM18" s="448"/>
      <c r="BN18" s="466">
        <v>4657222</v>
      </c>
      <c r="BO18" s="467"/>
      <c r="BP18" s="467"/>
      <c r="BQ18" s="467"/>
      <c r="BR18" s="467"/>
      <c r="BS18" s="467"/>
      <c r="BT18" s="467"/>
      <c r="BU18" s="468"/>
      <c r="BV18" s="466">
        <v>4682623</v>
      </c>
      <c r="BW18" s="467"/>
      <c r="BX18" s="467"/>
      <c r="BY18" s="467"/>
      <c r="BZ18" s="467"/>
      <c r="CA18" s="467"/>
      <c r="CB18" s="467"/>
      <c r="CC18" s="468"/>
      <c r="CD18" s="405"/>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row>
    <row r="19" spans="1:113" ht="18.75" customHeight="1" thickBot="1" x14ac:dyDescent="0.2">
      <c r="A19" s="392"/>
      <c r="B19" s="528" t="s">
        <v>561</v>
      </c>
      <c r="C19" s="529"/>
      <c r="D19" s="529"/>
      <c r="E19" s="530"/>
      <c r="F19" s="530"/>
      <c r="G19" s="530"/>
      <c r="H19" s="530"/>
      <c r="I19" s="530"/>
      <c r="J19" s="530"/>
      <c r="K19" s="530"/>
      <c r="L19" s="536">
        <v>754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562</v>
      </c>
      <c r="AZ19" s="447"/>
      <c r="BA19" s="447"/>
      <c r="BB19" s="447"/>
      <c r="BC19" s="447"/>
      <c r="BD19" s="447"/>
      <c r="BE19" s="447"/>
      <c r="BF19" s="447"/>
      <c r="BG19" s="447"/>
      <c r="BH19" s="447"/>
      <c r="BI19" s="447"/>
      <c r="BJ19" s="447"/>
      <c r="BK19" s="447"/>
      <c r="BL19" s="447"/>
      <c r="BM19" s="448"/>
      <c r="BN19" s="466">
        <v>5700317</v>
      </c>
      <c r="BO19" s="467"/>
      <c r="BP19" s="467"/>
      <c r="BQ19" s="467"/>
      <c r="BR19" s="467"/>
      <c r="BS19" s="467"/>
      <c r="BT19" s="467"/>
      <c r="BU19" s="468"/>
      <c r="BV19" s="466">
        <v>5344124</v>
      </c>
      <c r="BW19" s="467"/>
      <c r="BX19" s="467"/>
      <c r="BY19" s="467"/>
      <c r="BZ19" s="467"/>
      <c r="CA19" s="467"/>
      <c r="CB19" s="467"/>
      <c r="CC19" s="468"/>
      <c r="CD19" s="405"/>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row>
    <row r="20" spans="1:113" ht="18.75" customHeight="1" thickBot="1" x14ac:dyDescent="0.2">
      <c r="A20" s="392"/>
      <c r="B20" s="528" t="s">
        <v>563</v>
      </c>
      <c r="C20" s="529"/>
      <c r="D20" s="529"/>
      <c r="E20" s="530"/>
      <c r="F20" s="530"/>
      <c r="G20" s="530"/>
      <c r="H20" s="530"/>
      <c r="I20" s="530"/>
      <c r="J20" s="530"/>
      <c r="K20" s="530"/>
      <c r="L20" s="536">
        <v>7173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5"/>
      <c r="AO20" s="515"/>
      <c r="AP20" s="515"/>
      <c r="AQ20" s="515"/>
      <c r="AR20" s="515"/>
      <c r="AS20" s="515"/>
      <c r="AT20" s="516"/>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405"/>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row>
    <row r="21" spans="1:113" ht="18.75" customHeight="1" x14ac:dyDescent="0.15">
      <c r="A21" s="392"/>
      <c r="B21" s="525" t="s">
        <v>564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405"/>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row>
    <row r="22" spans="1:113" ht="18.75" customHeight="1" thickBot="1" x14ac:dyDescent="0.2">
      <c r="A22" s="392"/>
      <c r="B22" s="497" t="s">
        <v>565</v>
      </c>
      <c r="C22" s="498"/>
      <c r="D22" s="499"/>
      <c r="E22" s="506" t="s">
        <v>1</v>
      </c>
      <c r="F22" s="481"/>
      <c r="G22" s="481"/>
      <c r="H22" s="481"/>
      <c r="I22" s="481"/>
      <c r="J22" s="481"/>
      <c r="K22" s="482"/>
      <c r="L22" s="506" t="s">
        <v>566</v>
      </c>
      <c r="M22" s="481"/>
      <c r="N22" s="481"/>
      <c r="O22" s="481"/>
      <c r="P22" s="482"/>
      <c r="Q22" s="491" t="s">
        <v>567</v>
      </c>
      <c r="R22" s="492"/>
      <c r="S22" s="492"/>
      <c r="T22" s="492"/>
      <c r="U22" s="492"/>
      <c r="V22" s="507"/>
      <c r="W22" s="509" t="s">
        <v>568</v>
      </c>
      <c r="X22" s="498"/>
      <c r="Y22" s="499"/>
      <c r="Z22" s="506" t="s">
        <v>1</v>
      </c>
      <c r="AA22" s="481"/>
      <c r="AB22" s="481"/>
      <c r="AC22" s="481"/>
      <c r="AD22" s="481"/>
      <c r="AE22" s="481"/>
      <c r="AF22" s="481"/>
      <c r="AG22" s="482"/>
      <c r="AH22" s="480" t="s">
        <v>569</v>
      </c>
      <c r="AI22" s="481"/>
      <c r="AJ22" s="481"/>
      <c r="AK22" s="481"/>
      <c r="AL22" s="482"/>
      <c r="AM22" s="480" t="s">
        <v>570</v>
      </c>
      <c r="AN22" s="486"/>
      <c r="AO22" s="486"/>
      <c r="AP22" s="486"/>
      <c r="AQ22" s="486"/>
      <c r="AR22" s="487"/>
      <c r="AS22" s="491" t="s">
        <v>567</v>
      </c>
      <c r="AT22" s="492"/>
      <c r="AU22" s="492"/>
      <c r="AV22" s="492"/>
      <c r="AW22" s="492"/>
      <c r="AX22" s="493"/>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405"/>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row>
    <row r="23" spans="1:113" ht="18.75" customHeight="1" x14ac:dyDescent="0.15">
      <c r="A23" s="392"/>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58" t="s">
        <v>571</v>
      </c>
      <c r="AZ23" s="459"/>
      <c r="BA23" s="459"/>
      <c r="BB23" s="459"/>
      <c r="BC23" s="459"/>
      <c r="BD23" s="459"/>
      <c r="BE23" s="459"/>
      <c r="BF23" s="459"/>
      <c r="BG23" s="459"/>
      <c r="BH23" s="459"/>
      <c r="BI23" s="459"/>
      <c r="BJ23" s="459"/>
      <c r="BK23" s="459"/>
      <c r="BL23" s="459"/>
      <c r="BM23" s="460"/>
      <c r="BN23" s="466">
        <v>14715543</v>
      </c>
      <c r="BO23" s="467"/>
      <c r="BP23" s="467"/>
      <c r="BQ23" s="467"/>
      <c r="BR23" s="467"/>
      <c r="BS23" s="467"/>
      <c r="BT23" s="467"/>
      <c r="BU23" s="468"/>
      <c r="BV23" s="466">
        <v>15223538</v>
      </c>
      <c r="BW23" s="467"/>
      <c r="BX23" s="467"/>
      <c r="BY23" s="467"/>
      <c r="BZ23" s="467"/>
      <c r="CA23" s="467"/>
      <c r="CB23" s="467"/>
      <c r="CC23" s="468"/>
      <c r="CD23" s="405"/>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row>
    <row r="24" spans="1:113" ht="18.75" customHeight="1" thickBot="1" x14ac:dyDescent="0.2">
      <c r="A24" s="392"/>
      <c r="B24" s="500"/>
      <c r="C24" s="501"/>
      <c r="D24" s="502"/>
      <c r="E24" s="439" t="s">
        <v>572</v>
      </c>
      <c r="F24" s="440"/>
      <c r="G24" s="440"/>
      <c r="H24" s="440"/>
      <c r="I24" s="440"/>
      <c r="J24" s="440"/>
      <c r="K24" s="441"/>
      <c r="L24" s="442">
        <v>1</v>
      </c>
      <c r="M24" s="443"/>
      <c r="N24" s="443"/>
      <c r="O24" s="443"/>
      <c r="P24" s="444"/>
      <c r="Q24" s="442">
        <v>4920</v>
      </c>
      <c r="R24" s="443"/>
      <c r="S24" s="443"/>
      <c r="T24" s="443"/>
      <c r="U24" s="443"/>
      <c r="V24" s="444"/>
      <c r="W24" s="510"/>
      <c r="X24" s="501"/>
      <c r="Y24" s="502"/>
      <c r="Z24" s="439" t="s">
        <v>573</v>
      </c>
      <c r="AA24" s="440"/>
      <c r="AB24" s="440"/>
      <c r="AC24" s="440"/>
      <c r="AD24" s="440"/>
      <c r="AE24" s="440"/>
      <c r="AF24" s="440"/>
      <c r="AG24" s="441"/>
      <c r="AH24" s="442">
        <v>166</v>
      </c>
      <c r="AI24" s="443"/>
      <c r="AJ24" s="443"/>
      <c r="AK24" s="443"/>
      <c r="AL24" s="444"/>
      <c r="AM24" s="442">
        <v>519912</v>
      </c>
      <c r="AN24" s="443"/>
      <c r="AO24" s="443"/>
      <c r="AP24" s="443"/>
      <c r="AQ24" s="443"/>
      <c r="AR24" s="444"/>
      <c r="AS24" s="442">
        <v>3132</v>
      </c>
      <c r="AT24" s="443"/>
      <c r="AU24" s="443"/>
      <c r="AV24" s="443"/>
      <c r="AW24" s="443"/>
      <c r="AX24" s="445"/>
      <c r="AY24" s="433" t="s">
        <v>574</v>
      </c>
      <c r="AZ24" s="434"/>
      <c r="BA24" s="434"/>
      <c r="BB24" s="434"/>
      <c r="BC24" s="434"/>
      <c r="BD24" s="434"/>
      <c r="BE24" s="434"/>
      <c r="BF24" s="434"/>
      <c r="BG24" s="434"/>
      <c r="BH24" s="434"/>
      <c r="BI24" s="434"/>
      <c r="BJ24" s="434"/>
      <c r="BK24" s="434"/>
      <c r="BL24" s="434"/>
      <c r="BM24" s="435"/>
      <c r="BN24" s="466">
        <v>8426608</v>
      </c>
      <c r="BO24" s="467"/>
      <c r="BP24" s="467"/>
      <c r="BQ24" s="467"/>
      <c r="BR24" s="467"/>
      <c r="BS24" s="467"/>
      <c r="BT24" s="467"/>
      <c r="BU24" s="468"/>
      <c r="BV24" s="466">
        <v>8615732</v>
      </c>
      <c r="BW24" s="467"/>
      <c r="BX24" s="467"/>
      <c r="BY24" s="467"/>
      <c r="BZ24" s="467"/>
      <c r="CA24" s="467"/>
      <c r="CB24" s="467"/>
      <c r="CC24" s="468"/>
      <c r="CD24" s="405"/>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row>
    <row r="25" spans="1:113" ht="18.75" customHeight="1" x14ac:dyDescent="0.15">
      <c r="A25" s="392"/>
      <c r="B25" s="500"/>
      <c r="C25" s="501"/>
      <c r="D25" s="502"/>
      <c r="E25" s="439" t="s">
        <v>575</v>
      </c>
      <c r="F25" s="440"/>
      <c r="G25" s="440"/>
      <c r="H25" s="440"/>
      <c r="I25" s="440"/>
      <c r="J25" s="440"/>
      <c r="K25" s="441"/>
      <c r="L25" s="442">
        <v>1</v>
      </c>
      <c r="M25" s="443"/>
      <c r="N25" s="443"/>
      <c r="O25" s="443"/>
      <c r="P25" s="444"/>
      <c r="Q25" s="442">
        <v>4680</v>
      </c>
      <c r="R25" s="443"/>
      <c r="S25" s="443"/>
      <c r="T25" s="443"/>
      <c r="U25" s="443"/>
      <c r="V25" s="444"/>
      <c r="W25" s="510"/>
      <c r="X25" s="501"/>
      <c r="Y25" s="502"/>
      <c r="Z25" s="439" t="s">
        <v>576</v>
      </c>
      <c r="AA25" s="440"/>
      <c r="AB25" s="440"/>
      <c r="AC25" s="440"/>
      <c r="AD25" s="440"/>
      <c r="AE25" s="440"/>
      <c r="AF25" s="440"/>
      <c r="AG25" s="441"/>
      <c r="AH25" s="442" t="s">
        <v>80</v>
      </c>
      <c r="AI25" s="443"/>
      <c r="AJ25" s="443"/>
      <c r="AK25" s="443"/>
      <c r="AL25" s="444"/>
      <c r="AM25" s="442" t="s">
        <v>80</v>
      </c>
      <c r="AN25" s="443"/>
      <c r="AO25" s="443"/>
      <c r="AP25" s="443"/>
      <c r="AQ25" s="443"/>
      <c r="AR25" s="444"/>
      <c r="AS25" s="442" t="s">
        <v>80</v>
      </c>
      <c r="AT25" s="443"/>
      <c r="AU25" s="443"/>
      <c r="AV25" s="443"/>
      <c r="AW25" s="443"/>
      <c r="AX25" s="445"/>
      <c r="AY25" s="458" t="s">
        <v>577</v>
      </c>
      <c r="AZ25" s="459"/>
      <c r="BA25" s="459"/>
      <c r="BB25" s="459"/>
      <c r="BC25" s="459"/>
      <c r="BD25" s="459"/>
      <c r="BE25" s="459"/>
      <c r="BF25" s="459"/>
      <c r="BG25" s="459"/>
      <c r="BH25" s="459"/>
      <c r="BI25" s="459"/>
      <c r="BJ25" s="459"/>
      <c r="BK25" s="459"/>
      <c r="BL25" s="459"/>
      <c r="BM25" s="460"/>
      <c r="BN25" s="461" t="s">
        <v>80</v>
      </c>
      <c r="BO25" s="462"/>
      <c r="BP25" s="462"/>
      <c r="BQ25" s="462"/>
      <c r="BR25" s="462"/>
      <c r="BS25" s="462"/>
      <c r="BT25" s="462"/>
      <c r="BU25" s="463"/>
      <c r="BV25" s="461" t="s">
        <v>80</v>
      </c>
      <c r="BW25" s="462"/>
      <c r="BX25" s="462"/>
      <c r="BY25" s="462"/>
      <c r="BZ25" s="462"/>
      <c r="CA25" s="462"/>
      <c r="CB25" s="462"/>
      <c r="CC25" s="463"/>
      <c r="CD25" s="405"/>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3" ht="18.75" customHeight="1" x14ac:dyDescent="0.15">
      <c r="A26" s="392"/>
      <c r="B26" s="500"/>
      <c r="C26" s="501"/>
      <c r="D26" s="502"/>
      <c r="E26" s="439" t="s">
        <v>578</v>
      </c>
      <c r="F26" s="440"/>
      <c r="G26" s="440"/>
      <c r="H26" s="440"/>
      <c r="I26" s="440"/>
      <c r="J26" s="440"/>
      <c r="K26" s="441"/>
      <c r="L26" s="442">
        <v>1</v>
      </c>
      <c r="M26" s="443"/>
      <c r="N26" s="443"/>
      <c r="O26" s="443"/>
      <c r="P26" s="444"/>
      <c r="Q26" s="442">
        <v>4575</v>
      </c>
      <c r="R26" s="443"/>
      <c r="S26" s="443"/>
      <c r="T26" s="443"/>
      <c r="U26" s="443"/>
      <c r="V26" s="444"/>
      <c r="W26" s="510"/>
      <c r="X26" s="501"/>
      <c r="Y26" s="502"/>
      <c r="Z26" s="439" t="s">
        <v>579</v>
      </c>
      <c r="AA26" s="478"/>
      <c r="AB26" s="478"/>
      <c r="AC26" s="478"/>
      <c r="AD26" s="478"/>
      <c r="AE26" s="478"/>
      <c r="AF26" s="478"/>
      <c r="AG26" s="479"/>
      <c r="AH26" s="442">
        <v>15</v>
      </c>
      <c r="AI26" s="443"/>
      <c r="AJ26" s="443"/>
      <c r="AK26" s="443"/>
      <c r="AL26" s="444"/>
      <c r="AM26" s="442">
        <v>54600</v>
      </c>
      <c r="AN26" s="443"/>
      <c r="AO26" s="443"/>
      <c r="AP26" s="443"/>
      <c r="AQ26" s="443"/>
      <c r="AR26" s="444"/>
      <c r="AS26" s="442">
        <v>3640</v>
      </c>
      <c r="AT26" s="443"/>
      <c r="AU26" s="443"/>
      <c r="AV26" s="443"/>
      <c r="AW26" s="443"/>
      <c r="AX26" s="445"/>
      <c r="AY26" s="475" t="s">
        <v>580</v>
      </c>
      <c r="AZ26" s="476"/>
      <c r="BA26" s="476"/>
      <c r="BB26" s="476"/>
      <c r="BC26" s="476"/>
      <c r="BD26" s="476"/>
      <c r="BE26" s="476"/>
      <c r="BF26" s="476"/>
      <c r="BG26" s="476"/>
      <c r="BH26" s="476"/>
      <c r="BI26" s="476"/>
      <c r="BJ26" s="476"/>
      <c r="BK26" s="476"/>
      <c r="BL26" s="476"/>
      <c r="BM26" s="477"/>
      <c r="BN26" s="466" t="s">
        <v>80</v>
      </c>
      <c r="BO26" s="467"/>
      <c r="BP26" s="467"/>
      <c r="BQ26" s="467"/>
      <c r="BR26" s="467"/>
      <c r="BS26" s="467"/>
      <c r="BT26" s="467"/>
      <c r="BU26" s="468"/>
      <c r="BV26" s="466" t="s">
        <v>80</v>
      </c>
      <c r="BW26" s="467"/>
      <c r="BX26" s="467"/>
      <c r="BY26" s="467"/>
      <c r="BZ26" s="467"/>
      <c r="CA26" s="467"/>
      <c r="CB26" s="467"/>
      <c r="CC26" s="468"/>
      <c r="CD26" s="405"/>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3" ht="18.75" customHeight="1" thickBot="1" x14ac:dyDescent="0.2">
      <c r="A27" s="392"/>
      <c r="B27" s="500"/>
      <c r="C27" s="501"/>
      <c r="D27" s="502"/>
      <c r="E27" s="439" t="s">
        <v>581</v>
      </c>
      <c r="F27" s="440"/>
      <c r="G27" s="440"/>
      <c r="H27" s="440"/>
      <c r="I27" s="440"/>
      <c r="J27" s="440"/>
      <c r="K27" s="441"/>
      <c r="L27" s="442">
        <v>1</v>
      </c>
      <c r="M27" s="443"/>
      <c r="N27" s="443"/>
      <c r="O27" s="443"/>
      <c r="P27" s="444"/>
      <c r="Q27" s="442">
        <v>3060</v>
      </c>
      <c r="R27" s="443"/>
      <c r="S27" s="443"/>
      <c r="T27" s="443"/>
      <c r="U27" s="443"/>
      <c r="V27" s="444"/>
      <c r="W27" s="510"/>
      <c r="X27" s="501"/>
      <c r="Y27" s="502"/>
      <c r="Z27" s="439" t="s">
        <v>582</v>
      </c>
      <c r="AA27" s="440"/>
      <c r="AB27" s="440"/>
      <c r="AC27" s="440"/>
      <c r="AD27" s="440"/>
      <c r="AE27" s="440"/>
      <c r="AF27" s="440"/>
      <c r="AG27" s="441"/>
      <c r="AH27" s="442">
        <v>3</v>
      </c>
      <c r="AI27" s="443"/>
      <c r="AJ27" s="443"/>
      <c r="AK27" s="443"/>
      <c r="AL27" s="444"/>
      <c r="AM27" s="442">
        <v>11085</v>
      </c>
      <c r="AN27" s="443"/>
      <c r="AO27" s="443"/>
      <c r="AP27" s="443"/>
      <c r="AQ27" s="443"/>
      <c r="AR27" s="444"/>
      <c r="AS27" s="442">
        <v>3695</v>
      </c>
      <c r="AT27" s="443"/>
      <c r="AU27" s="443"/>
      <c r="AV27" s="443"/>
      <c r="AW27" s="443"/>
      <c r="AX27" s="445"/>
      <c r="AY27" s="472" t="s">
        <v>583</v>
      </c>
      <c r="AZ27" s="473"/>
      <c r="BA27" s="473"/>
      <c r="BB27" s="473"/>
      <c r="BC27" s="473"/>
      <c r="BD27" s="473"/>
      <c r="BE27" s="473"/>
      <c r="BF27" s="473"/>
      <c r="BG27" s="473"/>
      <c r="BH27" s="473"/>
      <c r="BI27" s="473"/>
      <c r="BJ27" s="473"/>
      <c r="BK27" s="473"/>
      <c r="BL27" s="473"/>
      <c r="BM27" s="474"/>
      <c r="BN27" s="469" t="s">
        <v>80</v>
      </c>
      <c r="BO27" s="470"/>
      <c r="BP27" s="470"/>
      <c r="BQ27" s="470"/>
      <c r="BR27" s="470"/>
      <c r="BS27" s="470"/>
      <c r="BT27" s="470"/>
      <c r="BU27" s="471"/>
      <c r="BV27" s="469" t="s">
        <v>80</v>
      </c>
      <c r="BW27" s="470"/>
      <c r="BX27" s="470"/>
      <c r="BY27" s="470"/>
      <c r="BZ27" s="470"/>
      <c r="CA27" s="470"/>
      <c r="CB27" s="470"/>
      <c r="CC27" s="471"/>
      <c r="CD27" s="407"/>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row>
    <row r="28" spans="1:113" ht="18.75" customHeight="1" x14ac:dyDescent="0.15">
      <c r="A28" s="392"/>
      <c r="B28" s="500"/>
      <c r="C28" s="501"/>
      <c r="D28" s="502"/>
      <c r="E28" s="439" t="s">
        <v>584</v>
      </c>
      <c r="F28" s="440"/>
      <c r="G28" s="440"/>
      <c r="H28" s="440"/>
      <c r="I28" s="440"/>
      <c r="J28" s="440"/>
      <c r="K28" s="441"/>
      <c r="L28" s="442">
        <v>1</v>
      </c>
      <c r="M28" s="443"/>
      <c r="N28" s="443"/>
      <c r="O28" s="443"/>
      <c r="P28" s="444"/>
      <c r="Q28" s="442">
        <v>2635</v>
      </c>
      <c r="R28" s="443"/>
      <c r="S28" s="443"/>
      <c r="T28" s="443"/>
      <c r="U28" s="443"/>
      <c r="V28" s="444"/>
      <c r="W28" s="510"/>
      <c r="X28" s="501"/>
      <c r="Y28" s="502"/>
      <c r="Z28" s="439" t="s">
        <v>585</v>
      </c>
      <c r="AA28" s="440"/>
      <c r="AB28" s="440"/>
      <c r="AC28" s="440"/>
      <c r="AD28" s="440"/>
      <c r="AE28" s="440"/>
      <c r="AF28" s="440"/>
      <c r="AG28" s="441"/>
      <c r="AH28" s="442" t="s">
        <v>80</v>
      </c>
      <c r="AI28" s="443"/>
      <c r="AJ28" s="443"/>
      <c r="AK28" s="443"/>
      <c r="AL28" s="444"/>
      <c r="AM28" s="442" t="s">
        <v>80</v>
      </c>
      <c r="AN28" s="443"/>
      <c r="AO28" s="443"/>
      <c r="AP28" s="443"/>
      <c r="AQ28" s="443"/>
      <c r="AR28" s="444"/>
      <c r="AS28" s="442" t="s">
        <v>80</v>
      </c>
      <c r="AT28" s="443"/>
      <c r="AU28" s="443"/>
      <c r="AV28" s="443"/>
      <c r="AW28" s="443"/>
      <c r="AX28" s="445"/>
      <c r="AY28" s="449" t="s">
        <v>586</v>
      </c>
      <c r="AZ28" s="450"/>
      <c r="BA28" s="450"/>
      <c r="BB28" s="451"/>
      <c r="BC28" s="458" t="s">
        <v>47</v>
      </c>
      <c r="BD28" s="459"/>
      <c r="BE28" s="459"/>
      <c r="BF28" s="459"/>
      <c r="BG28" s="459"/>
      <c r="BH28" s="459"/>
      <c r="BI28" s="459"/>
      <c r="BJ28" s="459"/>
      <c r="BK28" s="459"/>
      <c r="BL28" s="459"/>
      <c r="BM28" s="460"/>
      <c r="BN28" s="461">
        <v>143198</v>
      </c>
      <c r="BO28" s="462"/>
      <c r="BP28" s="462"/>
      <c r="BQ28" s="462"/>
      <c r="BR28" s="462"/>
      <c r="BS28" s="462"/>
      <c r="BT28" s="462"/>
      <c r="BU28" s="463"/>
      <c r="BV28" s="461">
        <v>143198</v>
      </c>
      <c r="BW28" s="462"/>
      <c r="BX28" s="462"/>
      <c r="BY28" s="462"/>
      <c r="BZ28" s="462"/>
      <c r="CA28" s="462"/>
      <c r="CB28" s="462"/>
      <c r="CC28" s="463"/>
      <c r="CD28" s="405"/>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row>
    <row r="29" spans="1:113" ht="18.75" customHeight="1" x14ac:dyDescent="0.15">
      <c r="A29" s="392"/>
      <c r="B29" s="500"/>
      <c r="C29" s="501"/>
      <c r="D29" s="502"/>
      <c r="E29" s="439" t="s">
        <v>587</v>
      </c>
      <c r="F29" s="440"/>
      <c r="G29" s="440"/>
      <c r="H29" s="440"/>
      <c r="I29" s="440"/>
      <c r="J29" s="440"/>
      <c r="K29" s="441"/>
      <c r="L29" s="442">
        <v>10</v>
      </c>
      <c r="M29" s="443"/>
      <c r="N29" s="443"/>
      <c r="O29" s="443"/>
      <c r="P29" s="444"/>
      <c r="Q29" s="442">
        <v>2465</v>
      </c>
      <c r="R29" s="443"/>
      <c r="S29" s="443"/>
      <c r="T29" s="443"/>
      <c r="U29" s="443"/>
      <c r="V29" s="444"/>
      <c r="W29" s="511"/>
      <c r="X29" s="512"/>
      <c r="Y29" s="513"/>
      <c r="Z29" s="439" t="s">
        <v>82</v>
      </c>
      <c r="AA29" s="440"/>
      <c r="AB29" s="440"/>
      <c r="AC29" s="440"/>
      <c r="AD29" s="440"/>
      <c r="AE29" s="440"/>
      <c r="AF29" s="440"/>
      <c r="AG29" s="441"/>
      <c r="AH29" s="442">
        <v>169</v>
      </c>
      <c r="AI29" s="443"/>
      <c r="AJ29" s="443"/>
      <c r="AK29" s="443"/>
      <c r="AL29" s="444"/>
      <c r="AM29" s="442">
        <v>530997</v>
      </c>
      <c r="AN29" s="443"/>
      <c r="AO29" s="443"/>
      <c r="AP29" s="443"/>
      <c r="AQ29" s="443"/>
      <c r="AR29" s="444"/>
      <c r="AS29" s="442">
        <v>3142</v>
      </c>
      <c r="AT29" s="443"/>
      <c r="AU29" s="443"/>
      <c r="AV29" s="443"/>
      <c r="AW29" s="443"/>
      <c r="AX29" s="445"/>
      <c r="AY29" s="452"/>
      <c r="AZ29" s="453"/>
      <c r="BA29" s="453"/>
      <c r="BB29" s="454"/>
      <c r="BC29" s="446" t="s">
        <v>588</v>
      </c>
      <c r="BD29" s="447"/>
      <c r="BE29" s="447"/>
      <c r="BF29" s="447"/>
      <c r="BG29" s="447"/>
      <c r="BH29" s="447"/>
      <c r="BI29" s="447"/>
      <c r="BJ29" s="447"/>
      <c r="BK29" s="447"/>
      <c r="BL29" s="447"/>
      <c r="BM29" s="448"/>
      <c r="BN29" s="466">
        <v>2910</v>
      </c>
      <c r="BO29" s="467"/>
      <c r="BP29" s="467"/>
      <c r="BQ29" s="467"/>
      <c r="BR29" s="467"/>
      <c r="BS29" s="467"/>
      <c r="BT29" s="467"/>
      <c r="BU29" s="468"/>
      <c r="BV29" s="466">
        <v>2910</v>
      </c>
      <c r="BW29" s="467"/>
      <c r="BX29" s="467"/>
      <c r="BY29" s="467"/>
      <c r="BZ29" s="467"/>
      <c r="CA29" s="467"/>
      <c r="CB29" s="467"/>
      <c r="CC29" s="468"/>
      <c r="CD29" s="407"/>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row>
    <row r="30" spans="1:113" ht="18.75" customHeight="1" thickBot="1" x14ac:dyDescent="0.2">
      <c r="A30" s="392"/>
      <c r="B30" s="503"/>
      <c r="C30" s="504"/>
      <c r="D30" s="505"/>
      <c r="E30" s="514"/>
      <c r="F30" s="515"/>
      <c r="G30" s="515"/>
      <c r="H30" s="515"/>
      <c r="I30" s="515"/>
      <c r="J30" s="515"/>
      <c r="K30" s="516"/>
      <c r="L30" s="517"/>
      <c r="M30" s="518"/>
      <c r="N30" s="518"/>
      <c r="O30" s="518"/>
      <c r="P30" s="519"/>
      <c r="Q30" s="517"/>
      <c r="R30" s="518"/>
      <c r="S30" s="518"/>
      <c r="T30" s="518"/>
      <c r="U30" s="518"/>
      <c r="V30" s="519"/>
      <c r="W30" s="520" t="s">
        <v>589</v>
      </c>
      <c r="X30" s="521"/>
      <c r="Y30" s="521"/>
      <c r="Z30" s="521"/>
      <c r="AA30" s="521"/>
      <c r="AB30" s="521"/>
      <c r="AC30" s="521"/>
      <c r="AD30" s="521"/>
      <c r="AE30" s="521"/>
      <c r="AF30" s="521"/>
      <c r="AG30" s="522"/>
      <c r="AH30" s="430">
        <v>94.1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239129</v>
      </c>
      <c r="BO30" s="470"/>
      <c r="BP30" s="470"/>
      <c r="BQ30" s="470"/>
      <c r="BR30" s="470"/>
      <c r="BS30" s="470"/>
      <c r="BT30" s="470"/>
      <c r="BU30" s="471"/>
      <c r="BV30" s="469">
        <v>214458</v>
      </c>
      <c r="BW30" s="470"/>
      <c r="BX30" s="470"/>
      <c r="BY30" s="470"/>
      <c r="BZ30" s="470"/>
      <c r="CA30" s="470"/>
      <c r="CB30" s="470"/>
      <c r="CC30" s="471"/>
      <c r="CD30" s="408"/>
      <c r="CE30" s="409"/>
      <c r="CF30" s="409"/>
      <c r="CG30" s="409"/>
      <c r="CH30" s="409"/>
      <c r="CI30" s="409"/>
      <c r="CJ30" s="409"/>
      <c r="CK30" s="409"/>
      <c r="CL30" s="409"/>
      <c r="CM30" s="409"/>
      <c r="CN30" s="409"/>
      <c r="CO30" s="409"/>
      <c r="CP30" s="409"/>
      <c r="CQ30" s="409"/>
      <c r="CR30" s="409"/>
      <c r="CS30" s="410"/>
      <c r="CT30" s="411"/>
      <c r="CU30" s="412"/>
      <c r="CV30" s="412"/>
      <c r="CW30" s="412"/>
      <c r="CX30" s="412"/>
      <c r="CY30" s="412"/>
      <c r="CZ30" s="412"/>
      <c r="DA30" s="413"/>
      <c r="DB30" s="411"/>
      <c r="DC30" s="412"/>
      <c r="DD30" s="412"/>
      <c r="DE30" s="412"/>
      <c r="DF30" s="412"/>
      <c r="DG30" s="412"/>
      <c r="DH30" s="412"/>
      <c r="DI30" s="413"/>
    </row>
    <row r="31" spans="1:113" ht="13.5" customHeight="1" x14ac:dyDescent="0.15">
      <c r="A31" s="392"/>
      <c r="B31" s="414"/>
      <c r="DI31" s="415"/>
    </row>
    <row r="32" spans="1:113" ht="13.5" customHeight="1" x14ac:dyDescent="0.15">
      <c r="A32" s="392"/>
      <c r="B32" s="416"/>
      <c r="C32" s="392" t="s">
        <v>590</v>
      </c>
      <c r="D32" s="392"/>
      <c r="E32" s="392"/>
      <c r="U32" s="391" t="s">
        <v>591</v>
      </c>
      <c r="AM32" s="391" t="s">
        <v>592</v>
      </c>
      <c r="BE32" s="391" t="s">
        <v>593</v>
      </c>
      <c r="BW32" s="391" t="s">
        <v>594</v>
      </c>
      <c r="CO32" s="391" t="s">
        <v>595</v>
      </c>
      <c r="DI32" s="415"/>
    </row>
    <row r="33" spans="1:113" ht="13.5" customHeight="1" x14ac:dyDescent="0.15">
      <c r="A33" s="392"/>
      <c r="B33" s="416"/>
      <c r="C33" s="429" t="s">
        <v>596</v>
      </c>
      <c r="D33" s="429"/>
      <c r="E33" s="428" t="s">
        <v>597</v>
      </c>
      <c r="F33" s="428"/>
      <c r="G33" s="428"/>
      <c r="H33" s="428"/>
      <c r="I33" s="428"/>
      <c r="J33" s="428"/>
      <c r="K33" s="428"/>
      <c r="L33" s="428"/>
      <c r="M33" s="428"/>
      <c r="N33" s="428"/>
      <c r="O33" s="428"/>
      <c r="P33" s="428"/>
      <c r="Q33" s="428"/>
      <c r="R33" s="428"/>
      <c r="S33" s="428"/>
      <c r="T33" s="417"/>
      <c r="U33" s="429" t="s">
        <v>596</v>
      </c>
      <c r="V33" s="429"/>
      <c r="W33" s="428" t="s">
        <v>597</v>
      </c>
      <c r="X33" s="428"/>
      <c r="Y33" s="428"/>
      <c r="Z33" s="428"/>
      <c r="AA33" s="428"/>
      <c r="AB33" s="428"/>
      <c r="AC33" s="428"/>
      <c r="AD33" s="428"/>
      <c r="AE33" s="428"/>
      <c r="AF33" s="428"/>
      <c r="AG33" s="428"/>
      <c r="AH33" s="428"/>
      <c r="AI33" s="428"/>
      <c r="AJ33" s="428"/>
      <c r="AK33" s="428"/>
      <c r="AL33" s="417"/>
      <c r="AM33" s="429" t="s">
        <v>596</v>
      </c>
      <c r="AN33" s="429"/>
      <c r="AO33" s="428" t="s">
        <v>597</v>
      </c>
      <c r="AP33" s="428"/>
      <c r="AQ33" s="428"/>
      <c r="AR33" s="428"/>
      <c r="AS33" s="428"/>
      <c r="AT33" s="428"/>
      <c r="AU33" s="428"/>
      <c r="AV33" s="428"/>
      <c r="AW33" s="428"/>
      <c r="AX33" s="428"/>
      <c r="AY33" s="428"/>
      <c r="AZ33" s="428"/>
      <c r="BA33" s="428"/>
      <c r="BB33" s="428"/>
      <c r="BC33" s="428"/>
      <c r="BD33" s="418"/>
      <c r="BE33" s="428" t="s">
        <v>598</v>
      </c>
      <c r="BF33" s="428"/>
      <c r="BG33" s="428" t="s">
        <v>599</v>
      </c>
      <c r="BH33" s="428"/>
      <c r="BI33" s="428"/>
      <c r="BJ33" s="428"/>
      <c r="BK33" s="428"/>
      <c r="BL33" s="428"/>
      <c r="BM33" s="428"/>
      <c r="BN33" s="428"/>
      <c r="BO33" s="428"/>
      <c r="BP33" s="428"/>
      <c r="BQ33" s="428"/>
      <c r="BR33" s="428"/>
      <c r="BS33" s="428"/>
      <c r="BT33" s="428"/>
      <c r="BU33" s="428"/>
      <c r="BV33" s="418"/>
      <c r="BW33" s="429" t="s">
        <v>598</v>
      </c>
      <c r="BX33" s="429"/>
      <c r="BY33" s="428" t="s">
        <v>600</v>
      </c>
      <c r="BZ33" s="428"/>
      <c r="CA33" s="428"/>
      <c r="CB33" s="428"/>
      <c r="CC33" s="428"/>
      <c r="CD33" s="428"/>
      <c r="CE33" s="428"/>
      <c r="CF33" s="428"/>
      <c r="CG33" s="428"/>
      <c r="CH33" s="428"/>
      <c r="CI33" s="428"/>
      <c r="CJ33" s="428"/>
      <c r="CK33" s="428"/>
      <c r="CL33" s="428"/>
      <c r="CM33" s="428"/>
      <c r="CN33" s="417"/>
      <c r="CO33" s="429" t="s">
        <v>596</v>
      </c>
      <c r="CP33" s="429"/>
      <c r="CQ33" s="428" t="s">
        <v>601</v>
      </c>
      <c r="CR33" s="428"/>
      <c r="CS33" s="428"/>
      <c r="CT33" s="428"/>
      <c r="CU33" s="428"/>
      <c r="CV33" s="428"/>
      <c r="CW33" s="428"/>
      <c r="CX33" s="428"/>
      <c r="CY33" s="428"/>
      <c r="CZ33" s="428"/>
      <c r="DA33" s="428"/>
      <c r="DB33" s="428"/>
      <c r="DC33" s="428"/>
      <c r="DD33" s="428"/>
      <c r="DE33" s="428"/>
      <c r="DF33" s="417"/>
      <c r="DG33" s="427" t="s">
        <v>602</v>
      </c>
      <c r="DH33" s="427"/>
      <c r="DI33" s="419"/>
    </row>
    <row r="34" spans="1:113" ht="32.25" customHeight="1" x14ac:dyDescent="0.15">
      <c r="A34" s="392"/>
      <c r="B34" s="416"/>
      <c r="C34" s="425">
        <v>1</v>
      </c>
      <c r="D34" s="425"/>
      <c r="E34" s="424" t="s">
        <v>446</v>
      </c>
      <c r="F34" s="424"/>
      <c r="G34" s="424"/>
      <c r="H34" s="424"/>
      <c r="I34" s="424"/>
      <c r="J34" s="424"/>
      <c r="K34" s="424"/>
      <c r="L34" s="424"/>
      <c r="M34" s="424"/>
      <c r="N34" s="424"/>
      <c r="O34" s="424"/>
      <c r="P34" s="424"/>
      <c r="Q34" s="424"/>
      <c r="R34" s="424"/>
      <c r="S34" s="424"/>
      <c r="T34" s="392"/>
      <c r="U34" s="425">
        <v>6</v>
      </c>
      <c r="V34" s="425"/>
      <c r="W34" s="424" t="s">
        <v>447</v>
      </c>
      <c r="X34" s="424"/>
      <c r="Y34" s="424"/>
      <c r="Z34" s="424"/>
      <c r="AA34" s="424"/>
      <c r="AB34" s="424"/>
      <c r="AC34" s="424"/>
      <c r="AD34" s="424"/>
      <c r="AE34" s="424"/>
      <c r="AF34" s="424"/>
      <c r="AG34" s="424"/>
      <c r="AH34" s="424"/>
      <c r="AI34" s="424"/>
      <c r="AJ34" s="424"/>
      <c r="AK34" s="424"/>
      <c r="AL34" s="392"/>
      <c r="AM34" s="425">
        <v>9</v>
      </c>
      <c r="AN34" s="425"/>
      <c r="AO34" s="424" t="s">
        <v>445</v>
      </c>
      <c r="AP34" s="424"/>
      <c r="AQ34" s="424"/>
      <c r="AR34" s="424"/>
      <c r="AS34" s="424"/>
      <c r="AT34" s="424"/>
      <c r="AU34" s="424"/>
      <c r="AV34" s="424"/>
      <c r="AW34" s="424"/>
      <c r="AX34" s="424"/>
      <c r="AY34" s="424"/>
      <c r="AZ34" s="424"/>
      <c r="BA34" s="424"/>
      <c r="BB34" s="424"/>
      <c r="BC34" s="424"/>
      <c r="BD34" s="392"/>
      <c r="BE34" s="425">
        <v>11</v>
      </c>
      <c r="BF34" s="425"/>
      <c r="BG34" s="424" t="s">
        <v>603</v>
      </c>
      <c r="BH34" s="424"/>
      <c r="BI34" s="424"/>
      <c r="BJ34" s="424"/>
      <c r="BK34" s="424"/>
      <c r="BL34" s="424"/>
      <c r="BM34" s="424"/>
      <c r="BN34" s="424"/>
      <c r="BO34" s="424"/>
      <c r="BP34" s="424"/>
      <c r="BQ34" s="424"/>
      <c r="BR34" s="424"/>
      <c r="BS34" s="424"/>
      <c r="BT34" s="424"/>
      <c r="BU34" s="424"/>
      <c r="BV34" s="392"/>
      <c r="BW34" s="425">
        <v>12</v>
      </c>
      <c r="BX34" s="425"/>
      <c r="BY34" s="424" t="s">
        <v>467</v>
      </c>
      <c r="BZ34" s="424"/>
      <c r="CA34" s="424"/>
      <c r="CB34" s="424"/>
      <c r="CC34" s="424"/>
      <c r="CD34" s="424"/>
      <c r="CE34" s="424"/>
      <c r="CF34" s="424"/>
      <c r="CG34" s="424"/>
      <c r="CH34" s="424"/>
      <c r="CI34" s="424"/>
      <c r="CJ34" s="424"/>
      <c r="CK34" s="424"/>
      <c r="CL34" s="424"/>
      <c r="CM34" s="424"/>
      <c r="CN34" s="392"/>
      <c r="CO34" s="425">
        <v>17</v>
      </c>
      <c r="CP34" s="425"/>
      <c r="CQ34" s="424" t="s">
        <v>604</v>
      </c>
      <c r="CR34" s="424"/>
      <c r="CS34" s="424"/>
      <c r="CT34" s="424"/>
      <c r="CU34" s="424"/>
      <c r="CV34" s="424"/>
      <c r="CW34" s="424"/>
      <c r="CX34" s="424"/>
      <c r="CY34" s="424"/>
      <c r="CZ34" s="424"/>
      <c r="DA34" s="424"/>
      <c r="DB34" s="424"/>
      <c r="DC34" s="424"/>
      <c r="DD34" s="424"/>
      <c r="DE34" s="424"/>
      <c r="DG34" s="426" t="s">
        <v>605</v>
      </c>
      <c r="DH34" s="426"/>
      <c r="DI34" s="419"/>
    </row>
    <row r="35" spans="1:113" ht="32.25" customHeight="1" x14ac:dyDescent="0.15">
      <c r="A35" s="392"/>
      <c r="B35" s="416"/>
      <c r="C35" s="425">
        <v>2</v>
      </c>
      <c r="D35" s="425"/>
      <c r="E35" s="424" t="s">
        <v>450</v>
      </c>
      <c r="F35" s="424"/>
      <c r="G35" s="424"/>
      <c r="H35" s="424"/>
      <c r="I35" s="424"/>
      <c r="J35" s="424"/>
      <c r="K35" s="424"/>
      <c r="L35" s="424"/>
      <c r="M35" s="424"/>
      <c r="N35" s="424"/>
      <c r="O35" s="424"/>
      <c r="P35" s="424"/>
      <c r="Q35" s="424"/>
      <c r="R35" s="424"/>
      <c r="S35" s="424"/>
      <c r="T35" s="392"/>
      <c r="U35" s="425">
        <v>7</v>
      </c>
      <c r="V35" s="425"/>
      <c r="W35" s="424" t="s">
        <v>455</v>
      </c>
      <c r="X35" s="424"/>
      <c r="Y35" s="424"/>
      <c r="Z35" s="424"/>
      <c r="AA35" s="424"/>
      <c r="AB35" s="424"/>
      <c r="AC35" s="424"/>
      <c r="AD35" s="424"/>
      <c r="AE35" s="424"/>
      <c r="AF35" s="424"/>
      <c r="AG35" s="424"/>
      <c r="AH35" s="424"/>
      <c r="AI35" s="424"/>
      <c r="AJ35" s="424"/>
      <c r="AK35" s="424"/>
      <c r="AL35" s="392"/>
      <c r="AM35" s="425">
        <v>10</v>
      </c>
      <c r="AN35" s="425"/>
      <c r="AO35" s="424" t="s">
        <v>444</v>
      </c>
      <c r="AP35" s="424"/>
      <c r="AQ35" s="424"/>
      <c r="AR35" s="424"/>
      <c r="AS35" s="424"/>
      <c r="AT35" s="424"/>
      <c r="AU35" s="424"/>
      <c r="AV35" s="424"/>
      <c r="AW35" s="424"/>
      <c r="AX35" s="424"/>
      <c r="AY35" s="424"/>
      <c r="AZ35" s="424"/>
      <c r="BA35" s="424"/>
      <c r="BB35" s="424"/>
      <c r="BC35" s="424"/>
      <c r="BD35" s="392"/>
      <c r="BE35" s="425" t="s">
        <v>605</v>
      </c>
      <c r="BF35" s="425"/>
      <c r="BG35" s="424"/>
      <c r="BH35" s="424"/>
      <c r="BI35" s="424"/>
      <c r="BJ35" s="424"/>
      <c r="BK35" s="424"/>
      <c r="BL35" s="424"/>
      <c r="BM35" s="424"/>
      <c r="BN35" s="424"/>
      <c r="BO35" s="424"/>
      <c r="BP35" s="424"/>
      <c r="BQ35" s="424"/>
      <c r="BR35" s="424"/>
      <c r="BS35" s="424"/>
      <c r="BT35" s="424"/>
      <c r="BU35" s="424"/>
      <c r="BV35" s="392"/>
      <c r="BW35" s="425">
        <v>13</v>
      </c>
      <c r="BX35" s="425"/>
      <c r="BY35" s="424" t="s">
        <v>606</v>
      </c>
      <c r="BZ35" s="424"/>
      <c r="CA35" s="424"/>
      <c r="CB35" s="424"/>
      <c r="CC35" s="424"/>
      <c r="CD35" s="424"/>
      <c r="CE35" s="424"/>
      <c r="CF35" s="424"/>
      <c r="CG35" s="424"/>
      <c r="CH35" s="424"/>
      <c r="CI35" s="424"/>
      <c r="CJ35" s="424"/>
      <c r="CK35" s="424"/>
      <c r="CL35" s="424"/>
      <c r="CM35" s="424"/>
      <c r="CN35" s="392"/>
      <c r="CO35" s="425" t="s">
        <v>605</v>
      </c>
      <c r="CP35" s="425"/>
      <c r="CQ35" s="424" t="s">
        <v>605</v>
      </c>
      <c r="CR35" s="424"/>
      <c r="CS35" s="424"/>
      <c r="CT35" s="424"/>
      <c r="CU35" s="424"/>
      <c r="CV35" s="424"/>
      <c r="CW35" s="424"/>
      <c r="CX35" s="424"/>
      <c r="CY35" s="424"/>
      <c r="CZ35" s="424"/>
      <c r="DA35" s="424"/>
      <c r="DB35" s="424"/>
      <c r="DC35" s="424"/>
      <c r="DD35" s="424"/>
      <c r="DE35" s="424"/>
      <c r="DG35" s="426" t="s">
        <v>605</v>
      </c>
      <c r="DH35" s="426"/>
      <c r="DI35" s="419"/>
    </row>
    <row r="36" spans="1:113" ht="32.25" customHeight="1" x14ac:dyDescent="0.15">
      <c r="A36" s="392"/>
      <c r="B36" s="416"/>
      <c r="C36" s="425">
        <v>3</v>
      </c>
      <c r="D36" s="425"/>
      <c r="E36" s="424" t="s">
        <v>454</v>
      </c>
      <c r="F36" s="424"/>
      <c r="G36" s="424"/>
      <c r="H36" s="424"/>
      <c r="I36" s="424"/>
      <c r="J36" s="424"/>
      <c r="K36" s="424"/>
      <c r="L36" s="424"/>
      <c r="M36" s="424"/>
      <c r="N36" s="424"/>
      <c r="O36" s="424"/>
      <c r="P36" s="424"/>
      <c r="Q36" s="424"/>
      <c r="R36" s="424"/>
      <c r="S36" s="424"/>
      <c r="T36" s="392"/>
      <c r="U36" s="425">
        <v>8</v>
      </c>
      <c r="V36" s="425"/>
      <c r="W36" s="424" t="s">
        <v>449</v>
      </c>
      <c r="X36" s="424"/>
      <c r="Y36" s="424"/>
      <c r="Z36" s="424"/>
      <c r="AA36" s="424"/>
      <c r="AB36" s="424"/>
      <c r="AC36" s="424"/>
      <c r="AD36" s="424"/>
      <c r="AE36" s="424"/>
      <c r="AF36" s="424"/>
      <c r="AG36" s="424"/>
      <c r="AH36" s="424"/>
      <c r="AI36" s="424"/>
      <c r="AJ36" s="424"/>
      <c r="AK36" s="424"/>
      <c r="AL36" s="392"/>
      <c r="AM36" s="425" t="s">
        <v>605</v>
      </c>
      <c r="AN36" s="425"/>
      <c r="AO36" s="424"/>
      <c r="AP36" s="424"/>
      <c r="AQ36" s="424"/>
      <c r="AR36" s="424"/>
      <c r="AS36" s="424"/>
      <c r="AT36" s="424"/>
      <c r="AU36" s="424"/>
      <c r="AV36" s="424"/>
      <c r="AW36" s="424"/>
      <c r="AX36" s="424"/>
      <c r="AY36" s="424"/>
      <c r="AZ36" s="424"/>
      <c r="BA36" s="424"/>
      <c r="BB36" s="424"/>
      <c r="BC36" s="424"/>
      <c r="BD36" s="392"/>
      <c r="BE36" s="425" t="s">
        <v>605</v>
      </c>
      <c r="BF36" s="425"/>
      <c r="BG36" s="424"/>
      <c r="BH36" s="424"/>
      <c r="BI36" s="424"/>
      <c r="BJ36" s="424"/>
      <c r="BK36" s="424"/>
      <c r="BL36" s="424"/>
      <c r="BM36" s="424"/>
      <c r="BN36" s="424"/>
      <c r="BO36" s="424"/>
      <c r="BP36" s="424"/>
      <c r="BQ36" s="424"/>
      <c r="BR36" s="424"/>
      <c r="BS36" s="424"/>
      <c r="BT36" s="424"/>
      <c r="BU36" s="424"/>
      <c r="BV36" s="392"/>
      <c r="BW36" s="425">
        <v>14</v>
      </c>
      <c r="BX36" s="425"/>
      <c r="BY36" s="424" t="s">
        <v>607</v>
      </c>
      <c r="BZ36" s="424"/>
      <c r="CA36" s="424"/>
      <c r="CB36" s="424"/>
      <c r="CC36" s="424"/>
      <c r="CD36" s="424"/>
      <c r="CE36" s="424"/>
      <c r="CF36" s="424"/>
      <c r="CG36" s="424"/>
      <c r="CH36" s="424"/>
      <c r="CI36" s="424"/>
      <c r="CJ36" s="424"/>
      <c r="CK36" s="424"/>
      <c r="CL36" s="424"/>
      <c r="CM36" s="424"/>
      <c r="CN36" s="392"/>
      <c r="CO36" s="425" t="s">
        <v>605</v>
      </c>
      <c r="CP36" s="425"/>
      <c r="CQ36" s="424" t="s">
        <v>605</v>
      </c>
      <c r="CR36" s="424"/>
      <c r="CS36" s="424"/>
      <c r="CT36" s="424"/>
      <c r="CU36" s="424"/>
      <c r="CV36" s="424"/>
      <c r="CW36" s="424"/>
      <c r="CX36" s="424"/>
      <c r="CY36" s="424"/>
      <c r="CZ36" s="424"/>
      <c r="DA36" s="424"/>
      <c r="DB36" s="424"/>
      <c r="DC36" s="424"/>
      <c r="DD36" s="424"/>
      <c r="DE36" s="424"/>
      <c r="DG36" s="426" t="s">
        <v>605</v>
      </c>
      <c r="DH36" s="426"/>
      <c r="DI36" s="419"/>
    </row>
    <row r="37" spans="1:113" ht="32.25" customHeight="1" x14ac:dyDescent="0.15">
      <c r="A37" s="392"/>
      <c r="B37" s="416"/>
      <c r="C37" s="425">
        <v>4</v>
      </c>
      <c r="D37" s="425"/>
      <c r="E37" s="424" t="s">
        <v>608</v>
      </c>
      <c r="F37" s="424"/>
      <c r="G37" s="424"/>
      <c r="H37" s="424"/>
      <c r="I37" s="424"/>
      <c r="J37" s="424"/>
      <c r="K37" s="424"/>
      <c r="L37" s="424"/>
      <c r="M37" s="424"/>
      <c r="N37" s="424"/>
      <c r="O37" s="424"/>
      <c r="P37" s="424"/>
      <c r="Q37" s="424"/>
      <c r="R37" s="424"/>
      <c r="S37" s="424"/>
      <c r="T37" s="392"/>
      <c r="U37" s="425" t="s">
        <v>605</v>
      </c>
      <c r="V37" s="425"/>
      <c r="W37" s="424"/>
      <c r="X37" s="424"/>
      <c r="Y37" s="424"/>
      <c r="Z37" s="424"/>
      <c r="AA37" s="424"/>
      <c r="AB37" s="424"/>
      <c r="AC37" s="424"/>
      <c r="AD37" s="424"/>
      <c r="AE37" s="424"/>
      <c r="AF37" s="424"/>
      <c r="AG37" s="424"/>
      <c r="AH37" s="424"/>
      <c r="AI37" s="424"/>
      <c r="AJ37" s="424"/>
      <c r="AK37" s="424"/>
      <c r="AL37" s="392"/>
      <c r="AM37" s="425" t="s">
        <v>605</v>
      </c>
      <c r="AN37" s="425"/>
      <c r="AO37" s="424"/>
      <c r="AP37" s="424"/>
      <c r="AQ37" s="424"/>
      <c r="AR37" s="424"/>
      <c r="AS37" s="424"/>
      <c r="AT37" s="424"/>
      <c r="AU37" s="424"/>
      <c r="AV37" s="424"/>
      <c r="AW37" s="424"/>
      <c r="AX37" s="424"/>
      <c r="AY37" s="424"/>
      <c r="AZ37" s="424"/>
      <c r="BA37" s="424"/>
      <c r="BB37" s="424"/>
      <c r="BC37" s="424"/>
      <c r="BD37" s="392"/>
      <c r="BE37" s="425" t="s">
        <v>605</v>
      </c>
      <c r="BF37" s="425"/>
      <c r="BG37" s="424"/>
      <c r="BH37" s="424"/>
      <c r="BI37" s="424"/>
      <c r="BJ37" s="424"/>
      <c r="BK37" s="424"/>
      <c r="BL37" s="424"/>
      <c r="BM37" s="424"/>
      <c r="BN37" s="424"/>
      <c r="BO37" s="424"/>
      <c r="BP37" s="424"/>
      <c r="BQ37" s="424"/>
      <c r="BR37" s="424"/>
      <c r="BS37" s="424"/>
      <c r="BT37" s="424"/>
      <c r="BU37" s="424"/>
      <c r="BV37" s="392"/>
      <c r="BW37" s="425">
        <v>15</v>
      </c>
      <c r="BX37" s="425"/>
      <c r="BY37" s="424" t="s">
        <v>609</v>
      </c>
      <c r="BZ37" s="424"/>
      <c r="CA37" s="424"/>
      <c r="CB37" s="424"/>
      <c r="CC37" s="424"/>
      <c r="CD37" s="424"/>
      <c r="CE37" s="424"/>
      <c r="CF37" s="424"/>
      <c r="CG37" s="424"/>
      <c r="CH37" s="424"/>
      <c r="CI37" s="424"/>
      <c r="CJ37" s="424"/>
      <c r="CK37" s="424"/>
      <c r="CL37" s="424"/>
      <c r="CM37" s="424"/>
      <c r="CN37" s="392"/>
      <c r="CO37" s="425" t="s">
        <v>605</v>
      </c>
      <c r="CP37" s="425"/>
      <c r="CQ37" s="424" t="s">
        <v>605</v>
      </c>
      <c r="CR37" s="424"/>
      <c r="CS37" s="424"/>
      <c r="CT37" s="424"/>
      <c r="CU37" s="424"/>
      <c r="CV37" s="424"/>
      <c r="CW37" s="424"/>
      <c r="CX37" s="424"/>
      <c r="CY37" s="424"/>
      <c r="CZ37" s="424"/>
      <c r="DA37" s="424"/>
      <c r="DB37" s="424"/>
      <c r="DC37" s="424"/>
      <c r="DD37" s="424"/>
      <c r="DE37" s="424"/>
      <c r="DG37" s="426" t="s">
        <v>605</v>
      </c>
      <c r="DH37" s="426"/>
      <c r="DI37" s="419"/>
    </row>
    <row r="38" spans="1:113" ht="32.25" customHeight="1" x14ac:dyDescent="0.15">
      <c r="A38" s="392"/>
      <c r="B38" s="416"/>
      <c r="C38" s="425">
        <v>5</v>
      </c>
      <c r="D38" s="425"/>
      <c r="E38" s="424" t="s">
        <v>610</v>
      </c>
      <c r="F38" s="424"/>
      <c r="G38" s="424"/>
      <c r="H38" s="424"/>
      <c r="I38" s="424"/>
      <c r="J38" s="424"/>
      <c r="K38" s="424"/>
      <c r="L38" s="424"/>
      <c r="M38" s="424"/>
      <c r="N38" s="424"/>
      <c r="O38" s="424"/>
      <c r="P38" s="424"/>
      <c r="Q38" s="424"/>
      <c r="R38" s="424"/>
      <c r="S38" s="424"/>
      <c r="T38" s="392"/>
      <c r="U38" s="425" t="s">
        <v>605</v>
      </c>
      <c r="V38" s="425"/>
      <c r="W38" s="424"/>
      <c r="X38" s="424"/>
      <c r="Y38" s="424"/>
      <c r="Z38" s="424"/>
      <c r="AA38" s="424"/>
      <c r="AB38" s="424"/>
      <c r="AC38" s="424"/>
      <c r="AD38" s="424"/>
      <c r="AE38" s="424"/>
      <c r="AF38" s="424"/>
      <c r="AG38" s="424"/>
      <c r="AH38" s="424"/>
      <c r="AI38" s="424"/>
      <c r="AJ38" s="424"/>
      <c r="AK38" s="424"/>
      <c r="AL38" s="392"/>
      <c r="AM38" s="425" t="s">
        <v>605</v>
      </c>
      <c r="AN38" s="425"/>
      <c r="AO38" s="424"/>
      <c r="AP38" s="424"/>
      <c r="AQ38" s="424"/>
      <c r="AR38" s="424"/>
      <c r="AS38" s="424"/>
      <c r="AT38" s="424"/>
      <c r="AU38" s="424"/>
      <c r="AV38" s="424"/>
      <c r="AW38" s="424"/>
      <c r="AX38" s="424"/>
      <c r="AY38" s="424"/>
      <c r="AZ38" s="424"/>
      <c r="BA38" s="424"/>
      <c r="BB38" s="424"/>
      <c r="BC38" s="424"/>
      <c r="BD38" s="392"/>
      <c r="BE38" s="425" t="s">
        <v>605</v>
      </c>
      <c r="BF38" s="425"/>
      <c r="BG38" s="424"/>
      <c r="BH38" s="424"/>
      <c r="BI38" s="424"/>
      <c r="BJ38" s="424"/>
      <c r="BK38" s="424"/>
      <c r="BL38" s="424"/>
      <c r="BM38" s="424"/>
      <c r="BN38" s="424"/>
      <c r="BO38" s="424"/>
      <c r="BP38" s="424"/>
      <c r="BQ38" s="424"/>
      <c r="BR38" s="424"/>
      <c r="BS38" s="424"/>
      <c r="BT38" s="424"/>
      <c r="BU38" s="424"/>
      <c r="BV38" s="392"/>
      <c r="BW38" s="425">
        <v>16</v>
      </c>
      <c r="BX38" s="425"/>
      <c r="BY38" s="424" t="s">
        <v>611</v>
      </c>
      <c r="BZ38" s="424"/>
      <c r="CA38" s="424"/>
      <c r="CB38" s="424"/>
      <c r="CC38" s="424"/>
      <c r="CD38" s="424"/>
      <c r="CE38" s="424"/>
      <c r="CF38" s="424"/>
      <c r="CG38" s="424"/>
      <c r="CH38" s="424"/>
      <c r="CI38" s="424"/>
      <c r="CJ38" s="424"/>
      <c r="CK38" s="424"/>
      <c r="CL38" s="424"/>
      <c r="CM38" s="424"/>
      <c r="CN38" s="392"/>
      <c r="CO38" s="425" t="s">
        <v>605</v>
      </c>
      <c r="CP38" s="425"/>
      <c r="CQ38" s="424" t="s">
        <v>605</v>
      </c>
      <c r="CR38" s="424"/>
      <c r="CS38" s="424"/>
      <c r="CT38" s="424"/>
      <c r="CU38" s="424"/>
      <c r="CV38" s="424"/>
      <c r="CW38" s="424"/>
      <c r="CX38" s="424"/>
      <c r="CY38" s="424"/>
      <c r="CZ38" s="424"/>
      <c r="DA38" s="424"/>
      <c r="DB38" s="424"/>
      <c r="DC38" s="424"/>
      <c r="DD38" s="424"/>
      <c r="DE38" s="424"/>
      <c r="DG38" s="426" t="s">
        <v>605</v>
      </c>
      <c r="DH38" s="426"/>
      <c r="DI38" s="419"/>
    </row>
    <row r="39" spans="1:113" ht="32.25" customHeight="1" x14ac:dyDescent="0.15">
      <c r="A39" s="392"/>
      <c r="B39" s="416"/>
      <c r="C39" s="425" t="s">
        <v>605</v>
      </c>
      <c r="D39" s="425"/>
      <c r="E39" s="424" t="s">
        <v>605</v>
      </c>
      <c r="F39" s="424"/>
      <c r="G39" s="424"/>
      <c r="H39" s="424"/>
      <c r="I39" s="424"/>
      <c r="J39" s="424"/>
      <c r="K39" s="424"/>
      <c r="L39" s="424"/>
      <c r="M39" s="424"/>
      <c r="N39" s="424"/>
      <c r="O39" s="424"/>
      <c r="P39" s="424"/>
      <c r="Q39" s="424"/>
      <c r="R39" s="424"/>
      <c r="S39" s="424"/>
      <c r="T39" s="392"/>
      <c r="U39" s="425" t="s">
        <v>605</v>
      </c>
      <c r="V39" s="425"/>
      <c r="W39" s="424"/>
      <c r="X39" s="424"/>
      <c r="Y39" s="424"/>
      <c r="Z39" s="424"/>
      <c r="AA39" s="424"/>
      <c r="AB39" s="424"/>
      <c r="AC39" s="424"/>
      <c r="AD39" s="424"/>
      <c r="AE39" s="424"/>
      <c r="AF39" s="424"/>
      <c r="AG39" s="424"/>
      <c r="AH39" s="424"/>
      <c r="AI39" s="424"/>
      <c r="AJ39" s="424"/>
      <c r="AK39" s="424"/>
      <c r="AL39" s="392"/>
      <c r="AM39" s="425" t="s">
        <v>605</v>
      </c>
      <c r="AN39" s="425"/>
      <c r="AO39" s="424"/>
      <c r="AP39" s="424"/>
      <c r="AQ39" s="424"/>
      <c r="AR39" s="424"/>
      <c r="AS39" s="424"/>
      <c r="AT39" s="424"/>
      <c r="AU39" s="424"/>
      <c r="AV39" s="424"/>
      <c r="AW39" s="424"/>
      <c r="AX39" s="424"/>
      <c r="AY39" s="424"/>
      <c r="AZ39" s="424"/>
      <c r="BA39" s="424"/>
      <c r="BB39" s="424"/>
      <c r="BC39" s="424"/>
      <c r="BD39" s="392"/>
      <c r="BE39" s="425" t="s">
        <v>605</v>
      </c>
      <c r="BF39" s="425"/>
      <c r="BG39" s="424"/>
      <c r="BH39" s="424"/>
      <c r="BI39" s="424"/>
      <c r="BJ39" s="424"/>
      <c r="BK39" s="424"/>
      <c r="BL39" s="424"/>
      <c r="BM39" s="424"/>
      <c r="BN39" s="424"/>
      <c r="BO39" s="424"/>
      <c r="BP39" s="424"/>
      <c r="BQ39" s="424"/>
      <c r="BR39" s="424"/>
      <c r="BS39" s="424"/>
      <c r="BT39" s="424"/>
      <c r="BU39" s="424"/>
      <c r="BV39" s="392"/>
      <c r="BW39" s="425" t="s">
        <v>605</v>
      </c>
      <c r="BX39" s="425"/>
      <c r="BY39" s="424" t="s">
        <v>605</v>
      </c>
      <c r="BZ39" s="424"/>
      <c r="CA39" s="424"/>
      <c r="CB39" s="424"/>
      <c r="CC39" s="424"/>
      <c r="CD39" s="424"/>
      <c r="CE39" s="424"/>
      <c r="CF39" s="424"/>
      <c r="CG39" s="424"/>
      <c r="CH39" s="424"/>
      <c r="CI39" s="424"/>
      <c r="CJ39" s="424"/>
      <c r="CK39" s="424"/>
      <c r="CL39" s="424"/>
      <c r="CM39" s="424"/>
      <c r="CN39" s="392"/>
      <c r="CO39" s="425" t="s">
        <v>605</v>
      </c>
      <c r="CP39" s="425"/>
      <c r="CQ39" s="424" t="s">
        <v>605</v>
      </c>
      <c r="CR39" s="424"/>
      <c r="CS39" s="424"/>
      <c r="CT39" s="424"/>
      <c r="CU39" s="424"/>
      <c r="CV39" s="424"/>
      <c r="CW39" s="424"/>
      <c r="CX39" s="424"/>
      <c r="CY39" s="424"/>
      <c r="CZ39" s="424"/>
      <c r="DA39" s="424"/>
      <c r="DB39" s="424"/>
      <c r="DC39" s="424"/>
      <c r="DD39" s="424"/>
      <c r="DE39" s="424"/>
      <c r="DG39" s="426" t="s">
        <v>605</v>
      </c>
      <c r="DH39" s="426"/>
      <c r="DI39" s="419"/>
    </row>
    <row r="40" spans="1:113" ht="32.25" customHeight="1" x14ac:dyDescent="0.15">
      <c r="A40" s="392"/>
      <c r="B40" s="416"/>
      <c r="C40" s="425" t="s">
        <v>605</v>
      </c>
      <c r="D40" s="425"/>
      <c r="E40" s="424" t="s">
        <v>605</v>
      </c>
      <c r="F40" s="424"/>
      <c r="G40" s="424"/>
      <c r="H40" s="424"/>
      <c r="I40" s="424"/>
      <c r="J40" s="424"/>
      <c r="K40" s="424"/>
      <c r="L40" s="424"/>
      <c r="M40" s="424"/>
      <c r="N40" s="424"/>
      <c r="O40" s="424"/>
      <c r="P40" s="424"/>
      <c r="Q40" s="424"/>
      <c r="R40" s="424"/>
      <c r="S40" s="424"/>
      <c r="T40" s="392"/>
      <c r="U40" s="425" t="s">
        <v>605</v>
      </c>
      <c r="V40" s="425"/>
      <c r="W40" s="424"/>
      <c r="X40" s="424"/>
      <c r="Y40" s="424"/>
      <c r="Z40" s="424"/>
      <c r="AA40" s="424"/>
      <c r="AB40" s="424"/>
      <c r="AC40" s="424"/>
      <c r="AD40" s="424"/>
      <c r="AE40" s="424"/>
      <c r="AF40" s="424"/>
      <c r="AG40" s="424"/>
      <c r="AH40" s="424"/>
      <c r="AI40" s="424"/>
      <c r="AJ40" s="424"/>
      <c r="AK40" s="424"/>
      <c r="AL40" s="392"/>
      <c r="AM40" s="425" t="s">
        <v>605</v>
      </c>
      <c r="AN40" s="425"/>
      <c r="AO40" s="424"/>
      <c r="AP40" s="424"/>
      <c r="AQ40" s="424"/>
      <c r="AR40" s="424"/>
      <c r="AS40" s="424"/>
      <c r="AT40" s="424"/>
      <c r="AU40" s="424"/>
      <c r="AV40" s="424"/>
      <c r="AW40" s="424"/>
      <c r="AX40" s="424"/>
      <c r="AY40" s="424"/>
      <c r="AZ40" s="424"/>
      <c r="BA40" s="424"/>
      <c r="BB40" s="424"/>
      <c r="BC40" s="424"/>
      <c r="BD40" s="392"/>
      <c r="BE40" s="425" t="s">
        <v>605</v>
      </c>
      <c r="BF40" s="425"/>
      <c r="BG40" s="424"/>
      <c r="BH40" s="424"/>
      <c r="BI40" s="424"/>
      <c r="BJ40" s="424"/>
      <c r="BK40" s="424"/>
      <c r="BL40" s="424"/>
      <c r="BM40" s="424"/>
      <c r="BN40" s="424"/>
      <c r="BO40" s="424"/>
      <c r="BP40" s="424"/>
      <c r="BQ40" s="424"/>
      <c r="BR40" s="424"/>
      <c r="BS40" s="424"/>
      <c r="BT40" s="424"/>
      <c r="BU40" s="424"/>
      <c r="BV40" s="392"/>
      <c r="BW40" s="425" t="s">
        <v>605</v>
      </c>
      <c r="BX40" s="425"/>
      <c r="BY40" s="424" t="s">
        <v>605</v>
      </c>
      <c r="BZ40" s="424"/>
      <c r="CA40" s="424"/>
      <c r="CB40" s="424"/>
      <c r="CC40" s="424"/>
      <c r="CD40" s="424"/>
      <c r="CE40" s="424"/>
      <c r="CF40" s="424"/>
      <c r="CG40" s="424"/>
      <c r="CH40" s="424"/>
      <c r="CI40" s="424"/>
      <c r="CJ40" s="424"/>
      <c r="CK40" s="424"/>
      <c r="CL40" s="424"/>
      <c r="CM40" s="424"/>
      <c r="CN40" s="392"/>
      <c r="CO40" s="425" t="s">
        <v>605</v>
      </c>
      <c r="CP40" s="425"/>
      <c r="CQ40" s="424" t="s">
        <v>605</v>
      </c>
      <c r="CR40" s="424"/>
      <c r="CS40" s="424"/>
      <c r="CT40" s="424"/>
      <c r="CU40" s="424"/>
      <c r="CV40" s="424"/>
      <c r="CW40" s="424"/>
      <c r="CX40" s="424"/>
      <c r="CY40" s="424"/>
      <c r="CZ40" s="424"/>
      <c r="DA40" s="424"/>
      <c r="DB40" s="424"/>
      <c r="DC40" s="424"/>
      <c r="DD40" s="424"/>
      <c r="DE40" s="424"/>
      <c r="DG40" s="426" t="s">
        <v>605</v>
      </c>
      <c r="DH40" s="426"/>
      <c r="DI40" s="419"/>
    </row>
    <row r="41" spans="1:113" ht="32.25" customHeight="1" x14ac:dyDescent="0.15">
      <c r="A41" s="392"/>
      <c r="B41" s="416"/>
      <c r="C41" s="425" t="s">
        <v>605</v>
      </c>
      <c r="D41" s="425"/>
      <c r="E41" s="424" t="s">
        <v>605</v>
      </c>
      <c r="F41" s="424"/>
      <c r="G41" s="424"/>
      <c r="H41" s="424"/>
      <c r="I41" s="424"/>
      <c r="J41" s="424"/>
      <c r="K41" s="424"/>
      <c r="L41" s="424"/>
      <c r="M41" s="424"/>
      <c r="N41" s="424"/>
      <c r="O41" s="424"/>
      <c r="P41" s="424"/>
      <c r="Q41" s="424"/>
      <c r="R41" s="424"/>
      <c r="S41" s="424"/>
      <c r="T41" s="392"/>
      <c r="U41" s="425" t="s">
        <v>605</v>
      </c>
      <c r="V41" s="425"/>
      <c r="W41" s="424"/>
      <c r="X41" s="424"/>
      <c r="Y41" s="424"/>
      <c r="Z41" s="424"/>
      <c r="AA41" s="424"/>
      <c r="AB41" s="424"/>
      <c r="AC41" s="424"/>
      <c r="AD41" s="424"/>
      <c r="AE41" s="424"/>
      <c r="AF41" s="424"/>
      <c r="AG41" s="424"/>
      <c r="AH41" s="424"/>
      <c r="AI41" s="424"/>
      <c r="AJ41" s="424"/>
      <c r="AK41" s="424"/>
      <c r="AL41" s="392"/>
      <c r="AM41" s="425" t="s">
        <v>605</v>
      </c>
      <c r="AN41" s="425"/>
      <c r="AO41" s="424"/>
      <c r="AP41" s="424"/>
      <c r="AQ41" s="424"/>
      <c r="AR41" s="424"/>
      <c r="AS41" s="424"/>
      <c r="AT41" s="424"/>
      <c r="AU41" s="424"/>
      <c r="AV41" s="424"/>
      <c r="AW41" s="424"/>
      <c r="AX41" s="424"/>
      <c r="AY41" s="424"/>
      <c r="AZ41" s="424"/>
      <c r="BA41" s="424"/>
      <c r="BB41" s="424"/>
      <c r="BC41" s="424"/>
      <c r="BD41" s="392"/>
      <c r="BE41" s="425" t="s">
        <v>605</v>
      </c>
      <c r="BF41" s="425"/>
      <c r="BG41" s="424"/>
      <c r="BH41" s="424"/>
      <c r="BI41" s="424"/>
      <c r="BJ41" s="424"/>
      <c r="BK41" s="424"/>
      <c r="BL41" s="424"/>
      <c r="BM41" s="424"/>
      <c r="BN41" s="424"/>
      <c r="BO41" s="424"/>
      <c r="BP41" s="424"/>
      <c r="BQ41" s="424"/>
      <c r="BR41" s="424"/>
      <c r="BS41" s="424"/>
      <c r="BT41" s="424"/>
      <c r="BU41" s="424"/>
      <c r="BV41" s="392"/>
      <c r="BW41" s="425" t="s">
        <v>605</v>
      </c>
      <c r="BX41" s="425"/>
      <c r="BY41" s="424" t="s">
        <v>605</v>
      </c>
      <c r="BZ41" s="424"/>
      <c r="CA41" s="424"/>
      <c r="CB41" s="424"/>
      <c r="CC41" s="424"/>
      <c r="CD41" s="424"/>
      <c r="CE41" s="424"/>
      <c r="CF41" s="424"/>
      <c r="CG41" s="424"/>
      <c r="CH41" s="424"/>
      <c r="CI41" s="424"/>
      <c r="CJ41" s="424"/>
      <c r="CK41" s="424"/>
      <c r="CL41" s="424"/>
      <c r="CM41" s="424"/>
      <c r="CN41" s="392"/>
      <c r="CO41" s="425" t="s">
        <v>605</v>
      </c>
      <c r="CP41" s="425"/>
      <c r="CQ41" s="424" t="s">
        <v>605</v>
      </c>
      <c r="CR41" s="424"/>
      <c r="CS41" s="424"/>
      <c r="CT41" s="424"/>
      <c r="CU41" s="424"/>
      <c r="CV41" s="424"/>
      <c r="CW41" s="424"/>
      <c r="CX41" s="424"/>
      <c r="CY41" s="424"/>
      <c r="CZ41" s="424"/>
      <c r="DA41" s="424"/>
      <c r="DB41" s="424"/>
      <c r="DC41" s="424"/>
      <c r="DD41" s="424"/>
      <c r="DE41" s="424"/>
      <c r="DG41" s="426" t="s">
        <v>605</v>
      </c>
      <c r="DH41" s="426"/>
      <c r="DI41" s="419"/>
    </row>
    <row r="42" spans="1:113" ht="32.25" customHeight="1" x14ac:dyDescent="0.15">
      <c r="B42" s="416"/>
      <c r="C42" s="425" t="s">
        <v>605</v>
      </c>
      <c r="D42" s="425"/>
      <c r="E42" s="424" t="s">
        <v>605</v>
      </c>
      <c r="F42" s="424"/>
      <c r="G42" s="424"/>
      <c r="H42" s="424"/>
      <c r="I42" s="424"/>
      <c r="J42" s="424"/>
      <c r="K42" s="424"/>
      <c r="L42" s="424"/>
      <c r="M42" s="424"/>
      <c r="N42" s="424"/>
      <c r="O42" s="424"/>
      <c r="P42" s="424"/>
      <c r="Q42" s="424"/>
      <c r="R42" s="424"/>
      <c r="S42" s="424"/>
      <c r="T42" s="392"/>
      <c r="U42" s="425" t="s">
        <v>605</v>
      </c>
      <c r="V42" s="425"/>
      <c r="W42" s="424"/>
      <c r="X42" s="424"/>
      <c r="Y42" s="424"/>
      <c r="Z42" s="424"/>
      <c r="AA42" s="424"/>
      <c r="AB42" s="424"/>
      <c r="AC42" s="424"/>
      <c r="AD42" s="424"/>
      <c r="AE42" s="424"/>
      <c r="AF42" s="424"/>
      <c r="AG42" s="424"/>
      <c r="AH42" s="424"/>
      <c r="AI42" s="424"/>
      <c r="AJ42" s="424"/>
      <c r="AK42" s="424"/>
      <c r="AL42" s="392"/>
      <c r="AM42" s="425" t="s">
        <v>605</v>
      </c>
      <c r="AN42" s="425"/>
      <c r="AO42" s="424"/>
      <c r="AP42" s="424"/>
      <c r="AQ42" s="424"/>
      <c r="AR42" s="424"/>
      <c r="AS42" s="424"/>
      <c r="AT42" s="424"/>
      <c r="AU42" s="424"/>
      <c r="AV42" s="424"/>
      <c r="AW42" s="424"/>
      <c r="AX42" s="424"/>
      <c r="AY42" s="424"/>
      <c r="AZ42" s="424"/>
      <c r="BA42" s="424"/>
      <c r="BB42" s="424"/>
      <c r="BC42" s="424"/>
      <c r="BD42" s="392"/>
      <c r="BE42" s="425" t="s">
        <v>605</v>
      </c>
      <c r="BF42" s="425"/>
      <c r="BG42" s="424"/>
      <c r="BH42" s="424"/>
      <c r="BI42" s="424"/>
      <c r="BJ42" s="424"/>
      <c r="BK42" s="424"/>
      <c r="BL42" s="424"/>
      <c r="BM42" s="424"/>
      <c r="BN42" s="424"/>
      <c r="BO42" s="424"/>
      <c r="BP42" s="424"/>
      <c r="BQ42" s="424"/>
      <c r="BR42" s="424"/>
      <c r="BS42" s="424"/>
      <c r="BT42" s="424"/>
      <c r="BU42" s="424"/>
      <c r="BV42" s="392"/>
      <c r="BW42" s="425" t="s">
        <v>605</v>
      </c>
      <c r="BX42" s="425"/>
      <c r="BY42" s="424" t="s">
        <v>605</v>
      </c>
      <c r="BZ42" s="424"/>
      <c r="CA42" s="424"/>
      <c r="CB42" s="424"/>
      <c r="CC42" s="424"/>
      <c r="CD42" s="424"/>
      <c r="CE42" s="424"/>
      <c r="CF42" s="424"/>
      <c r="CG42" s="424"/>
      <c r="CH42" s="424"/>
      <c r="CI42" s="424"/>
      <c r="CJ42" s="424"/>
      <c r="CK42" s="424"/>
      <c r="CL42" s="424"/>
      <c r="CM42" s="424"/>
      <c r="CN42" s="392"/>
      <c r="CO42" s="425" t="s">
        <v>605</v>
      </c>
      <c r="CP42" s="425"/>
      <c r="CQ42" s="424" t="s">
        <v>605</v>
      </c>
      <c r="CR42" s="424"/>
      <c r="CS42" s="424"/>
      <c r="CT42" s="424"/>
      <c r="CU42" s="424"/>
      <c r="CV42" s="424"/>
      <c r="CW42" s="424"/>
      <c r="CX42" s="424"/>
      <c r="CY42" s="424"/>
      <c r="CZ42" s="424"/>
      <c r="DA42" s="424"/>
      <c r="DB42" s="424"/>
      <c r="DC42" s="424"/>
      <c r="DD42" s="424"/>
      <c r="DE42" s="424"/>
      <c r="DG42" s="426" t="s">
        <v>605</v>
      </c>
      <c r="DH42" s="426"/>
      <c r="DI42" s="419"/>
    </row>
    <row r="43" spans="1:113" ht="32.25" customHeight="1" x14ac:dyDescent="0.15">
      <c r="B43" s="416"/>
      <c r="C43" s="425" t="s">
        <v>605</v>
      </c>
      <c r="D43" s="425"/>
      <c r="E43" s="424" t="s">
        <v>605</v>
      </c>
      <c r="F43" s="424"/>
      <c r="G43" s="424"/>
      <c r="H43" s="424"/>
      <c r="I43" s="424"/>
      <c r="J43" s="424"/>
      <c r="K43" s="424"/>
      <c r="L43" s="424"/>
      <c r="M43" s="424"/>
      <c r="N43" s="424"/>
      <c r="O43" s="424"/>
      <c r="P43" s="424"/>
      <c r="Q43" s="424"/>
      <c r="R43" s="424"/>
      <c r="S43" s="424"/>
      <c r="T43" s="392"/>
      <c r="U43" s="425" t="s">
        <v>605</v>
      </c>
      <c r="V43" s="425"/>
      <c r="W43" s="424"/>
      <c r="X43" s="424"/>
      <c r="Y43" s="424"/>
      <c r="Z43" s="424"/>
      <c r="AA43" s="424"/>
      <c r="AB43" s="424"/>
      <c r="AC43" s="424"/>
      <c r="AD43" s="424"/>
      <c r="AE43" s="424"/>
      <c r="AF43" s="424"/>
      <c r="AG43" s="424"/>
      <c r="AH43" s="424"/>
      <c r="AI43" s="424"/>
      <c r="AJ43" s="424"/>
      <c r="AK43" s="424"/>
      <c r="AL43" s="392"/>
      <c r="AM43" s="425" t="s">
        <v>605</v>
      </c>
      <c r="AN43" s="425"/>
      <c r="AO43" s="424"/>
      <c r="AP43" s="424"/>
      <c r="AQ43" s="424"/>
      <c r="AR43" s="424"/>
      <c r="AS43" s="424"/>
      <c r="AT43" s="424"/>
      <c r="AU43" s="424"/>
      <c r="AV43" s="424"/>
      <c r="AW43" s="424"/>
      <c r="AX43" s="424"/>
      <c r="AY43" s="424"/>
      <c r="AZ43" s="424"/>
      <c r="BA43" s="424"/>
      <c r="BB43" s="424"/>
      <c r="BC43" s="424"/>
      <c r="BD43" s="392"/>
      <c r="BE43" s="425" t="s">
        <v>605</v>
      </c>
      <c r="BF43" s="425"/>
      <c r="BG43" s="424"/>
      <c r="BH43" s="424"/>
      <c r="BI43" s="424"/>
      <c r="BJ43" s="424"/>
      <c r="BK43" s="424"/>
      <c r="BL43" s="424"/>
      <c r="BM43" s="424"/>
      <c r="BN43" s="424"/>
      <c r="BO43" s="424"/>
      <c r="BP43" s="424"/>
      <c r="BQ43" s="424"/>
      <c r="BR43" s="424"/>
      <c r="BS43" s="424"/>
      <c r="BT43" s="424"/>
      <c r="BU43" s="424"/>
      <c r="BV43" s="392"/>
      <c r="BW43" s="425" t="s">
        <v>605</v>
      </c>
      <c r="BX43" s="425"/>
      <c r="BY43" s="424" t="s">
        <v>605</v>
      </c>
      <c r="BZ43" s="424"/>
      <c r="CA43" s="424"/>
      <c r="CB43" s="424"/>
      <c r="CC43" s="424"/>
      <c r="CD43" s="424"/>
      <c r="CE43" s="424"/>
      <c r="CF43" s="424"/>
      <c r="CG43" s="424"/>
      <c r="CH43" s="424"/>
      <c r="CI43" s="424"/>
      <c r="CJ43" s="424"/>
      <c r="CK43" s="424"/>
      <c r="CL43" s="424"/>
      <c r="CM43" s="424"/>
      <c r="CN43" s="392"/>
      <c r="CO43" s="425" t="s">
        <v>605</v>
      </c>
      <c r="CP43" s="425"/>
      <c r="CQ43" s="424" t="s">
        <v>605</v>
      </c>
      <c r="CR43" s="424"/>
      <c r="CS43" s="424"/>
      <c r="CT43" s="424"/>
      <c r="CU43" s="424"/>
      <c r="CV43" s="424"/>
      <c r="CW43" s="424"/>
      <c r="CX43" s="424"/>
      <c r="CY43" s="424"/>
      <c r="CZ43" s="424"/>
      <c r="DA43" s="424"/>
      <c r="DB43" s="424"/>
      <c r="DC43" s="424"/>
      <c r="DD43" s="424"/>
      <c r="DE43" s="424"/>
      <c r="DG43" s="426" t="s">
        <v>605</v>
      </c>
      <c r="DH43" s="426"/>
      <c r="DI43" s="419"/>
    </row>
    <row r="44" spans="1:113" ht="13.5" customHeight="1" thickBot="1" x14ac:dyDescent="0.2">
      <c r="B44" s="420"/>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21"/>
      <c r="BL44" s="421"/>
      <c r="BM44" s="421"/>
      <c r="BN44" s="421"/>
      <c r="BO44" s="421"/>
      <c r="BP44" s="421"/>
      <c r="BQ44" s="421"/>
      <c r="BR44" s="421"/>
      <c r="BS44" s="421"/>
      <c r="BT44" s="421"/>
      <c r="BU44" s="421"/>
      <c r="BV44" s="421"/>
      <c r="BW44" s="421"/>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21"/>
      <c r="DA44" s="421"/>
      <c r="DB44" s="421"/>
      <c r="DC44" s="421"/>
      <c r="DD44" s="421"/>
      <c r="DE44" s="421"/>
      <c r="DF44" s="421"/>
      <c r="DG44" s="421"/>
      <c r="DH44" s="421"/>
      <c r="DI44" s="422"/>
    </row>
    <row r="45" spans="1:113" x14ac:dyDescent="0.15"/>
    <row r="46" spans="1:113" x14ac:dyDescent="0.15">
      <c r="B46" s="391" t="s">
        <v>612</v>
      </c>
      <c r="E46" s="391" t="s">
        <v>613</v>
      </c>
    </row>
    <row r="47" spans="1:113" x14ac:dyDescent="0.15">
      <c r="E47" s="391" t="s">
        <v>614</v>
      </c>
    </row>
    <row r="48" spans="1:113" x14ac:dyDescent="0.15">
      <c r="E48" s="391" t="s">
        <v>615</v>
      </c>
    </row>
    <row r="49" spans="5:5" x14ac:dyDescent="0.15">
      <c r="E49" s="423" t="s">
        <v>616</v>
      </c>
    </row>
    <row r="50" spans="5:5" x14ac:dyDescent="0.15">
      <c r="E50" s="391" t="s">
        <v>617</v>
      </c>
    </row>
    <row r="51" spans="5:5" x14ac:dyDescent="0.15">
      <c r="E51" s="391" t="s">
        <v>618</v>
      </c>
    </row>
    <row r="52" spans="5:5" x14ac:dyDescent="0.15">
      <c r="E52" s="391" t="s">
        <v>619</v>
      </c>
    </row>
    <row r="53" spans="5:5" x14ac:dyDescent="0.15"/>
    <row r="54" spans="5:5" x14ac:dyDescent="0.15"/>
    <row r="55" spans="5:5" x14ac:dyDescent="0.15"/>
    <row r="56" spans="5:5" x14ac:dyDescent="0.15"/>
  </sheetData>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ageMargins left="0.7" right="0.7" top="0.75" bottom="0.75" header="0.3" footer="0.3"/>
  <pageSetup paperSize="9" scale="51"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436</v>
      </c>
      <c r="G33" s="29" t="s">
        <v>437</v>
      </c>
      <c r="H33" s="29" t="s">
        <v>438</v>
      </c>
      <c r="I33" s="29" t="s">
        <v>439</v>
      </c>
      <c r="J33" s="30" t="s">
        <v>440</v>
      </c>
      <c r="K33" s="22"/>
      <c r="L33" s="22"/>
      <c r="M33" s="22"/>
      <c r="N33" s="22"/>
      <c r="O33" s="22"/>
      <c r="P33" s="22"/>
    </row>
    <row r="34" spans="1:16" ht="39" customHeight="1" x14ac:dyDescent="0.15">
      <c r="A34" s="22"/>
      <c r="B34" s="31"/>
      <c r="C34" s="1248" t="s">
        <v>444</v>
      </c>
      <c r="D34" s="1248"/>
      <c r="E34" s="1249"/>
      <c r="F34" s="32" t="s">
        <v>395</v>
      </c>
      <c r="G34" s="33" t="s">
        <v>395</v>
      </c>
      <c r="H34" s="33">
        <v>4.38</v>
      </c>
      <c r="I34" s="33">
        <v>6.04</v>
      </c>
      <c r="J34" s="34">
        <v>6.5</v>
      </c>
      <c r="K34" s="22"/>
      <c r="L34" s="22"/>
      <c r="M34" s="22"/>
      <c r="N34" s="22"/>
      <c r="O34" s="22"/>
      <c r="P34" s="22"/>
    </row>
    <row r="35" spans="1:16" ht="39" customHeight="1" x14ac:dyDescent="0.15">
      <c r="A35" s="22"/>
      <c r="B35" s="35"/>
      <c r="C35" s="1242" t="s">
        <v>445</v>
      </c>
      <c r="D35" s="1243"/>
      <c r="E35" s="1244"/>
      <c r="F35" s="36">
        <v>8.35</v>
      </c>
      <c r="G35" s="37">
        <v>7.67</v>
      </c>
      <c r="H35" s="37">
        <v>6.57</v>
      </c>
      <c r="I35" s="37">
        <v>4.92</v>
      </c>
      <c r="J35" s="38">
        <v>4.34</v>
      </c>
      <c r="K35" s="22"/>
      <c r="L35" s="22"/>
      <c r="M35" s="22"/>
      <c r="N35" s="22"/>
      <c r="O35" s="22"/>
      <c r="P35" s="22"/>
    </row>
    <row r="36" spans="1:16" ht="39" customHeight="1" x14ac:dyDescent="0.15">
      <c r="A36" s="22"/>
      <c r="B36" s="35"/>
      <c r="C36" s="1242" t="s">
        <v>446</v>
      </c>
      <c r="D36" s="1243"/>
      <c r="E36" s="1244"/>
      <c r="F36" s="36">
        <v>3.95</v>
      </c>
      <c r="G36" s="37">
        <v>4.4000000000000004</v>
      </c>
      <c r="H36" s="37">
        <v>1.66</v>
      </c>
      <c r="I36" s="37">
        <v>3.65</v>
      </c>
      <c r="J36" s="38">
        <v>4.3</v>
      </c>
      <c r="K36" s="22"/>
      <c r="L36" s="22"/>
      <c r="M36" s="22"/>
      <c r="N36" s="22"/>
      <c r="O36" s="22"/>
      <c r="P36" s="22"/>
    </row>
    <row r="37" spans="1:16" ht="39" customHeight="1" x14ac:dyDescent="0.15">
      <c r="A37" s="22"/>
      <c r="B37" s="35"/>
      <c r="C37" s="1242" t="s">
        <v>447</v>
      </c>
      <c r="D37" s="1243"/>
      <c r="E37" s="1244"/>
      <c r="F37" s="36" t="s">
        <v>448</v>
      </c>
      <c r="G37" s="37">
        <v>3.2</v>
      </c>
      <c r="H37" s="37">
        <v>0.82</v>
      </c>
      <c r="I37" s="37">
        <v>2.2000000000000002</v>
      </c>
      <c r="J37" s="38">
        <v>2.7</v>
      </c>
      <c r="K37" s="22"/>
      <c r="L37" s="22"/>
      <c r="M37" s="22"/>
      <c r="N37" s="22"/>
      <c r="O37" s="22"/>
      <c r="P37" s="22"/>
    </row>
    <row r="38" spans="1:16" ht="39" customHeight="1" x14ac:dyDescent="0.15">
      <c r="A38" s="22"/>
      <c r="B38" s="35"/>
      <c r="C38" s="1242" t="s">
        <v>449</v>
      </c>
      <c r="D38" s="1243"/>
      <c r="E38" s="1244"/>
      <c r="F38" s="36">
        <v>1.65</v>
      </c>
      <c r="G38" s="37">
        <v>1.97</v>
      </c>
      <c r="H38" s="37">
        <v>1.41</v>
      </c>
      <c r="I38" s="37">
        <v>1.7</v>
      </c>
      <c r="J38" s="38">
        <v>0.25</v>
      </c>
      <c r="K38" s="22"/>
      <c r="L38" s="22"/>
      <c r="M38" s="22"/>
      <c r="N38" s="22"/>
      <c r="O38" s="22"/>
      <c r="P38" s="22"/>
    </row>
    <row r="39" spans="1:16" ht="39" customHeight="1" x14ac:dyDescent="0.15">
      <c r="A39" s="22"/>
      <c r="B39" s="35"/>
      <c r="C39" s="1242" t="s">
        <v>450</v>
      </c>
      <c r="D39" s="1243"/>
      <c r="E39" s="1244"/>
      <c r="F39" s="36" t="s">
        <v>451</v>
      </c>
      <c r="G39" s="37" t="s">
        <v>452</v>
      </c>
      <c r="H39" s="37" t="s">
        <v>453</v>
      </c>
      <c r="I39" s="37">
        <v>0.1</v>
      </c>
      <c r="J39" s="38">
        <v>0.17</v>
      </c>
      <c r="K39" s="22"/>
      <c r="L39" s="22"/>
      <c r="M39" s="22"/>
      <c r="N39" s="22"/>
      <c r="O39" s="22"/>
      <c r="P39" s="22"/>
    </row>
    <row r="40" spans="1:16" ht="39" customHeight="1" x14ac:dyDescent="0.15">
      <c r="A40" s="22"/>
      <c r="B40" s="35"/>
      <c r="C40" s="1242" t="s">
        <v>454</v>
      </c>
      <c r="D40" s="1243"/>
      <c r="E40" s="1244"/>
      <c r="F40" s="36">
        <v>0</v>
      </c>
      <c r="G40" s="37">
        <v>0</v>
      </c>
      <c r="H40" s="37">
        <v>0</v>
      </c>
      <c r="I40" s="37" t="s">
        <v>453</v>
      </c>
      <c r="J40" s="38">
        <v>0.02</v>
      </c>
      <c r="K40" s="22"/>
      <c r="L40" s="22"/>
      <c r="M40" s="22"/>
      <c r="N40" s="22"/>
      <c r="O40" s="22"/>
      <c r="P40" s="22"/>
    </row>
    <row r="41" spans="1:16" ht="39" customHeight="1" x14ac:dyDescent="0.15">
      <c r="A41" s="22"/>
      <c r="B41" s="35"/>
      <c r="C41" s="1242" t="s">
        <v>455</v>
      </c>
      <c r="D41" s="1243"/>
      <c r="E41" s="1244"/>
      <c r="F41" s="36">
        <v>0</v>
      </c>
      <c r="G41" s="37">
        <v>0</v>
      </c>
      <c r="H41" s="37">
        <v>0</v>
      </c>
      <c r="I41" s="37">
        <v>0</v>
      </c>
      <c r="J41" s="38">
        <v>0</v>
      </c>
      <c r="K41" s="22"/>
      <c r="L41" s="22"/>
      <c r="M41" s="22"/>
      <c r="N41" s="22"/>
      <c r="O41" s="22"/>
      <c r="P41" s="22"/>
    </row>
    <row r="42" spans="1:16" ht="39" customHeight="1" x14ac:dyDescent="0.15">
      <c r="A42" s="22"/>
      <c r="B42" s="39"/>
      <c r="C42" s="1242" t="s">
        <v>456</v>
      </c>
      <c r="D42" s="1243"/>
      <c r="E42" s="1244"/>
      <c r="F42" s="36" t="s">
        <v>395</v>
      </c>
      <c r="G42" s="37" t="s">
        <v>395</v>
      </c>
      <c r="H42" s="37" t="s">
        <v>395</v>
      </c>
      <c r="I42" s="37" t="s">
        <v>395</v>
      </c>
      <c r="J42" s="38" t="s">
        <v>395</v>
      </c>
      <c r="K42" s="22"/>
      <c r="L42" s="22"/>
      <c r="M42" s="22"/>
      <c r="N42" s="22"/>
      <c r="O42" s="22"/>
      <c r="P42" s="22"/>
    </row>
    <row r="43" spans="1:16" ht="39" customHeight="1" thickBot="1" x14ac:dyDescent="0.2">
      <c r="A43" s="22"/>
      <c r="B43" s="40"/>
      <c r="C43" s="1245" t="s">
        <v>457</v>
      </c>
      <c r="D43" s="1246"/>
      <c r="E43" s="1247"/>
      <c r="F43" s="41">
        <v>0.53</v>
      </c>
      <c r="G43" s="42">
        <v>0.5</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Xx0H61bG++aXRb2eO0gsKcgs+js/Q6bL7ocPbsg99Efe9HskQCD1s7kUCKrJfsXYRnlCwkBGHWBbro9XKP86A==" saltValue="7dp0IGGc+UAU/oWp4Hz5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A4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436</v>
      </c>
      <c r="L44" s="56" t="s">
        <v>437</v>
      </c>
      <c r="M44" s="56" t="s">
        <v>438</v>
      </c>
      <c r="N44" s="56" t="s">
        <v>439</v>
      </c>
      <c r="O44" s="57" t="s">
        <v>440</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1039</v>
      </c>
      <c r="L45" s="60">
        <v>1040</v>
      </c>
      <c r="M45" s="60">
        <v>1061</v>
      </c>
      <c r="N45" s="60">
        <v>1094</v>
      </c>
      <c r="O45" s="61">
        <v>1096</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395</v>
      </c>
      <c r="L46" s="64" t="s">
        <v>395</v>
      </c>
      <c r="M46" s="64" t="s">
        <v>395</v>
      </c>
      <c r="N46" s="64" t="s">
        <v>395</v>
      </c>
      <c r="O46" s="65" t="s">
        <v>395</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395</v>
      </c>
      <c r="L47" s="64" t="s">
        <v>395</v>
      </c>
      <c r="M47" s="64" t="s">
        <v>395</v>
      </c>
      <c r="N47" s="64" t="s">
        <v>395</v>
      </c>
      <c r="O47" s="65" t="s">
        <v>395</v>
      </c>
      <c r="P47" s="48"/>
      <c r="Q47" s="48"/>
      <c r="R47" s="48"/>
      <c r="S47" s="48"/>
      <c r="T47" s="48"/>
      <c r="U47" s="48"/>
    </row>
    <row r="48" spans="1:21" ht="30.75" customHeight="1" x14ac:dyDescent="0.15">
      <c r="A48" s="48"/>
      <c r="B48" s="1270"/>
      <c r="C48" s="1271"/>
      <c r="D48" s="62"/>
      <c r="E48" s="1252" t="s">
        <v>14</v>
      </c>
      <c r="F48" s="1252"/>
      <c r="G48" s="1252"/>
      <c r="H48" s="1252"/>
      <c r="I48" s="1252"/>
      <c r="J48" s="1253"/>
      <c r="K48" s="63">
        <v>107</v>
      </c>
      <c r="L48" s="64">
        <v>106</v>
      </c>
      <c r="M48" s="64">
        <v>184</v>
      </c>
      <c r="N48" s="64">
        <v>183</v>
      </c>
      <c r="O48" s="65">
        <v>175</v>
      </c>
      <c r="P48" s="48"/>
      <c r="Q48" s="48"/>
      <c r="R48" s="48"/>
      <c r="S48" s="48"/>
      <c r="T48" s="48"/>
      <c r="U48" s="48"/>
    </row>
    <row r="49" spans="1:21" ht="30.75" customHeight="1" x14ac:dyDescent="0.15">
      <c r="A49" s="48"/>
      <c r="B49" s="1270"/>
      <c r="C49" s="1271"/>
      <c r="D49" s="62"/>
      <c r="E49" s="1252" t="s">
        <v>15</v>
      </c>
      <c r="F49" s="1252"/>
      <c r="G49" s="1252"/>
      <c r="H49" s="1252"/>
      <c r="I49" s="1252"/>
      <c r="J49" s="1253"/>
      <c r="K49" s="63">
        <v>10</v>
      </c>
      <c r="L49" s="64">
        <v>11</v>
      </c>
      <c r="M49" s="64">
        <v>11</v>
      </c>
      <c r="N49" s="64">
        <v>11</v>
      </c>
      <c r="O49" s="65">
        <v>12</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395</v>
      </c>
      <c r="L50" s="64" t="s">
        <v>395</v>
      </c>
      <c r="M50" s="64" t="s">
        <v>395</v>
      </c>
      <c r="N50" s="64" t="s">
        <v>395</v>
      </c>
      <c r="O50" s="65" t="s">
        <v>395</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v>2</v>
      </c>
      <c r="N51" s="64">
        <v>0</v>
      </c>
      <c r="O51" s="65" t="s">
        <v>395</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551</v>
      </c>
      <c r="L52" s="64">
        <v>580</v>
      </c>
      <c r="M52" s="64">
        <v>587</v>
      </c>
      <c r="N52" s="64">
        <v>612</v>
      </c>
      <c r="O52" s="65">
        <v>603</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605</v>
      </c>
      <c r="L53" s="69">
        <v>577</v>
      </c>
      <c r="M53" s="69">
        <v>671</v>
      </c>
      <c r="N53" s="69">
        <v>676</v>
      </c>
      <c r="O53" s="70">
        <v>680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458</v>
      </c>
      <c r="P55" s="48"/>
      <c r="Q55" s="48"/>
      <c r="R55" s="48"/>
      <c r="S55" s="48"/>
      <c r="T55" s="48"/>
      <c r="U55" s="48"/>
    </row>
    <row r="56" spans="1:21" ht="31.5" customHeight="1" thickBot="1" x14ac:dyDescent="0.2">
      <c r="A56" s="48"/>
      <c r="B56" s="76"/>
      <c r="C56" s="77"/>
      <c r="D56" s="77"/>
      <c r="E56" s="78"/>
      <c r="F56" s="78"/>
      <c r="G56" s="78"/>
      <c r="H56" s="78"/>
      <c r="I56" s="78"/>
      <c r="J56" s="79" t="s">
        <v>2</v>
      </c>
      <c r="K56" s="80" t="s">
        <v>459</v>
      </c>
      <c r="L56" s="81" t="s">
        <v>460</v>
      </c>
      <c r="M56" s="81" t="s">
        <v>461</v>
      </c>
      <c r="N56" s="81" t="s">
        <v>462</v>
      </c>
      <c r="O56" s="82" t="s">
        <v>463</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sheetData>
  <sheetProtection algorithmName="SHA-512" hashValue="Z9mgCC4QF4rOyvR33TzvJJBngB/Gzn0a0qzdmaib0uxEBuCYTqy8RchcD8aS4p8lf70u2idU2PbduaAHpfT1xQ==" saltValue="EAVio4t+Nw8DQkovXX0P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436</v>
      </c>
      <c r="J40" s="100" t="s">
        <v>437</v>
      </c>
      <c r="K40" s="100" t="s">
        <v>438</v>
      </c>
      <c r="L40" s="100" t="s">
        <v>439</v>
      </c>
      <c r="M40" s="101" t="s">
        <v>440</v>
      </c>
    </row>
    <row r="41" spans="2:13" ht="27.75" customHeight="1" x14ac:dyDescent="0.15">
      <c r="B41" s="1288" t="s">
        <v>29</v>
      </c>
      <c r="C41" s="1289"/>
      <c r="D41" s="102"/>
      <c r="E41" s="1290" t="s">
        <v>30</v>
      </c>
      <c r="F41" s="1290"/>
      <c r="G41" s="1290"/>
      <c r="H41" s="1291"/>
      <c r="I41" s="103">
        <v>13762</v>
      </c>
      <c r="J41" s="104">
        <v>13552</v>
      </c>
      <c r="K41" s="104">
        <v>14588</v>
      </c>
      <c r="L41" s="104">
        <v>15224</v>
      </c>
      <c r="M41" s="105">
        <v>14716</v>
      </c>
    </row>
    <row r="42" spans="2:13" ht="27.75" customHeight="1" x14ac:dyDescent="0.15">
      <c r="B42" s="1278"/>
      <c r="C42" s="1279"/>
      <c r="D42" s="106"/>
      <c r="E42" s="1282" t="s">
        <v>31</v>
      </c>
      <c r="F42" s="1282"/>
      <c r="G42" s="1282"/>
      <c r="H42" s="1283"/>
      <c r="I42" s="107" t="s">
        <v>395</v>
      </c>
      <c r="J42" s="108" t="s">
        <v>395</v>
      </c>
      <c r="K42" s="108" t="s">
        <v>395</v>
      </c>
      <c r="L42" s="108" t="s">
        <v>395</v>
      </c>
      <c r="M42" s="109" t="s">
        <v>395</v>
      </c>
    </row>
    <row r="43" spans="2:13" ht="27.75" customHeight="1" x14ac:dyDescent="0.15">
      <c r="B43" s="1278"/>
      <c r="C43" s="1279"/>
      <c r="D43" s="106"/>
      <c r="E43" s="1282" t="s">
        <v>32</v>
      </c>
      <c r="F43" s="1282"/>
      <c r="G43" s="1282"/>
      <c r="H43" s="1283"/>
      <c r="I43" s="107">
        <v>1601</v>
      </c>
      <c r="J43" s="108">
        <v>1895</v>
      </c>
      <c r="K43" s="108">
        <v>2252</v>
      </c>
      <c r="L43" s="108">
        <v>2470</v>
      </c>
      <c r="M43" s="109">
        <v>2686</v>
      </c>
    </row>
    <row r="44" spans="2:13" ht="27.75" customHeight="1" x14ac:dyDescent="0.15">
      <c r="B44" s="1278"/>
      <c r="C44" s="1279"/>
      <c r="D44" s="106"/>
      <c r="E44" s="1282" t="s">
        <v>33</v>
      </c>
      <c r="F44" s="1282"/>
      <c r="G44" s="1282"/>
      <c r="H44" s="1283"/>
      <c r="I44" s="107">
        <v>117</v>
      </c>
      <c r="J44" s="108">
        <v>134</v>
      </c>
      <c r="K44" s="108">
        <v>133</v>
      </c>
      <c r="L44" s="108">
        <v>122</v>
      </c>
      <c r="M44" s="109">
        <v>110</v>
      </c>
    </row>
    <row r="45" spans="2:13" ht="27.75" customHeight="1" x14ac:dyDescent="0.15">
      <c r="B45" s="1278"/>
      <c r="C45" s="1279"/>
      <c r="D45" s="106"/>
      <c r="E45" s="1282" t="s">
        <v>34</v>
      </c>
      <c r="F45" s="1282"/>
      <c r="G45" s="1282"/>
      <c r="H45" s="1283"/>
      <c r="I45" s="107">
        <v>1437</v>
      </c>
      <c r="J45" s="108">
        <v>1151</v>
      </c>
      <c r="K45" s="108">
        <v>1014</v>
      </c>
      <c r="L45" s="108">
        <v>1015</v>
      </c>
      <c r="M45" s="109">
        <v>915</v>
      </c>
    </row>
    <row r="46" spans="2:13" ht="27.75" customHeight="1" x14ac:dyDescent="0.15">
      <c r="B46" s="1278"/>
      <c r="C46" s="1279"/>
      <c r="D46" s="110"/>
      <c r="E46" s="1282" t="s">
        <v>35</v>
      </c>
      <c r="F46" s="1282"/>
      <c r="G46" s="1282"/>
      <c r="H46" s="1283"/>
      <c r="I46" s="107" t="s">
        <v>395</v>
      </c>
      <c r="J46" s="108" t="s">
        <v>395</v>
      </c>
      <c r="K46" s="108" t="s">
        <v>395</v>
      </c>
      <c r="L46" s="108" t="s">
        <v>395</v>
      </c>
      <c r="M46" s="109" t="s">
        <v>395</v>
      </c>
    </row>
    <row r="47" spans="2:13" ht="27.75" customHeight="1" x14ac:dyDescent="0.15">
      <c r="B47" s="1278"/>
      <c r="C47" s="1279"/>
      <c r="D47" s="111"/>
      <c r="E47" s="1292" t="s">
        <v>36</v>
      </c>
      <c r="F47" s="1293"/>
      <c r="G47" s="1293"/>
      <c r="H47" s="1294"/>
      <c r="I47" s="107" t="s">
        <v>395</v>
      </c>
      <c r="J47" s="108" t="s">
        <v>395</v>
      </c>
      <c r="K47" s="108" t="s">
        <v>395</v>
      </c>
      <c r="L47" s="108" t="s">
        <v>395</v>
      </c>
      <c r="M47" s="109" t="s">
        <v>395</v>
      </c>
    </row>
    <row r="48" spans="2:13" ht="27.75" customHeight="1" x14ac:dyDescent="0.15">
      <c r="B48" s="1278"/>
      <c r="C48" s="1279"/>
      <c r="D48" s="106"/>
      <c r="E48" s="1282" t="s">
        <v>37</v>
      </c>
      <c r="F48" s="1282"/>
      <c r="G48" s="1282"/>
      <c r="H48" s="1283"/>
      <c r="I48" s="107" t="s">
        <v>395</v>
      </c>
      <c r="J48" s="108" t="s">
        <v>395</v>
      </c>
      <c r="K48" s="108" t="s">
        <v>395</v>
      </c>
      <c r="L48" s="108" t="s">
        <v>395</v>
      </c>
      <c r="M48" s="109" t="s">
        <v>395</v>
      </c>
    </row>
    <row r="49" spans="2:13" ht="27.75" customHeight="1" x14ac:dyDescent="0.15">
      <c r="B49" s="1280"/>
      <c r="C49" s="1281"/>
      <c r="D49" s="106"/>
      <c r="E49" s="1282" t="s">
        <v>38</v>
      </c>
      <c r="F49" s="1282"/>
      <c r="G49" s="1282"/>
      <c r="H49" s="1283"/>
      <c r="I49" s="107" t="s">
        <v>395</v>
      </c>
      <c r="J49" s="108" t="s">
        <v>395</v>
      </c>
      <c r="K49" s="108" t="s">
        <v>395</v>
      </c>
      <c r="L49" s="108" t="s">
        <v>395</v>
      </c>
      <c r="M49" s="109" t="s">
        <v>395</v>
      </c>
    </row>
    <row r="50" spans="2:13" ht="27.75" customHeight="1" x14ac:dyDescent="0.15">
      <c r="B50" s="1276" t="s">
        <v>39</v>
      </c>
      <c r="C50" s="1277"/>
      <c r="D50" s="112"/>
      <c r="E50" s="1282" t="s">
        <v>40</v>
      </c>
      <c r="F50" s="1282"/>
      <c r="G50" s="1282"/>
      <c r="H50" s="1283"/>
      <c r="I50" s="107">
        <v>561</v>
      </c>
      <c r="J50" s="108">
        <v>563</v>
      </c>
      <c r="K50" s="108">
        <v>661</v>
      </c>
      <c r="L50" s="108">
        <v>789</v>
      </c>
      <c r="M50" s="109">
        <v>855</v>
      </c>
    </row>
    <row r="51" spans="2:13" ht="27.75" customHeight="1" x14ac:dyDescent="0.15">
      <c r="B51" s="1278"/>
      <c r="C51" s="1279"/>
      <c r="D51" s="106"/>
      <c r="E51" s="1282" t="s">
        <v>41</v>
      </c>
      <c r="F51" s="1282"/>
      <c r="G51" s="1282"/>
      <c r="H51" s="1283"/>
      <c r="I51" s="107">
        <v>44</v>
      </c>
      <c r="J51" s="108">
        <v>29</v>
      </c>
      <c r="K51" s="108">
        <v>22</v>
      </c>
      <c r="L51" s="108">
        <v>13</v>
      </c>
      <c r="M51" s="109">
        <v>15</v>
      </c>
    </row>
    <row r="52" spans="2:13" ht="27.75" customHeight="1" x14ac:dyDescent="0.15">
      <c r="B52" s="1280"/>
      <c r="C52" s="1281"/>
      <c r="D52" s="106"/>
      <c r="E52" s="1282" t="s">
        <v>42</v>
      </c>
      <c r="F52" s="1282"/>
      <c r="G52" s="1282"/>
      <c r="H52" s="1283"/>
      <c r="I52" s="107">
        <v>7745</v>
      </c>
      <c r="J52" s="108">
        <v>7633</v>
      </c>
      <c r="K52" s="108">
        <v>8295</v>
      </c>
      <c r="L52" s="108">
        <v>8492</v>
      </c>
      <c r="M52" s="109">
        <v>8207</v>
      </c>
    </row>
    <row r="53" spans="2:13" ht="27.75" customHeight="1" thickBot="1" x14ac:dyDescent="0.2">
      <c r="B53" s="1284" t="s">
        <v>43</v>
      </c>
      <c r="C53" s="1285"/>
      <c r="D53" s="113"/>
      <c r="E53" s="1286" t="s">
        <v>44</v>
      </c>
      <c r="F53" s="1286"/>
      <c r="G53" s="1286"/>
      <c r="H53" s="1287"/>
      <c r="I53" s="114">
        <v>8566</v>
      </c>
      <c r="J53" s="115">
        <v>8506</v>
      </c>
      <c r="K53" s="115">
        <v>9009</v>
      </c>
      <c r="L53" s="115">
        <v>9537</v>
      </c>
      <c r="M53" s="116">
        <v>9351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u9prBaPQUxHHAIIVW4TC7DUcWSn4TReXbqrYCftWMrln6ptBn7cd3lhCcdthclp1s/4rqJSRvCEaFleslBU6g==" saltValue="dUo4DvyJdmImUaR2oftJ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438</v>
      </c>
      <c r="G54" s="125" t="s">
        <v>439</v>
      </c>
      <c r="H54" s="126" t="s">
        <v>440</v>
      </c>
    </row>
    <row r="55" spans="2:8" ht="52.5" customHeight="1" x14ac:dyDescent="0.15">
      <c r="B55" s="127"/>
      <c r="C55" s="1303" t="s">
        <v>47</v>
      </c>
      <c r="D55" s="1303"/>
      <c r="E55" s="1304"/>
      <c r="F55" s="128">
        <v>93</v>
      </c>
      <c r="G55" s="128">
        <v>143</v>
      </c>
      <c r="H55" s="129">
        <v>143</v>
      </c>
    </row>
    <row r="56" spans="2:8" ht="52.5" customHeight="1" x14ac:dyDescent="0.15">
      <c r="B56" s="130"/>
      <c r="C56" s="1305" t="s">
        <v>48</v>
      </c>
      <c r="D56" s="1305"/>
      <c r="E56" s="1306"/>
      <c r="F56" s="131">
        <v>1</v>
      </c>
      <c r="G56" s="131">
        <v>3</v>
      </c>
      <c r="H56" s="132">
        <v>3</v>
      </c>
    </row>
    <row r="57" spans="2:8" ht="53.25" customHeight="1" x14ac:dyDescent="0.15">
      <c r="B57" s="130"/>
      <c r="C57" s="1307" t="s">
        <v>49</v>
      </c>
      <c r="D57" s="1307"/>
      <c r="E57" s="1308"/>
      <c r="F57" s="133">
        <v>196</v>
      </c>
      <c r="G57" s="133">
        <v>214</v>
      </c>
      <c r="H57" s="134">
        <v>239</v>
      </c>
    </row>
    <row r="58" spans="2:8" ht="45.75" customHeight="1" x14ac:dyDescent="0.15">
      <c r="B58" s="135"/>
      <c r="C58" s="1295" t="s">
        <v>474</v>
      </c>
      <c r="D58" s="1296"/>
      <c r="E58" s="1297"/>
      <c r="F58" s="349">
        <v>88</v>
      </c>
      <c r="G58" s="350">
        <v>102</v>
      </c>
      <c r="H58" s="136">
        <v>123</v>
      </c>
    </row>
    <row r="59" spans="2:8" ht="45.75" customHeight="1" x14ac:dyDescent="0.15">
      <c r="B59" s="135"/>
      <c r="C59" s="1295" t="s">
        <v>477</v>
      </c>
      <c r="D59" s="1296"/>
      <c r="E59" s="1297"/>
      <c r="F59" s="349">
        <v>40</v>
      </c>
      <c r="G59" s="350">
        <v>43</v>
      </c>
      <c r="H59" s="136">
        <v>44</v>
      </c>
    </row>
    <row r="60" spans="2:8" ht="45.75" customHeight="1" x14ac:dyDescent="0.15">
      <c r="B60" s="135"/>
      <c r="C60" s="1295" t="s">
        <v>478</v>
      </c>
      <c r="D60" s="1296"/>
      <c r="E60" s="1297"/>
      <c r="F60" s="349">
        <v>39</v>
      </c>
      <c r="G60" s="350">
        <v>39</v>
      </c>
      <c r="H60" s="136">
        <v>39</v>
      </c>
    </row>
    <row r="61" spans="2:8" ht="45.75" customHeight="1" x14ac:dyDescent="0.15">
      <c r="B61" s="135"/>
      <c r="C61" s="1295" t="s">
        <v>475</v>
      </c>
      <c r="D61" s="1296"/>
      <c r="E61" s="1297"/>
      <c r="F61" s="349">
        <v>17</v>
      </c>
      <c r="G61" s="350">
        <v>18</v>
      </c>
      <c r="H61" s="136">
        <v>18</v>
      </c>
    </row>
    <row r="62" spans="2:8" ht="45.75" customHeight="1" thickBot="1" x14ac:dyDescent="0.2">
      <c r="B62" s="137"/>
      <c r="C62" s="1298" t="s">
        <v>476</v>
      </c>
      <c r="D62" s="1299"/>
      <c r="E62" s="1300"/>
      <c r="F62" s="351">
        <v>6</v>
      </c>
      <c r="G62" s="352">
        <v>6</v>
      </c>
      <c r="H62" s="138">
        <v>6</v>
      </c>
    </row>
    <row r="63" spans="2:8" ht="52.5" customHeight="1" thickBot="1" x14ac:dyDescent="0.2">
      <c r="B63" s="139"/>
      <c r="C63" s="1301" t="s">
        <v>50</v>
      </c>
      <c r="D63" s="1301"/>
      <c r="E63" s="1302"/>
      <c r="F63" s="140">
        <v>290</v>
      </c>
      <c r="G63" s="140">
        <v>361</v>
      </c>
      <c r="H63" s="141">
        <v>385</v>
      </c>
    </row>
    <row r="64" spans="2:8" ht="15" customHeight="1" x14ac:dyDescent="0.15"/>
    <row r="65" s="1" customFormat="1" ht="0" hidden="1" customHeight="1" x14ac:dyDescent="0.15"/>
    <row r="66" s="1" customFormat="1" ht="0" hidden="1" customHeight="1" x14ac:dyDescent="0.15"/>
    <row r="67" s="1" customFormat="1" ht="0" hidden="1" customHeight="1" x14ac:dyDescent="0.15"/>
    <row r="68" s="1" customFormat="1" ht="0" hidden="1" customHeight="1" x14ac:dyDescent="0.15"/>
    <row r="69" s="1" customFormat="1" ht="0" hidden="1" customHeight="1" x14ac:dyDescent="0.15"/>
    <row r="70" s="1" customFormat="1" ht="0" hidden="1" customHeight="1" x14ac:dyDescent="0.15"/>
  </sheetData>
  <sheetProtection algorithmName="SHA-512" hashValue="P6pMk9fsIv8kjS19HpsZ2Es2gNatVMwhznIQcnOxuIoRtLG7mAuQ1q1kwVEv8s2xgvZhPZG8yCR/IdcuoKSyWg==" saltValue="wDBjD877duQMnbtBJo+I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AF101-BCBB-4010-A661-D3BAE1DE64A2}">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55" customWidth="1"/>
    <col min="2" max="107" width="2.5" style="355" customWidth="1"/>
    <col min="108" max="108" width="6.125" style="363" customWidth="1"/>
    <col min="109" max="109" width="5.875" style="362" customWidth="1"/>
    <col min="110" max="110" width="19.125" style="355" hidden="1"/>
    <col min="111" max="115" width="12.625" style="355" hidden="1"/>
    <col min="116" max="349" width="8.625" style="355" hidden="1"/>
    <col min="350" max="355" width="14.875" style="355" hidden="1"/>
    <col min="356" max="357" width="15.875" style="355" hidden="1"/>
    <col min="358" max="363" width="16.125" style="355" hidden="1"/>
    <col min="364" max="364" width="6.125" style="355" hidden="1"/>
    <col min="365" max="365" width="3" style="355" hidden="1"/>
    <col min="366" max="605" width="8.625" style="355" hidden="1"/>
    <col min="606" max="611" width="14.875" style="355" hidden="1"/>
    <col min="612" max="613" width="15.875" style="355" hidden="1"/>
    <col min="614" max="619" width="16.125" style="355" hidden="1"/>
    <col min="620" max="620" width="6.125" style="355" hidden="1"/>
    <col min="621" max="621" width="3" style="355" hidden="1"/>
    <col min="622" max="861" width="8.625" style="355" hidden="1"/>
    <col min="862" max="867" width="14.875" style="355" hidden="1"/>
    <col min="868" max="869" width="15.875" style="355" hidden="1"/>
    <col min="870" max="875" width="16.125" style="355" hidden="1"/>
    <col min="876" max="876" width="6.125" style="355" hidden="1"/>
    <col min="877" max="877" width="3" style="355" hidden="1"/>
    <col min="878" max="1117" width="8.625" style="355" hidden="1"/>
    <col min="1118" max="1123" width="14.875" style="355" hidden="1"/>
    <col min="1124" max="1125" width="15.875" style="355" hidden="1"/>
    <col min="1126" max="1131" width="16.125" style="355" hidden="1"/>
    <col min="1132" max="1132" width="6.125" style="355" hidden="1"/>
    <col min="1133" max="1133" width="3" style="355" hidden="1"/>
    <col min="1134" max="1373" width="8.625" style="355" hidden="1"/>
    <col min="1374" max="1379" width="14.875" style="355" hidden="1"/>
    <col min="1380" max="1381" width="15.875" style="355" hidden="1"/>
    <col min="1382" max="1387" width="16.125" style="355" hidden="1"/>
    <col min="1388" max="1388" width="6.125" style="355" hidden="1"/>
    <col min="1389" max="1389" width="3" style="355" hidden="1"/>
    <col min="1390" max="1629" width="8.625" style="355" hidden="1"/>
    <col min="1630" max="1635" width="14.875" style="355" hidden="1"/>
    <col min="1636" max="1637" width="15.875" style="355" hidden="1"/>
    <col min="1638" max="1643" width="16.125" style="355" hidden="1"/>
    <col min="1644" max="1644" width="6.125" style="355" hidden="1"/>
    <col min="1645" max="1645" width="3" style="355" hidden="1"/>
    <col min="1646" max="1885" width="8.625" style="355" hidden="1"/>
    <col min="1886" max="1891" width="14.875" style="355" hidden="1"/>
    <col min="1892" max="1893" width="15.875" style="355" hidden="1"/>
    <col min="1894" max="1899" width="16.125" style="355" hidden="1"/>
    <col min="1900" max="1900" width="6.125" style="355" hidden="1"/>
    <col min="1901" max="1901" width="3" style="355" hidden="1"/>
    <col min="1902" max="2141" width="8.625" style="355" hidden="1"/>
    <col min="2142" max="2147" width="14.875" style="355" hidden="1"/>
    <col min="2148" max="2149" width="15.875" style="355" hidden="1"/>
    <col min="2150" max="2155" width="16.125" style="355" hidden="1"/>
    <col min="2156" max="2156" width="6.125" style="355" hidden="1"/>
    <col min="2157" max="2157" width="3" style="355" hidden="1"/>
    <col min="2158" max="2397" width="8.625" style="355" hidden="1"/>
    <col min="2398" max="2403" width="14.875" style="355" hidden="1"/>
    <col min="2404" max="2405" width="15.875" style="355" hidden="1"/>
    <col min="2406" max="2411" width="16.125" style="355" hidden="1"/>
    <col min="2412" max="2412" width="6.125" style="355" hidden="1"/>
    <col min="2413" max="2413" width="3" style="355" hidden="1"/>
    <col min="2414" max="2653" width="8.625" style="355" hidden="1"/>
    <col min="2654" max="2659" width="14.875" style="355" hidden="1"/>
    <col min="2660" max="2661" width="15.875" style="355" hidden="1"/>
    <col min="2662" max="2667" width="16.125" style="355" hidden="1"/>
    <col min="2668" max="2668" width="6.125" style="355" hidden="1"/>
    <col min="2669" max="2669" width="3" style="355" hidden="1"/>
    <col min="2670" max="2909" width="8.625" style="355" hidden="1"/>
    <col min="2910" max="2915" width="14.875" style="355" hidden="1"/>
    <col min="2916" max="2917" width="15.875" style="355" hidden="1"/>
    <col min="2918" max="2923" width="16.125" style="355" hidden="1"/>
    <col min="2924" max="2924" width="6.125" style="355" hidden="1"/>
    <col min="2925" max="2925" width="3" style="355" hidden="1"/>
    <col min="2926" max="3165" width="8.625" style="355" hidden="1"/>
    <col min="3166" max="3171" width="14.875" style="355" hidden="1"/>
    <col min="3172" max="3173" width="15.875" style="355" hidden="1"/>
    <col min="3174" max="3179" width="16.125" style="355" hidden="1"/>
    <col min="3180" max="3180" width="6.125" style="355" hidden="1"/>
    <col min="3181" max="3181" width="3" style="355" hidden="1"/>
    <col min="3182" max="3421" width="8.625" style="355" hidden="1"/>
    <col min="3422" max="3427" width="14.875" style="355" hidden="1"/>
    <col min="3428" max="3429" width="15.875" style="355" hidden="1"/>
    <col min="3430" max="3435" width="16.125" style="355" hidden="1"/>
    <col min="3436" max="3436" width="6.125" style="355" hidden="1"/>
    <col min="3437" max="3437" width="3" style="355" hidden="1"/>
    <col min="3438" max="3677" width="8.625" style="355" hidden="1"/>
    <col min="3678" max="3683" width="14.875" style="355" hidden="1"/>
    <col min="3684" max="3685" width="15.875" style="355" hidden="1"/>
    <col min="3686" max="3691" width="16.125" style="355" hidden="1"/>
    <col min="3692" max="3692" width="6.125" style="355" hidden="1"/>
    <col min="3693" max="3693" width="3" style="355" hidden="1"/>
    <col min="3694" max="3933" width="8.625" style="355" hidden="1"/>
    <col min="3934" max="3939" width="14.875" style="355" hidden="1"/>
    <col min="3940" max="3941" width="15.875" style="355" hidden="1"/>
    <col min="3942" max="3947" width="16.125" style="355" hidden="1"/>
    <col min="3948" max="3948" width="6.125" style="355" hidden="1"/>
    <col min="3949" max="3949" width="3" style="355" hidden="1"/>
    <col min="3950" max="4189" width="8.625" style="355" hidden="1"/>
    <col min="4190" max="4195" width="14.875" style="355" hidden="1"/>
    <col min="4196" max="4197" width="15.875" style="355" hidden="1"/>
    <col min="4198" max="4203" width="16.125" style="355" hidden="1"/>
    <col min="4204" max="4204" width="6.125" style="355" hidden="1"/>
    <col min="4205" max="4205" width="3" style="355" hidden="1"/>
    <col min="4206" max="4445" width="8.625" style="355" hidden="1"/>
    <col min="4446" max="4451" width="14.875" style="355" hidden="1"/>
    <col min="4452" max="4453" width="15.875" style="355" hidden="1"/>
    <col min="4454" max="4459" width="16.125" style="355" hidden="1"/>
    <col min="4460" max="4460" width="6.125" style="355" hidden="1"/>
    <col min="4461" max="4461" width="3" style="355" hidden="1"/>
    <col min="4462" max="4701" width="8.625" style="355" hidden="1"/>
    <col min="4702" max="4707" width="14.875" style="355" hidden="1"/>
    <col min="4708" max="4709" width="15.875" style="355" hidden="1"/>
    <col min="4710" max="4715" width="16.125" style="355" hidden="1"/>
    <col min="4716" max="4716" width="6.125" style="355" hidden="1"/>
    <col min="4717" max="4717" width="3" style="355" hidden="1"/>
    <col min="4718" max="4957" width="8.625" style="355" hidden="1"/>
    <col min="4958" max="4963" width="14.875" style="355" hidden="1"/>
    <col min="4964" max="4965" width="15.875" style="355" hidden="1"/>
    <col min="4966" max="4971" width="16.125" style="355" hidden="1"/>
    <col min="4972" max="4972" width="6.125" style="355" hidden="1"/>
    <col min="4973" max="4973" width="3" style="355" hidden="1"/>
    <col min="4974" max="5213" width="8.625" style="355" hidden="1"/>
    <col min="5214" max="5219" width="14.875" style="355" hidden="1"/>
    <col min="5220" max="5221" width="15.875" style="355" hidden="1"/>
    <col min="5222" max="5227" width="16.125" style="355" hidden="1"/>
    <col min="5228" max="5228" width="6.125" style="355" hidden="1"/>
    <col min="5229" max="5229" width="3" style="355" hidden="1"/>
    <col min="5230" max="5469" width="8.625" style="355" hidden="1"/>
    <col min="5470" max="5475" width="14.875" style="355" hidden="1"/>
    <col min="5476" max="5477" width="15.875" style="355" hidden="1"/>
    <col min="5478" max="5483" width="16.125" style="355" hidden="1"/>
    <col min="5484" max="5484" width="6.125" style="355" hidden="1"/>
    <col min="5485" max="5485" width="3" style="355" hidden="1"/>
    <col min="5486" max="5725" width="8.625" style="355" hidden="1"/>
    <col min="5726" max="5731" width="14.875" style="355" hidden="1"/>
    <col min="5732" max="5733" width="15.875" style="355" hidden="1"/>
    <col min="5734" max="5739" width="16.125" style="355" hidden="1"/>
    <col min="5740" max="5740" width="6.125" style="355" hidden="1"/>
    <col min="5741" max="5741" width="3" style="355" hidden="1"/>
    <col min="5742" max="5981" width="8.625" style="355" hidden="1"/>
    <col min="5982" max="5987" width="14.875" style="355" hidden="1"/>
    <col min="5988" max="5989" width="15.875" style="355" hidden="1"/>
    <col min="5990" max="5995" width="16.125" style="355" hidden="1"/>
    <col min="5996" max="5996" width="6.125" style="355" hidden="1"/>
    <col min="5997" max="5997" width="3" style="355" hidden="1"/>
    <col min="5998" max="6237" width="8.625" style="355" hidden="1"/>
    <col min="6238" max="6243" width="14.875" style="355" hidden="1"/>
    <col min="6244" max="6245" width="15.875" style="355" hidden="1"/>
    <col min="6246" max="6251" width="16.125" style="355" hidden="1"/>
    <col min="6252" max="6252" width="6.125" style="355" hidden="1"/>
    <col min="6253" max="6253" width="3" style="355" hidden="1"/>
    <col min="6254" max="6493" width="8.625" style="355" hidden="1"/>
    <col min="6494" max="6499" width="14.875" style="355" hidden="1"/>
    <col min="6500" max="6501" width="15.875" style="355" hidden="1"/>
    <col min="6502" max="6507" width="16.125" style="355" hidden="1"/>
    <col min="6508" max="6508" width="6.125" style="355" hidden="1"/>
    <col min="6509" max="6509" width="3" style="355" hidden="1"/>
    <col min="6510" max="6749" width="8.625" style="355" hidden="1"/>
    <col min="6750" max="6755" width="14.875" style="355" hidden="1"/>
    <col min="6756" max="6757" width="15.875" style="355" hidden="1"/>
    <col min="6758" max="6763" width="16.125" style="355" hidden="1"/>
    <col min="6764" max="6764" width="6.125" style="355" hidden="1"/>
    <col min="6765" max="6765" width="3" style="355" hidden="1"/>
    <col min="6766" max="7005" width="8.625" style="355" hidden="1"/>
    <col min="7006" max="7011" width="14.875" style="355" hidden="1"/>
    <col min="7012" max="7013" width="15.875" style="355" hidden="1"/>
    <col min="7014" max="7019" width="16.125" style="355" hidden="1"/>
    <col min="7020" max="7020" width="6.125" style="355" hidden="1"/>
    <col min="7021" max="7021" width="3" style="355" hidden="1"/>
    <col min="7022" max="7261" width="8.625" style="355" hidden="1"/>
    <col min="7262" max="7267" width="14.875" style="355" hidden="1"/>
    <col min="7268" max="7269" width="15.875" style="355" hidden="1"/>
    <col min="7270" max="7275" width="16.125" style="355" hidden="1"/>
    <col min="7276" max="7276" width="6.125" style="355" hidden="1"/>
    <col min="7277" max="7277" width="3" style="355" hidden="1"/>
    <col min="7278" max="7517" width="8.625" style="355" hidden="1"/>
    <col min="7518" max="7523" width="14.875" style="355" hidden="1"/>
    <col min="7524" max="7525" width="15.875" style="355" hidden="1"/>
    <col min="7526" max="7531" width="16.125" style="355" hidden="1"/>
    <col min="7532" max="7532" width="6.125" style="355" hidden="1"/>
    <col min="7533" max="7533" width="3" style="355" hidden="1"/>
    <col min="7534" max="7773" width="8.625" style="355" hidden="1"/>
    <col min="7774" max="7779" width="14.875" style="355" hidden="1"/>
    <col min="7780" max="7781" width="15.875" style="355" hidden="1"/>
    <col min="7782" max="7787" width="16.125" style="355" hidden="1"/>
    <col min="7788" max="7788" width="6.125" style="355" hidden="1"/>
    <col min="7789" max="7789" width="3" style="355" hidden="1"/>
    <col min="7790" max="8029" width="8.625" style="355" hidden="1"/>
    <col min="8030" max="8035" width="14.875" style="355" hidden="1"/>
    <col min="8036" max="8037" width="15.875" style="355" hidden="1"/>
    <col min="8038" max="8043" width="16.125" style="355" hidden="1"/>
    <col min="8044" max="8044" width="6.125" style="355" hidden="1"/>
    <col min="8045" max="8045" width="3" style="355" hidden="1"/>
    <col min="8046" max="8285" width="8.625" style="355" hidden="1"/>
    <col min="8286" max="8291" width="14.875" style="355" hidden="1"/>
    <col min="8292" max="8293" width="15.875" style="355" hidden="1"/>
    <col min="8294" max="8299" width="16.125" style="355" hidden="1"/>
    <col min="8300" max="8300" width="6.125" style="355" hidden="1"/>
    <col min="8301" max="8301" width="3" style="355" hidden="1"/>
    <col min="8302" max="8541" width="8.625" style="355" hidden="1"/>
    <col min="8542" max="8547" width="14.875" style="355" hidden="1"/>
    <col min="8548" max="8549" width="15.875" style="355" hidden="1"/>
    <col min="8550" max="8555" width="16.125" style="355" hidden="1"/>
    <col min="8556" max="8556" width="6.125" style="355" hidden="1"/>
    <col min="8557" max="8557" width="3" style="355" hidden="1"/>
    <col min="8558" max="8797" width="8.625" style="355" hidden="1"/>
    <col min="8798" max="8803" width="14.875" style="355" hidden="1"/>
    <col min="8804" max="8805" width="15.875" style="355" hidden="1"/>
    <col min="8806" max="8811" width="16.125" style="355" hidden="1"/>
    <col min="8812" max="8812" width="6.125" style="355" hidden="1"/>
    <col min="8813" max="8813" width="3" style="355" hidden="1"/>
    <col min="8814" max="9053" width="8.625" style="355" hidden="1"/>
    <col min="9054" max="9059" width="14.875" style="355" hidden="1"/>
    <col min="9060" max="9061" width="15.875" style="355" hidden="1"/>
    <col min="9062" max="9067" width="16.125" style="355" hidden="1"/>
    <col min="9068" max="9068" width="6.125" style="355" hidden="1"/>
    <col min="9069" max="9069" width="3" style="355" hidden="1"/>
    <col min="9070" max="9309" width="8.625" style="355" hidden="1"/>
    <col min="9310" max="9315" width="14.875" style="355" hidden="1"/>
    <col min="9316" max="9317" width="15.875" style="355" hidden="1"/>
    <col min="9318" max="9323" width="16.125" style="355" hidden="1"/>
    <col min="9324" max="9324" width="6.125" style="355" hidden="1"/>
    <col min="9325" max="9325" width="3" style="355" hidden="1"/>
    <col min="9326" max="9565" width="8.625" style="355" hidden="1"/>
    <col min="9566" max="9571" width="14.875" style="355" hidden="1"/>
    <col min="9572" max="9573" width="15.875" style="355" hidden="1"/>
    <col min="9574" max="9579" width="16.125" style="355" hidden="1"/>
    <col min="9580" max="9580" width="6.125" style="355" hidden="1"/>
    <col min="9581" max="9581" width="3" style="355" hidden="1"/>
    <col min="9582" max="9821" width="8.625" style="355" hidden="1"/>
    <col min="9822" max="9827" width="14.875" style="355" hidden="1"/>
    <col min="9828" max="9829" width="15.875" style="355" hidden="1"/>
    <col min="9830" max="9835" width="16.125" style="355" hidden="1"/>
    <col min="9836" max="9836" width="6.125" style="355" hidden="1"/>
    <col min="9837" max="9837" width="3" style="355" hidden="1"/>
    <col min="9838" max="10077" width="8.625" style="355" hidden="1"/>
    <col min="10078" max="10083" width="14.875" style="355" hidden="1"/>
    <col min="10084" max="10085" width="15.875" style="355" hidden="1"/>
    <col min="10086" max="10091" width="16.125" style="355" hidden="1"/>
    <col min="10092" max="10092" width="6.125" style="355" hidden="1"/>
    <col min="10093" max="10093" width="3" style="355" hidden="1"/>
    <col min="10094" max="10333" width="8.625" style="355" hidden="1"/>
    <col min="10334" max="10339" width="14.875" style="355" hidden="1"/>
    <col min="10340" max="10341" width="15.875" style="355" hidden="1"/>
    <col min="10342" max="10347" width="16.125" style="355" hidden="1"/>
    <col min="10348" max="10348" width="6.125" style="355" hidden="1"/>
    <col min="10349" max="10349" width="3" style="355" hidden="1"/>
    <col min="10350" max="10589" width="8.625" style="355" hidden="1"/>
    <col min="10590" max="10595" width="14.875" style="355" hidden="1"/>
    <col min="10596" max="10597" width="15.875" style="355" hidden="1"/>
    <col min="10598" max="10603" width="16.125" style="355" hidden="1"/>
    <col min="10604" max="10604" width="6.125" style="355" hidden="1"/>
    <col min="10605" max="10605" width="3" style="355" hidden="1"/>
    <col min="10606" max="10845" width="8.625" style="355" hidden="1"/>
    <col min="10846" max="10851" width="14.875" style="355" hidden="1"/>
    <col min="10852" max="10853" width="15.875" style="355" hidden="1"/>
    <col min="10854" max="10859" width="16.125" style="355" hidden="1"/>
    <col min="10860" max="10860" width="6.125" style="355" hidden="1"/>
    <col min="10861" max="10861" width="3" style="355" hidden="1"/>
    <col min="10862" max="11101" width="8.625" style="355" hidden="1"/>
    <col min="11102" max="11107" width="14.875" style="355" hidden="1"/>
    <col min="11108" max="11109" width="15.875" style="355" hidden="1"/>
    <col min="11110" max="11115" width="16.125" style="355" hidden="1"/>
    <col min="11116" max="11116" width="6.125" style="355" hidden="1"/>
    <col min="11117" max="11117" width="3" style="355" hidden="1"/>
    <col min="11118" max="11357" width="8.625" style="355" hidden="1"/>
    <col min="11358" max="11363" width="14.875" style="355" hidden="1"/>
    <col min="11364" max="11365" width="15.875" style="355" hidden="1"/>
    <col min="11366" max="11371" width="16.125" style="355" hidden="1"/>
    <col min="11372" max="11372" width="6.125" style="355" hidden="1"/>
    <col min="11373" max="11373" width="3" style="355" hidden="1"/>
    <col min="11374" max="11613" width="8.625" style="355" hidden="1"/>
    <col min="11614" max="11619" width="14.875" style="355" hidden="1"/>
    <col min="11620" max="11621" width="15.875" style="355" hidden="1"/>
    <col min="11622" max="11627" width="16.125" style="355" hidden="1"/>
    <col min="11628" max="11628" width="6.125" style="355" hidden="1"/>
    <col min="11629" max="11629" width="3" style="355" hidden="1"/>
    <col min="11630" max="11869" width="8.625" style="355" hidden="1"/>
    <col min="11870" max="11875" width="14.875" style="355" hidden="1"/>
    <col min="11876" max="11877" width="15.875" style="355" hidden="1"/>
    <col min="11878" max="11883" width="16.125" style="355" hidden="1"/>
    <col min="11884" max="11884" width="6.125" style="355" hidden="1"/>
    <col min="11885" max="11885" width="3" style="355" hidden="1"/>
    <col min="11886" max="12125" width="8.625" style="355" hidden="1"/>
    <col min="12126" max="12131" width="14.875" style="355" hidden="1"/>
    <col min="12132" max="12133" width="15.875" style="355" hidden="1"/>
    <col min="12134" max="12139" width="16.125" style="355" hidden="1"/>
    <col min="12140" max="12140" width="6.125" style="355" hidden="1"/>
    <col min="12141" max="12141" width="3" style="355" hidden="1"/>
    <col min="12142" max="12381" width="8.625" style="355" hidden="1"/>
    <col min="12382" max="12387" width="14.875" style="355" hidden="1"/>
    <col min="12388" max="12389" width="15.875" style="355" hidden="1"/>
    <col min="12390" max="12395" width="16.125" style="355" hidden="1"/>
    <col min="12396" max="12396" width="6.125" style="355" hidden="1"/>
    <col min="12397" max="12397" width="3" style="355" hidden="1"/>
    <col min="12398" max="12637" width="8.625" style="355" hidden="1"/>
    <col min="12638" max="12643" width="14.875" style="355" hidden="1"/>
    <col min="12644" max="12645" width="15.875" style="355" hidden="1"/>
    <col min="12646" max="12651" width="16.125" style="355" hidden="1"/>
    <col min="12652" max="12652" width="6.125" style="355" hidden="1"/>
    <col min="12653" max="12653" width="3" style="355" hidden="1"/>
    <col min="12654" max="12893" width="8.625" style="355" hidden="1"/>
    <col min="12894" max="12899" width="14.875" style="355" hidden="1"/>
    <col min="12900" max="12901" width="15.875" style="355" hidden="1"/>
    <col min="12902" max="12907" width="16.125" style="355" hidden="1"/>
    <col min="12908" max="12908" width="6.125" style="355" hidden="1"/>
    <col min="12909" max="12909" width="3" style="355" hidden="1"/>
    <col min="12910" max="13149" width="8.625" style="355" hidden="1"/>
    <col min="13150" max="13155" width="14.875" style="355" hidden="1"/>
    <col min="13156" max="13157" width="15.875" style="355" hidden="1"/>
    <col min="13158" max="13163" width="16.125" style="355" hidden="1"/>
    <col min="13164" max="13164" width="6.125" style="355" hidden="1"/>
    <col min="13165" max="13165" width="3" style="355" hidden="1"/>
    <col min="13166" max="13405" width="8.625" style="355" hidden="1"/>
    <col min="13406" max="13411" width="14.875" style="355" hidden="1"/>
    <col min="13412" max="13413" width="15.875" style="355" hidden="1"/>
    <col min="13414" max="13419" width="16.125" style="355" hidden="1"/>
    <col min="13420" max="13420" width="6.125" style="355" hidden="1"/>
    <col min="13421" max="13421" width="3" style="355" hidden="1"/>
    <col min="13422" max="13661" width="8.625" style="355" hidden="1"/>
    <col min="13662" max="13667" width="14.875" style="355" hidden="1"/>
    <col min="13668" max="13669" width="15.875" style="355" hidden="1"/>
    <col min="13670" max="13675" width="16.125" style="355" hidden="1"/>
    <col min="13676" max="13676" width="6.125" style="355" hidden="1"/>
    <col min="13677" max="13677" width="3" style="355" hidden="1"/>
    <col min="13678" max="13917" width="8.625" style="355" hidden="1"/>
    <col min="13918" max="13923" width="14.875" style="355" hidden="1"/>
    <col min="13924" max="13925" width="15.875" style="355" hidden="1"/>
    <col min="13926" max="13931" width="16.125" style="355" hidden="1"/>
    <col min="13932" max="13932" width="6.125" style="355" hidden="1"/>
    <col min="13933" max="13933" width="3" style="355" hidden="1"/>
    <col min="13934" max="14173" width="8.625" style="355" hidden="1"/>
    <col min="14174" max="14179" width="14.875" style="355" hidden="1"/>
    <col min="14180" max="14181" width="15.875" style="355" hidden="1"/>
    <col min="14182" max="14187" width="16.125" style="355" hidden="1"/>
    <col min="14188" max="14188" width="6.125" style="355" hidden="1"/>
    <col min="14189" max="14189" width="3" style="355" hidden="1"/>
    <col min="14190" max="14429" width="8.625" style="355" hidden="1"/>
    <col min="14430" max="14435" width="14.875" style="355" hidden="1"/>
    <col min="14436" max="14437" width="15.875" style="355" hidden="1"/>
    <col min="14438" max="14443" width="16.125" style="355" hidden="1"/>
    <col min="14444" max="14444" width="6.125" style="355" hidden="1"/>
    <col min="14445" max="14445" width="3" style="355" hidden="1"/>
    <col min="14446" max="14685" width="8.625" style="355" hidden="1"/>
    <col min="14686" max="14691" width="14.875" style="355" hidden="1"/>
    <col min="14692" max="14693" width="15.875" style="355" hidden="1"/>
    <col min="14694" max="14699" width="16.125" style="355" hidden="1"/>
    <col min="14700" max="14700" width="6.125" style="355" hidden="1"/>
    <col min="14701" max="14701" width="3" style="355" hidden="1"/>
    <col min="14702" max="14941" width="8.625" style="355" hidden="1"/>
    <col min="14942" max="14947" width="14.875" style="355" hidden="1"/>
    <col min="14948" max="14949" width="15.875" style="355" hidden="1"/>
    <col min="14950" max="14955" width="16.125" style="355" hidden="1"/>
    <col min="14956" max="14956" width="6.125" style="355" hidden="1"/>
    <col min="14957" max="14957" width="3" style="355" hidden="1"/>
    <col min="14958" max="15197" width="8.625" style="355" hidden="1"/>
    <col min="15198" max="15203" width="14.875" style="355" hidden="1"/>
    <col min="15204" max="15205" width="15.875" style="355" hidden="1"/>
    <col min="15206" max="15211" width="16.125" style="355" hidden="1"/>
    <col min="15212" max="15212" width="6.125" style="355" hidden="1"/>
    <col min="15213" max="15213" width="3" style="355" hidden="1"/>
    <col min="15214" max="15453" width="8.625" style="355" hidden="1"/>
    <col min="15454" max="15459" width="14.875" style="355" hidden="1"/>
    <col min="15460" max="15461" width="15.875" style="355" hidden="1"/>
    <col min="15462" max="15467" width="16.125" style="355" hidden="1"/>
    <col min="15468" max="15468" width="6.125" style="355" hidden="1"/>
    <col min="15469" max="15469" width="3" style="355" hidden="1"/>
    <col min="15470" max="15709" width="8.625" style="355" hidden="1"/>
    <col min="15710" max="15715" width="14.875" style="355" hidden="1"/>
    <col min="15716" max="15717" width="15.875" style="355" hidden="1"/>
    <col min="15718" max="15723" width="16.125" style="355" hidden="1"/>
    <col min="15724" max="15724" width="6.125" style="355" hidden="1"/>
    <col min="15725" max="15725" width="3" style="355" hidden="1"/>
    <col min="15726" max="15965" width="8.625" style="355" hidden="1"/>
    <col min="15966" max="15971" width="14.875" style="355" hidden="1"/>
    <col min="15972" max="15973" width="15.875" style="355" hidden="1"/>
    <col min="15974" max="15979" width="16.125" style="355" hidden="1"/>
    <col min="15980" max="15980" width="6.125" style="355" hidden="1"/>
    <col min="15981" max="15981" width="3" style="355" hidden="1"/>
    <col min="15982" max="16221" width="8.625" style="355" hidden="1"/>
    <col min="16222" max="16227" width="14.875" style="355" hidden="1"/>
    <col min="16228" max="16229" width="15.875" style="355" hidden="1"/>
    <col min="16230" max="16235" width="16.125" style="355" hidden="1"/>
    <col min="16236" max="16236" width="6.125" style="355" hidden="1"/>
    <col min="16237" max="16237" width="3" style="355" hidden="1"/>
    <col min="16238" max="16384" width="8.625" style="355" hidden="1"/>
  </cols>
  <sheetData>
    <row r="1" spans="1:143" ht="42.75" customHeight="1" x14ac:dyDescent="0.15">
      <c r="A1" s="353"/>
      <c r="B1" s="354"/>
      <c r="DD1" s="355"/>
      <c r="DE1" s="355"/>
    </row>
    <row r="2" spans="1:143" ht="25.5" customHeight="1" x14ac:dyDescent="0.15">
      <c r="A2" s="356"/>
      <c r="C2" s="356"/>
      <c r="O2" s="356"/>
      <c r="P2" s="356"/>
      <c r="Q2" s="356"/>
      <c r="R2" s="356"/>
      <c r="S2" s="356"/>
      <c r="T2" s="356"/>
      <c r="U2" s="356"/>
      <c r="V2" s="356"/>
      <c r="W2" s="356"/>
      <c r="X2" s="356"/>
      <c r="Y2" s="356"/>
      <c r="Z2" s="356"/>
      <c r="AA2" s="356"/>
      <c r="AB2" s="356"/>
      <c r="AC2" s="356"/>
      <c r="AD2" s="356"/>
      <c r="AE2" s="356"/>
      <c r="AF2" s="356"/>
      <c r="AG2" s="356"/>
      <c r="AH2" s="356"/>
      <c r="AI2" s="356"/>
      <c r="AU2" s="356"/>
      <c r="BG2" s="356"/>
      <c r="BS2" s="356"/>
      <c r="CE2" s="356"/>
      <c r="CQ2" s="356"/>
      <c r="DD2" s="355"/>
      <c r="DE2" s="355"/>
    </row>
    <row r="3" spans="1:143" ht="25.5" customHeight="1" x14ac:dyDescent="0.15">
      <c r="A3" s="356"/>
      <c r="C3" s="356"/>
      <c r="O3" s="356"/>
      <c r="P3" s="356"/>
      <c r="Q3" s="356"/>
      <c r="R3" s="356"/>
      <c r="S3" s="356"/>
      <c r="T3" s="356"/>
      <c r="U3" s="356"/>
      <c r="V3" s="356"/>
      <c r="W3" s="356"/>
      <c r="X3" s="356"/>
      <c r="Y3" s="356"/>
      <c r="Z3" s="356"/>
      <c r="AA3" s="356"/>
      <c r="AB3" s="356"/>
      <c r="AC3" s="356"/>
      <c r="AD3" s="356"/>
      <c r="AE3" s="356"/>
      <c r="AF3" s="356"/>
      <c r="AG3" s="356"/>
      <c r="AH3" s="356"/>
      <c r="AI3" s="356"/>
      <c r="AU3" s="356"/>
      <c r="BG3" s="356"/>
      <c r="BS3" s="356"/>
      <c r="CE3" s="356"/>
      <c r="CQ3" s="356"/>
      <c r="DD3" s="355"/>
      <c r="DE3" s="355"/>
    </row>
    <row r="4" spans="1:143" s="253" customFormat="1" x14ac:dyDescent="0.15">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254"/>
      <c r="DG4" s="254"/>
      <c r="DH4" s="254"/>
      <c r="DI4" s="254"/>
      <c r="DJ4" s="254"/>
      <c r="DK4" s="254"/>
      <c r="DL4" s="254"/>
      <c r="DM4" s="254"/>
      <c r="DN4" s="254"/>
      <c r="DO4" s="254"/>
      <c r="DP4" s="254"/>
      <c r="DQ4" s="254"/>
      <c r="DR4" s="254"/>
      <c r="DS4" s="254"/>
      <c r="DT4" s="254"/>
      <c r="DU4" s="254"/>
      <c r="DV4" s="254"/>
      <c r="DW4" s="254"/>
    </row>
    <row r="5" spans="1:143" s="253" customFormat="1" x14ac:dyDescent="0.1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254"/>
      <c r="DG5" s="254"/>
      <c r="DH5" s="254"/>
      <c r="DI5" s="254"/>
      <c r="DJ5" s="254"/>
      <c r="DK5" s="254"/>
      <c r="DL5" s="254"/>
      <c r="DM5" s="254"/>
      <c r="DN5" s="254"/>
      <c r="DO5" s="254"/>
      <c r="DP5" s="254"/>
      <c r="DQ5" s="254"/>
      <c r="DR5" s="254"/>
      <c r="DS5" s="254"/>
      <c r="DT5" s="254"/>
      <c r="DU5" s="254"/>
      <c r="DV5" s="254"/>
      <c r="DW5" s="254"/>
    </row>
    <row r="6" spans="1:143" s="253" customFormat="1" x14ac:dyDescent="0.15">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c r="DF6" s="254"/>
      <c r="DG6" s="254"/>
      <c r="DH6" s="254"/>
      <c r="DI6" s="254"/>
      <c r="DJ6" s="254"/>
      <c r="DK6" s="254"/>
      <c r="DL6" s="254"/>
      <c r="DM6" s="254"/>
      <c r="DN6" s="254"/>
      <c r="DO6" s="254"/>
      <c r="DP6" s="254"/>
      <c r="DQ6" s="254"/>
      <c r="DR6" s="254"/>
      <c r="DS6" s="254"/>
      <c r="DT6" s="254"/>
      <c r="DU6" s="254"/>
      <c r="DV6" s="254"/>
      <c r="DW6" s="254"/>
    </row>
    <row r="7" spans="1:143" s="253" customFormat="1" x14ac:dyDescent="0.15">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254"/>
      <c r="DG7" s="254"/>
      <c r="DH7" s="254"/>
      <c r="DI7" s="254"/>
      <c r="DJ7" s="254"/>
      <c r="DK7" s="254"/>
      <c r="DL7" s="254"/>
      <c r="DM7" s="254"/>
      <c r="DN7" s="254"/>
      <c r="DO7" s="254"/>
      <c r="DP7" s="254"/>
      <c r="DQ7" s="254"/>
      <c r="DR7" s="254"/>
      <c r="DS7" s="254"/>
      <c r="DT7" s="254"/>
      <c r="DU7" s="254"/>
      <c r="DV7" s="254"/>
      <c r="DW7" s="254"/>
    </row>
    <row r="8" spans="1:143" s="253" customFormat="1" x14ac:dyDescent="0.15">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254"/>
      <c r="DG8" s="254"/>
      <c r="DH8" s="254"/>
      <c r="DI8" s="254"/>
      <c r="DJ8" s="254"/>
      <c r="DK8" s="254"/>
      <c r="DL8" s="254"/>
      <c r="DM8" s="254"/>
      <c r="DN8" s="254"/>
      <c r="DO8" s="254"/>
      <c r="DP8" s="254"/>
      <c r="DQ8" s="254"/>
      <c r="DR8" s="254"/>
      <c r="DS8" s="254"/>
      <c r="DT8" s="254"/>
      <c r="DU8" s="254"/>
      <c r="DV8" s="254"/>
      <c r="DW8" s="254"/>
    </row>
    <row r="9" spans="1:143" s="253" customFormat="1" x14ac:dyDescent="0.15">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254"/>
      <c r="DG9" s="254"/>
      <c r="DH9" s="254"/>
      <c r="DI9" s="254"/>
      <c r="DJ9" s="254"/>
      <c r="DK9" s="254"/>
      <c r="DL9" s="254"/>
      <c r="DM9" s="254"/>
      <c r="DN9" s="254"/>
      <c r="DO9" s="254"/>
      <c r="DP9" s="254"/>
      <c r="DQ9" s="254"/>
      <c r="DR9" s="254"/>
      <c r="DS9" s="254"/>
      <c r="DT9" s="254"/>
      <c r="DU9" s="254"/>
      <c r="DV9" s="254"/>
      <c r="DW9" s="254"/>
    </row>
    <row r="10" spans="1:143" s="253" customFormat="1" x14ac:dyDescent="0.15">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254"/>
      <c r="DG10" s="254"/>
      <c r="DH10" s="254"/>
      <c r="DI10" s="254"/>
      <c r="DJ10" s="254"/>
      <c r="DK10" s="254"/>
      <c r="DL10" s="254"/>
      <c r="DM10" s="254"/>
      <c r="DN10" s="254"/>
      <c r="DO10" s="254"/>
      <c r="DP10" s="254"/>
      <c r="DQ10" s="254"/>
      <c r="DR10" s="254"/>
      <c r="DS10" s="254"/>
      <c r="DT10" s="254"/>
      <c r="DU10" s="254"/>
      <c r="DV10" s="254"/>
      <c r="DW10" s="254"/>
      <c r="EM10" s="253" t="s">
        <v>479</v>
      </c>
    </row>
    <row r="11" spans="1:143" s="253" customFormat="1" x14ac:dyDescent="0.15">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254"/>
      <c r="DG11" s="254"/>
      <c r="DH11" s="254"/>
      <c r="DI11" s="254"/>
      <c r="DJ11" s="254"/>
      <c r="DK11" s="254"/>
      <c r="DL11" s="254"/>
      <c r="DM11" s="254"/>
      <c r="DN11" s="254"/>
      <c r="DO11" s="254"/>
      <c r="DP11" s="254"/>
      <c r="DQ11" s="254"/>
      <c r="DR11" s="254"/>
      <c r="DS11" s="254"/>
      <c r="DT11" s="254"/>
      <c r="DU11" s="254"/>
      <c r="DV11" s="254"/>
      <c r="DW11" s="254"/>
    </row>
    <row r="12" spans="1:143" s="253" customFormat="1" x14ac:dyDescent="0.15">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254"/>
      <c r="DG12" s="254"/>
      <c r="DH12" s="254"/>
      <c r="DI12" s="254"/>
      <c r="DJ12" s="254"/>
      <c r="DK12" s="254"/>
      <c r="DL12" s="254"/>
      <c r="DM12" s="254"/>
      <c r="DN12" s="254"/>
      <c r="DO12" s="254"/>
      <c r="DP12" s="254"/>
      <c r="DQ12" s="254"/>
      <c r="DR12" s="254"/>
      <c r="DS12" s="254"/>
      <c r="DT12" s="254"/>
      <c r="DU12" s="254"/>
      <c r="DV12" s="254"/>
      <c r="DW12" s="254"/>
      <c r="EM12" s="253" t="s">
        <v>479</v>
      </c>
    </row>
    <row r="13" spans="1:143" s="253" customFormat="1" x14ac:dyDescent="0.1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254"/>
      <c r="DG13" s="254"/>
      <c r="DH13" s="254"/>
      <c r="DI13" s="254"/>
      <c r="DJ13" s="254"/>
      <c r="DK13" s="254"/>
      <c r="DL13" s="254"/>
      <c r="DM13" s="254"/>
      <c r="DN13" s="254"/>
      <c r="DO13" s="254"/>
      <c r="DP13" s="254"/>
      <c r="DQ13" s="254"/>
      <c r="DR13" s="254"/>
      <c r="DS13" s="254"/>
      <c r="DT13" s="254"/>
      <c r="DU13" s="254"/>
      <c r="DV13" s="254"/>
      <c r="DW13" s="254"/>
    </row>
    <row r="14" spans="1:143" s="253" customFormat="1" x14ac:dyDescent="0.15">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c r="DF14" s="254"/>
      <c r="DG14" s="254"/>
      <c r="DH14" s="254"/>
      <c r="DI14" s="254"/>
      <c r="DJ14" s="254"/>
      <c r="DK14" s="254"/>
      <c r="DL14" s="254"/>
      <c r="DM14" s="254"/>
      <c r="DN14" s="254"/>
      <c r="DO14" s="254"/>
      <c r="DP14" s="254"/>
      <c r="DQ14" s="254"/>
      <c r="DR14" s="254"/>
      <c r="DS14" s="254"/>
      <c r="DT14" s="254"/>
      <c r="DU14" s="254"/>
      <c r="DV14" s="254"/>
      <c r="DW14" s="254"/>
    </row>
    <row r="15" spans="1:143" s="253" customFormat="1" x14ac:dyDescent="0.15">
      <c r="A15" s="35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c r="DF15" s="254"/>
      <c r="DG15" s="254"/>
      <c r="DH15" s="254"/>
      <c r="DI15" s="254"/>
      <c r="DJ15" s="254"/>
      <c r="DK15" s="254"/>
      <c r="DL15" s="254"/>
      <c r="DM15" s="254"/>
      <c r="DN15" s="254"/>
      <c r="DO15" s="254"/>
      <c r="DP15" s="254"/>
      <c r="DQ15" s="254"/>
      <c r="DR15" s="254"/>
      <c r="DS15" s="254"/>
      <c r="DT15" s="254"/>
      <c r="DU15" s="254"/>
      <c r="DV15" s="254"/>
      <c r="DW15" s="254"/>
    </row>
    <row r="16" spans="1:143" s="253" customFormat="1" x14ac:dyDescent="0.15">
      <c r="A16" s="355"/>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c r="DF16" s="254"/>
      <c r="DG16" s="254"/>
      <c r="DH16" s="254"/>
      <c r="DI16" s="254"/>
      <c r="DJ16" s="254"/>
      <c r="DK16" s="254"/>
      <c r="DL16" s="254"/>
      <c r="DM16" s="254"/>
      <c r="DN16" s="254"/>
      <c r="DO16" s="254"/>
      <c r="DP16" s="254"/>
      <c r="DQ16" s="254"/>
      <c r="DR16" s="254"/>
      <c r="DS16" s="254"/>
      <c r="DT16" s="254"/>
      <c r="DU16" s="254"/>
      <c r="DV16" s="254"/>
      <c r="DW16" s="254"/>
    </row>
    <row r="17" spans="1:351" s="253" customFormat="1" x14ac:dyDescent="0.15">
      <c r="A17" s="355"/>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F17" s="254"/>
      <c r="DG17" s="254"/>
      <c r="DH17" s="254"/>
      <c r="DI17" s="254"/>
      <c r="DJ17" s="254"/>
      <c r="DK17" s="254"/>
      <c r="DL17" s="254"/>
      <c r="DM17" s="254"/>
      <c r="DN17" s="254"/>
      <c r="DO17" s="254"/>
      <c r="DP17" s="254"/>
      <c r="DQ17" s="254"/>
      <c r="DR17" s="254"/>
      <c r="DS17" s="254"/>
      <c r="DT17" s="254"/>
      <c r="DU17" s="254"/>
      <c r="DV17" s="254"/>
      <c r="DW17" s="254"/>
    </row>
    <row r="18" spans="1:351" s="253" customFormat="1" x14ac:dyDescent="0.15">
      <c r="A18" s="35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254"/>
      <c r="DG18" s="254"/>
      <c r="DH18" s="254"/>
      <c r="DI18" s="254"/>
      <c r="DJ18" s="254"/>
      <c r="DK18" s="254"/>
      <c r="DL18" s="254"/>
      <c r="DM18" s="254"/>
      <c r="DN18" s="254"/>
      <c r="DO18" s="254"/>
      <c r="DP18" s="254"/>
      <c r="DQ18" s="254"/>
      <c r="DR18" s="254"/>
      <c r="DS18" s="254"/>
      <c r="DT18" s="254"/>
      <c r="DU18" s="254"/>
      <c r="DV18" s="254"/>
      <c r="DW18" s="254"/>
    </row>
    <row r="19" spans="1:351" x14ac:dyDescent="0.15">
      <c r="DD19" s="355"/>
      <c r="DE19" s="355"/>
    </row>
    <row r="20" spans="1:351" x14ac:dyDescent="0.15">
      <c r="DD20" s="355"/>
      <c r="DE20" s="355"/>
    </row>
    <row r="21" spans="1:351" ht="17.25" x14ac:dyDescent="0.15">
      <c r="B21" s="357"/>
      <c r="C21" s="358"/>
      <c r="D21" s="358"/>
      <c r="E21" s="358"/>
      <c r="F21" s="358"/>
      <c r="G21" s="358"/>
      <c r="H21" s="358"/>
      <c r="I21" s="358"/>
      <c r="J21" s="358"/>
      <c r="K21" s="358"/>
      <c r="L21" s="358"/>
      <c r="M21" s="358"/>
      <c r="N21" s="359"/>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9"/>
      <c r="AU21" s="358"/>
      <c r="AV21" s="358"/>
      <c r="AW21" s="358"/>
      <c r="AX21" s="358"/>
      <c r="AY21" s="358"/>
      <c r="AZ21" s="358"/>
      <c r="BA21" s="358"/>
      <c r="BB21" s="358"/>
      <c r="BC21" s="358"/>
      <c r="BD21" s="358"/>
      <c r="BE21" s="358"/>
      <c r="BF21" s="359"/>
      <c r="BG21" s="358"/>
      <c r="BH21" s="358"/>
      <c r="BI21" s="358"/>
      <c r="BJ21" s="358"/>
      <c r="BK21" s="358"/>
      <c r="BL21" s="358"/>
      <c r="BM21" s="358"/>
      <c r="BN21" s="358"/>
      <c r="BO21" s="358"/>
      <c r="BP21" s="358"/>
      <c r="BQ21" s="358"/>
      <c r="BR21" s="359"/>
      <c r="BS21" s="358"/>
      <c r="BT21" s="358"/>
      <c r="BU21" s="358"/>
      <c r="BV21" s="358"/>
      <c r="BW21" s="358"/>
      <c r="BX21" s="358"/>
      <c r="BY21" s="358"/>
      <c r="BZ21" s="358"/>
      <c r="CA21" s="358"/>
      <c r="CB21" s="358"/>
      <c r="CC21" s="358"/>
      <c r="CD21" s="359"/>
      <c r="CE21" s="358"/>
      <c r="CF21" s="358"/>
      <c r="CG21" s="358"/>
      <c r="CH21" s="358"/>
      <c r="CI21" s="358"/>
      <c r="CJ21" s="358"/>
      <c r="CK21" s="358"/>
      <c r="CL21" s="358"/>
      <c r="CM21" s="358"/>
      <c r="CN21" s="358"/>
      <c r="CO21" s="358"/>
      <c r="CP21" s="359"/>
      <c r="CQ21" s="358"/>
      <c r="CR21" s="358"/>
      <c r="CS21" s="358"/>
      <c r="CT21" s="358"/>
      <c r="CU21" s="358"/>
      <c r="CV21" s="358"/>
      <c r="CW21" s="358"/>
      <c r="CX21" s="358"/>
      <c r="CY21" s="358"/>
      <c r="CZ21" s="358"/>
      <c r="DA21" s="358"/>
      <c r="DB21" s="359"/>
      <c r="DC21" s="358"/>
      <c r="DD21" s="360"/>
      <c r="DE21" s="355"/>
      <c r="MM21" s="361"/>
    </row>
    <row r="22" spans="1:351" ht="17.25" x14ac:dyDescent="0.15">
      <c r="B22" s="362"/>
      <c r="MM22" s="361"/>
    </row>
    <row r="23" spans="1:351" x14ac:dyDescent="0.15">
      <c r="B23" s="362"/>
    </row>
    <row r="24" spans="1:351" x14ac:dyDescent="0.15">
      <c r="B24" s="362"/>
    </row>
    <row r="25" spans="1:351" x14ac:dyDescent="0.15">
      <c r="B25" s="362"/>
    </row>
    <row r="26" spans="1:351" x14ac:dyDescent="0.15">
      <c r="B26" s="362"/>
    </row>
    <row r="27" spans="1:351" x14ac:dyDescent="0.15">
      <c r="B27" s="362"/>
    </row>
    <row r="28" spans="1:351" x14ac:dyDescent="0.15">
      <c r="B28" s="362"/>
    </row>
    <row r="29" spans="1:351" x14ac:dyDescent="0.15">
      <c r="B29" s="362"/>
    </row>
    <row r="30" spans="1:351" x14ac:dyDescent="0.15">
      <c r="B30" s="362"/>
    </row>
    <row r="31" spans="1:351" x14ac:dyDescent="0.15">
      <c r="B31" s="362"/>
    </row>
    <row r="32" spans="1:351" x14ac:dyDescent="0.15">
      <c r="B32" s="362"/>
    </row>
    <row r="33" spans="2:109" x14ac:dyDescent="0.15">
      <c r="B33" s="362"/>
    </row>
    <row r="34" spans="2:109" x14ac:dyDescent="0.15">
      <c r="B34" s="362"/>
    </row>
    <row r="35" spans="2:109" x14ac:dyDescent="0.15">
      <c r="B35" s="362"/>
    </row>
    <row r="36" spans="2:109" x14ac:dyDescent="0.15">
      <c r="B36" s="362"/>
    </row>
    <row r="37" spans="2:109" x14ac:dyDescent="0.15">
      <c r="B37" s="362"/>
    </row>
    <row r="38" spans="2:109" x14ac:dyDescent="0.15">
      <c r="B38" s="362"/>
    </row>
    <row r="39" spans="2:109" x14ac:dyDescent="0.15">
      <c r="B39" s="364"/>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6"/>
    </row>
    <row r="40" spans="2:109" x14ac:dyDescent="0.15">
      <c r="B40" s="367"/>
      <c r="DD40" s="367"/>
      <c r="DE40" s="355"/>
    </row>
    <row r="41" spans="2:109" ht="17.25" x14ac:dyDescent="0.15">
      <c r="B41" s="368" t="s">
        <v>480</v>
      </c>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358"/>
      <c r="CP41" s="358"/>
      <c r="CQ41" s="358"/>
      <c r="CR41" s="358"/>
      <c r="CS41" s="358"/>
      <c r="CT41" s="358"/>
      <c r="CU41" s="358"/>
      <c r="CV41" s="358"/>
      <c r="CW41" s="358"/>
      <c r="CX41" s="358"/>
      <c r="CY41" s="358"/>
      <c r="CZ41" s="358"/>
      <c r="DA41" s="358"/>
      <c r="DB41" s="358"/>
      <c r="DC41" s="358"/>
      <c r="DD41" s="360"/>
    </row>
    <row r="42" spans="2:109" x14ac:dyDescent="0.15">
      <c r="B42" s="362"/>
      <c r="G42" s="369"/>
      <c r="I42" s="370"/>
      <c r="J42" s="370"/>
      <c r="K42" s="370"/>
      <c r="AM42" s="369"/>
      <c r="AN42" s="369" t="s">
        <v>481</v>
      </c>
      <c r="AP42" s="370"/>
      <c r="AQ42" s="370"/>
      <c r="AR42" s="370"/>
      <c r="AY42" s="369"/>
      <c r="BA42" s="370"/>
      <c r="BB42" s="370"/>
      <c r="BC42" s="370"/>
      <c r="BK42" s="369"/>
      <c r="BM42" s="370"/>
      <c r="BN42" s="370"/>
      <c r="BO42" s="370"/>
      <c r="BW42" s="369"/>
      <c r="BY42" s="370"/>
      <c r="BZ42" s="370"/>
      <c r="CA42" s="370"/>
      <c r="CI42" s="369"/>
      <c r="CK42" s="370"/>
      <c r="CL42" s="370"/>
      <c r="CM42" s="370"/>
      <c r="CU42" s="369"/>
      <c r="CW42" s="370"/>
      <c r="CX42" s="370"/>
      <c r="CY42" s="370"/>
    </row>
    <row r="43" spans="2:109" ht="13.5" customHeight="1" x14ac:dyDescent="0.15">
      <c r="B43" s="362"/>
      <c r="AN43" s="1310" t="s">
        <v>482</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62"/>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62"/>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62"/>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62"/>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62"/>
      <c r="H48" s="371"/>
      <c r="I48" s="371"/>
      <c r="J48" s="371"/>
      <c r="AN48" s="371"/>
      <c r="AO48" s="371"/>
      <c r="AP48" s="371"/>
      <c r="AZ48" s="371"/>
      <c r="BA48" s="371"/>
      <c r="BB48" s="371"/>
      <c r="BL48" s="371"/>
      <c r="BM48" s="371"/>
      <c r="BN48" s="371"/>
      <c r="BX48" s="371"/>
      <c r="BY48" s="371"/>
      <c r="BZ48" s="371"/>
      <c r="CJ48" s="371"/>
      <c r="CK48" s="371"/>
      <c r="CL48" s="371"/>
      <c r="CV48" s="371"/>
      <c r="CW48" s="371"/>
      <c r="CX48" s="371"/>
    </row>
    <row r="49" spans="1:109" x14ac:dyDescent="0.15">
      <c r="B49" s="362"/>
      <c r="AN49" s="355" t="s">
        <v>483</v>
      </c>
    </row>
    <row r="50" spans="1:109" x14ac:dyDescent="0.15">
      <c r="B50" s="362"/>
      <c r="G50" s="1319"/>
      <c r="H50" s="1319"/>
      <c r="I50" s="1319"/>
      <c r="J50" s="1319"/>
      <c r="K50" s="372"/>
      <c r="L50" s="372"/>
      <c r="M50" s="373"/>
      <c r="N50" s="373"/>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436</v>
      </c>
      <c r="BQ50" s="1323"/>
      <c r="BR50" s="1323"/>
      <c r="BS50" s="1323"/>
      <c r="BT50" s="1323"/>
      <c r="BU50" s="1323"/>
      <c r="BV50" s="1323"/>
      <c r="BW50" s="1323"/>
      <c r="BX50" s="1323" t="s">
        <v>437</v>
      </c>
      <c r="BY50" s="1323"/>
      <c r="BZ50" s="1323"/>
      <c r="CA50" s="1323"/>
      <c r="CB50" s="1323"/>
      <c r="CC50" s="1323"/>
      <c r="CD50" s="1323"/>
      <c r="CE50" s="1323"/>
      <c r="CF50" s="1323" t="s">
        <v>438</v>
      </c>
      <c r="CG50" s="1323"/>
      <c r="CH50" s="1323"/>
      <c r="CI50" s="1323"/>
      <c r="CJ50" s="1323"/>
      <c r="CK50" s="1323"/>
      <c r="CL50" s="1323"/>
      <c r="CM50" s="1323"/>
      <c r="CN50" s="1323" t="s">
        <v>439</v>
      </c>
      <c r="CO50" s="1323"/>
      <c r="CP50" s="1323"/>
      <c r="CQ50" s="1323"/>
      <c r="CR50" s="1323"/>
      <c r="CS50" s="1323"/>
      <c r="CT50" s="1323"/>
      <c r="CU50" s="1323"/>
      <c r="CV50" s="1323" t="s">
        <v>440</v>
      </c>
      <c r="CW50" s="1323"/>
      <c r="CX50" s="1323"/>
      <c r="CY50" s="1323"/>
      <c r="CZ50" s="1323"/>
      <c r="DA50" s="1323"/>
      <c r="DB50" s="1323"/>
      <c r="DC50" s="1323"/>
    </row>
    <row r="51" spans="1:109" ht="13.5" customHeight="1" x14ac:dyDescent="0.15">
      <c r="B51" s="362"/>
      <c r="G51" s="1324"/>
      <c r="H51" s="1324"/>
      <c r="I51" s="1327"/>
      <c r="J51" s="1327"/>
      <c r="K51" s="1325"/>
      <c r="L51" s="1325"/>
      <c r="M51" s="1325"/>
      <c r="N51" s="1325"/>
      <c r="AM51" s="371"/>
      <c r="AN51" s="1326" t="s">
        <v>484</v>
      </c>
      <c r="AO51" s="1326"/>
      <c r="AP51" s="1326"/>
      <c r="AQ51" s="1326"/>
      <c r="AR51" s="1326"/>
      <c r="AS51" s="1326"/>
      <c r="AT51" s="1326"/>
      <c r="AU51" s="1326"/>
      <c r="AV51" s="1326"/>
      <c r="AW51" s="1326"/>
      <c r="AX51" s="1326"/>
      <c r="AY51" s="1326"/>
      <c r="AZ51" s="1326"/>
      <c r="BA51" s="1326"/>
      <c r="BB51" s="1326" t="s">
        <v>485</v>
      </c>
      <c r="BC51" s="1326"/>
      <c r="BD51" s="1326"/>
      <c r="BE51" s="1326"/>
      <c r="BF51" s="1326"/>
      <c r="BG51" s="1326"/>
      <c r="BH51" s="1326"/>
      <c r="BI51" s="1326"/>
      <c r="BJ51" s="1326"/>
      <c r="BK51" s="1326"/>
      <c r="BL51" s="1326"/>
      <c r="BM51" s="1326"/>
      <c r="BN51" s="1326"/>
      <c r="BO51" s="1326"/>
      <c r="BP51" s="1309">
        <v>219.3</v>
      </c>
      <c r="BQ51" s="1309"/>
      <c r="BR51" s="1309"/>
      <c r="BS51" s="1309"/>
      <c r="BT51" s="1309"/>
      <c r="BU51" s="1309"/>
      <c r="BV51" s="1309"/>
      <c r="BW51" s="1309"/>
      <c r="BX51" s="1309">
        <v>216.1</v>
      </c>
      <c r="BY51" s="1309"/>
      <c r="BZ51" s="1309"/>
      <c r="CA51" s="1309"/>
      <c r="CB51" s="1309"/>
      <c r="CC51" s="1309"/>
      <c r="CD51" s="1309"/>
      <c r="CE51" s="1309"/>
      <c r="CF51" s="1309">
        <v>225.7</v>
      </c>
      <c r="CG51" s="1309"/>
      <c r="CH51" s="1309"/>
      <c r="CI51" s="1309"/>
      <c r="CJ51" s="1309"/>
      <c r="CK51" s="1309"/>
      <c r="CL51" s="1309"/>
      <c r="CM51" s="1309"/>
      <c r="CN51" s="1309">
        <v>241.3</v>
      </c>
      <c r="CO51" s="1309"/>
      <c r="CP51" s="1309"/>
      <c r="CQ51" s="1309"/>
      <c r="CR51" s="1309"/>
      <c r="CS51" s="1309"/>
      <c r="CT51" s="1309"/>
      <c r="CU51" s="1309"/>
      <c r="CV51" s="1309">
        <v>222.8</v>
      </c>
      <c r="CW51" s="1309"/>
      <c r="CX51" s="1309"/>
      <c r="CY51" s="1309"/>
      <c r="CZ51" s="1309"/>
      <c r="DA51" s="1309"/>
      <c r="DB51" s="1309"/>
      <c r="DC51" s="1309"/>
    </row>
    <row r="52" spans="1:109" x14ac:dyDescent="0.15">
      <c r="B52" s="362"/>
      <c r="G52" s="1324"/>
      <c r="H52" s="1324"/>
      <c r="I52" s="1327"/>
      <c r="J52" s="1327"/>
      <c r="K52" s="1325"/>
      <c r="L52" s="1325"/>
      <c r="M52" s="1325"/>
      <c r="N52" s="1325"/>
      <c r="AM52" s="371"/>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370"/>
      <c r="B53" s="362"/>
      <c r="G53" s="1324"/>
      <c r="H53" s="1324"/>
      <c r="I53" s="1319"/>
      <c r="J53" s="1319"/>
      <c r="K53" s="1325"/>
      <c r="L53" s="1325"/>
      <c r="M53" s="1325"/>
      <c r="N53" s="1325"/>
      <c r="AM53" s="371"/>
      <c r="AN53" s="1326"/>
      <c r="AO53" s="1326"/>
      <c r="AP53" s="1326"/>
      <c r="AQ53" s="1326"/>
      <c r="AR53" s="1326"/>
      <c r="AS53" s="1326"/>
      <c r="AT53" s="1326"/>
      <c r="AU53" s="1326"/>
      <c r="AV53" s="1326"/>
      <c r="AW53" s="1326"/>
      <c r="AX53" s="1326"/>
      <c r="AY53" s="1326"/>
      <c r="AZ53" s="1326"/>
      <c r="BA53" s="1326"/>
      <c r="BB53" s="1326" t="s">
        <v>486</v>
      </c>
      <c r="BC53" s="1326"/>
      <c r="BD53" s="1326"/>
      <c r="BE53" s="1326"/>
      <c r="BF53" s="1326"/>
      <c r="BG53" s="1326"/>
      <c r="BH53" s="1326"/>
      <c r="BI53" s="1326"/>
      <c r="BJ53" s="1326"/>
      <c r="BK53" s="1326"/>
      <c r="BL53" s="1326"/>
      <c r="BM53" s="1326"/>
      <c r="BN53" s="1326"/>
      <c r="BO53" s="1326"/>
      <c r="BP53" s="1309">
        <v>57.8</v>
      </c>
      <c r="BQ53" s="1309"/>
      <c r="BR53" s="1309"/>
      <c r="BS53" s="1309"/>
      <c r="BT53" s="1309"/>
      <c r="BU53" s="1309"/>
      <c r="BV53" s="1309"/>
      <c r="BW53" s="1309"/>
      <c r="BX53" s="1309">
        <v>64.400000000000006</v>
      </c>
      <c r="BY53" s="1309"/>
      <c r="BZ53" s="1309"/>
      <c r="CA53" s="1309"/>
      <c r="CB53" s="1309"/>
      <c r="CC53" s="1309"/>
      <c r="CD53" s="1309"/>
      <c r="CE53" s="1309"/>
      <c r="CF53" s="1309">
        <v>65.900000000000006</v>
      </c>
      <c r="CG53" s="1309"/>
      <c r="CH53" s="1309"/>
      <c r="CI53" s="1309"/>
      <c r="CJ53" s="1309"/>
      <c r="CK53" s="1309"/>
      <c r="CL53" s="1309"/>
      <c r="CM53" s="1309"/>
      <c r="CN53" s="1309">
        <v>66.8</v>
      </c>
      <c r="CO53" s="1309"/>
      <c r="CP53" s="1309"/>
      <c r="CQ53" s="1309"/>
      <c r="CR53" s="1309"/>
      <c r="CS53" s="1309"/>
      <c r="CT53" s="1309"/>
      <c r="CU53" s="1309"/>
      <c r="CV53" s="1309">
        <v>65.8</v>
      </c>
      <c r="CW53" s="1309"/>
      <c r="CX53" s="1309"/>
      <c r="CY53" s="1309"/>
      <c r="CZ53" s="1309"/>
      <c r="DA53" s="1309"/>
      <c r="DB53" s="1309"/>
      <c r="DC53" s="1309"/>
    </row>
    <row r="54" spans="1:109" x14ac:dyDescent="0.15">
      <c r="A54" s="370"/>
      <c r="B54" s="362"/>
      <c r="G54" s="1324"/>
      <c r="H54" s="1324"/>
      <c r="I54" s="1319"/>
      <c r="J54" s="1319"/>
      <c r="K54" s="1325"/>
      <c r="L54" s="1325"/>
      <c r="M54" s="1325"/>
      <c r="N54" s="1325"/>
      <c r="AM54" s="371"/>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370"/>
      <c r="B55" s="362"/>
      <c r="G55" s="1319"/>
      <c r="H55" s="1319"/>
      <c r="I55" s="1319"/>
      <c r="J55" s="1319"/>
      <c r="K55" s="1325"/>
      <c r="L55" s="1325"/>
      <c r="M55" s="1325"/>
      <c r="N55" s="1325"/>
      <c r="AN55" s="1323" t="s">
        <v>487</v>
      </c>
      <c r="AO55" s="1323"/>
      <c r="AP55" s="1323"/>
      <c r="AQ55" s="1323"/>
      <c r="AR55" s="1323"/>
      <c r="AS55" s="1323"/>
      <c r="AT55" s="1323"/>
      <c r="AU55" s="1323"/>
      <c r="AV55" s="1323"/>
      <c r="AW55" s="1323"/>
      <c r="AX55" s="1323"/>
      <c r="AY55" s="1323"/>
      <c r="AZ55" s="1323"/>
      <c r="BA55" s="1323"/>
      <c r="BB55" s="1326" t="s">
        <v>485</v>
      </c>
      <c r="BC55" s="1326"/>
      <c r="BD55" s="1326"/>
      <c r="BE55" s="1326"/>
      <c r="BF55" s="1326"/>
      <c r="BG55" s="1326"/>
      <c r="BH55" s="1326"/>
      <c r="BI55" s="1326"/>
      <c r="BJ55" s="1326"/>
      <c r="BK55" s="1326"/>
      <c r="BL55" s="1326"/>
      <c r="BM55" s="1326"/>
      <c r="BN55" s="1326"/>
      <c r="BO55" s="1326"/>
      <c r="BP55" s="1309">
        <v>32.9</v>
      </c>
      <c r="BQ55" s="1309"/>
      <c r="BR55" s="1309"/>
      <c r="BS55" s="1309"/>
      <c r="BT55" s="1309"/>
      <c r="BU55" s="1309"/>
      <c r="BV55" s="1309"/>
      <c r="BW55" s="1309"/>
      <c r="BX55" s="1309">
        <v>28.5</v>
      </c>
      <c r="BY55" s="1309"/>
      <c r="BZ55" s="1309"/>
      <c r="CA55" s="1309"/>
      <c r="CB55" s="1309"/>
      <c r="CC55" s="1309"/>
      <c r="CD55" s="1309"/>
      <c r="CE55" s="1309"/>
      <c r="CF55" s="1309">
        <v>20.5</v>
      </c>
      <c r="CG55" s="1309"/>
      <c r="CH55" s="1309"/>
      <c r="CI55" s="1309"/>
      <c r="CJ55" s="1309"/>
      <c r="CK55" s="1309"/>
      <c r="CL55" s="1309"/>
      <c r="CM55" s="1309"/>
      <c r="CN55" s="1309">
        <v>21.4</v>
      </c>
      <c r="CO55" s="1309"/>
      <c r="CP55" s="1309"/>
      <c r="CQ55" s="1309"/>
      <c r="CR55" s="1309"/>
      <c r="CS55" s="1309"/>
      <c r="CT55" s="1309"/>
      <c r="CU55" s="1309"/>
      <c r="CV55" s="1309">
        <v>12.8</v>
      </c>
      <c r="CW55" s="1309"/>
      <c r="CX55" s="1309"/>
      <c r="CY55" s="1309"/>
      <c r="CZ55" s="1309"/>
      <c r="DA55" s="1309"/>
      <c r="DB55" s="1309"/>
      <c r="DC55" s="1309"/>
    </row>
    <row r="56" spans="1:109" x14ac:dyDescent="0.15">
      <c r="A56" s="370"/>
      <c r="B56" s="362"/>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370" customFormat="1" x14ac:dyDescent="0.15">
      <c r="B57" s="374"/>
      <c r="G57" s="1319"/>
      <c r="H57" s="1319"/>
      <c r="I57" s="1328"/>
      <c r="J57" s="1328"/>
      <c r="K57" s="1325"/>
      <c r="L57" s="1325"/>
      <c r="M57" s="1325"/>
      <c r="N57" s="1325"/>
      <c r="AM57" s="355"/>
      <c r="AN57" s="1323"/>
      <c r="AO57" s="1323"/>
      <c r="AP57" s="1323"/>
      <c r="AQ57" s="1323"/>
      <c r="AR57" s="1323"/>
      <c r="AS57" s="1323"/>
      <c r="AT57" s="1323"/>
      <c r="AU57" s="1323"/>
      <c r="AV57" s="1323"/>
      <c r="AW57" s="1323"/>
      <c r="AX57" s="1323"/>
      <c r="AY57" s="1323"/>
      <c r="AZ57" s="1323"/>
      <c r="BA57" s="1323"/>
      <c r="BB57" s="1326" t="s">
        <v>486</v>
      </c>
      <c r="BC57" s="1326"/>
      <c r="BD57" s="1326"/>
      <c r="BE57" s="1326"/>
      <c r="BF57" s="1326"/>
      <c r="BG57" s="1326"/>
      <c r="BH57" s="1326"/>
      <c r="BI57" s="1326"/>
      <c r="BJ57" s="1326"/>
      <c r="BK57" s="1326"/>
      <c r="BL57" s="1326"/>
      <c r="BM57" s="1326"/>
      <c r="BN57" s="1326"/>
      <c r="BO57" s="1326"/>
      <c r="BP57" s="1309">
        <v>57</v>
      </c>
      <c r="BQ57" s="1309"/>
      <c r="BR57" s="1309"/>
      <c r="BS57" s="1309"/>
      <c r="BT57" s="1309"/>
      <c r="BU57" s="1309"/>
      <c r="BV57" s="1309"/>
      <c r="BW57" s="1309"/>
      <c r="BX57" s="1309">
        <v>59.7</v>
      </c>
      <c r="BY57" s="1309"/>
      <c r="BZ57" s="1309"/>
      <c r="CA57" s="1309"/>
      <c r="CB57" s="1309"/>
      <c r="CC57" s="1309"/>
      <c r="CD57" s="1309"/>
      <c r="CE57" s="1309"/>
      <c r="CF57" s="1309">
        <v>60</v>
      </c>
      <c r="CG57" s="1309"/>
      <c r="CH57" s="1309"/>
      <c r="CI57" s="1309"/>
      <c r="CJ57" s="1309"/>
      <c r="CK57" s="1309"/>
      <c r="CL57" s="1309"/>
      <c r="CM57" s="1309"/>
      <c r="CN57" s="1309">
        <v>60.3</v>
      </c>
      <c r="CO57" s="1309"/>
      <c r="CP57" s="1309"/>
      <c r="CQ57" s="1309"/>
      <c r="CR57" s="1309"/>
      <c r="CS57" s="1309"/>
      <c r="CT57" s="1309"/>
      <c r="CU57" s="1309"/>
      <c r="CV57" s="1309">
        <v>61</v>
      </c>
      <c r="CW57" s="1309"/>
      <c r="CX57" s="1309"/>
      <c r="CY57" s="1309"/>
      <c r="CZ57" s="1309"/>
      <c r="DA57" s="1309"/>
      <c r="DB57" s="1309"/>
      <c r="DC57" s="1309"/>
      <c r="DD57" s="375"/>
      <c r="DE57" s="374"/>
    </row>
    <row r="58" spans="1:109" s="370" customFormat="1" x14ac:dyDescent="0.15">
      <c r="A58" s="355"/>
      <c r="B58" s="374"/>
      <c r="G58" s="1319"/>
      <c r="H58" s="1319"/>
      <c r="I58" s="1328"/>
      <c r="J58" s="1328"/>
      <c r="K58" s="1325"/>
      <c r="L58" s="1325"/>
      <c r="M58" s="1325"/>
      <c r="N58" s="1325"/>
      <c r="AM58" s="355"/>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375"/>
      <c r="DE58" s="374"/>
    </row>
    <row r="59" spans="1:109" s="370" customFormat="1" x14ac:dyDescent="0.15">
      <c r="A59" s="355"/>
      <c r="B59" s="374"/>
      <c r="K59" s="376"/>
      <c r="L59" s="376"/>
      <c r="M59" s="376"/>
      <c r="N59" s="376"/>
      <c r="AQ59" s="376"/>
      <c r="AR59" s="376"/>
      <c r="AS59" s="376"/>
      <c r="AT59" s="376"/>
      <c r="BC59" s="376"/>
      <c r="BD59" s="376"/>
      <c r="BE59" s="376"/>
      <c r="BF59" s="376"/>
      <c r="BO59" s="376"/>
      <c r="BP59" s="376"/>
      <c r="BQ59" s="376"/>
      <c r="BR59" s="376"/>
      <c r="CA59" s="376"/>
      <c r="CB59" s="376"/>
      <c r="CC59" s="376"/>
      <c r="CD59" s="376"/>
      <c r="CM59" s="376"/>
      <c r="CN59" s="376"/>
      <c r="CO59" s="376"/>
      <c r="CP59" s="376"/>
      <c r="CY59" s="376"/>
      <c r="CZ59" s="376"/>
      <c r="DA59" s="376"/>
      <c r="DB59" s="376"/>
      <c r="DC59" s="376"/>
      <c r="DD59" s="375"/>
      <c r="DE59" s="374"/>
    </row>
    <row r="60" spans="1:109" s="370" customFormat="1" x14ac:dyDescent="0.15">
      <c r="A60" s="355"/>
      <c r="B60" s="374"/>
      <c r="K60" s="376"/>
      <c r="L60" s="376"/>
      <c r="M60" s="376"/>
      <c r="N60" s="376"/>
      <c r="AQ60" s="376"/>
      <c r="AR60" s="376"/>
      <c r="AS60" s="376"/>
      <c r="AT60" s="376"/>
      <c r="BC60" s="376"/>
      <c r="BD60" s="376"/>
      <c r="BE60" s="376"/>
      <c r="BF60" s="376"/>
      <c r="BO60" s="376"/>
      <c r="BP60" s="376"/>
      <c r="BQ60" s="376"/>
      <c r="BR60" s="376"/>
      <c r="CA60" s="376"/>
      <c r="CB60" s="376"/>
      <c r="CC60" s="376"/>
      <c r="CD60" s="376"/>
      <c r="CM60" s="376"/>
      <c r="CN60" s="376"/>
      <c r="CO60" s="376"/>
      <c r="CP60" s="376"/>
      <c r="CY60" s="376"/>
      <c r="CZ60" s="376"/>
      <c r="DA60" s="376"/>
      <c r="DB60" s="376"/>
      <c r="DC60" s="376"/>
      <c r="DD60" s="375"/>
      <c r="DE60" s="374"/>
    </row>
    <row r="61" spans="1:109" s="370" customFormat="1" x14ac:dyDescent="0.15">
      <c r="A61" s="355"/>
      <c r="B61" s="377"/>
      <c r="C61" s="378"/>
      <c r="D61" s="378"/>
      <c r="E61" s="378"/>
      <c r="F61" s="378"/>
      <c r="G61" s="378"/>
      <c r="H61" s="378"/>
      <c r="I61" s="378"/>
      <c r="J61" s="378"/>
      <c r="K61" s="378"/>
      <c r="L61" s="378"/>
      <c r="M61" s="379"/>
      <c r="N61" s="379"/>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9"/>
      <c r="AT61" s="379"/>
      <c r="AU61" s="378"/>
      <c r="AV61" s="378"/>
      <c r="AW61" s="378"/>
      <c r="AX61" s="378"/>
      <c r="AY61" s="378"/>
      <c r="AZ61" s="378"/>
      <c r="BA61" s="378"/>
      <c r="BB61" s="378"/>
      <c r="BC61" s="378"/>
      <c r="BD61" s="378"/>
      <c r="BE61" s="379"/>
      <c r="BF61" s="379"/>
      <c r="BG61" s="378"/>
      <c r="BH61" s="378"/>
      <c r="BI61" s="378"/>
      <c r="BJ61" s="378"/>
      <c r="BK61" s="378"/>
      <c r="BL61" s="378"/>
      <c r="BM61" s="378"/>
      <c r="BN61" s="378"/>
      <c r="BO61" s="378"/>
      <c r="BP61" s="378"/>
      <c r="BQ61" s="379"/>
      <c r="BR61" s="379"/>
      <c r="BS61" s="378"/>
      <c r="BT61" s="378"/>
      <c r="BU61" s="378"/>
      <c r="BV61" s="378"/>
      <c r="BW61" s="378"/>
      <c r="BX61" s="378"/>
      <c r="BY61" s="378"/>
      <c r="BZ61" s="378"/>
      <c r="CA61" s="378"/>
      <c r="CB61" s="378"/>
      <c r="CC61" s="379"/>
      <c r="CD61" s="379"/>
      <c r="CE61" s="378"/>
      <c r="CF61" s="378"/>
      <c r="CG61" s="378"/>
      <c r="CH61" s="378"/>
      <c r="CI61" s="378"/>
      <c r="CJ61" s="378"/>
      <c r="CK61" s="378"/>
      <c r="CL61" s="378"/>
      <c r="CM61" s="378"/>
      <c r="CN61" s="378"/>
      <c r="CO61" s="379"/>
      <c r="CP61" s="379"/>
      <c r="CQ61" s="378"/>
      <c r="CR61" s="378"/>
      <c r="CS61" s="378"/>
      <c r="CT61" s="378"/>
      <c r="CU61" s="378"/>
      <c r="CV61" s="378"/>
      <c r="CW61" s="378"/>
      <c r="CX61" s="378"/>
      <c r="CY61" s="378"/>
      <c r="CZ61" s="378"/>
      <c r="DA61" s="379"/>
      <c r="DB61" s="379"/>
      <c r="DC61" s="379"/>
      <c r="DD61" s="380"/>
      <c r="DE61" s="374"/>
    </row>
    <row r="62" spans="1:109" x14ac:dyDescent="0.15">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7"/>
      <c r="BL62" s="367"/>
      <c r="BM62" s="367"/>
      <c r="BN62" s="367"/>
      <c r="BO62" s="367"/>
      <c r="BP62" s="367"/>
      <c r="BQ62" s="367"/>
      <c r="BR62" s="367"/>
      <c r="BS62" s="367"/>
      <c r="BT62" s="367"/>
      <c r="BU62" s="367"/>
      <c r="BV62" s="367"/>
      <c r="BW62" s="367"/>
      <c r="BX62" s="367"/>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CZ62" s="367"/>
      <c r="DA62" s="367"/>
      <c r="DB62" s="367"/>
      <c r="DC62" s="367"/>
      <c r="DD62" s="367"/>
      <c r="DE62" s="355"/>
    </row>
    <row r="63" spans="1:109" ht="17.25" x14ac:dyDescent="0.15">
      <c r="B63" s="381" t="s">
        <v>488</v>
      </c>
    </row>
    <row r="64" spans="1:109" x14ac:dyDescent="0.15">
      <c r="B64" s="362"/>
      <c r="G64" s="369"/>
      <c r="I64" s="382"/>
      <c r="J64" s="382"/>
      <c r="K64" s="382"/>
      <c r="L64" s="382"/>
      <c r="M64" s="382"/>
      <c r="N64" s="383"/>
      <c r="AM64" s="369"/>
      <c r="AN64" s="369" t="s">
        <v>481</v>
      </c>
      <c r="AP64" s="370"/>
      <c r="AQ64" s="370"/>
      <c r="AR64" s="370"/>
      <c r="AY64" s="369"/>
      <c r="BA64" s="370"/>
      <c r="BB64" s="370"/>
      <c r="BC64" s="370"/>
      <c r="BK64" s="369"/>
      <c r="BM64" s="370"/>
      <c r="BN64" s="370"/>
      <c r="BO64" s="370"/>
      <c r="BW64" s="369"/>
      <c r="BY64" s="370"/>
      <c r="BZ64" s="370"/>
      <c r="CA64" s="370"/>
      <c r="CI64" s="369"/>
      <c r="CK64" s="370"/>
      <c r="CL64" s="370"/>
      <c r="CM64" s="370"/>
      <c r="CU64" s="369"/>
      <c r="CW64" s="370"/>
      <c r="CX64" s="370"/>
      <c r="CY64" s="370"/>
    </row>
    <row r="65" spans="2:107" ht="13.5" customHeight="1" x14ac:dyDescent="0.15">
      <c r="B65" s="362"/>
      <c r="AN65" s="1329" t="s">
        <v>489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62"/>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62"/>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62"/>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62"/>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62"/>
      <c r="H70" s="384"/>
      <c r="I70" s="384"/>
      <c r="J70" s="385"/>
      <c r="K70" s="385"/>
      <c r="L70" s="386"/>
      <c r="M70" s="385"/>
      <c r="N70" s="386"/>
      <c r="AN70" s="371"/>
      <c r="AO70" s="371"/>
      <c r="AP70" s="371"/>
      <c r="AZ70" s="371"/>
      <c r="BA70" s="371"/>
      <c r="BB70" s="371"/>
      <c r="BL70" s="371"/>
      <c r="BM70" s="371"/>
      <c r="BN70" s="371"/>
      <c r="BX70" s="371"/>
      <c r="BY70" s="371"/>
      <c r="BZ70" s="371"/>
      <c r="CJ70" s="371"/>
      <c r="CK70" s="371"/>
      <c r="CL70" s="371"/>
      <c r="CV70" s="371"/>
      <c r="CW70" s="371"/>
      <c r="CX70" s="371"/>
    </row>
    <row r="71" spans="2:107" x14ac:dyDescent="0.15">
      <c r="B71" s="362"/>
      <c r="G71" s="387"/>
      <c r="I71" s="388"/>
      <c r="J71" s="385"/>
      <c r="K71" s="385"/>
      <c r="L71" s="386"/>
      <c r="M71" s="385"/>
      <c r="N71" s="386"/>
      <c r="AM71" s="387"/>
      <c r="AN71" s="355" t="s">
        <v>483</v>
      </c>
    </row>
    <row r="72" spans="2:107" x14ac:dyDescent="0.15">
      <c r="B72" s="362"/>
      <c r="G72" s="1319"/>
      <c r="H72" s="1319"/>
      <c r="I72" s="1319"/>
      <c r="J72" s="1319"/>
      <c r="K72" s="372"/>
      <c r="L72" s="372"/>
      <c r="M72" s="373"/>
      <c r="N72" s="373"/>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436</v>
      </c>
      <c r="BQ72" s="1323"/>
      <c r="BR72" s="1323"/>
      <c r="BS72" s="1323"/>
      <c r="BT72" s="1323"/>
      <c r="BU72" s="1323"/>
      <c r="BV72" s="1323"/>
      <c r="BW72" s="1323"/>
      <c r="BX72" s="1323" t="s">
        <v>437</v>
      </c>
      <c r="BY72" s="1323"/>
      <c r="BZ72" s="1323"/>
      <c r="CA72" s="1323"/>
      <c r="CB72" s="1323"/>
      <c r="CC72" s="1323"/>
      <c r="CD72" s="1323"/>
      <c r="CE72" s="1323"/>
      <c r="CF72" s="1323" t="s">
        <v>438</v>
      </c>
      <c r="CG72" s="1323"/>
      <c r="CH72" s="1323"/>
      <c r="CI72" s="1323"/>
      <c r="CJ72" s="1323"/>
      <c r="CK72" s="1323"/>
      <c r="CL72" s="1323"/>
      <c r="CM72" s="1323"/>
      <c r="CN72" s="1323" t="s">
        <v>439</v>
      </c>
      <c r="CO72" s="1323"/>
      <c r="CP72" s="1323"/>
      <c r="CQ72" s="1323"/>
      <c r="CR72" s="1323"/>
      <c r="CS72" s="1323"/>
      <c r="CT72" s="1323"/>
      <c r="CU72" s="1323"/>
      <c r="CV72" s="1323" t="s">
        <v>440</v>
      </c>
      <c r="CW72" s="1323"/>
      <c r="CX72" s="1323"/>
      <c r="CY72" s="1323"/>
      <c r="CZ72" s="1323"/>
      <c r="DA72" s="1323"/>
      <c r="DB72" s="1323"/>
      <c r="DC72" s="1323"/>
    </row>
    <row r="73" spans="2:107" x14ac:dyDescent="0.15">
      <c r="B73" s="362"/>
      <c r="G73" s="1324"/>
      <c r="H73" s="1324"/>
      <c r="I73" s="1324"/>
      <c r="J73" s="1324"/>
      <c r="K73" s="1330"/>
      <c r="L73" s="1330"/>
      <c r="M73" s="1330"/>
      <c r="N73" s="1330"/>
      <c r="AM73" s="371"/>
      <c r="AN73" s="1326" t="s">
        <v>484</v>
      </c>
      <c r="AO73" s="1326"/>
      <c r="AP73" s="1326"/>
      <c r="AQ73" s="1326"/>
      <c r="AR73" s="1326"/>
      <c r="AS73" s="1326"/>
      <c r="AT73" s="1326"/>
      <c r="AU73" s="1326"/>
      <c r="AV73" s="1326"/>
      <c r="AW73" s="1326"/>
      <c r="AX73" s="1326"/>
      <c r="AY73" s="1326"/>
      <c r="AZ73" s="1326"/>
      <c r="BA73" s="1326"/>
      <c r="BB73" s="1326" t="s">
        <v>485</v>
      </c>
      <c r="BC73" s="1326"/>
      <c r="BD73" s="1326"/>
      <c r="BE73" s="1326"/>
      <c r="BF73" s="1326"/>
      <c r="BG73" s="1326"/>
      <c r="BH73" s="1326"/>
      <c r="BI73" s="1326"/>
      <c r="BJ73" s="1326"/>
      <c r="BK73" s="1326"/>
      <c r="BL73" s="1326"/>
      <c r="BM73" s="1326"/>
      <c r="BN73" s="1326"/>
      <c r="BO73" s="1326"/>
      <c r="BP73" s="1309">
        <v>219.3</v>
      </c>
      <c r="BQ73" s="1309"/>
      <c r="BR73" s="1309"/>
      <c r="BS73" s="1309"/>
      <c r="BT73" s="1309"/>
      <c r="BU73" s="1309"/>
      <c r="BV73" s="1309"/>
      <c r="BW73" s="1309"/>
      <c r="BX73" s="1309">
        <v>216.1</v>
      </c>
      <c r="BY73" s="1309"/>
      <c r="BZ73" s="1309"/>
      <c r="CA73" s="1309"/>
      <c r="CB73" s="1309"/>
      <c r="CC73" s="1309"/>
      <c r="CD73" s="1309"/>
      <c r="CE73" s="1309"/>
      <c r="CF73" s="1309">
        <v>225.7</v>
      </c>
      <c r="CG73" s="1309"/>
      <c r="CH73" s="1309"/>
      <c r="CI73" s="1309"/>
      <c r="CJ73" s="1309"/>
      <c r="CK73" s="1309"/>
      <c r="CL73" s="1309"/>
      <c r="CM73" s="1309"/>
      <c r="CN73" s="1309">
        <v>241.3</v>
      </c>
      <c r="CO73" s="1309"/>
      <c r="CP73" s="1309"/>
      <c r="CQ73" s="1309"/>
      <c r="CR73" s="1309"/>
      <c r="CS73" s="1309"/>
      <c r="CT73" s="1309"/>
      <c r="CU73" s="1309"/>
      <c r="CV73" s="1309">
        <v>222.8</v>
      </c>
      <c r="CW73" s="1309"/>
      <c r="CX73" s="1309"/>
      <c r="CY73" s="1309"/>
      <c r="CZ73" s="1309"/>
      <c r="DA73" s="1309"/>
      <c r="DB73" s="1309"/>
      <c r="DC73" s="1309"/>
    </row>
    <row r="74" spans="2:107" x14ac:dyDescent="0.15">
      <c r="B74" s="362"/>
      <c r="G74" s="1324"/>
      <c r="H74" s="1324"/>
      <c r="I74" s="1324"/>
      <c r="J74" s="1324"/>
      <c r="K74" s="1330"/>
      <c r="L74" s="1330"/>
      <c r="M74" s="1330"/>
      <c r="N74" s="1330"/>
      <c r="AM74" s="371"/>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62"/>
      <c r="G75" s="1324"/>
      <c r="H75" s="1324"/>
      <c r="I75" s="1319"/>
      <c r="J75" s="1319"/>
      <c r="K75" s="1325"/>
      <c r="L75" s="1325"/>
      <c r="M75" s="1325"/>
      <c r="N75" s="1325"/>
      <c r="AM75" s="371"/>
      <c r="AN75" s="1326"/>
      <c r="AO75" s="1326"/>
      <c r="AP75" s="1326"/>
      <c r="AQ75" s="1326"/>
      <c r="AR75" s="1326"/>
      <c r="AS75" s="1326"/>
      <c r="AT75" s="1326"/>
      <c r="AU75" s="1326"/>
      <c r="AV75" s="1326"/>
      <c r="AW75" s="1326"/>
      <c r="AX75" s="1326"/>
      <c r="AY75" s="1326"/>
      <c r="AZ75" s="1326"/>
      <c r="BA75" s="1326"/>
      <c r="BB75" s="1326" t="s">
        <v>490</v>
      </c>
      <c r="BC75" s="1326"/>
      <c r="BD75" s="1326"/>
      <c r="BE75" s="1326"/>
      <c r="BF75" s="1326"/>
      <c r="BG75" s="1326"/>
      <c r="BH75" s="1326"/>
      <c r="BI75" s="1326"/>
      <c r="BJ75" s="1326"/>
      <c r="BK75" s="1326"/>
      <c r="BL75" s="1326"/>
      <c r="BM75" s="1326"/>
      <c r="BN75" s="1326"/>
      <c r="BO75" s="1326"/>
      <c r="BP75" s="1309">
        <v>13.2</v>
      </c>
      <c r="BQ75" s="1309"/>
      <c r="BR75" s="1309"/>
      <c r="BS75" s="1309"/>
      <c r="BT75" s="1309"/>
      <c r="BU75" s="1309"/>
      <c r="BV75" s="1309"/>
      <c r="BW75" s="1309"/>
      <c r="BX75" s="1309">
        <v>14.2</v>
      </c>
      <c r="BY75" s="1309"/>
      <c r="BZ75" s="1309"/>
      <c r="CA75" s="1309"/>
      <c r="CB75" s="1309"/>
      <c r="CC75" s="1309"/>
      <c r="CD75" s="1309"/>
      <c r="CE75" s="1309"/>
      <c r="CF75" s="1309">
        <v>15.6</v>
      </c>
      <c r="CG75" s="1309"/>
      <c r="CH75" s="1309"/>
      <c r="CI75" s="1309"/>
      <c r="CJ75" s="1309"/>
      <c r="CK75" s="1309"/>
      <c r="CL75" s="1309"/>
      <c r="CM75" s="1309"/>
      <c r="CN75" s="1309">
        <v>16.100000000000001</v>
      </c>
      <c r="CO75" s="1309"/>
      <c r="CP75" s="1309"/>
      <c r="CQ75" s="1309"/>
      <c r="CR75" s="1309"/>
      <c r="CS75" s="1309"/>
      <c r="CT75" s="1309"/>
      <c r="CU75" s="1309"/>
      <c r="CV75" s="1309">
        <v>16.7</v>
      </c>
      <c r="CW75" s="1309"/>
      <c r="CX75" s="1309"/>
      <c r="CY75" s="1309"/>
      <c r="CZ75" s="1309"/>
      <c r="DA75" s="1309"/>
      <c r="DB75" s="1309"/>
      <c r="DC75" s="1309"/>
    </row>
    <row r="76" spans="2:107" x14ac:dyDescent="0.15">
      <c r="B76" s="362"/>
      <c r="G76" s="1324"/>
      <c r="H76" s="1324"/>
      <c r="I76" s="1319"/>
      <c r="J76" s="1319"/>
      <c r="K76" s="1325"/>
      <c r="L76" s="1325"/>
      <c r="M76" s="1325"/>
      <c r="N76" s="1325"/>
      <c r="AM76" s="371"/>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62"/>
      <c r="G77" s="1319"/>
      <c r="H77" s="1319"/>
      <c r="I77" s="1319"/>
      <c r="J77" s="1319"/>
      <c r="K77" s="1330"/>
      <c r="L77" s="1330"/>
      <c r="M77" s="1330"/>
      <c r="N77" s="1330"/>
      <c r="AN77" s="1323" t="s">
        <v>487</v>
      </c>
      <c r="AO77" s="1323"/>
      <c r="AP77" s="1323"/>
      <c r="AQ77" s="1323"/>
      <c r="AR77" s="1323"/>
      <c r="AS77" s="1323"/>
      <c r="AT77" s="1323"/>
      <c r="AU77" s="1323"/>
      <c r="AV77" s="1323"/>
      <c r="AW77" s="1323"/>
      <c r="AX77" s="1323"/>
      <c r="AY77" s="1323"/>
      <c r="AZ77" s="1323"/>
      <c r="BA77" s="1323"/>
      <c r="BB77" s="1326" t="s">
        <v>485</v>
      </c>
      <c r="BC77" s="1326"/>
      <c r="BD77" s="1326"/>
      <c r="BE77" s="1326"/>
      <c r="BF77" s="1326"/>
      <c r="BG77" s="1326"/>
      <c r="BH77" s="1326"/>
      <c r="BI77" s="1326"/>
      <c r="BJ77" s="1326"/>
      <c r="BK77" s="1326"/>
      <c r="BL77" s="1326"/>
      <c r="BM77" s="1326"/>
      <c r="BN77" s="1326"/>
      <c r="BO77" s="1326"/>
      <c r="BP77" s="1309">
        <v>32.9</v>
      </c>
      <c r="BQ77" s="1309"/>
      <c r="BR77" s="1309"/>
      <c r="BS77" s="1309"/>
      <c r="BT77" s="1309"/>
      <c r="BU77" s="1309"/>
      <c r="BV77" s="1309"/>
      <c r="BW77" s="1309"/>
      <c r="BX77" s="1309">
        <v>28.5</v>
      </c>
      <c r="BY77" s="1309"/>
      <c r="BZ77" s="1309"/>
      <c r="CA77" s="1309"/>
      <c r="CB77" s="1309"/>
      <c r="CC77" s="1309"/>
      <c r="CD77" s="1309"/>
      <c r="CE77" s="1309"/>
      <c r="CF77" s="1309">
        <v>20.5</v>
      </c>
      <c r="CG77" s="1309"/>
      <c r="CH77" s="1309"/>
      <c r="CI77" s="1309"/>
      <c r="CJ77" s="1309"/>
      <c r="CK77" s="1309"/>
      <c r="CL77" s="1309"/>
      <c r="CM77" s="1309"/>
      <c r="CN77" s="1309">
        <v>21.4</v>
      </c>
      <c r="CO77" s="1309"/>
      <c r="CP77" s="1309"/>
      <c r="CQ77" s="1309"/>
      <c r="CR77" s="1309"/>
      <c r="CS77" s="1309"/>
      <c r="CT77" s="1309"/>
      <c r="CU77" s="1309"/>
      <c r="CV77" s="1309">
        <v>12.8</v>
      </c>
      <c r="CW77" s="1309"/>
      <c r="CX77" s="1309"/>
      <c r="CY77" s="1309"/>
      <c r="CZ77" s="1309"/>
      <c r="DA77" s="1309"/>
      <c r="DB77" s="1309"/>
      <c r="DC77" s="1309"/>
    </row>
    <row r="78" spans="2:107" x14ac:dyDescent="0.15">
      <c r="B78" s="362"/>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62"/>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490</v>
      </c>
      <c r="BC79" s="1326"/>
      <c r="BD79" s="1326"/>
      <c r="BE79" s="1326"/>
      <c r="BF79" s="1326"/>
      <c r="BG79" s="1326"/>
      <c r="BH79" s="1326"/>
      <c r="BI79" s="1326"/>
      <c r="BJ79" s="1326"/>
      <c r="BK79" s="1326"/>
      <c r="BL79" s="1326"/>
      <c r="BM79" s="1326"/>
      <c r="BN79" s="1326"/>
      <c r="BO79" s="1326"/>
      <c r="BP79" s="1309">
        <v>8.1999999999999993</v>
      </c>
      <c r="BQ79" s="1309"/>
      <c r="BR79" s="1309"/>
      <c r="BS79" s="1309"/>
      <c r="BT79" s="1309"/>
      <c r="BU79" s="1309"/>
      <c r="BV79" s="1309"/>
      <c r="BW79" s="1309"/>
      <c r="BX79" s="1309">
        <v>8</v>
      </c>
      <c r="BY79" s="1309"/>
      <c r="BZ79" s="1309"/>
      <c r="CA79" s="1309"/>
      <c r="CB79" s="1309"/>
      <c r="CC79" s="1309"/>
      <c r="CD79" s="1309"/>
      <c r="CE79" s="1309"/>
      <c r="CF79" s="1309">
        <v>7.9</v>
      </c>
      <c r="CG79" s="1309"/>
      <c r="CH79" s="1309"/>
      <c r="CI79" s="1309"/>
      <c r="CJ79" s="1309"/>
      <c r="CK79" s="1309"/>
      <c r="CL79" s="1309"/>
      <c r="CM79" s="1309"/>
      <c r="CN79" s="1309">
        <v>7.7</v>
      </c>
      <c r="CO79" s="1309"/>
      <c r="CP79" s="1309"/>
      <c r="CQ79" s="1309"/>
      <c r="CR79" s="1309"/>
      <c r="CS79" s="1309"/>
      <c r="CT79" s="1309"/>
      <c r="CU79" s="1309"/>
      <c r="CV79" s="1309">
        <v>7.3</v>
      </c>
      <c r="CW79" s="1309"/>
      <c r="CX79" s="1309"/>
      <c r="CY79" s="1309"/>
      <c r="CZ79" s="1309"/>
      <c r="DA79" s="1309"/>
      <c r="DB79" s="1309"/>
      <c r="DC79" s="1309"/>
    </row>
    <row r="80" spans="2:107" x14ac:dyDescent="0.15">
      <c r="B80" s="362"/>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62"/>
    </row>
    <row r="82" spans="2:109" ht="17.25" x14ac:dyDescent="0.15">
      <c r="B82" s="362"/>
      <c r="K82" s="389"/>
      <c r="L82" s="389"/>
      <c r="M82" s="389"/>
      <c r="N82" s="389"/>
      <c r="AQ82" s="389"/>
      <c r="AR82" s="389"/>
      <c r="AS82" s="389"/>
      <c r="AT82" s="389"/>
      <c r="BC82" s="389"/>
      <c r="BD82" s="389"/>
      <c r="BE82" s="389"/>
      <c r="BF82" s="389"/>
      <c r="BO82" s="389"/>
      <c r="BP82" s="389"/>
      <c r="BQ82" s="389"/>
      <c r="BR82" s="389"/>
      <c r="CA82" s="389"/>
      <c r="CB82" s="389"/>
      <c r="CC82" s="389"/>
      <c r="CD82" s="389"/>
      <c r="CM82" s="389"/>
      <c r="CN82" s="389"/>
      <c r="CO82" s="389"/>
      <c r="CP82" s="389"/>
      <c r="CY82" s="389"/>
      <c r="CZ82" s="389"/>
      <c r="DA82" s="389"/>
      <c r="DB82" s="389"/>
      <c r="DC82" s="389"/>
    </row>
    <row r="83" spans="2:109" x14ac:dyDescent="0.15">
      <c r="B83" s="364"/>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6"/>
    </row>
    <row r="84" spans="2:109" x14ac:dyDescent="0.15">
      <c r="DD84" s="355"/>
      <c r="DE84" s="355"/>
    </row>
    <row r="85" spans="2:109" x14ac:dyDescent="0.15">
      <c r="DD85" s="355"/>
      <c r="DE85" s="355"/>
    </row>
    <row r="86" spans="2:109" hidden="1" x14ac:dyDescent="0.15">
      <c r="DD86" s="355"/>
      <c r="DE86" s="355"/>
    </row>
    <row r="87" spans="2:109" hidden="1" x14ac:dyDescent="0.15">
      <c r="K87" s="390"/>
      <c r="AQ87" s="390"/>
      <c r="BC87" s="390"/>
      <c r="BO87" s="390"/>
      <c r="CA87" s="390"/>
      <c r="CM87" s="390"/>
      <c r="CY87" s="390"/>
      <c r="DD87" s="355"/>
      <c r="DE87" s="355"/>
    </row>
    <row r="88" spans="2:109" hidden="1" x14ac:dyDescent="0.15">
      <c r="DD88" s="355"/>
      <c r="DE88" s="355"/>
    </row>
    <row r="89" spans="2:109" hidden="1" x14ac:dyDescent="0.15">
      <c r="DD89" s="355"/>
      <c r="DE89" s="355"/>
    </row>
    <row r="90" spans="2:109" hidden="1" x14ac:dyDescent="0.15">
      <c r="DD90" s="355"/>
      <c r="DE90" s="355"/>
    </row>
    <row r="91" spans="2:109" hidden="1" x14ac:dyDescent="0.15">
      <c r="DD91" s="355"/>
      <c r="DE91" s="355"/>
    </row>
    <row r="92" spans="2:109" ht="13.5" hidden="1" customHeight="1" x14ac:dyDescent="0.15">
      <c r="DD92" s="355"/>
      <c r="DE92" s="355"/>
    </row>
    <row r="93" spans="2:109" ht="13.5" hidden="1" customHeight="1" x14ac:dyDescent="0.15">
      <c r="DD93" s="355"/>
      <c r="DE93" s="355"/>
    </row>
    <row r="94" spans="2:109" ht="13.5" hidden="1" customHeight="1" x14ac:dyDescent="0.15">
      <c r="DD94" s="355"/>
      <c r="DE94" s="355"/>
    </row>
    <row r="95" spans="2:109" ht="13.5" hidden="1" customHeight="1" x14ac:dyDescent="0.15">
      <c r="DD95" s="355"/>
      <c r="DE95" s="355"/>
    </row>
    <row r="96" spans="2:109" ht="13.5" hidden="1" customHeight="1" x14ac:dyDescent="0.15">
      <c r="DD96" s="355"/>
      <c r="DE96" s="355"/>
    </row>
    <row r="97" s="355" customFormat="1" ht="13.5" hidden="1" customHeight="1" x14ac:dyDescent="0.15"/>
    <row r="98" s="355" customFormat="1" ht="13.5" hidden="1" customHeight="1" x14ac:dyDescent="0.15"/>
    <row r="99" s="355" customFormat="1" ht="13.5" hidden="1" customHeight="1" x14ac:dyDescent="0.15"/>
    <row r="100" s="355" customFormat="1" ht="13.5" hidden="1" customHeight="1" x14ac:dyDescent="0.15"/>
    <row r="101" s="355" customFormat="1" ht="13.5" hidden="1" customHeight="1" x14ac:dyDescent="0.15"/>
    <row r="102" s="355" customFormat="1" ht="13.5" hidden="1" customHeight="1" x14ac:dyDescent="0.15"/>
    <row r="103" s="355" customFormat="1" ht="13.5" hidden="1" customHeight="1" x14ac:dyDescent="0.15"/>
    <row r="104" s="355" customFormat="1" ht="13.5" hidden="1" customHeight="1" x14ac:dyDescent="0.15"/>
    <row r="105" s="355" customFormat="1" ht="13.5" hidden="1" customHeight="1" x14ac:dyDescent="0.15"/>
    <row r="106" s="355" customFormat="1" ht="13.5" hidden="1" customHeight="1" x14ac:dyDescent="0.15"/>
    <row r="107" s="355" customFormat="1" ht="13.5" hidden="1" customHeight="1" x14ac:dyDescent="0.15"/>
    <row r="108" s="355" customFormat="1" ht="13.5" hidden="1" customHeight="1" x14ac:dyDescent="0.15"/>
    <row r="109" s="355" customFormat="1" ht="13.5" hidden="1" customHeight="1" x14ac:dyDescent="0.15"/>
    <row r="110" s="355" customFormat="1" ht="13.5" hidden="1" customHeight="1" x14ac:dyDescent="0.15"/>
    <row r="111" s="355" customFormat="1" ht="13.5" hidden="1" customHeight="1" x14ac:dyDescent="0.15"/>
    <row r="112" s="355" customFormat="1" ht="13.5" hidden="1" customHeight="1" x14ac:dyDescent="0.15"/>
    <row r="113" s="355" customFormat="1" ht="13.5" hidden="1" customHeight="1" x14ac:dyDescent="0.15"/>
    <row r="114" s="355" customFormat="1" ht="13.5" hidden="1" customHeight="1" x14ac:dyDescent="0.15"/>
    <row r="115" s="355" customFormat="1" ht="13.5" hidden="1" customHeight="1" x14ac:dyDescent="0.15"/>
    <row r="116" s="355" customFormat="1" ht="13.5" hidden="1" customHeight="1" x14ac:dyDescent="0.15"/>
    <row r="117" s="355" customFormat="1" ht="13.5" hidden="1" customHeight="1" x14ac:dyDescent="0.15"/>
    <row r="118" s="355" customFormat="1" ht="13.5" hidden="1" customHeight="1" x14ac:dyDescent="0.15"/>
    <row r="119" s="355" customFormat="1" ht="13.5" hidden="1" customHeight="1" x14ac:dyDescent="0.15"/>
    <row r="120" s="355" customFormat="1" ht="13.5" hidden="1" customHeight="1" x14ac:dyDescent="0.15"/>
    <row r="121" s="355" customFormat="1" ht="13.5" hidden="1" customHeight="1" x14ac:dyDescent="0.15"/>
    <row r="122" s="355" customFormat="1" ht="13.5" hidden="1" customHeight="1" x14ac:dyDescent="0.15"/>
    <row r="123" s="355" customFormat="1" ht="13.5" hidden="1" customHeight="1" x14ac:dyDescent="0.15"/>
    <row r="124" s="355" customFormat="1" ht="13.5" hidden="1" customHeight="1" x14ac:dyDescent="0.15"/>
    <row r="125" s="355" customFormat="1" ht="13.5" hidden="1" customHeight="1" x14ac:dyDescent="0.15"/>
    <row r="126" s="355" customFormat="1" ht="13.5" hidden="1" customHeight="1" x14ac:dyDescent="0.15"/>
    <row r="127" s="355" customFormat="1" ht="13.5" hidden="1" customHeight="1" x14ac:dyDescent="0.15"/>
    <row r="128" s="355" customFormat="1" ht="13.5" hidden="1" customHeight="1" x14ac:dyDescent="0.15"/>
    <row r="129" s="355" customFormat="1" ht="13.5" hidden="1" customHeight="1" x14ac:dyDescent="0.15"/>
    <row r="130" s="355" customFormat="1" ht="13.5" hidden="1" customHeight="1" x14ac:dyDescent="0.15"/>
    <row r="131" s="355" customFormat="1" ht="13.5" hidden="1" customHeight="1" x14ac:dyDescent="0.15"/>
    <row r="132" s="355" customFormat="1" ht="13.5" hidden="1" customHeight="1" x14ac:dyDescent="0.15"/>
    <row r="133" s="355" customFormat="1" ht="13.5" hidden="1" customHeight="1" x14ac:dyDescent="0.15"/>
    <row r="134" s="355" customFormat="1" ht="13.5" hidden="1" customHeight="1" x14ac:dyDescent="0.15"/>
    <row r="135" s="355" customFormat="1" ht="13.5" hidden="1" customHeight="1" x14ac:dyDescent="0.15"/>
    <row r="136" s="355" customFormat="1" ht="13.5" hidden="1" customHeight="1" x14ac:dyDescent="0.15"/>
    <row r="137" s="355" customFormat="1" ht="13.5" hidden="1" customHeight="1" x14ac:dyDescent="0.15"/>
    <row r="138" s="355" customFormat="1" ht="13.5" hidden="1" customHeight="1" x14ac:dyDescent="0.15"/>
    <row r="139" s="355" customFormat="1" ht="13.5" hidden="1" customHeight="1" x14ac:dyDescent="0.15"/>
    <row r="140" s="355" customFormat="1" ht="13.5" hidden="1" customHeight="1" x14ac:dyDescent="0.15"/>
    <row r="141" s="355" customFormat="1" ht="13.5" hidden="1" customHeight="1" x14ac:dyDescent="0.15"/>
    <row r="142" s="355" customFormat="1" ht="13.5" hidden="1" customHeight="1" x14ac:dyDescent="0.15"/>
    <row r="143" s="355" customFormat="1" ht="13.5" hidden="1" customHeight="1" x14ac:dyDescent="0.15"/>
    <row r="144" s="355" customFormat="1" ht="13.5" hidden="1" customHeight="1" x14ac:dyDescent="0.15"/>
    <row r="145" s="355" customFormat="1" ht="13.5" hidden="1" customHeight="1" x14ac:dyDescent="0.15"/>
    <row r="146" s="355" customFormat="1" ht="13.5" hidden="1" customHeight="1" x14ac:dyDescent="0.15"/>
    <row r="147" s="355" customFormat="1" ht="13.5" hidden="1" customHeight="1" x14ac:dyDescent="0.15"/>
    <row r="148" s="355" customFormat="1" ht="13.5" hidden="1" customHeight="1" x14ac:dyDescent="0.15"/>
    <row r="149" s="355" customFormat="1" ht="13.5" hidden="1" customHeight="1" x14ac:dyDescent="0.15"/>
    <row r="150" s="355" customFormat="1" ht="13.5" hidden="1" customHeight="1" x14ac:dyDescent="0.15"/>
    <row r="151" s="355" customFormat="1" ht="13.5" hidden="1" customHeight="1" x14ac:dyDescent="0.15"/>
    <row r="152" s="355" customFormat="1" ht="13.5" hidden="1" customHeight="1" x14ac:dyDescent="0.15"/>
    <row r="153" s="355" customFormat="1" ht="13.5" hidden="1" customHeight="1" x14ac:dyDescent="0.15"/>
    <row r="154" s="355" customFormat="1" ht="13.5" hidden="1" customHeight="1" x14ac:dyDescent="0.15"/>
    <row r="155" s="355" customFormat="1" ht="13.5" hidden="1" customHeight="1" x14ac:dyDescent="0.15"/>
    <row r="156" s="355" customFormat="1" ht="13.5" hidden="1" customHeight="1" x14ac:dyDescent="0.15"/>
    <row r="157" s="355" customFormat="1" ht="13.5" hidden="1" customHeight="1" x14ac:dyDescent="0.15"/>
    <row r="158" s="355" customFormat="1" ht="13.5" hidden="1" customHeight="1" x14ac:dyDescent="0.15"/>
    <row r="159" s="355" customFormat="1" ht="13.5" hidden="1" customHeight="1" x14ac:dyDescent="0.15"/>
    <row r="160" s="355" customFormat="1" ht="13.5" hidden="1" customHeight="1" x14ac:dyDescent="0.15"/>
  </sheetData>
  <sheetProtection algorithmName="SHA-512" hashValue="gCjg0+ETpC0G5pLrKyGN94S96tSCNPJREAsMXikkTDwfDEOTKTDFlLUuGFZF6cREPzagwgYvz0kDWq8OBlSuUw==" saltValue="lMnUdqh/M0gv5ayCHtwS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86A5D-ECB1-4675-8D96-2BCE30CA7A45}">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4" customWidth="1"/>
    <col min="35" max="122" width="2.5" style="253" customWidth="1"/>
    <col min="123" max="16384" width="2.5" style="253" hidden="1"/>
  </cols>
  <sheetData>
    <row r="1" spans="1:34"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x14ac:dyDescent="0.15">
      <c r="S2" s="253"/>
      <c r="AH2" s="253"/>
    </row>
    <row r="3" spans="1:34"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x14ac:dyDescent="0.15"/>
    <row r="5" spans="1:34" x14ac:dyDescent="0.15"/>
    <row r="6" spans="1:34" x14ac:dyDescent="0.15"/>
    <row r="7" spans="1:34" x14ac:dyDescent="0.15"/>
    <row r="8" spans="1:34" x14ac:dyDescent="0.15"/>
    <row r="9" spans="1:34" x14ac:dyDescent="0.15">
      <c r="AH9" s="25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3"/>
    </row>
    <row r="18" spans="12:34" x14ac:dyDescent="0.15"/>
    <row r="19" spans="12:34" x14ac:dyDescent="0.15"/>
    <row r="20" spans="12:34" x14ac:dyDescent="0.15">
      <c r="AH20" s="253"/>
    </row>
    <row r="21" spans="12:34" x14ac:dyDescent="0.15">
      <c r="AH21" s="253"/>
    </row>
    <row r="22" spans="12:34" x14ac:dyDescent="0.15"/>
    <row r="23" spans="12:34" x14ac:dyDescent="0.15"/>
    <row r="24" spans="12:34" x14ac:dyDescent="0.15">
      <c r="Q24" s="253"/>
    </row>
    <row r="25" spans="12:34" x14ac:dyDescent="0.15"/>
    <row r="26" spans="12:34" x14ac:dyDescent="0.15"/>
    <row r="27" spans="12:34" x14ac:dyDescent="0.15"/>
    <row r="28" spans="12:34" x14ac:dyDescent="0.15">
      <c r="O28" s="253"/>
      <c r="T28" s="253"/>
      <c r="AH28" s="253"/>
    </row>
    <row r="29" spans="12:34" x14ac:dyDescent="0.15"/>
    <row r="30" spans="12:34" x14ac:dyDescent="0.15"/>
    <row r="31" spans="12:34" x14ac:dyDescent="0.15">
      <c r="Q31" s="253"/>
    </row>
    <row r="32" spans="12:34" x14ac:dyDescent="0.15">
      <c r="L32" s="253"/>
    </row>
    <row r="33" spans="2:34" x14ac:dyDescent="0.15">
      <c r="C33" s="253"/>
      <c r="E33" s="253"/>
      <c r="G33" s="253"/>
      <c r="I33" s="253"/>
      <c r="X33" s="253"/>
    </row>
    <row r="34" spans="2:34" x14ac:dyDescent="0.15">
      <c r="B34" s="253"/>
      <c r="P34" s="253"/>
      <c r="R34" s="253"/>
      <c r="T34" s="253"/>
    </row>
    <row r="35" spans="2:34" x14ac:dyDescent="0.15">
      <c r="D35" s="253"/>
      <c r="W35" s="253"/>
      <c r="AC35" s="253"/>
      <c r="AD35" s="253"/>
      <c r="AE35" s="253"/>
      <c r="AF35" s="253"/>
      <c r="AG35" s="253"/>
      <c r="AH35" s="253"/>
    </row>
    <row r="36" spans="2:34" x14ac:dyDescent="0.15">
      <c r="H36" s="253"/>
      <c r="J36" s="253"/>
      <c r="K36" s="253"/>
      <c r="M36" s="253"/>
      <c r="Y36" s="253"/>
      <c r="Z36" s="253"/>
      <c r="AA36" s="253"/>
      <c r="AB36" s="253"/>
      <c r="AC36" s="253"/>
      <c r="AD36" s="253"/>
      <c r="AE36" s="253"/>
      <c r="AF36" s="253"/>
      <c r="AG36" s="253"/>
      <c r="AH36" s="253"/>
    </row>
    <row r="37" spans="2:34" x14ac:dyDescent="0.15">
      <c r="AH37" s="253"/>
    </row>
    <row r="38" spans="2:34" x14ac:dyDescent="0.15">
      <c r="AG38" s="253"/>
      <c r="AH38" s="253"/>
    </row>
    <row r="39" spans="2:34" x14ac:dyDescent="0.15"/>
    <row r="40" spans="2:34" x14ac:dyDescent="0.15">
      <c r="X40" s="253"/>
    </row>
    <row r="41" spans="2:34" x14ac:dyDescent="0.15">
      <c r="R41" s="253"/>
    </row>
    <row r="42" spans="2:34" x14ac:dyDescent="0.15">
      <c r="W42" s="253"/>
    </row>
    <row r="43" spans="2:34" x14ac:dyDescent="0.15">
      <c r="Y43" s="253"/>
      <c r="Z43" s="253"/>
      <c r="AA43" s="253"/>
      <c r="AB43" s="253"/>
      <c r="AC43" s="253"/>
      <c r="AD43" s="253"/>
      <c r="AE43" s="253"/>
      <c r="AF43" s="253"/>
      <c r="AG43" s="253"/>
      <c r="AH43" s="253"/>
    </row>
    <row r="44" spans="2:34" x14ac:dyDescent="0.15">
      <c r="AH44" s="253"/>
    </row>
    <row r="45" spans="2:34" x14ac:dyDescent="0.15">
      <c r="X45" s="253"/>
    </row>
    <row r="46" spans="2:34" x14ac:dyDescent="0.15"/>
    <row r="47" spans="2:34" x14ac:dyDescent="0.15"/>
    <row r="48" spans="2:34" x14ac:dyDescent="0.15">
      <c r="W48" s="253"/>
      <c r="Y48" s="253"/>
      <c r="Z48" s="253"/>
      <c r="AA48" s="253"/>
      <c r="AB48" s="253"/>
      <c r="AC48" s="253"/>
      <c r="AD48" s="253"/>
      <c r="AE48" s="253"/>
      <c r="AF48" s="253"/>
      <c r="AG48" s="253"/>
      <c r="AH48" s="253"/>
    </row>
    <row r="49" spans="28:34" x14ac:dyDescent="0.15"/>
    <row r="50" spans="28:34" x14ac:dyDescent="0.15">
      <c r="AE50" s="253"/>
      <c r="AF50" s="253"/>
      <c r="AG50" s="253"/>
      <c r="AH50" s="253"/>
    </row>
    <row r="51" spans="28:34" x14ac:dyDescent="0.15">
      <c r="AC51" s="253"/>
      <c r="AD51" s="253"/>
      <c r="AE51" s="253"/>
      <c r="AF51" s="253"/>
      <c r="AG51" s="253"/>
      <c r="AH51" s="253"/>
    </row>
    <row r="52" spans="28:34" x14ac:dyDescent="0.15"/>
    <row r="53" spans="28:34" x14ac:dyDescent="0.15">
      <c r="AF53" s="253"/>
      <c r="AG53" s="253"/>
      <c r="AH53" s="253"/>
    </row>
    <row r="54" spans="28:34" x14ac:dyDescent="0.15">
      <c r="AH54" s="253"/>
    </row>
    <row r="55" spans="28:34" x14ac:dyDescent="0.15"/>
    <row r="56" spans="28:34" x14ac:dyDescent="0.15">
      <c r="AB56" s="253"/>
      <c r="AC56" s="253"/>
      <c r="AD56" s="253"/>
      <c r="AE56" s="253"/>
      <c r="AF56" s="253"/>
      <c r="AG56" s="253"/>
      <c r="AH56" s="253"/>
    </row>
    <row r="57" spans="28:34" x14ac:dyDescent="0.15">
      <c r="AH57" s="253"/>
    </row>
    <row r="58" spans="28:34" x14ac:dyDescent="0.15">
      <c r="AH58" s="253"/>
    </row>
    <row r="59" spans="28:34" x14ac:dyDescent="0.15"/>
    <row r="60" spans="28:34" x14ac:dyDescent="0.15"/>
    <row r="61" spans="28:34" x14ac:dyDescent="0.15"/>
    <row r="62" spans="28:34" x14ac:dyDescent="0.15"/>
    <row r="63" spans="28:34" x14ac:dyDescent="0.15">
      <c r="AH63" s="253"/>
    </row>
    <row r="64" spans="28:34" x14ac:dyDescent="0.15">
      <c r="AG64" s="253"/>
      <c r="AH64" s="253"/>
    </row>
    <row r="65" spans="28:34" x14ac:dyDescent="0.15"/>
    <row r="66" spans="28:34" x14ac:dyDescent="0.15"/>
    <row r="67" spans="28:34" x14ac:dyDescent="0.15"/>
    <row r="68" spans="28:34" x14ac:dyDescent="0.15">
      <c r="AB68" s="253"/>
      <c r="AC68" s="253"/>
      <c r="AD68" s="253"/>
      <c r="AE68" s="253"/>
      <c r="AF68" s="253"/>
      <c r="AG68" s="253"/>
      <c r="AH68" s="253"/>
    </row>
    <row r="69" spans="28:34" x14ac:dyDescent="0.15">
      <c r="AF69" s="253"/>
      <c r="AG69" s="253"/>
      <c r="AH69" s="253"/>
    </row>
    <row r="70" spans="28:34" x14ac:dyDescent="0.15"/>
    <row r="71" spans="28:34" x14ac:dyDescent="0.15"/>
    <row r="72" spans="28:34" x14ac:dyDescent="0.15"/>
    <row r="73" spans="28:34" x14ac:dyDescent="0.15"/>
    <row r="74" spans="28:34" x14ac:dyDescent="0.15"/>
    <row r="75" spans="28:34" x14ac:dyDescent="0.15">
      <c r="AH75" s="253"/>
    </row>
    <row r="76" spans="28:34" x14ac:dyDescent="0.15">
      <c r="AF76" s="253"/>
      <c r="AG76" s="253"/>
      <c r="AH76" s="253"/>
    </row>
    <row r="77" spans="28:34" x14ac:dyDescent="0.15">
      <c r="AG77" s="253"/>
      <c r="AH77" s="253"/>
    </row>
    <row r="78" spans="28:34" x14ac:dyDescent="0.15"/>
    <row r="79" spans="28:34" x14ac:dyDescent="0.15"/>
    <row r="80" spans="28:34" x14ac:dyDescent="0.15"/>
    <row r="81" spans="25:34" x14ac:dyDescent="0.15"/>
    <row r="82" spans="25:34" x14ac:dyDescent="0.15">
      <c r="Y82" s="253"/>
    </row>
    <row r="83" spans="25:34" x14ac:dyDescent="0.15">
      <c r="Y83" s="253"/>
      <c r="Z83" s="253"/>
      <c r="AA83" s="253"/>
      <c r="AB83" s="253"/>
      <c r="AC83" s="253"/>
      <c r="AD83" s="253"/>
      <c r="AE83" s="253"/>
      <c r="AF83" s="253"/>
      <c r="AG83" s="253"/>
      <c r="AH83" s="253"/>
    </row>
    <row r="84" spans="25:34" x14ac:dyDescent="0.15"/>
    <row r="85" spans="25:34" x14ac:dyDescent="0.15"/>
    <row r="86" spans="25:34" x14ac:dyDescent="0.15"/>
    <row r="87" spans="25:34" x14ac:dyDescent="0.15"/>
    <row r="88" spans="25:34" x14ac:dyDescent="0.15">
      <c r="AH88" s="2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3"/>
      <c r="AG94" s="253"/>
      <c r="AH94" s="253"/>
    </row>
    <row r="95" spans="25:34" ht="13.5" customHeight="1" x14ac:dyDescent="0.15">
      <c r="AH95" s="2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3"/>
    </row>
    <row r="102" spans="33:34" ht="13.5" customHeight="1" x14ac:dyDescent="0.15"/>
    <row r="103" spans="33:34" ht="13.5" customHeight="1" x14ac:dyDescent="0.15"/>
    <row r="104" spans="33:34" ht="13.5" customHeight="1" x14ac:dyDescent="0.15">
      <c r="AG104" s="253"/>
      <c r="AH104" s="2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3"/>
    </row>
    <row r="117" spans="34:122" ht="13.5" customHeight="1" x14ac:dyDescent="0.15"/>
    <row r="118" spans="34:122" ht="13.5" customHeight="1" x14ac:dyDescent="0.15"/>
    <row r="119" spans="34:122" ht="13.5" customHeight="1" x14ac:dyDescent="0.15"/>
    <row r="120" spans="34:122" ht="13.5" customHeight="1" x14ac:dyDescent="0.15">
      <c r="AH120" s="253"/>
    </row>
    <row r="121" spans="34:122" ht="13.5" customHeight="1" x14ac:dyDescent="0.15">
      <c r="AH121" s="253"/>
    </row>
    <row r="122" spans="34:122" ht="13.5" customHeight="1" x14ac:dyDescent="0.15"/>
    <row r="123" spans="34:122" ht="13.5" customHeight="1" x14ac:dyDescent="0.15"/>
    <row r="124" spans="34:122" ht="13.5" customHeight="1" x14ac:dyDescent="0.15"/>
    <row r="125" spans="34:122" ht="13.5" customHeight="1" x14ac:dyDescent="0.15">
      <c r="DR125" s="253" t="s">
        <v>383</v>
      </c>
    </row>
  </sheetData>
  <sheetProtection algorithmName="SHA-512" hashValue="AOFDMZ5JjNL2ZwRwCD3Z3mF3WEtND46UENv2uCxZaZFcj7i2AirCYwWXhYNKXi3wcvoxWvEKFme9lwfZ5klXRQ==" saltValue="TS0lPdUav75imkaavzD4W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30B30-505A-40C9-A363-D6C1F475F94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4" customWidth="1"/>
    <col min="35" max="122" width="2.5" style="253" customWidth="1"/>
    <col min="123" max="16384" width="2.5" style="253" hidden="1"/>
  </cols>
  <sheetData>
    <row r="1" spans="2:34"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x14ac:dyDescent="0.15">
      <c r="S2" s="253"/>
      <c r="AH2" s="253"/>
    </row>
    <row r="3" spans="2:34"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x14ac:dyDescent="0.15"/>
    <row r="5" spans="2:34" x14ac:dyDescent="0.15"/>
    <row r="6" spans="2:34" x14ac:dyDescent="0.15"/>
    <row r="7" spans="2:34" x14ac:dyDescent="0.15"/>
    <row r="8" spans="2:34" x14ac:dyDescent="0.15"/>
    <row r="9" spans="2:34" x14ac:dyDescent="0.15">
      <c r="AH9" s="25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3"/>
    </row>
    <row r="18" spans="12:34" x14ac:dyDescent="0.15"/>
    <row r="19" spans="12:34" x14ac:dyDescent="0.15"/>
    <row r="20" spans="12:34" x14ac:dyDescent="0.15">
      <c r="AH20" s="253"/>
    </row>
    <row r="21" spans="12:34" x14ac:dyDescent="0.15">
      <c r="AH21" s="253"/>
    </row>
    <row r="22" spans="12:34" x14ac:dyDescent="0.15"/>
    <row r="23" spans="12:34" x14ac:dyDescent="0.15"/>
    <row r="24" spans="12:34" x14ac:dyDescent="0.15">
      <c r="Q24" s="253"/>
    </row>
    <row r="25" spans="12:34" x14ac:dyDescent="0.15"/>
    <row r="26" spans="12:34" x14ac:dyDescent="0.15"/>
    <row r="27" spans="12:34" x14ac:dyDescent="0.15"/>
    <row r="28" spans="12:34" x14ac:dyDescent="0.15">
      <c r="O28" s="253"/>
      <c r="T28" s="253"/>
      <c r="AH28" s="253"/>
    </row>
    <row r="29" spans="12:34" x14ac:dyDescent="0.15"/>
    <row r="30" spans="12:34" x14ac:dyDescent="0.15"/>
    <row r="31" spans="12:34" x14ac:dyDescent="0.15">
      <c r="Q31" s="253"/>
    </row>
    <row r="32" spans="12:34" x14ac:dyDescent="0.15">
      <c r="L32" s="253"/>
    </row>
    <row r="33" spans="2:34" x14ac:dyDescent="0.15">
      <c r="C33" s="253"/>
      <c r="E33" s="253"/>
      <c r="G33" s="253"/>
      <c r="I33" s="253"/>
      <c r="X33" s="253"/>
    </row>
    <row r="34" spans="2:34" x14ac:dyDescent="0.15">
      <c r="B34" s="253"/>
      <c r="P34" s="253"/>
      <c r="R34" s="253"/>
      <c r="T34" s="253"/>
    </row>
    <row r="35" spans="2:34" x14ac:dyDescent="0.15">
      <c r="D35" s="253"/>
      <c r="W35" s="253"/>
      <c r="AC35" s="253"/>
      <c r="AD35" s="253"/>
      <c r="AE35" s="253"/>
      <c r="AF35" s="253"/>
      <c r="AG35" s="253"/>
      <c r="AH35" s="253"/>
    </row>
    <row r="36" spans="2:34" x14ac:dyDescent="0.15">
      <c r="H36" s="253"/>
      <c r="J36" s="253"/>
      <c r="K36" s="253"/>
      <c r="M36" s="253"/>
      <c r="Y36" s="253"/>
      <c r="Z36" s="253"/>
      <c r="AA36" s="253"/>
      <c r="AB36" s="253"/>
      <c r="AC36" s="253"/>
      <c r="AD36" s="253"/>
      <c r="AE36" s="253"/>
      <c r="AF36" s="253"/>
      <c r="AG36" s="253"/>
      <c r="AH36" s="253"/>
    </row>
    <row r="37" spans="2:34" x14ac:dyDescent="0.15">
      <c r="AH37" s="253"/>
    </row>
    <row r="38" spans="2:34" x14ac:dyDescent="0.15">
      <c r="AG38" s="253"/>
      <c r="AH38" s="253"/>
    </row>
    <row r="39" spans="2:34" x14ac:dyDescent="0.15"/>
    <row r="40" spans="2:34" x14ac:dyDescent="0.15">
      <c r="X40" s="253"/>
    </row>
    <row r="41" spans="2:34" x14ac:dyDescent="0.15">
      <c r="R41" s="253"/>
    </row>
    <row r="42" spans="2:34" x14ac:dyDescent="0.15">
      <c r="W42" s="253"/>
    </row>
    <row r="43" spans="2:34" x14ac:dyDescent="0.15">
      <c r="Y43" s="253"/>
      <c r="Z43" s="253"/>
      <c r="AA43" s="253"/>
      <c r="AB43" s="253"/>
      <c r="AC43" s="253"/>
      <c r="AD43" s="253"/>
      <c r="AE43" s="253"/>
      <c r="AF43" s="253"/>
      <c r="AG43" s="253"/>
      <c r="AH43" s="253"/>
    </row>
    <row r="44" spans="2:34" x14ac:dyDescent="0.15">
      <c r="AH44" s="253"/>
    </row>
    <row r="45" spans="2:34" x14ac:dyDescent="0.15">
      <c r="X45" s="253"/>
    </row>
    <row r="46" spans="2:34" x14ac:dyDescent="0.15"/>
    <row r="47" spans="2:34" x14ac:dyDescent="0.15"/>
    <row r="48" spans="2:34" x14ac:dyDescent="0.15">
      <c r="W48" s="253"/>
      <c r="Y48" s="253"/>
      <c r="Z48" s="253"/>
      <c r="AA48" s="253"/>
      <c r="AB48" s="253"/>
      <c r="AC48" s="253"/>
      <c r="AD48" s="253"/>
      <c r="AE48" s="253"/>
      <c r="AF48" s="253"/>
      <c r="AG48" s="253"/>
      <c r="AH48" s="253"/>
    </row>
    <row r="49" spans="28:34" x14ac:dyDescent="0.15"/>
    <row r="50" spans="28:34" x14ac:dyDescent="0.15">
      <c r="AE50" s="253"/>
      <c r="AF50" s="253"/>
      <c r="AG50" s="253"/>
      <c r="AH50" s="253"/>
    </row>
    <row r="51" spans="28:34" x14ac:dyDescent="0.15">
      <c r="AC51" s="253"/>
      <c r="AD51" s="253"/>
      <c r="AE51" s="253"/>
      <c r="AF51" s="253"/>
      <c r="AG51" s="253"/>
      <c r="AH51" s="253"/>
    </row>
    <row r="52" spans="28:34" x14ac:dyDescent="0.15"/>
    <row r="53" spans="28:34" x14ac:dyDescent="0.15">
      <c r="AF53" s="253"/>
      <c r="AG53" s="253"/>
      <c r="AH53" s="253"/>
    </row>
    <row r="54" spans="28:34" x14ac:dyDescent="0.15">
      <c r="AH54" s="253"/>
    </row>
    <row r="55" spans="28:34" x14ac:dyDescent="0.15"/>
    <row r="56" spans="28:34" x14ac:dyDescent="0.15">
      <c r="AB56" s="253"/>
      <c r="AC56" s="253"/>
      <c r="AD56" s="253"/>
      <c r="AE56" s="253"/>
      <c r="AF56" s="253"/>
      <c r="AG56" s="253"/>
      <c r="AH56" s="253"/>
    </row>
    <row r="57" spans="28:34" x14ac:dyDescent="0.15">
      <c r="AH57" s="253"/>
    </row>
    <row r="58" spans="28:34" x14ac:dyDescent="0.15">
      <c r="AH58" s="253"/>
    </row>
    <row r="59" spans="28:34" x14ac:dyDescent="0.15">
      <c r="AG59" s="253"/>
      <c r="AH59" s="253"/>
    </row>
    <row r="60" spans="28:34" x14ac:dyDescent="0.15"/>
    <row r="61" spans="28:34" x14ac:dyDescent="0.15"/>
    <row r="62" spans="28:34" x14ac:dyDescent="0.15"/>
    <row r="63" spans="28:34" x14ac:dyDescent="0.15">
      <c r="AH63" s="253"/>
    </row>
    <row r="64" spans="28:34" x14ac:dyDescent="0.15">
      <c r="AG64" s="253"/>
      <c r="AH64" s="253"/>
    </row>
    <row r="65" spans="28:34" x14ac:dyDescent="0.15"/>
    <row r="66" spans="28:34" x14ac:dyDescent="0.15"/>
    <row r="67" spans="28:34" x14ac:dyDescent="0.15"/>
    <row r="68" spans="28:34" x14ac:dyDescent="0.15">
      <c r="AB68" s="253"/>
      <c r="AC68" s="253"/>
      <c r="AD68" s="253"/>
      <c r="AE68" s="253"/>
      <c r="AF68" s="253"/>
      <c r="AG68" s="253"/>
      <c r="AH68" s="253"/>
    </row>
    <row r="69" spans="28:34" x14ac:dyDescent="0.15">
      <c r="AF69" s="253"/>
      <c r="AG69" s="253"/>
      <c r="AH69" s="253"/>
    </row>
    <row r="70" spans="28:34" x14ac:dyDescent="0.15"/>
    <row r="71" spans="28:34" x14ac:dyDescent="0.15"/>
    <row r="72" spans="28:34" x14ac:dyDescent="0.15"/>
    <row r="73" spans="28:34" x14ac:dyDescent="0.15"/>
    <row r="74" spans="28:34" x14ac:dyDescent="0.15"/>
    <row r="75" spans="28:34" x14ac:dyDescent="0.15">
      <c r="AH75" s="253"/>
    </row>
    <row r="76" spans="28:34" x14ac:dyDescent="0.15">
      <c r="AF76" s="253"/>
      <c r="AG76" s="253"/>
      <c r="AH76" s="253"/>
    </row>
    <row r="77" spans="28:34" x14ac:dyDescent="0.15">
      <c r="AG77" s="253"/>
      <c r="AH77" s="253"/>
    </row>
    <row r="78" spans="28:34" x14ac:dyDescent="0.15"/>
    <row r="79" spans="28:34" x14ac:dyDescent="0.15"/>
    <row r="80" spans="28:34" x14ac:dyDescent="0.15"/>
    <row r="81" spans="25:34" x14ac:dyDescent="0.15"/>
    <row r="82" spans="25:34" x14ac:dyDescent="0.15">
      <c r="Y82" s="253"/>
    </row>
    <row r="83" spans="25:34" x14ac:dyDescent="0.15">
      <c r="Y83" s="253"/>
      <c r="Z83" s="253"/>
      <c r="AA83" s="253"/>
      <c r="AB83" s="253"/>
      <c r="AC83" s="253"/>
      <c r="AD83" s="253"/>
      <c r="AE83" s="253"/>
      <c r="AF83" s="253"/>
      <c r="AG83" s="253"/>
      <c r="AH83" s="253"/>
    </row>
    <row r="84" spans="25:34" x14ac:dyDescent="0.15"/>
    <row r="85" spans="25:34" x14ac:dyDescent="0.15"/>
    <row r="86" spans="25:34" x14ac:dyDescent="0.15"/>
    <row r="87" spans="25:34" x14ac:dyDescent="0.15"/>
    <row r="88" spans="25:34" x14ac:dyDescent="0.15">
      <c r="AH88" s="2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3"/>
      <c r="AG94" s="253"/>
      <c r="AH94" s="253"/>
    </row>
    <row r="95" spans="25:34" ht="13.5" customHeight="1" x14ac:dyDescent="0.15">
      <c r="AH95" s="2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3"/>
    </row>
    <row r="102" spans="33:34" ht="13.5" customHeight="1" x14ac:dyDescent="0.15"/>
    <row r="103" spans="33:34" ht="13.5" customHeight="1" x14ac:dyDescent="0.15"/>
    <row r="104" spans="33:34" ht="13.5" customHeight="1" x14ac:dyDescent="0.15">
      <c r="AG104" s="253"/>
      <c r="AH104" s="2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3"/>
    </row>
    <row r="117" spans="34:122" ht="13.5" customHeight="1" x14ac:dyDescent="0.15"/>
    <row r="118" spans="34:122" ht="13.5" customHeight="1" x14ac:dyDescent="0.15"/>
    <row r="119" spans="34:122" ht="13.5" customHeight="1" x14ac:dyDescent="0.15"/>
    <row r="120" spans="34:122" ht="13.5" customHeight="1" x14ac:dyDescent="0.15">
      <c r="AH120" s="253"/>
    </row>
    <row r="121" spans="34:122" ht="13.5" customHeight="1" x14ac:dyDescent="0.15">
      <c r="AH121" s="253"/>
    </row>
    <row r="122" spans="34:122" ht="13.5" customHeight="1" x14ac:dyDescent="0.15"/>
    <row r="123" spans="34:122" ht="13.5" customHeight="1" x14ac:dyDescent="0.15"/>
    <row r="124" spans="34:122" ht="13.5" customHeight="1" x14ac:dyDescent="0.15"/>
    <row r="125" spans="34:122" ht="13.5" customHeight="1" x14ac:dyDescent="0.15">
      <c r="DR125" s="253" t="s">
        <v>383</v>
      </c>
    </row>
  </sheetData>
  <sheetProtection algorithmName="SHA-512" hashValue="jWKFLOveaTDSHxfaKaFJ/51gwXUcaSF8RPuSk9mqvSZ/cFinAtRRLMSH/PsO0mU9rDSKviBM6pZvmt8yTYLi/w==" saltValue="z2XYuWgjvI+hhJbSyElMt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433</v>
      </c>
      <c r="G2" s="155"/>
      <c r="H2" s="156"/>
    </row>
    <row r="3" spans="1:8" x14ac:dyDescent="0.15">
      <c r="A3" s="152" t="s">
        <v>426</v>
      </c>
      <c r="B3" s="157"/>
      <c r="C3" s="158"/>
      <c r="D3" s="159">
        <v>64397</v>
      </c>
      <c r="E3" s="160"/>
      <c r="F3" s="161">
        <v>67293</v>
      </c>
      <c r="G3" s="162"/>
      <c r="H3" s="163"/>
    </row>
    <row r="4" spans="1:8" x14ac:dyDescent="0.15">
      <c r="A4" s="164"/>
      <c r="B4" s="165"/>
      <c r="C4" s="166"/>
      <c r="D4" s="167">
        <v>30261</v>
      </c>
      <c r="E4" s="168"/>
      <c r="F4" s="169">
        <v>35076</v>
      </c>
      <c r="G4" s="170"/>
      <c r="H4" s="171"/>
    </row>
    <row r="5" spans="1:8" x14ac:dyDescent="0.15">
      <c r="A5" s="152" t="s">
        <v>428</v>
      </c>
      <c r="B5" s="157"/>
      <c r="C5" s="158"/>
      <c r="D5" s="159">
        <v>35991</v>
      </c>
      <c r="E5" s="160"/>
      <c r="F5" s="161">
        <v>67343</v>
      </c>
      <c r="G5" s="162"/>
      <c r="H5" s="163"/>
    </row>
    <row r="6" spans="1:8" x14ac:dyDescent="0.15">
      <c r="A6" s="164"/>
      <c r="B6" s="165"/>
      <c r="C6" s="166"/>
      <c r="D6" s="167">
        <v>19631</v>
      </c>
      <c r="E6" s="168"/>
      <c r="F6" s="169">
        <v>32865</v>
      </c>
      <c r="G6" s="170"/>
      <c r="H6" s="171"/>
    </row>
    <row r="7" spans="1:8" x14ac:dyDescent="0.15">
      <c r="A7" s="152" t="s">
        <v>429</v>
      </c>
      <c r="B7" s="157"/>
      <c r="C7" s="158"/>
      <c r="D7" s="159">
        <v>144931</v>
      </c>
      <c r="E7" s="160"/>
      <c r="F7" s="161">
        <v>73475</v>
      </c>
      <c r="G7" s="162"/>
      <c r="H7" s="163"/>
    </row>
    <row r="8" spans="1:8" x14ac:dyDescent="0.15">
      <c r="A8" s="164"/>
      <c r="B8" s="165"/>
      <c r="C8" s="166"/>
      <c r="D8" s="167">
        <v>85366</v>
      </c>
      <c r="E8" s="168"/>
      <c r="F8" s="169">
        <v>43072</v>
      </c>
      <c r="G8" s="170"/>
      <c r="H8" s="171"/>
    </row>
    <row r="9" spans="1:8" x14ac:dyDescent="0.15">
      <c r="A9" s="152" t="s">
        <v>430</v>
      </c>
      <c r="B9" s="157"/>
      <c r="C9" s="158"/>
      <c r="D9" s="159">
        <v>102608</v>
      </c>
      <c r="E9" s="160"/>
      <c r="F9" s="161">
        <v>87464</v>
      </c>
      <c r="G9" s="162"/>
      <c r="H9" s="163"/>
    </row>
    <row r="10" spans="1:8" x14ac:dyDescent="0.15">
      <c r="A10" s="164"/>
      <c r="B10" s="165"/>
      <c r="C10" s="166"/>
      <c r="D10" s="167">
        <v>29214</v>
      </c>
      <c r="E10" s="168"/>
      <c r="F10" s="169">
        <v>47479</v>
      </c>
      <c r="G10" s="170"/>
      <c r="H10" s="171"/>
    </row>
    <row r="11" spans="1:8" x14ac:dyDescent="0.15">
      <c r="A11" s="152" t="s">
        <v>431</v>
      </c>
      <c r="B11" s="157"/>
      <c r="C11" s="158"/>
      <c r="D11" s="159">
        <v>35653</v>
      </c>
      <c r="E11" s="160"/>
      <c r="F11" s="161">
        <v>96248</v>
      </c>
      <c r="G11" s="162"/>
      <c r="H11" s="163"/>
    </row>
    <row r="12" spans="1:8" x14ac:dyDescent="0.15">
      <c r="A12" s="164"/>
      <c r="B12" s="165"/>
      <c r="C12" s="172"/>
      <c r="D12" s="167">
        <v>19689</v>
      </c>
      <c r="E12" s="168"/>
      <c r="F12" s="169">
        <v>55768</v>
      </c>
      <c r="G12" s="170"/>
      <c r="H12" s="171"/>
    </row>
    <row r="13" spans="1:8" x14ac:dyDescent="0.15">
      <c r="A13" s="152"/>
      <c r="B13" s="157"/>
      <c r="C13" s="173"/>
      <c r="D13" s="174">
        <v>76716</v>
      </c>
      <c r="E13" s="175"/>
      <c r="F13" s="176">
        <v>78365</v>
      </c>
      <c r="G13" s="177"/>
      <c r="H13" s="163"/>
    </row>
    <row r="14" spans="1:8" x14ac:dyDescent="0.15">
      <c r="A14" s="164"/>
      <c r="B14" s="165"/>
      <c r="C14" s="166"/>
      <c r="D14" s="167">
        <v>36832</v>
      </c>
      <c r="E14" s="168"/>
      <c r="F14" s="169">
        <v>42852</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3.78</v>
      </c>
      <c r="C19" s="178">
        <f>ROUND(VALUE(SUBSTITUTE(実質収支比率等に係る経年分析!G$48,"▲","-")),2)</f>
        <v>4.32</v>
      </c>
      <c r="D19" s="178">
        <f>ROUND(VALUE(SUBSTITUTE(実質収支比率等に係る経年分析!H$48,"▲","-")),2)</f>
        <v>1.63</v>
      </c>
      <c r="E19" s="178">
        <f>ROUND(VALUE(SUBSTITUTE(実質収支比率等に係る経年分析!I$48,"▲","-")),2)</f>
        <v>3.74</v>
      </c>
      <c r="F19" s="178">
        <f>ROUND(VALUE(SUBSTITUTE(実質収支比率等に係る経年分析!J$48,"▲","-")),2)</f>
        <v>4.51</v>
      </c>
    </row>
    <row r="20" spans="1:11" x14ac:dyDescent="0.15">
      <c r="A20" s="178" t="s">
        <v>54</v>
      </c>
      <c r="B20" s="178">
        <f>ROUND(VALUE(SUBSTITUTE(実質収支比率等に係る経年分析!F$47,"▲","-")),2)</f>
        <v>3.7</v>
      </c>
      <c r="C20" s="178">
        <f>ROUND(VALUE(SUBSTITUTE(実質収支比率等に係る経年分析!G$47,"▲","-")),2)</f>
        <v>2.6</v>
      </c>
      <c r="D20" s="178">
        <f>ROUND(VALUE(SUBSTITUTE(実質収支比率等に係る経年分析!H$47,"▲","-")),2)</f>
        <v>2.04</v>
      </c>
      <c r="E20" s="178">
        <f>ROUND(VALUE(SUBSTITUTE(実質収支比率等に係る経年分析!I$47,"▲","-")),2)</f>
        <v>3.14</v>
      </c>
      <c r="F20" s="178">
        <f>ROUND(VALUE(SUBSTITUTE(実質収支比率等に係る経年分析!J$47,"▲","-")),2)</f>
        <v>2.98</v>
      </c>
    </row>
    <row r="21" spans="1:11" x14ac:dyDescent="0.15">
      <c r="A21" s="178" t="s">
        <v>55</v>
      </c>
      <c r="B21" s="178">
        <f>IF(ISNUMBER(VALUE(SUBSTITUTE(実質収支比率等に係る経年分析!F$49,"▲","-"))),ROUND(VALUE(SUBSTITUTE(実質収支比率等に係る経年分析!F$49,"▲","-")),2),NA())</f>
        <v>-5.88</v>
      </c>
      <c r="C21" s="178">
        <f>IF(ISNUMBER(VALUE(SUBSTITUTE(実質収支比率等に係る経年分析!G$49,"▲","-"))),ROUND(VALUE(SUBSTITUTE(実質収支比率等に係る経年分析!G$49,"▲","-")),2),NA())</f>
        <v>-0.46</v>
      </c>
      <c r="D21" s="178">
        <f>IF(ISNUMBER(VALUE(SUBSTITUTE(実質収支比率等に係る経年分析!H$49,"▲","-"))),ROUND(VALUE(SUBSTITUTE(実質収支比率等に係る経年分析!H$49,"▲","-")),2),NA())</f>
        <v>-3.14</v>
      </c>
      <c r="E21" s="178">
        <f>IF(ISNUMBER(VALUE(SUBSTITUTE(実質収支比率等に係る経年分析!I$49,"▲","-"))),ROUND(VALUE(SUBSTITUTE(実質収支比率等に係る経年分析!I$49,"▲","-")),2),NA())</f>
        <v>3.2</v>
      </c>
      <c r="F21" s="178">
        <f>IF(ISNUMBER(VALUE(SUBSTITUTE(実質収支比率等に係る経年分析!J$49,"▲","-"))),ROUND(VALUE(SUBSTITUTE(実質収支比率等に係る経年分析!J$49,"▲","-")),2),NA())</f>
        <v>0.95</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0.53</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0.5</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学校給食費特別会計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f>IF(ROUND(VALUE(SUBSTITUTE(連結実質赤字比率に係る赤字・黒字の構成分析!I$40,"▲", "-")), 2) &lt; 0, ABS(ROUND(VALUE(SUBSTITUTE(連結実質赤字比率に係る赤字・黒字の構成分析!I$40,"▲", "-")), 2)), NA())</f>
        <v>0.02</v>
      </c>
      <c r="I30" s="179" t="e">
        <f>IF(ROUND(VALUE(SUBSTITUTE(連結実質赤字比率に係る赤字・黒字の構成分析!I$40,"▲", "-")), 2) &gt;= 0, ABS(ROUND(VALUE(SUBSTITUTE(連結実質赤字比率に係る赤字・黒字の構成分析!I$40,"▲", "-")), 2)), NA())</f>
        <v>#N/A</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住宅新築資金等貸付事業特別会計</v>
      </c>
      <c r="B31" s="179">
        <f>IF(ROUND(VALUE(SUBSTITUTE(連結実質赤字比率に係る赤字・黒字の構成分析!F$39,"▲", "-")), 2) &lt; 0, ABS(ROUND(VALUE(SUBSTITUTE(連結実質赤字比率に係る赤字・黒字の構成分析!F$39,"▲", "-")), 2)), NA())</f>
        <v>0.17</v>
      </c>
      <c r="C31" s="179" t="e">
        <f>IF(ROUND(VALUE(SUBSTITUTE(連結実質赤字比率に係る赤字・黒字の構成分析!F$39,"▲", "-")), 2) &gt;= 0, ABS(ROUND(VALUE(SUBSTITUTE(連結実質赤字比率に係る赤字・黒字の構成分析!F$39,"▲", "-")), 2)), NA())</f>
        <v>#N/A</v>
      </c>
      <c r="D31" s="179">
        <f>IF(ROUND(VALUE(SUBSTITUTE(連結実質赤字比率に係る赤字・黒字の構成分析!G$39,"▲", "-")), 2) &lt; 0, ABS(ROUND(VALUE(SUBSTITUTE(連結実質赤字比率に係る赤字・黒字の構成分析!G$39,"▲", "-")), 2)), NA())</f>
        <v>7.0000000000000007E-2</v>
      </c>
      <c r="E31" s="179" t="e">
        <f>IF(ROUND(VALUE(SUBSTITUTE(連結実質赤字比率に係る赤字・黒字の構成分析!G$39,"▲", "-")), 2) &gt;= 0, ABS(ROUND(VALUE(SUBSTITUTE(連結実質赤字比率に係る赤字・黒字の構成分析!G$39,"▲", "-")), 2)), NA())</f>
        <v>#N/A</v>
      </c>
      <c r="F31" s="179">
        <f>IF(ROUND(VALUE(SUBSTITUTE(連結実質赤字比率に係る赤字・黒字の構成分析!H$39,"▲", "-")), 2) &lt; 0, ABS(ROUND(VALUE(SUBSTITUTE(連結実質赤字比率に係る赤字・黒字の構成分析!H$39,"▲", "-")), 2)), NA())</f>
        <v>0.02</v>
      </c>
      <c r="G31" s="179" t="e">
        <f>IF(ROUND(VALUE(SUBSTITUTE(連結実質赤字比率に係る赤字・黒字の構成分析!H$39,"▲", "-")), 2) &gt;= 0, ABS(ROUND(VALUE(SUBSTITUTE(連結実質赤字比率に係る赤字・黒字の構成分析!H$39,"▲", "-")), 2)), NA())</f>
        <v>#N/A</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0.17</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1.65</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1.97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1.41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1.7</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0.25</v>
      </c>
    </row>
    <row r="33" spans="1:16" x14ac:dyDescent="0.15">
      <c r="A33" s="179" t="str">
        <f>IF(連結実質赤字比率に係る赤字・黒字の構成分析!C$37="",NA(),連結実質赤字比率に係る赤字・黒字の構成分析!C$37)</f>
        <v>国民健康保険特別会計</v>
      </c>
      <c r="B33" s="179">
        <f>IF(ROUND(VALUE(SUBSTITUTE(連結実質赤字比率に係る赤字・黒字の構成分析!F$37,"▲", "-")), 2) &lt; 0, ABS(ROUND(VALUE(SUBSTITUTE(連結実質赤字比率に係る赤字・黒字の構成分析!F$37,"▲", "-")), 2)), NA())</f>
        <v>2.57</v>
      </c>
      <c r="C33" s="179" t="e">
        <f>IF(ROUND(VALUE(SUBSTITUTE(連結実質赤字比率に係る赤字・黒字の構成分析!F$37,"▲", "-")), 2) &gt;= 0, ABS(ROUND(VALUE(SUBSTITUTE(連結実質赤字比率に係る赤字・黒字の構成分析!F$37,"▲", "-")), 2)), NA())</f>
        <v>#N/A</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0.82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2.2000000000000002</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2.7</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3.95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4.4000000000000004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1.66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3.65</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4.3</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8.35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7.67</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6.57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4.92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4.34</v>
      </c>
    </row>
    <row r="36" spans="1:16" x14ac:dyDescent="0.15">
      <c r="A36" s="179" t="str">
        <f>IF(連結実質赤字比率に係る赤字・黒字の構成分析!C$34="",NA(),連結実質赤字比率に係る赤字・黒字の構成分析!C$34)</f>
        <v>下水道事業会計</v>
      </c>
      <c r="B36" s="179" t="e">
        <f>IF(ROUND(VALUE(SUBSTITUTE(連結実質赤字比率に係る赤字・黒字の構成分析!F$34,"▲", "-")), 2) &lt; 0, ABS(ROUND(VALUE(SUBSTITUTE(連結実質赤字比率に係る赤字・黒字の構成分析!F$34,"▲", "-")), 2)), NA())</f>
        <v>#VALUE!</v>
      </c>
      <c r="C36" s="179" t="e">
        <f>IF(ROUND(VALUE(SUBSTITUTE(連結実質赤字比率に係る赤字・黒字の構成分析!F$34,"▲", "-")), 2) &gt;= 0, ABS(ROUND(VALUE(SUBSTITUTE(連結実質赤字比率に係る赤字・黒字の構成分析!F$34,"▲", "-")), 2)), NA())</f>
        <v>#VALUE!</v>
      </c>
      <c r="D36" s="179" t="e">
        <f>IF(ROUND(VALUE(SUBSTITUTE(連結実質赤字比率に係る赤字・黒字の構成分析!G$34,"▲", "-")), 2) &lt; 0, ABS(ROUND(VALUE(SUBSTITUTE(連結実質赤字比率に係る赤字・黒字の構成分析!G$34,"▲", "-")), 2)), NA())</f>
        <v>#VALUE!</v>
      </c>
      <c r="E36" s="179" t="e">
        <f>IF(ROUND(VALUE(SUBSTITUTE(連結実質赤字比率に係る赤字・黒字の構成分析!G$34,"▲", "-")), 2) &gt;= 0, ABS(ROUND(VALUE(SUBSTITUTE(連結実質赤字比率に係る赤字・黒字の構成分析!G$34,"▲", "-")), 2)), NA())</f>
        <v>#VALUE!</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4.38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6.04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6.5</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551</v>
      </c>
      <c r="E42" s="180"/>
      <c r="F42" s="180"/>
      <c r="G42" s="180">
        <f>'実質公債費比率（分子）の構造'!L$52</f>
        <v>580</v>
      </c>
      <c r="H42" s="180"/>
      <c r="I42" s="180"/>
      <c r="J42" s="180">
        <f>'実質公債費比率（分子）の構造'!M$52</f>
        <v>587</v>
      </c>
      <c r="K42" s="180"/>
      <c r="L42" s="180"/>
      <c r="M42" s="180">
        <f>'実質公債費比率（分子）の構造'!N$52</f>
        <v>612</v>
      </c>
      <c r="N42" s="180"/>
      <c r="O42" s="180"/>
      <c r="P42" s="180">
        <f>'実質公債費比率（分子）の構造'!O$52</f>
        <v>603</v>
      </c>
    </row>
    <row r="43" spans="1:16" x14ac:dyDescent="0.15">
      <c r="A43" s="180" t="s">
        <v>63</v>
      </c>
      <c r="B43" s="180">
        <f>'実質公債費比率（分子）の構造'!K$51</f>
        <v>0</v>
      </c>
      <c r="C43" s="180"/>
      <c r="D43" s="180"/>
      <c r="E43" s="180">
        <f>'実質公債費比率（分子）の構造'!L$51</f>
        <v>0</v>
      </c>
      <c r="F43" s="180"/>
      <c r="G43" s="180"/>
      <c r="H43" s="180">
        <f>'実質公債費比率（分子）の構造'!M$51</f>
        <v>2</v>
      </c>
      <c r="I43" s="180"/>
      <c r="J43" s="180"/>
      <c r="K43" s="180">
        <f>'実質公債費比率（分子）の構造'!N$51</f>
        <v>0</v>
      </c>
      <c r="L43" s="180"/>
      <c r="M43" s="180"/>
      <c r="N43" s="180" t="str">
        <f>'実質公債費比率（分子）の構造'!O$51</f>
        <v>-</v>
      </c>
      <c r="O43" s="180"/>
      <c r="P43" s="180"/>
    </row>
    <row r="44" spans="1:16" x14ac:dyDescent="0.15">
      <c r="A44" s="180" t="s">
        <v>64</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10</v>
      </c>
      <c r="C45" s="180"/>
      <c r="D45" s="180"/>
      <c r="E45" s="180">
        <f>'実質公債費比率（分子）の構造'!L$49</f>
        <v>11</v>
      </c>
      <c r="F45" s="180"/>
      <c r="G45" s="180"/>
      <c r="H45" s="180">
        <f>'実質公債費比率（分子）の構造'!M$49</f>
        <v>11</v>
      </c>
      <c r="I45" s="180"/>
      <c r="J45" s="180"/>
      <c r="K45" s="180">
        <f>'実質公債費比率（分子）の構造'!N$49</f>
        <v>11</v>
      </c>
      <c r="L45" s="180"/>
      <c r="M45" s="180"/>
      <c r="N45" s="180">
        <f>'実質公債費比率（分子）の構造'!O$49</f>
        <v>12</v>
      </c>
      <c r="O45" s="180"/>
      <c r="P45" s="180"/>
    </row>
    <row r="46" spans="1:16" x14ac:dyDescent="0.15">
      <c r="A46" s="180" t="s">
        <v>66</v>
      </c>
      <c r="B46" s="180">
        <f>'実質公債費比率（分子）の構造'!K$48</f>
        <v>107</v>
      </c>
      <c r="C46" s="180"/>
      <c r="D46" s="180"/>
      <c r="E46" s="180">
        <f>'実質公債費比率（分子）の構造'!L$48</f>
        <v>106</v>
      </c>
      <c r="F46" s="180"/>
      <c r="G46" s="180"/>
      <c r="H46" s="180">
        <f>'実質公債費比率（分子）の構造'!M$48</f>
        <v>184</v>
      </c>
      <c r="I46" s="180"/>
      <c r="J46" s="180"/>
      <c r="K46" s="180">
        <f>'実質公債費比率（分子）の構造'!N$48</f>
        <v>183</v>
      </c>
      <c r="L46" s="180"/>
      <c r="M46" s="180"/>
      <c r="N46" s="180">
        <f>'実質公債費比率（分子）の構造'!O$48</f>
        <v>175</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1039</v>
      </c>
      <c r="C49" s="180"/>
      <c r="D49" s="180"/>
      <c r="E49" s="180">
        <f>'実質公債費比率（分子）の構造'!L$45</f>
        <v>1040</v>
      </c>
      <c r="F49" s="180"/>
      <c r="G49" s="180"/>
      <c r="H49" s="180">
        <f>'実質公債費比率（分子）の構造'!M$45</f>
        <v>1061</v>
      </c>
      <c r="I49" s="180"/>
      <c r="J49" s="180"/>
      <c r="K49" s="180">
        <f>'実質公債費比率（分子）の構造'!N$45</f>
        <v>1094</v>
      </c>
      <c r="L49" s="180"/>
      <c r="M49" s="180"/>
      <c r="N49" s="180">
        <f>'実質公債費比率（分子）の構造'!O$45</f>
        <v>1096</v>
      </c>
      <c r="O49" s="180"/>
      <c r="P49" s="180"/>
    </row>
    <row r="50" spans="1:16" x14ac:dyDescent="0.15">
      <c r="A50" s="180" t="s">
        <v>70</v>
      </c>
      <c r="B50" s="180" t="e">
        <f>NA()</f>
        <v>#N/A</v>
      </c>
      <c r="C50" s="180">
        <f>IF(ISNUMBER('実質公債費比率（分子）の構造'!K$53),'実質公債費比率（分子）の構造'!K$53,NA())</f>
        <v>605</v>
      </c>
      <c r="D50" s="180" t="e">
        <f>NA()</f>
        <v>#N/A</v>
      </c>
      <c r="E50" s="180" t="e">
        <f>NA()</f>
        <v>#N/A</v>
      </c>
      <c r="F50" s="180">
        <f>IF(ISNUMBER('実質公債費比率（分子）の構造'!L$53),'実質公債費比率（分子）の構造'!L$53,NA())</f>
        <v>577</v>
      </c>
      <c r="G50" s="180" t="e">
        <f>NA()</f>
        <v>#N/A</v>
      </c>
      <c r="H50" s="180" t="e">
        <f>NA()</f>
        <v>#N/A</v>
      </c>
      <c r="I50" s="180">
        <f>IF(ISNUMBER('実質公債費比率（分子）の構造'!M$53),'実質公債費比率（分子）の構造'!M$53,NA())</f>
        <v>671</v>
      </c>
      <c r="J50" s="180" t="e">
        <f>NA()</f>
        <v>#N/A</v>
      </c>
      <c r="K50" s="180" t="e">
        <f>NA()</f>
        <v>#N/A</v>
      </c>
      <c r="L50" s="180">
        <f>IF(ISNUMBER('実質公債費比率（分子）の構造'!N$53),'実質公債費比率（分子）の構造'!N$53,NA())</f>
        <v>676</v>
      </c>
      <c r="M50" s="180" t="e">
        <f>NA()</f>
        <v>#N/A</v>
      </c>
      <c r="N50" s="180" t="e">
        <f>NA()</f>
        <v>#N/A</v>
      </c>
      <c r="O50" s="180">
        <f>IF(ISNUMBER('実質公債費比率（分子）の構造'!O$53),'実質公債費比率（分子）の構造'!O$53,NA())</f>
        <v>680</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7745</v>
      </c>
      <c r="E56" s="179"/>
      <c r="F56" s="179"/>
      <c r="G56" s="179">
        <f>'将来負担比率（分子）の構造'!J$52</f>
        <v>7633</v>
      </c>
      <c r="H56" s="179"/>
      <c r="I56" s="179"/>
      <c r="J56" s="179">
        <f>'将来負担比率（分子）の構造'!K$52</f>
        <v>8295</v>
      </c>
      <c r="K56" s="179"/>
      <c r="L56" s="179"/>
      <c r="M56" s="179">
        <f>'将来負担比率（分子）の構造'!L$52</f>
        <v>8492</v>
      </c>
      <c r="N56" s="179"/>
      <c r="O56" s="179"/>
      <c r="P56" s="179">
        <f>'将来負担比率（分子）の構造'!M$52</f>
        <v>8207</v>
      </c>
    </row>
    <row r="57" spans="1:16" x14ac:dyDescent="0.15">
      <c r="A57" s="179" t="s">
        <v>41</v>
      </c>
      <c r="B57" s="179"/>
      <c r="C57" s="179"/>
      <c r="D57" s="179">
        <f>'将来負担比率（分子）の構造'!I$51</f>
        <v>44</v>
      </c>
      <c r="E57" s="179"/>
      <c r="F57" s="179"/>
      <c r="G57" s="179">
        <f>'将来負担比率（分子）の構造'!J$51</f>
        <v>29</v>
      </c>
      <c r="H57" s="179"/>
      <c r="I57" s="179"/>
      <c r="J57" s="179">
        <f>'将来負担比率（分子）の構造'!K$51</f>
        <v>22</v>
      </c>
      <c r="K57" s="179"/>
      <c r="L57" s="179"/>
      <c r="M57" s="179">
        <f>'将来負担比率（分子）の構造'!L$51</f>
        <v>13</v>
      </c>
      <c r="N57" s="179"/>
      <c r="O57" s="179"/>
      <c r="P57" s="179">
        <f>'将来負担比率（分子）の構造'!M$51</f>
        <v>15</v>
      </c>
    </row>
    <row r="58" spans="1:16" x14ac:dyDescent="0.15">
      <c r="A58" s="179" t="s">
        <v>40</v>
      </c>
      <c r="B58" s="179"/>
      <c r="C58" s="179"/>
      <c r="D58" s="179">
        <f>'将来負担比率（分子）の構造'!I$50</f>
        <v>561</v>
      </c>
      <c r="E58" s="179"/>
      <c r="F58" s="179"/>
      <c r="G58" s="179">
        <f>'将来負担比率（分子）の構造'!J$50</f>
        <v>563</v>
      </c>
      <c r="H58" s="179"/>
      <c r="I58" s="179"/>
      <c r="J58" s="179">
        <f>'将来負担比率（分子）の構造'!K$50</f>
        <v>661</v>
      </c>
      <c r="K58" s="179"/>
      <c r="L58" s="179"/>
      <c r="M58" s="179">
        <f>'将来負担比率（分子）の構造'!L$50</f>
        <v>789</v>
      </c>
      <c r="N58" s="179"/>
      <c r="O58" s="179"/>
      <c r="P58" s="179">
        <f>'将来負担比率（分子）の構造'!M$50</f>
        <v>855</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1437</v>
      </c>
      <c r="C62" s="179"/>
      <c r="D62" s="179"/>
      <c r="E62" s="179">
        <f>'将来負担比率（分子）の構造'!J$45</f>
        <v>1151</v>
      </c>
      <c r="F62" s="179"/>
      <c r="G62" s="179"/>
      <c r="H62" s="179">
        <f>'将来負担比率（分子）の構造'!K$45</f>
        <v>1014</v>
      </c>
      <c r="I62" s="179"/>
      <c r="J62" s="179"/>
      <c r="K62" s="179">
        <f>'将来負担比率（分子）の構造'!L$45</f>
        <v>1015</v>
      </c>
      <c r="L62" s="179"/>
      <c r="M62" s="179"/>
      <c r="N62" s="179">
        <f>'将来負担比率（分子）の構造'!M$45</f>
        <v>915</v>
      </c>
      <c r="O62" s="179"/>
      <c r="P62" s="179"/>
    </row>
    <row r="63" spans="1:16" x14ac:dyDescent="0.15">
      <c r="A63" s="179" t="s">
        <v>33</v>
      </c>
      <c r="B63" s="179">
        <f>'将来負担比率（分子）の構造'!I$44</f>
        <v>117</v>
      </c>
      <c r="C63" s="179"/>
      <c r="D63" s="179"/>
      <c r="E63" s="179">
        <f>'将来負担比率（分子）の構造'!J$44</f>
        <v>134</v>
      </c>
      <c r="F63" s="179"/>
      <c r="G63" s="179"/>
      <c r="H63" s="179">
        <f>'将来負担比率（分子）の構造'!K$44</f>
        <v>133</v>
      </c>
      <c r="I63" s="179"/>
      <c r="J63" s="179"/>
      <c r="K63" s="179">
        <f>'将来負担比率（分子）の構造'!L$44</f>
        <v>122</v>
      </c>
      <c r="L63" s="179"/>
      <c r="M63" s="179"/>
      <c r="N63" s="179">
        <f>'将来負担比率（分子）の構造'!M$44</f>
        <v>110</v>
      </c>
      <c r="O63" s="179"/>
      <c r="P63" s="179"/>
    </row>
    <row r="64" spans="1:16" x14ac:dyDescent="0.15">
      <c r="A64" s="179" t="s">
        <v>32</v>
      </c>
      <c r="B64" s="179">
        <f>'将来負担比率（分子）の構造'!I$43</f>
        <v>1601</v>
      </c>
      <c r="C64" s="179"/>
      <c r="D64" s="179"/>
      <c r="E64" s="179">
        <f>'将来負担比率（分子）の構造'!J$43</f>
        <v>1895</v>
      </c>
      <c r="F64" s="179"/>
      <c r="G64" s="179"/>
      <c r="H64" s="179">
        <f>'将来負担比率（分子）の構造'!K$43</f>
        <v>2252</v>
      </c>
      <c r="I64" s="179"/>
      <c r="J64" s="179"/>
      <c r="K64" s="179">
        <f>'将来負担比率（分子）の構造'!L$43</f>
        <v>2470</v>
      </c>
      <c r="L64" s="179"/>
      <c r="M64" s="179"/>
      <c r="N64" s="179">
        <f>'将来負担比率（分子）の構造'!M$43</f>
        <v>2686</v>
      </c>
      <c r="O64" s="179"/>
      <c r="P64" s="179"/>
    </row>
    <row r="65" spans="1:16" x14ac:dyDescent="0.15">
      <c r="A65" s="179" t="s">
        <v>31</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30</v>
      </c>
      <c r="B66" s="179">
        <f>'将来負担比率（分子）の構造'!I$41</f>
        <v>13762</v>
      </c>
      <c r="C66" s="179"/>
      <c r="D66" s="179"/>
      <c r="E66" s="179">
        <f>'将来負担比率（分子）の構造'!J$41</f>
        <v>13552</v>
      </c>
      <c r="F66" s="179"/>
      <c r="G66" s="179"/>
      <c r="H66" s="179">
        <f>'将来負担比率（分子）の構造'!K$41</f>
        <v>14588</v>
      </c>
      <c r="I66" s="179"/>
      <c r="J66" s="179"/>
      <c r="K66" s="179">
        <f>'将来負担比率（分子）の構造'!L$41</f>
        <v>15224</v>
      </c>
      <c r="L66" s="179"/>
      <c r="M66" s="179"/>
      <c r="N66" s="179">
        <f>'将来負担比率（分子）の構造'!M$41</f>
        <v>14716</v>
      </c>
      <c r="O66" s="179"/>
      <c r="P66" s="179"/>
    </row>
    <row r="67" spans="1:16" x14ac:dyDescent="0.15">
      <c r="A67" s="179" t="s">
        <v>74</v>
      </c>
      <c r="B67" s="179" t="e">
        <f>NA()</f>
        <v>#N/A</v>
      </c>
      <c r="C67" s="179">
        <f>IF(ISNUMBER('将来負担比率（分子）の構造'!I$53), IF('将来負担比率（分子）の構造'!I$53 &lt; 0, 0, '将来負担比率（分子）の構造'!I$53), NA())</f>
        <v>8566</v>
      </c>
      <c r="D67" s="179" t="e">
        <f>NA()</f>
        <v>#N/A</v>
      </c>
      <c r="E67" s="179" t="e">
        <f>NA()</f>
        <v>#N/A</v>
      </c>
      <c r="F67" s="179">
        <f>IF(ISNUMBER('将来負担比率（分子）の構造'!J$53), IF('将来負担比率（分子）の構造'!J$53 &lt; 0, 0, '将来負担比率（分子）の構造'!J$53), NA())</f>
        <v>8506</v>
      </c>
      <c r="G67" s="179" t="e">
        <f>NA()</f>
        <v>#N/A</v>
      </c>
      <c r="H67" s="179" t="e">
        <f>NA()</f>
        <v>#N/A</v>
      </c>
      <c r="I67" s="179">
        <f>IF(ISNUMBER('将来負担比率（分子）の構造'!K$53), IF('将来負担比率（分子）の構造'!K$53 &lt; 0, 0, '将来負担比率（分子）の構造'!K$53), NA())</f>
        <v>9009</v>
      </c>
      <c r="J67" s="179" t="e">
        <f>NA()</f>
        <v>#N/A</v>
      </c>
      <c r="K67" s="179" t="e">
        <f>NA()</f>
        <v>#N/A</v>
      </c>
      <c r="L67" s="179">
        <f>IF(ISNUMBER('将来負担比率（分子）の構造'!L$53), IF('将来負担比率（分子）の構造'!L$53 &lt; 0, 0, '将来負担比率（分子）の構造'!L$53), NA())</f>
        <v>9537</v>
      </c>
      <c r="M67" s="179" t="e">
        <f>NA()</f>
        <v>#N/A</v>
      </c>
      <c r="N67" s="179" t="e">
        <f>NA()</f>
        <v>#N/A</v>
      </c>
      <c r="O67" s="179">
        <f>IF(ISNUMBER('将来負担比率（分子）の構造'!M$53), IF('将来負担比率（分子）の構造'!M$53 &lt; 0, 0, '将来負担比率（分子）の構造'!M$53), NA())</f>
        <v>9351</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93</v>
      </c>
      <c r="C72" s="183">
        <f>基金残高に係る経年分析!G55</f>
        <v>143</v>
      </c>
      <c r="D72" s="183">
        <f>基金残高に係る経年分析!H55</f>
        <v>143</v>
      </c>
    </row>
    <row r="73" spans="1:16" x14ac:dyDescent="0.15">
      <c r="A73" s="182" t="s">
        <v>77</v>
      </c>
      <c r="B73" s="183">
        <f>基金残高に係る経年分析!F56</f>
        <v>1</v>
      </c>
      <c r="C73" s="183">
        <f>基金残高に係る経年分析!G56</f>
        <v>3</v>
      </c>
      <c r="D73" s="183">
        <f>基金残高に係る経年分析!H56</f>
        <v>3</v>
      </c>
    </row>
    <row r="74" spans="1:16" x14ac:dyDescent="0.15">
      <c r="A74" s="182" t="s">
        <v>78</v>
      </c>
      <c r="B74" s="183">
        <f>基金残高に係る経年分析!F57</f>
        <v>196</v>
      </c>
      <c r="C74" s="183">
        <f>基金残高に係る経年分析!G57</f>
        <v>214</v>
      </c>
      <c r="D74" s="183">
        <f>基金残高に係る経年分析!H57</f>
        <v>239</v>
      </c>
    </row>
  </sheetData>
  <sheetProtection algorithmName="SHA-512" hashValue="1nT/iAMpAnY5G+U0+UvpnKtcABgAua/LCXthar6hrOC8QcYyIBnSnPjF0mqi5Zx71D2h2yH6vz1zsiLINY+0ig==" saltValue="NqWidZ2MAWT60zjbW4px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1" workbookViewId="0"/>
  </sheetViews>
  <sheetFormatPr defaultColWidth="0" defaultRowHeight="11.25" customHeight="1" zeroHeight="1" x14ac:dyDescent="0.15"/>
  <cols>
    <col min="1" max="95" width="1.625" style="187" customWidth="1"/>
    <col min="96" max="133" width="1.625" style="204" customWidth="1"/>
    <col min="134" max="143" width="1.625" style="187" customWidth="1"/>
    <col min="144" max="16384" width="0" style="187" hidden="1"/>
  </cols>
  <sheetData>
    <row r="1" spans="2:143" ht="22.5" customHeight="1" thickBot="1" x14ac:dyDescent="0.2">
      <c r="B1" s="184"/>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797" t="s">
        <v>83</v>
      </c>
      <c r="DI1" s="798"/>
      <c r="DJ1" s="798"/>
      <c r="DK1" s="798"/>
      <c r="DL1" s="798"/>
      <c r="DM1" s="798"/>
      <c r="DN1" s="799"/>
      <c r="DO1" s="187"/>
      <c r="DP1" s="797" t="s">
        <v>84</v>
      </c>
      <c r="DQ1" s="798"/>
      <c r="DR1" s="798"/>
      <c r="DS1" s="798"/>
      <c r="DT1" s="798"/>
      <c r="DU1" s="798"/>
      <c r="DV1" s="798"/>
      <c r="DW1" s="798"/>
      <c r="DX1" s="798"/>
      <c r="DY1" s="798"/>
      <c r="DZ1" s="798"/>
      <c r="EA1" s="798"/>
      <c r="EB1" s="798"/>
      <c r="EC1" s="799"/>
      <c r="ED1" s="185"/>
      <c r="EE1" s="185"/>
      <c r="EF1" s="185"/>
      <c r="EG1" s="185"/>
      <c r="EH1" s="185"/>
      <c r="EI1" s="185"/>
      <c r="EJ1" s="185"/>
      <c r="EK1" s="185"/>
      <c r="EL1" s="185"/>
      <c r="EM1" s="185"/>
    </row>
    <row r="2" spans="2:143" ht="22.5" customHeight="1" x14ac:dyDescent="0.15">
      <c r="B2" s="188" t="s">
        <v>85</v>
      </c>
      <c r="R2" s="189"/>
      <c r="S2" s="189"/>
      <c r="T2" s="189"/>
      <c r="U2" s="189"/>
      <c r="V2" s="189"/>
      <c r="W2" s="189"/>
      <c r="X2" s="189"/>
      <c r="Y2" s="189"/>
      <c r="Z2" s="189"/>
      <c r="AA2" s="189"/>
      <c r="AB2" s="189"/>
      <c r="AC2" s="189"/>
      <c r="AE2" s="190"/>
      <c r="AF2" s="190"/>
      <c r="AG2" s="190"/>
      <c r="AH2" s="190"/>
      <c r="AI2" s="190"/>
      <c r="AJ2" s="189"/>
      <c r="AK2" s="189"/>
      <c r="AL2" s="189"/>
      <c r="AM2" s="189"/>
      <c r="AN2" s="189"/>
      <c r="AO2" s="189"/>
      <c r="AP2" s="189"/>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row>
    <row r="3" spans="2:143" ht="11.25" customHeight="1" x14ac:dyDescent="0.15">
      <c r="B3" s="739" t="s">
        <v>86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87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88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89</v>
      </c>
      <c r="S4" s="740"/>
      <c r="T4" s="740"/>
      <c r="U4" s="740"/>
      <c r="V4" s="740"/>
      <c r="W4" s="740"/>
      <c r="X4" s="740"/>
      <c r="Y4" s="741"/>
      <c r="Z4" s="739" t="s">
        <v>90</v>
      </c>
      <c r="AA4" s="740"/>
      <c r="AB4" s="740"/>
      <c r="AC4" s="741"/>
      <c r="AD4" s="739" t="s">
        <v>91</v>
      </c>
      <c r="AE4" s="740"/>
      <c r="AF4" s="740"/>
      <c r="AG4" s="740"/>
      <c r="AH4" s="740"/>
      <c r="AI4" s="740"/>
      <c r="AJ4" s="740"/>
      <c r="AK4" s="741"/>
      <c r="AL4" s="739" t="s">
        <v>90</v>
      </c>
      <c r="AM4" s="740"/>
      <c r="AN4" s="740"/>
      <c r="AO4" s="741"/>
      <c r="AP4" s="800" t="s">
        <v>92</v>
      </c>
      <c r="AQ4" s="800"/>
      <c r="AR4" s="800"/>
      <c r="AS4" s="800"/>
      <c r="AT4" s="800"/>
      <c r="AU4" s="800"/>
      <c r="AV4" s="800"/>
      <c r="AW4" s="800"/>
      <c r="AX4" s="800"/>
      <c r="AY4" s="800"/>
      <c r="AZ4" s="800"/>
      <c r="BA4" s="800"/>
      <c r="BB4" s="800"/>
      <c r="BC4" s="800"/>
      <c r="BD4" s="800"/>
      <c r="BE4" s="800"/>
      <c r="BF4" s="800"/>
      <c r="BG4" s="800" t="s">
        <v>93</v>
      </c>
      <c r="BH4" s="800"/>
      <c r="BI4" s="800"/>
      <c r="BJ4" s="800"/>
      <c r="BK4" s="800"/>
      <c r="BL4" s="800"/>
      <c r="BM4" s="800"/>
      <c r="BN4" s="800"/>
      <c r="BO4" s="800" t="s">
        <v>90</v>
      </c>
      <c r="BP4" s="800"/>
      <c r="BQ4" s="800"/>
      <c r="BR4" s="800"/>
      <c r="BS4" s="800" t="s">
        <v>94</v>
      </c>
      <c r="BT4" s="800"/>
      <c r="BU4" s="800"/>
      <c r="BV4" s="800"/>
      <c r="BW4" s="800"/>
      <c r="BX4" s="800"/>
      <c r="BY4" s="800"/>
      <c r="BZ4" s="800"/>
      <c r="CA4" s="800"/>
      <c r="CB4" s="800"/>
      <c r="CD4" s="782" t="s">
        <v>95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191" customFormat="1" ht="11.25" customHeight="1" x14ac:dyDescent="0.15">
      <c r="B5" s="744" t="s">
        <v>96</v>
      </c>
      <c r="C5" s="745"/>
      <c r="D5" s="745"/>
      <c r="E5" s="745"/>
      <c r="F5" s="745"/>
      <c r="G5" s="745"/>
      <c r="H5" s="745"/>
      <c r="I5" s="745"/>
      <c r="J5" s="745"/>
      <c r="K5" s="745"/>
      <c r="L5" s="745"/>
      <c r="M5" s="745"/>
      <c r="N5" s="745"/>
      <c r="O5" s="745"/>
      <c r="P5" s="745"/>
      <c r="Q5" s="746"/>
      <c r="R5" s="733">
        <v>1997794</v>
      </c>
      <c r="S5" s="734"/>
      <c r="T5" s="734"/>
      <c r="U5" s="734"/>
      <c r="V5" s="734"/>
      <c r="W5" s="734"/>
      <c r="X5" s="734"/>
      <c r="Y5" s="777"/>
      <c r="Z5" s="795">
        <v>21.3</v>
      </c>
      <c r="AA5" s="795"/>
      <c r="AB5" s="795"/>
      <c r="AC5" s="795"/>
      <c r="AD5" s="796">
        <v>1997794</v>
      </c>
      <c r="AE5" s="796"/>
      <c r="AF5" s="796"/>
      <c r="AG5" s="796"/>
      <c r="AH5" s="796"/>
      <c r="AI5" s="796"/>
      <c r="AJ5" s="796"/>
      <c r="AK5" s="796"/>
      <c r="AL5" s="778">
        <v>42.9</v>
      </c>
      <c r="AM5" s="749"/>
      <c r="AN5" s="749"/>
      <c r="AO5" s="779"/>
      <c r="AP5" s="744" t="s">
        <v>97</v>
      </c>
      <c r="AQ5" s="745"/>
      <c r="AR5" s="745"/>
      <c r="AS5" s="745"/>
      <c r="AT5" s="745"/>
      <c r="AU5" s="745"/>
      <c r="AV5" s="745"/>
      <c r="AW5" s="745"/>
      <c r="AX5" s="745"/>
      <c r="AY5" s="745"/>
      <c r="AZ5" s="745"/>
      <c r="BA5" s="745"/>
      <c r="BB5" s="745"/>
      <c r="BC5" s="745"/>
      <c r="BD5" s="745"/>
      <c r="BE5" s="745"/>
      <c r="BF5" s="746"/>
      <c r="BG5" s="678">
        <v>1996703</v>
      </c>
      <c r="BH5" s="679"/>
      <c r="BI5" s="679"/>
      <c r="BJ5" s="679"/>
      <c r="BK5" s="679"/>
      <c r="BL5" s="679"/>
      <c r="BM5" s="679"/>
      <c r="BN5" s="680"/>
      <c r="BO5" s="711">
        <v>99.9</v>
      </c>
      <c r="BP5" s="711"/>
      <c r="BQ5" s="711"/>
      <c r="BR5" s="711"/>
      <c r="BS5" s="712">
        <v>96142</v>
      </c>
      <c r="BT5" s="712"/>
      <c r="BU5" s="712"/>
      <c r="BV5" s="712"/>
      <c r="BW5" s="712"/>
      <c r="BX5" s="712"/>
      <c r="BY5" s="712"/>
      <c r="BZ5" s="712"/>
      <c r="CA5" s="712"/>
      <c r="CB5" s="775"/>
      <c r="CD5" s="782" t="s">
        <v>92</v>
      </c>
      <c r="CE5" s="783"/>
      <c r="CF5" s="783"/>
      <c r="CG5" s="783"/>
      <c r="CH5" s="783"/>
      <c r="CI5" s="783"/>
      <c r="CJ5" s="783"/>
      <c r="CK5" s="783"/>
      <c r="CL5" s="783"/>
      <c r="CM5" s="783"/>
      <c r="CN5" s="783"/>
      <c r="CO5" s="783"/>
      <c r="CP5" s="783"/>
      <c r="CQ5" s="784"/>
      <c r="CR5" s="782" t="s">
        <v>98</v>
      </c>
      <c r="CS5" s="783"/>
      <c r="CT5" s="783"/>
      <c r="CU5" s="783"/>
      <c r="CV5" s="783"/>
      <c r="CW5" s="783"/>
      <c r="CX5" s="783"/>
      <c r="CY5" s="784"/>
      <c r="CZ5" s="782" t="s">
        <v>90</v>
      </c>
      <c r="DA5" s="783"/>
      <c r="DB5" s="783"/>
      <c r="DC5" s="784"/>
      <c r="DD5" s="782" t="s">
        <v>99</v>
      </c>
      <c r="DE5" s="783"/>
      <c r="DF5" s="783"/>
      <c r="DG5" s="783"/>
      <c r="DH5" s="783"/>
      <c r="DI5" s="783"/>
      <c r="DJ5" s="783"/>
      <c r="DK5" s="783"/>
      <c r="DL5" s="783"/>
      <c r="DM5" s="783"/>
      <c r="DN5" s="783"/>
      <c r="DO5" s="783"/>
      <c r="DP5" s="784"/>
      <c r="DQ5" s="782" t="s">
        <v>100</v>
      </c>
      <c r="DR5" s="783"/>
      <c r="DS5" s="783"/>
      <c r="DT5" s="783"/>
      <c r="DU5" s="783"/>
      <c r="DV5" s="783"/>
      <c r="DW5" s="783"/>
      <c r="DX5" s="783"/>
      <c r="DY5" s="783"/>
      <c r="DZ5" s="783"/>
      <c r="EA5" s="783"/>
      <c r="EB5" s="783"/>
      <c r="EC5" s="784"/>
    </row>
    <row r="6" spans="2:143" ht="11.25" customHeight="1" x14ac:dyDescent="0.15">
      <c r="B6" s="675" t="s">
        <v>101</v>
      </c>
      <c r="C6" s="676"/>
      <c r="D6" s="676"/>
      <c r="E6" s="676"/>
      <c r="F6" s="676"/>
      <c r="G6" s="676"/>
      <c r="H6" s="676"/>
      <c r="I6" s="676"/>
      <c r="J6" s="676"/>
      <c r="K6" s="676"/>
      <c r="L6" s="676"/>
      <c r="M6" s="676"/>
      <c r="N6" s="676"/>
      <c r="O6" s="676"/>
      <c r="P6" s="676"/>
      <c r="Q6" s="677"/>
      <c r="R6" s="678">
        <v>69688</v>
      </c>
      <c r="S6" s="679"/>
      <c r="T6" s="679"/>
      <c r="U6" s="679"/>
      <c r="V6" s="679"/>
      <c r="W6" s="679"/>
      <c r="X6" s="679"/>
      <c r="Y6" s="680"/>
      <c r="Z6" s="711">
        <v>0.7</v>
      </c>
      <c r="AA6" s="711"/>
      <c r="AB6" s="711"/>
      <c r="AC6" s="711"/>
      <c r="AD6" s="712">
        <v>69688</v>
      </c>
      <c r="AE6" s="712"/>
      <c r="AF6" s="712"/>
      <c r="AG6" s="712"/>
      <c r="AH6" s="712"/>
      <c r="AI6" s="712"/>
      <c r="AJ6" s="712"/>
      <c r="AK6" s="712"/>
      <c r="AL6" s="681">
        <v>1.5</v>
      </c>
      <c r="AM6" s="682"/>
      <c r="AN6" s="682"/>
      <c r="AO6" s="713"/>
      <c r="AP6" s="675" t="s">
        <v>102</v>
      </c>
      <c r="AQ6" s="676"/>
      <c r="AR6" s="676"/>
      <c r="AS6" s="676"/>
      <c r="AT6" s="676"/>
      <c r="AU6" s="676"/>
      <c r="AV6" s="676"/>
      <c r="AW6" s="676"/>
      <c r="AX6" s="676"/>
      <c r="AY6" s="676"/>
      <c r="AZ6" s="676"/>
      <c r="BA6" s="676"/>
      <c r="BB6" s="676"/>
      <c r="BC6" s="676"/>
      <c r="BD6" s="676"/>
      <c r="BE6" s="676"/>
      <c r="BF6" s="677"/>
      <c r="BG6" s="678">
        <v>1996703</v>
      </c>
      <c r="BH6" s="679"/>
      <c r="BI6" s="679"/>
      <c r="BJ6" s="679"/>
      <c r="BK6" s="679"/>
      <c r="BL6" s="679"/>
      <c r="BM6" s="679"/>
      <c r="BN6" s="680"/>
      <c r="BO6" s="711">
        <v>99.9</v>
      </c>
      <c r="BP6" s="711"/>
      <c r="BQ6" s="711"/>
      <c r="BR6" s="711"/>
      <c r="BS6" s="712">
        <v>96142</v>
      </c>
      <c r="BT6" s="712"/>
      <c r="BU6" s="712"/>
      <c r="BV6" s="712"/>
      <c r="BW6" s="712"/>
      <c r="BX6" s="712"/>
      <c r="BY6" s="712"/>
      <c r="BZ6" s="712"/>
      <c r="CA6" s="712"/>
      <c r="CB6" s="775"/>
      <c r="CD6" s="736" t="s">
        <v>103</v>
      </c>
      <c r="CE6" s="737"/>
      <c r="CF6" s="737"/>
      <c r="CG6" s="737"/>
      <c r="CH6" s="737"/>
      <c r="CI6" s="737"/>
      <c r="CJ6" s="737"/>
      <c r="CK6" s="737"/>
      <c r="CL6" s="737"/>
      <c r="CM6" s="737"/>
      <c r="CN6" s="737"/>
      <c r="CO6" s="737"/>
      <c r="CP6" s="737"/>
      <c r="CQ6" s="738"/>
      <c r="CR6" s="678">
        <v>104179</v>
      </c>
      <c r="CS6" s="679"/>
      <c r="CT6" s="679"/>
      <c r="CU6" s="679"/>
      <c r="CV6" s="679"/>
      <c r="CW6" s="679"/>
      <c r="CX6" s="679"/>
      <c r="CY6" s="680"/>
      <c r="CZ6" s="778">
        <v>1.1000000000000001</v>
      </c>
      <c r="DA6" s="749"/>
      <c r="DB6" s="749"/>
      <c r="DC6" s="781"/>
      <c r="DD6" s="684" t="s">
        <v>104</v>
      </c>
      <c r="DE6" s="679"/>
      <c r="DF6" s="679"/>
      <c r="DG6" s="679"/>
      <c r="DH6" s="679"/>
      <c r="DI6" s="679"/>
      <c r="DJ6" s="679"/>
      <c r="DK6" s="679"/>
      <c r="DL6" s="679"/>
      <c r="DM6" s="679"/>
      <c r="DN6" s="679"/>
      <c r="DO6" s="679"/>
      <c r="DP6" s="680"/>
      <c r="DQ6" s="684">
        <v>104179</v>
      </c>
      <c r="DR6" s="679"/>
      <c r="DS6" s="679"/>
      <c r="DT6" s="679"/>
      <c r="DU6" s="679"/>
      <c r="DV6" s="679"/>
      <c r="DW6" s="679"/>
      <c r="DX6" s="679"/>
      <c r="DY6" s="679"/>
      <c r="DZ6" s="679"/>
      <c r="EA6" s="679"/>
      <c r="EB6" s="679"/>
      <c r="EC6" s="725"/>
    </row>
    <row r="7" spans="2:143" ht="11.25" customHeight="1" x14ac:dyDescent="0.15">
      <c r="B7" s="675" t="s">
        <v>105</v>
      </c>
      <c r="C7" s="676"/>
      <c r="D7" s="676"/>
      <c r="E7" s="676"/>
      <c r="F7" s="676"/>
      <c r="G7" s="676"/>
      <c r="H7" s="676"/>
      <c r="I7" s="676"/>
      <c r="J7" s="676"/>
      <c r="K7" s="676"/>
      <c r="L7" s="676"/>
      <c r="M7" s="676"/>
      <c r="N7" s="676"/>
      <c r="O7" s="676"/>
      <c r="P7" s="676"/>
      <c r="Q7" s="677"/>
      <c r="R7" s="678">
        <v>3937</v>
      </c>
      <c r="S7" s="679"/>
      <c r="T7" s="679"/>
      <c r="U7" s="679"/>
      <c r="V7" s="679"/>
      <c r="W7" s="679"/>
      <c r="X7" s="679"/>
      <c r="Y7" s="680"/>
      <c r="Z7" s="711">
        <v>0</v>
      </c>
      <c r="AA7" s="711"/>
      <c r="AB7" s="711"/>
      <c r="AC7" s="711"/>
      <c r="AD7" s="712">
        <v>3937</v>
      </c>
      <c r="AE7" s="712"/>
      <c r="AF7" s="712"/>
      <c r="AG7" s="712"/>
      <c r="AH7" s="712"/>
      <c r="AI7" s="712"/>
      <c r="AJ7" s="712"/>
      <c r="AK7" s="712"/>
      <c r="AL7" s="681">
        <v>0.1</v>
      </c>
      <c r="AM7" s="682"/>
      <c r="AN7" s="682"/>
      <c r="AO7" s="713"/>
      <c r="AP7" s="675" t="s">
        <v>106</v>
      </c>
      <c r="AQ7" s="676"/>
      <c r="AR7" s="676"/>
      <c r="AS7" s="676"/>
      <c r="AT7" s="676"/>
      <c r="AU7" s="676"/>
      <c r="AV7" s="676"/>
      <c r="AW7" s="676"/>
      <c r="AX7" s="676"/>
      <c r="AY7" s="676"/>
      <c r="AZ7" s="676"/>
      <c r="BA7" s="676"/>
      <c r="BB7" s="676"/>
      <c r="BC7" s="676"/>
      <c r="BD7" s="676"/>
      <c r="BE7" s="676"/>
      <c r="BF7" s="677"/>
      <c r="BG7" s="678">
        <v>1025483</v>
      </c>
      <c r="BH7" s="679"/>
      <c r="BI7" s="679"/>
      <c r="BJ7" s="679"/>
      <c r="BK7" s="679"/>
      <c r="BL7" s="679"/>
      <c r="BM7" s="679"/>
      <c r="BN7" s="680"/>
      <c r="BO7" s="711">
        <v>51.3</v>
      </c>
      <c r="BP7" s="711"/>
      <c r="BQ7" s="711"/>
      <c r="BR7" s="711"/>
      <c r="BS7" s="712" t="s">
        <v>81</v>
      </c>
      <c r="BT7" s="712"/>
      <c r="BU7" s="712"/>
      <c r="BV7" s="712"/>
      <c r="BW7" s="712"/>
      <c r="BX7" s="712"/>
      <c r="BY7" s="712"/>
      <c r="BZ7" s="712"/>
      <c r="CA7" s="712"/>
      <c r="CB7" s="775"/>
      <c r="CD7" s="717" t="s">
        <v>107</v>
      </c>
      <c r="CE7" s="718"/>
      <c r="CF7" s="718"/>
      <c r="CG7" s="718"/>
      <c r="CH7" s="718"/>
      <c r="CI7" s="718"/>
      <c r="CJ7" s="718"/>
      <c r="CK7" s="718"/>
      <c r="CL7" s="718"/>
      <c r="CM7" s="718"/>
      <c r="CN7" s="718"/>
      <c r="CO7" s="718"/>
      <c r="CP7" s="718"/>
      <c r="CQ7" s="719"/>
      <c r="CR7" s="678">
        <v>2718524</v>
      </c>
      <c r="CS7" s="679"/>
      <c r="CT7" s="679"/>
      <c r="CU7" s="679"/>
      <c r="CV7" s="679"/>
      <c r="CW7" s="679"/>
      <c r="CX7" s="679"/>
      <c r="CY7" s="680"/>
      <c r="CZ7" s="711">
        <v>29.9</v>
      </c>
      <c r="DA7" s="711"/>
      <c r="DB7" s="711"/>
      <c r="DC7" s="711"/>
      <c r="DD7" s="684">
        <v>3287</v>
      </c>
      <c r="DE7" s="679"/>
      <c r="DF7" s="679"/>
      <c r="DG7" s="679"/>
      <c r="DH7" s="679"/>
      <c r="DI7" s="679"/>
      <c r="DJ7" s="679"/>
      <c r="DK7" s="679"/>
      <c r="DL7" s="679"/>
      <c r="DM7" s="679"/>
      <c r="DN7" s="679"/>
      <c r="DO7" s="679"/>
      <c r="DP7" s="680"/>
      <c r="DQ7" s="684">
        <v>745236</v>
      </c>
      <c r="DR7" s="679"/>
      <c r="DS7" s="679"/>
      <c r="DT7" s="679"/>
      <c r="DU7" s="679"/>
      <c r="DV7" s="679"/>
      <c r="DW7" s="679"/>
      <c r="DX7" s="679"/>
      <c r="DY7" s="679"/>
      <c r="DZ7" s="679"/>
      <c r="EA7" s="679"/>
      <c r="EB7" s="679"/>
      <c r="EC7" s="725"/>
    </row>
    <row r="8" spans="2:143" ht="11.25" customHeight="1" x14ac:dyDescent="0.15">
      <c r="B8" s="675" t="s">
        <v>108</v>
      </c>
      <c r="C8" s="676"/>
      <c r="D8" s="676"/>
      <c r="E8" s="676"/>
      <c r="F8" s="676"/>
      <c r="G8" s="676"/>
      <c r="H8" s="676"/>
      <c r="I8" s="676"/>
      <c r="J8" s="676"/>
      <c r="K8" s="676"/>
      <c r="L8" s="676"/>
      <c r="M8" s="676"/>
      <c r="N8" s="676"/>
      <c r="O8" s="676"/>
      <c r="P8" s="676"/>
      <c r="Q8" s="677"/>
      <c r="R8" s="678">
        <v>20408</v>
      </c>
      <c r="S8" s="679"/>
      <c r="T8" s="679"/>
      <c r="U8" s="679"/>
      <c r="V8" s="679"/>
      <c r="W8" s="679"/>
      <c r="X8" s="679"/>
      <c r="Y8" s="680"/>
      <c r="Z8" s="711">
        <v>0.2</v>
      </c>
      <c r="AA8" s="711"/>
      <c r="AB8" s="711"/>
      <c r="AC8" s="711"/>
      <c r="AD8" s="712">
        <v>20408</v>
      </c>
      <c r="AE8" s="712"/>
      <c r="AF8" s="712"/>
      <c r="AG8" s="712"/>
      <c r="AH8" s="712"/>
      <c r="AI8" s="712"/>
      <c r="AJ8" s="712"/>
      <c r="AK8" s="712"/>
      <c r="AL8" s="681">
        <v>0.4</v>
      </c>
      <c r="AM8" s="682"/>
      <c r="AN8" s="682"/>
      <c r="AO8" s="713"/>
      <c r="AP8" s="675" t="s">
        <v>109</v>
      </c>
      <c r="AQ8" s="676"/>
      <c r="AR8" s="676"/>
      <c r="AS8" s="676"/>
      <c r="AT8" s="676"/>
      <c r="AU8" s="676"/>
      <c r="AV8" s="676"/>
      <c r="AW8" s="676"/>
      <c r="AX8" s="676"/>
      <c r="AY8" s="676"/>
      <c r="AZ8" s="676"/>
      <c r="BA8" s="676"/>
      <c r="BB8" s="676"/>
      <c r="BC8" s="676"/>
      <c r="BD8" s="676"/>
      <c r="BE8" s="676"/>
      <c r="BF8" s="677"/>
      <c r="BG8" s="678">
        <v>32102</v>
      </c>
      <c r="BH8" s="679"/>
      <c r="BI8" s="679"/>
      <c r="BJ8" s="679"/>
      <c r="BK8" s="679"/>
      <c r="BL8" s="679"/>
      <c r="BM8" s="679"/>
      <c r="BN8" s="680"/>
      <c r="BO8" s="711">
        <v>1.6</v>
      </c>
      <c r="BP8" s="711"/>
      <c r="BQ8" s="711"/>
      <c r="BR8" s="711"/>
      <c r="BS8" s="684" t="s">
        <v>80</v>
      </c>
      <c r="BT8" s="679"/>
      <c r="BU8" s="679"/>
      <c r="BV8" s="679"/>
      <c r="BW8" s="679"/>
      <c r="BX8" s="679"/>
      <c r="BY8" s="679"/>
      <c r="BZ8" s="679"/>
      <c r="CA8" s="679"/>
      <c r="CB8" s="725"/>
      <c r="CD8" s="717" t="s">
        <v>110</v>
      </c>
      <c r="CE8" s="718"/>
      <c r="CF8" s="718"/>
      <c r="CG8" s="718"/>
      <c r="CH8" s="718"/>
      <c r="CI8" s="718"/>
      <c r="CJ8" s="718"/>
      <c r="CK8" s="718"/>
      <c r="CL8" s="718"/>
      <c r="CM8" s="718"/>
      <c r="CN8" s="718"/>
      <c r="CO8" s="718"/>
      <c r="CP8" s="718"/>
      <c r="CQ8" s="719"/>
      <c r="CR8" s="678">
        <v>2349184</v>
      </c>
      <c r="CS8" s="679"/>
      <c r="CT8" s="679"/>
      <c r="CU8" s="679"/>
      <c r="CV8" s="679"/>
      <c r="CW8" s="679"/>
      <c r="CX8" s="679"/>
      <c r="CY8" s="680"/>
      <c r="CZ8" s="711">
        <v>25.8</v>
      </c>
      <c r="DA8" s="711"/>
      <c r="DB8" s="711"/>
      <c r="DC8" s="711"/>
      <c r="DD8" s="684">
        <v>33925</v>
      </c>
      <c r="DE8" s="679"/>
      <c r="DF8" s="679"/>
      <c r="DG8" s="679"/>
      <c r="DH8" s="679"/>
      <c r="DI8" s="679"/>
      <c r="DJ8" s="679"/>
      <c r="DK8" s="679"/>
      <c r="DL8" s="679"/>
      <c r="DM8" s="679"/>
      <c r="DN8" s="679"/>
      <c r="DO8" s="679"/>
      <c r="DP8" s="680"/>
      <c r="DQ8" s="684">
        <v>1485114</v>
      </c>
      <c r="DR8" s="679"/>
      <c r="DS8" s="679"/>
      <c r="DT8" s="679"/>
      <c r="DU8" s="679"/>
      <c r="DV8" s="679"/>
      <c r="DW8" s="679"/>
      <c r="DX8" s="679"/>
      <c r="DY8" s="679"/>
      <c r="DZ8" s="679"/>
      <c r="EA8" s="679"/>
      <c r="EB8" s="679"/>
      <c r="EC8" s="725"/>
    </row>
    <row r="9" spans="2:143" ht="11.25" customHeight="1" x14ac:dyDescent="0.15">
      <c r="B9" s="675" t="s">
        <v>111</v>
      </c>
      <c r="C9" s="676"/>
      <c r="D9" s="676"/>
      <c r="E9" s="676"/>
      <c r="F9" s="676"/>
      <c r="G9" s="676"/>
      <c r="H9" s="676"/>
      <c r="I9" s="676"/>
      <c r="J9" s="676"/>
      <c r="K9" s="676"/>
      <c r="L9" s="676"/>
      <c r="M9" s="676"/>
      <c r="N9" s="676"/>
      <c r="O9" s="676"/>
      <c r="P9" s="676"/>
      <c r="Q9" s="677"/>
      <c r="R9" s="678">
        <v>22305</v>
      </c>
      <c r="S9" s="679"/>
      <c r="T9" s="679"/>
      <c r="U9" s="679"/>
      <c r="V9" s="679"/>
      <c r="W9" s="679"/>
      <c r="X9" s="679"/>
      <c r="Y9" s="680"/>
      <c r="Z9" s="711">
        <v>0.2</v>
      </c>
      <c r="AA9" s="711"/>
      <c r="AB9" s="711"/>
      <c r="AC9" s="711"/>
      <c r="AD9" s="712">
        <v>22305</v>
      </c>
      <c r="AE9" s="712"/>
      <c r="AF9" s="712"/>
      <c r="AG9" s="712"/>
      <c r="AH9" s="712"/>
      <c r="AI9" s="712"/>
      <c r="AJ9" s="712"/>
      <c r="AK9" s="712"/>
      <c r="AL9" s="681">
        <v>0.5</v>
      </c>
      <c r="AM9" s="682"/>
      <c r="AN9" s="682"/>
      <c r="AO9" s="713"/>
      <c r="AP9" s="675" t="s">
        <v>112</v>
      </c>
      <c r="AQ9" s="676"/>
      <c r="AR9" s="676"/>
      <c r="AS9" s="676"/>
      <c r="AT9" s="676"/>
      <c r="AU9" s="676"/>
      <c r="AV9" s="676"/>
      <c r="AW9" s="676"/>
      <c r="AX9" s="676"/>
      <c r="AY9" s="676"/>
      <c r="AZ9" s="676"/>
      <c r="BA9" s="676"/>
      <c r="BB9" s="676"/>
      <c r="BC9" s="676"/>
      <c r="BD9" s="676"/>
      <c r="BE9" s="676"/>
      <c r="BF9" s="677"/>
      <c r="BG9" s="678">
        <v>937910</v>
      </c>
      <c r="BH9" s="679"/>
      <c r="BI9" s="679"/>
      <c r="BJ9" s="679"/>
      <c r="BK9" s="679"/>
      <c r="BL9" s="679"/>
      <c r="BM9" s="679"/>
      <c r="BN9" s="680"/>
      <c r="BO9" s="711">
        <v>46.9</v>
      </c>
      <c r="BP9" s="711"/>
      <c r="BQ9" s="711"/>
      <c r="BR9" s="711"/>
      <c r="BS9" s="684" t="s">
        <v>81</v>
      </c>
      <c r="BT9" s="679"/>
      <c r="BU9" s="679"/>
      <c r="BV9" s="679"/>
      <c r="BW9" s="679"/>
      <c r="BX9" s="679"/>
      <c r="BY9" s="679"/>
      <c r="BZ9" s="679"/>
      <c r="CA9" s="679"/>
      <c r="CB9" s="725"/>
      <c r="CD9" s="717" t="s">
        <v>113</v>
      </c>
      <c r="CE9" s="718"/>
      <c r="CF9" s="718"/>
      <c r="CG9" s="718"/>
      <c r="CH9" s="718"/>
      <c r="CI9" s="718"/>
      <c r="CJ9" s="718"/>
      <c r="CK9" s="718"/>
      <c r="CL9" s="718"/>
      <c r="CM9" s="718"/>
      <c r="CN9" s="718"/>
      <c r="CO9" s="718"/>
      <c r="CP9" s="718"/>
      <c r="CQ9" s="719"/>
      <c r="CR9" s="678">
        <v>737710</v>
      </c>
      <c r="CS9" s="679"/>
      <c r="CT9" s="679"/>
      <c r="CU9" s="679"/>
      <c r="CV9" s="679"/>
      <c r="CW9" s="679"/>
      <c r="CX9" s="679"/>
      <c r="CY9" s="680"/>
      <c r="CZ9" s="711">
        <v>8.1</v>
      </c>
      <c r="DA9" s="711"/>
      <c r="DB9" s="711"/>
      <c r="DC9" s="711"/>
      <c r="DD9" s="684">
        <v>41027</v>
      </c>
      <c r="DE9" s="679"/>
      <c r="DF9" s="679"/>
      <c r="DG9" s="679"/>
      <c r="DH9" s="679"/>
      <c r="DI9" s="679"/>
      <c r="DJ9" s="679"/>
      <c r="DK9" s="679"/>
      <c r="DL9" s="679"/>
      <c r="DM9" s="679"/>
      <c r="DN9" s="679"/>
      <c r="DO9" s="679"/>
      <c r="DP9" s="680"/>
      <c r="DQ9" s="684">
        <v>570705</v>
      </c>
      <c r="DR9" s="679"/>
      <c r="DS9" s="679"/>
      <c r="DT9" s="679"/>
      <c r="DU9" s="679"/>
      <c r="DV9" s="679"/>
      <c r="DW9" s="679"/>
      <c r="DX9" s="679"/>
      <c r="DY9" s="679"/>
      <c r="DZ9" s="679"/>
      <c r="EA9" s="679"/>
      <c r="EB9" s="679"/>
      <c r="EC9" s="725"/>
    </row>
    <row r="10" spans="2:143" ht="11.25" customHeight="1" x14ac:dyDescent="0.15">
      <c r="B10" s="675" t="s">
        <v>114</v>
      </c>
      <c r="C10" s="676"/>
      <c r="D10" s="676"/>
      <c r="E10" s="676"/>
      <c r="F10" s="676"/>
      <c r="G10" s="676"/>
      <c r="H10" s="676"/>
      <c r="I10" s="676"/>
      <c r="J10" s="676"/>
      <c r="K10" s="676"/>
      <c r="L10" s="676"/>
      <c r="M10" s="676"/>
      <c r="N10" s="676"/>
      <c r="O10" s="676"/>
      <c r="P10" s="676"/>
      <c r="Q10" s="677"/>
      <c r="R10" s="678" t="s">
        <v>81</v>
      </c>
      <c r="S10" s="679"/>
      <c r="T10" s="679"/>
      <c r="U10" s="679"/>
      <c r="V10" s="679"/>
      <c r="W10" s="679"/>
      <c r="X10" s="679"/>
      <c r="Y10" s="680"/>
      <c r="Z10" s="711" t="s">
        <v>81</v>
      </c>
      <c r="AA10" s="711"/>
      <c r="AB10" s="711"/>
      <c r="AC10" s="711"/>
      <c r="AD10" s="712" t="s">
        <v>81</v>
      </c>
      <c r="AE10" s="712"/>
      <c r="AF10" s="712"/>
      <c r="AG10" s="712"/>
      <c r="AH10" s="712"/>
      <c r="AI10" s="712"/>
      <c r="AJ10" s="712"/>
      <c r="AK10" s="712"/>
      <c r="AL10" s="681" t="s">
        <v>104</v>
      </c>
      <c r="AM10" s="682"/>
      <c r="AN10" s="682"/>
      <c r="AO10" s="713"/>
      <c r="AP10" s="675" t="s">
        <v>115</v>
      </c>
      <c r="AQ10" s="676"/>
      <c r="AR10" s="676"/>
      <c r="AS10" s="676"/>
      <c r="AT10" s="676"/>
      <c r="AU10" s="676"/>
      <c r="AV10" s="676"/>
      <c r="AW10" s="676"/>
      <c r="AX10" s="676"/>
      <c r="AY10" s="676"/>
      <c r="AZ10" s="676"/>
      <c r="BA10" s="676"/>
      <c r="BB10" s="676"/>
      <c r="BC10" s="676"/>
      <c r="BD10" s="676"/>
      <c r="BE10" s="676"/>
      <c r="BF10" s="677"/>
      <c r="BG10" s="678">
        <v>27767</v>
      </c>
      <c r="BH10" s="679"/>
      <c r="BI10" s="679"/>
      <c r="BJ10" s="679"/>
      <c r="BK10" s="679"/>
      <c r="BL10" s="679"/>
      <c r="BM10" s="679"/>
      <c r="BN10" s="680"/>
      <c r="BO10" s="711">
        <v>1.4</v>
      </c>
      <c r="BP10" s="711"/>
      <c r="BQ10" s="711"/>
      <c r="BR10" s="711"/>
      <c r="BS10" s="684" t="s">
        <v>104</v>
      </c>
      <c r="BT10" s="679"/>
      <c r="BU10" s="679"/>
      <c r="BV10" s="679"/>
      <c r="BW10" s="679"/>
      <c r="BX10" s="679"/>
      <c r="BY10" s="679"/>
      <c r="BZ10" s="679"/>
      <c r="CA10" s="679"/>
      <c r="CB10" s="725"/>
      <c r="CD10" s="717" t="s">
        <v>116</v>
      </c>
      <c r="CE10" s="718"/>
      <c r="CF10" s="718"/>
      <c r="CG10" s="718"/>
      <c r="CH10" s="718"/>
      <c r="CI10" s="718"/>
      <c r="CJ10" s="718"/>
      <c r="CK10" s="718"/>
      <c r="CL10" s="718"/>
      <c r="CM10" s="718"/>
      <c r="CN10" s="718"/>
      <c r="CO10" s="718"/>
      <c r="CP10" s="718"/>
      <c r="CQ10" s="719"/>
      <c r="CR10" s="678" t="s">
        <v>80</v>
      </c>
      <c r="CS10" s="679"/>
      <c r="CT10" s="679"/>
      <c r="CU10" s="679"/>
      <c r="CV10" s="679"/>
      <c r="CW10" s="679"/>
      <c r="CX10" s="679"/>
      <c r="CY10" s="680"/>
      <c r="CZ10" s="711" t="s">
        <v>81</v>
      </c>
      <c r="DA10" s="711"/>
      <c r="DB10" s="711"/>
      <c r="DC10" s="711"/>
      <c r="DD10" s="684" t="s">
        <v>81</v>
      </c>
      <c r="DE10" s="679"/>
      <c r="DF10" s="679"/>
      <c r="DG10" s="679"/>
      <c r="DH10" s="679"/>
      <c r="DI10" s="679"/>
      <c r="DJ10" s="679"/>
      <c r="DK10" s="679"/>
      <c r="DL10" s="679"/>
      <c r="DM10" s="679"/>
      <c r="DN10" s="679"/>
      <c r="DO10" s="679"/>
      <c r="DP10" s="680"/>
      <c r="DQ10" s="684" t="s">
        <v>80</v>
      </c>
      <c r="DR10" s="679"/>
      <c r="DS10" s="679"/>
      <c r="DT10" s="679"/>
      <c r="DU10" s="679"/>
      <c r="DV10" s="679"/>
      <c r="DW10" s="679"/>
      <c r="DX10" s="679"/>
      <c r="DY10" s="679"/>
      <c r="DZ10" s="679"/>
      <c r="EA10" s="679"/>
      <c r="EB10" s="679"/>
      <c r="EC10" s="725"/>
    </row>
    <row r="11" spans="2:143" ht="11.25" customHeight="1" x14ac:dyDescent="0.15">
      <c r="B11" s="675" t="s">
        <v>117</v>
      </c>
      <c r="C11" s="676"/>
      <c r="D11" s="676"/>
      <c r="E11" s="676"/>
      <c r="F11" s="676"/>
      <c r="G11" s="676"/>
      <c r="H11" s="676"/>
      <c r="I11" s="676"/>
      <c r="J11" s="676"/>
      <c r="K11" s="676"/>
      <c r="L11" s="676"/>
      <c r="M11" s="676"/>
      <c r="N11" s="676"/>
      <c r="O11" s="676"/>
      <c r="P11" s="676"/>
      <c r="Q11" s="677"/>
      <c r="R11" s="678">
        <v>321155</v>
      </c>
      <c r="S11" s="679"/>
      <c r="T11" s="679"/>
      <c r="U11" s="679"/>
      <c r="V11" s="679"/>
      <c r="W11" s="679"/>
      <c r="X11" s="679"/>
      <c r="Y11" s="680"/>
      <c r="Z11" s="681">
        <v>3.4</v>
      </c>
      <c r="AA11" s="682"/>
      <c r="AB11" s="682"/>
      <c r="AC11" s="683"/>
      <c r="AD11" s="684">
        <v>321155</v>
      </c>
      <c r="AE11" s="679"/>
      <c r="AF11" s="679"/>
      <c r="AG11" s="679"/>
      <c r="AH11" s="679"/>
      <c r="AI11" s="679"/>
      <c r="AJ11" s="679"/>
      <c r="AK11" s="680"/>
      <c r="AL11" s="681">
        <v>6.9</v>
      </c>
      <c r="AM11" s="682"/>
      <c r="AN11" s="682"/>
      <c r="AO11" s="713"/>
      <c r="AP11" s="675" t="s">
        <v>118</v>
      </c>
      <c r="AQ11" s="676"/>
      <c r="AR11" s="676"/>
      <c r="AS11" s="676"/>
      <c r="AT11" s="676"/>
      <c r="AU11" s="676"/>
      <c r="AV11" s="676"/>
      <c r="AW11" s="676"/>
      <c r="AX11" s="676"/>
      <c r="AY11" s="676"/>
      <c r="AZ11" s="676"/>
      <c r="BA11" s="676"/>
      <c r="BB11" s="676"/>
      <c r="BC11" s="676"/>
      <c r="BD11" s="676"/>
      <c r="BE11" s="676"/>
      <c r="BF11" s="677"/>
      <c r="BG11" s="678">
        <v>27704</v>
      </c>
      <c r="BH11" s="679"/>
      <c r="BI11" s="679"/>
      <c r="BJ11" s="679"/>
      <c r="BK11" s="679"/>
      <c r="BL11" s="679"/>
      <c r="BM11" s="679"/>
      <c r="BN11" s="680"/>
      <c r="BO11" s="711">
        <v>1.4</v>
      </c>
      <c r="BP11" s="711"/>
      <c r="BQ11" s="711"/>
      <c r="BR11" s="711"/>
      <c r="BS11" s="684" t="s">
        <v>80</v>
      </c>
      <c r="BT11" s="679"/>
      <c r="BU11" s="679"/>
      <c r="BV11" s="679"/>
      <c r="BW11" s="679"/>
      <c r="BX11" s="679"/>
      <c r="BY11" s="679"/>
      <c r="BZ11" s="679"/>
      <c r="CA11" s="679"/>
      <c r="CB11" s="725"/>
      <c r="CD11" s="717" t="s">
        <v>119</v>
      </c>
      <c r="CE11" s="718"/>
      <c r="CF11" s="718"/>
      <c r="CG11" s="718"/>
      <c r="CH11" s="718"/>
      <c r="CI11" s="718"/>
      <c r="CJ11" s="718"/>
      <c r="CK11" s="718"/>
      <c r="CL11" s="718"/>
      <c r="CM11" s="718"/>
      <c r="CN11" s="718"/>
      <c r="CO11" s="718"/>
      <c r="CP11" s="718"/>
      <c r="CQ11" s="719"/>
      <c r="CR11" s="678">
        <v>154912</v>
      </c>
      <c r="CS11" s="679"/>
      <c r="CT11" s="679"/>
      <c r="CU11" s="679"/>
      <c r="CV11" s="679"/>
      <c r="CW11" s="679"/>
      <c r="CX11" s="679"/>
      <c r="CY11" s="680"/>
      <c r="CZ11" s="711">
        <v>1.7</v>
      </c>
      <c r="DA11" s="711"/>
      <c r="DB11" s="711"/>
      <c r="DC11" s="711"/>
      <c r="DD11" s="684">
        <v>16150</v>
      </c>
      <c r="DE11" s="679"/>
      <c r="DF11" s="679"/>
      <c r="DG11" s="679"/>
      <c r="DH11" s="679"/>
      <c r="DI11" s="679"/>
      <c r="DJ11" s="679"/>
      <c r="DK11" s="679"/>
      <c r="DL11" s="679"/>
      <c r="DM11" s="679"/>
      <c r="DN11" s="679"/>
      <c r="DO11" s="679"/>
      <c r="DP11" s="680"/>
      <c r="DQ11" s="684">
        <v>115463</v>
      </c>
      <c r="DR11" s="679"/>
      <c r="DS11" s="679"/>
      <c r="DT11" s="679"/>
      <c r="DU11" s="679"/>
      <c r="DV11" s="679"/>
      <c r="DW11" s="679"/>
      <c r="DX11" s="679"/>
      <c r="DY11" s="679"/>
      <c r="DZ11" s="679"/>
      <c r="EA11" s="679"/>
      <c r="EB11" s="679"/>
      <c r="EC11" s="725"/>
    </row>
    <row r="12" spans="2:143" ht="11.25" customHeight="1" x14ac:dyDescent="0.15">
      <c r="B12" s="675" t="s">
        <v>120</v>
      </c>
      <c r="C12" s="676"/>
      <c r="D12" s="676"/>
      <c r="E12" s="676"/>
      <c r="F12" s="676"/>
      <c r="G12" s="676"/>
      <c r="H12" s="676"/>
      <c r="I12" s="676"/>
      <c r="J12" s="676"/>
      <c r="K12" s="676"/>
      <c r="L12" s="676"/>
      <c r="M12" s="676"/>
      <c r="N12" s="676"/>
      <c r="O12" s="676"/>
      <c r="P12" s="676"/>
      <c r="Q12" s="677"/>
      <c r="R12" s="678" t="s">
        <v>81</v>
      </c>
      <c r="S12" s="679"/>
      <c r="T12" s="679"/>
      <c r="U12" s="679"/>
      <c r="V12" s="679"/>
      <c r="W12" s="679"/>
      <c r="X12" s="679"/>
      <c r="Y12" s="680"/>
      <c r="Z12" s="711" t="s">
        <v>81</v>
      </c>
      <c r="AA12" s="711"/>
      <c r="AB12" s="711"/>
      <c r="AC12" s="711"/>
      <c r="AD12" s="712" t="s">
        <v>81</v>
      </c>
      <c r="AE12" s="712"/>
      <c r="AF12" s="712"/>
      <c r="AG12" s="712"/>
      <c r="AH12" s="712"/>
      <c r="AI12" s="712"/>
      <c r="AJ12" s="712"/>
      <c r="AK12" s="712"/>
      <c r="AL12" s="681" t="s">
        <v>81</v>
      </c>
      <c r="AM12" s="682"/>
      <c r="AN12" s="682"/>
      <c r="AO12" s="713"/>
      <c r="AP12" s="675" t="s">
        <v>121</v>
      </c>
      <c r="AQ12" s="676"/>
      <c r="AR12" s="676"/>
      <c r="AS12" s="676"/>
      <c r="AT12" s="676"/>
      <c r="AU12" s="676"/>
      <c r="AV12" s="676"/>
      <c r="AW12" s="676"/>
      <c r="AX12" s="676"/>
      <c r="AY12" s="676"/>
      <c r="AZ12" s="676"/>
      <c r="BA12" s="676"/>
      <c r="BB12" s="676"/>
      <c r="BC12" s="676"/>
      <c r="BD12" s="676"/>
      <c r="BE12" s="676"/>
      <c r="BF12" s="677"/>
      <c r="BG12" s="678">
        <v>849292</v>
      </c>
      <c r="BH12" s="679"/>
      <c r="BI12" s="679"/>
      <c r="BJ12" s="679"/>
      <c r="BK12" s="679"/>
      <c r="BL12" s="679"/>
      <c r="BM12" s="679"/>
      <c r="BN12" s="680"/>
      <c r="BO12" s="711">
        <v>42.5</v>
      </c>
      <c r="BP12" s="711"/>
      <c r="BQ12" s="711"/>
      <c r="BR12" s="711"/>
      <c r="BS12" s="684">
        <v>96142</v>
      </c>
      <c r="BT12" s="679"/>
      <c r="BU12" s="679"/>
      <c r="BV12" s="679"/>
      <c r="BW12" s="679"/>
      <c r="BX12" s="679"/>
      <c r="BY12" s="679"/>
      <c r="BZ12" s="679"/>
      <c r="CA12" s="679"/>
      <c r="CB12" s="725"/>
      <c r="CD12" s="717" t="s">
        <v>122</v>
      </c>
      <c r="CE12" s="718"/>
      <c r="CF12" s="718"/>
      <c r="CG12" s="718"/>
      <c r="CH12" s="718"/>
      <c r="CI12" s="718"/>
      <c r="CJ12" s="718"/>
      <c r="CK12" s="718"/>
      <c r="CL12" s="718"/>
      <c r="CM12" s="718"/>
      <c r="CN12" s="718"/>
      <c r="CO12" s="718"/>
      <c r="CP12" s="718"/>
      <c r="CQ12" s="719"/>
      <c r="CR12" s="678">
        <v>118068</v>
      </c>
      <c r="CS12" s="679"/>
      <c r="CT12" s="679"/>
      <c r="CU12" s="679"/>
      <c r="CV12" s="679"/>
      <c r="CW12" s="679"/>
      <c r="CX12" s="679"/>
      <c r="CY12" s="680"/>
      <c r="CZ12" s="711">
        <v>1.3</v>
      </c>
      <c r="DA12" s="711"/>
      <c r="DB12" s="711"/>
      <c r="DC12" s="711"/>
      <c r="DD12" s="684" t="s">
        <v>81</v>
      </c>
      <c r="DE12" s="679"/>
      <c r="DF12" s="679"/>
      <c r="DG12" s="679"/>
      <c r="DH12" s="679"/>
      <c r="DI12" s="679"/>
      <c r="DJ12" s="679"/>
      <c r="DK12" s="679"/>
      <c r="DL12" s="679"/>
      <c r="DM12" s="679"/>
      <c r="DN12" s="679"/>
      <c r="DO12" s="679"/>
      <c r="DP12" s="680"/>
      <c r="DQ12" s="684">
        <v>77053</v>
      </c>
      <c r="DR12" s="679"/>
      <c r="DS12" s="679"/>
      <c r="DT12" s="679"/>
      <c r="DU12" s="679"/>
      <c r="DV12" s="679"/>
      <c r="DW12" s="679"/>
      <c r="DX12" s="679"/>
      <c r="DY12" s="679"/>
      <c r="DZ12" s="679"/>
      <c r="EA12" s="679"/>
      <c r="EB12" s="679"/>
      <c r="EC12" s="725"/>
    </row>
    <row r="13" spans="2:143" ht="11.25" customHeight="1" x14ac:dyDescent="0.15">
      <c r="B13" s="675" t="s">
        <v>123</v>
      </c>
      <c r="C13" s="676"/>
      <c r="D13" s="676"/>
      <c r="E13" s="676"/>
      <c r="F13" s="676"/>
      <c r="G13" s="676"/>
      <c r="H13" s="676"/>
      <c r="I13" s="676"/>
      <c r="J13" s="676"/>
      <c r="K13" s="676"/>
      <c r="L13" s="676"/>
      <c r="M13" s="676"/>
      <c r="N13" s="676"/>
      <c r="O13" s="676"/>
      <c r="P13" s="676"/>
      <c r="Q13" s="677"/>
      <c r="R13" s="678" t="s">
        <v>81</v>
      </c>
      <c r="S13" s="679"/>
      <c r="T13" s="679"/>
      <c r="U13" s="679"/>
      <c r="V13" s="679"/>
      <c r="W13" s="679"/>
      <c r="X13" s="679"/>
      <c r="Y13" s="680"/>
      <c r="Z13" s="711" t="s">
        <v>81</v>
      </c>
      <c r="AA13" s="711"/>
      <c r="AB13" s="711"/>
      <c r="AC13" s="711"/>
      <c r="AD13" s="712" t="s">
        <v>81</v>
      </c>
      <c r="AE13" s="712"/>
      <c r="AF13" s="712"/>
      <c r="AG13" s="712"/>
      <c r="AH13" s="712"/>
      <c r="AI13" s="712"/>
      <c r="AJ13" s="712"/>
      <c r="AK13" s="712"/>
      <c r="AL13" s="681" t="s">
        <v>80</v>
      </c>
      <c r="AM13" s="682"/>
      <c r="AN13" s="682"/>
      <c r="AO13" s="713"/>
      <c r="AP13" s="675" t="s">
        <v>124</v>
      </c>
      <c r="AQ13" s="676"/>
      <c r="AR13" s="676"/>
      <c r="AS13" s="676"/>
      <c r="AT13" s="676"/>
      <c r="AU13" s="676"/>
      <c r="AV13" s="676"/>
      <c r="AW13" s="676"/>
      <c r="AX13" s="676"/>
      <c r="AY13" s="676"/>
      <c r="AZ13" s="676"/>
      <c r="BA13" s="676"/>
      <c r="BB13" s="676"/>
      <c r="BC13" s="676"/>
      <c r="BD13" s="676"/>
      <c r="BE13" s="676"/>
      <c r="BF13" s="677"/>
      <c r="BG13" s="678">
        <v>849292</v>
      </c>
      <c r="BH13" s="679"/>
      <c r="BI13" s="679"/>
      <c r="BJ13" s="679"/>
      <c r="BK13" s="679"/>
      <c r="BL13" s="679"/>
      <c r="BM13" s="679"/>
      <c r="BN13" s="680"/>
      <c r="BO13" s="711">
        <v>42.5</v>
      </c>
      <c r="BP13" s="711"/>
      <c r="BQ13" s="711"/>
      <c r="BR13" s="711"/>
      <c r="BS13" s="684">
        <v>96142</v>
      </c>
      <c r="BT13" s="679"/>
      <c r="BU13" s="679"/>
      <c r="BV13" s="679"/>
      <c r="BW13" s="679"/>
      <c r="BX13" s="679"/>
      <c r="BY13" s="679"/>
      <c r="BZ13" s="679"/>
      <c r="CA13" s="679"/>
      <c r="CB13" s="725"/>
      <c r="CD13" s="717" t="s">
        <v>125</v>
      </c>
      <c r="CE13" s="718"/>
      <c r="CF13" s="718"/>
      <c r="CG13" s="718"/>
      <c r="CH13" s="718"/>
      <c r="CI13" s="718"/>
      <c r="CJ13" s="718"/>
      <c r="CK13" s="718"/>
      <c r="CL13" s="718"/>
      <c r="CM13" s="718"/>
      <c r="CN13" s="718"/>
      <c r="CO13" s="718"/>
      <c r="CP13" s="718"/>
      <c r="CQ13" s="719"/>
      <c r="CR13" s="678">
        <v>717629</v>
      </c>
      <c r="CS13" s="679"/>
      <c r="CT13" s="679"/>
      <c r="CU13" s="679"/>
      <c r="CV13" s="679"/>
      <c r="CW13" s="679"/>
      <c r="CX13" s="679"/>
      <c r="CY13" s="680"/>
      <c r="CZ13" s="711">
        <v>7.9</v>
      </c>
      <c r="DA13" s="711"/>
      <c r="DB13" s="711"/>
      <c r="DC13" s="711"/>
      <c r="DD13" s="684">
        <v>450303</v>
      </c>
      <c r="DE13" s="679"/>
      <c r="DF13" s="679"/>
      <c r="DG13" s="679"/>
      <c r="DH13" s="679"/>
      <c r="DI13" s="679"/>
      <c r="DJ13" s="679"/>
      <c r="DK13" s="679"/>
      <c r="DL13" s="679"/>
      <c r="DM13" s="679"/>
      <c r="DN13" s="679"/>
      <c r="DO13" s="679"/>
      <c r="DP13" s="680"/>
      <c r="DQ13" s="684">
        <v>381970</v>
      </c>
      <c r="DR13" s="679"/>
      <c r="DS13" s="679"/>
      <c r="DT13" s="679"/>
      <c r="DU13" s="679"/>
      <c r="DV13" s="679"/>
      <c r="DW13" s="679"/>
      <c r="DX13" s="679"/>
      <c r="DY13" s="679"/>
      <c r="DZ13" s="679"/>
      <c r="EA13" s="679"/>
      <c r="EB13" s="679"/>
      <c r="EC13" s="725"/>
    </row>
    <row r="14" spans="2:143" ht="11.25" customHeight="1" x14ac:dyDescent="0.15">
      <c r="B14" s="675" t="s">
        <v>126</v>
      </c>
      <c r="C14" s="676"/>
      <c r="D14" s="676"/>
      <c r="E14" s="676"/>
      <c r="F14" s="676"/>
      <c r="G14" s="676"/>
      <c r="H14" s="676"/>
      <c r="I14" s="676"/>
      <c r="J14" s="676"/>
      <c r="K14" s="676"/>
      <c r="L14" s="676"/>
      <c r="M14" s="676"/>
      <c r="N14" s="676"/>
      <c r="O14" s="676"/>
      <c r="P14" s="676"/>
      <c r="Q14" s="677"/>
      <c r="R14" s="678" t="s">
        <v>80</v>
      </c>
      <c r="S14" s="679"/>
      <c r="T14" s="679"/>
      <c r="U14" s="679"/>
      <c r="V14" s="679"/>
      <c r="W14" s="679"/>
      <c r="X14" s="679"/>
      <c r="Y14" s="680"/>
      <c r="Z14" s="711" t="s">
        <v>81</v>
      </c>
      <c r="AA14" s="711"/>
      <c r="AB14" s="711"/>
      <c r="AC14" s="711"/>
      <c r="AD14" s="712" t="s">
        <v>81</v>
      </c>
      <c r="AE14" s="712"/>
      <c r="AF14" s="712"/>
      <c r="AG14" s="712"/>
      <c r="AH14" s="712"/>
      <c r="AI14" s="712"/>
      <c r="AJ14" s="712"/>
      <c r="AK14" s="712"/>
      <c r="AL14" s="681" t="s">
        <v>104</v>
      </c>
      <c r="AM14" s="682"/>
      <c r="AN14" s="682"/>
      <c r="AO14" s="713"/>
      <c r="AP14" s="675" t="s">
        <v>127</v>
      </c>
      <c r="AQ14" s="676"/>
      <c r="AR14" s="676"/>
      <c r="AS14" s="676"/>
      <c r="AT14" s="676"/>
      <c r="AU14" s="676"/>
      <c r="AV14" s="676"/>
      <c r="AW14" s="676"/>
      <c r="AX14" s="676"/>
      <c r="AY14" s="676"/>
      <c r="AZ14" s="676"/>
      <c r="BA14" s="676"/>
      <c r="BB14" s="676"/>
      <c r="BC14" s="676"/>
      <c r="BD14" s="676"/>
      <c r="BE14" s="676"/>
      <c r="BF14" s="677"/>
      <c r="BG14" s="678">
        <v>44375</v>
      </c>
      <c r="BH14" s="679"/>
      <c r="BI14" s="679"/>
      <c r="BJ14" s="679"/>
      <c r="BK14" s="679"/>
      <c r="BL14" s="679"/>
      <c r="BM14" s="679"/>
      <c r="BN14" s="680"/>
      <c r="BO14" s="711">
        <v>2.2000000000000002</v>
      </c>
      <c r="BP14" s="711"/>
      <c r="BQ14" s="711"/>
      <c r="BR14" s="711"/>
      <c r="BS14" s="684" t="s">
        <v>81</v>
      </c>
      <c r="BT14" s="679"/>
      <c r="BU14" s="679"/>
      <c r="BV14" s="679"/>
      <c r="BW14" s="679"/>
      <c r="BX14" s="679"/>
      <c r="BY14" s="679"/>
      <c r="BZ14" s="679"/>
      <c r="CA14" s="679"/>
      <c r="CB14" s="725"/>
      <c r="CD14" s="717" t="s">
        <v>128</v>
      </c>
      <c r="CE14" s="718"/>
      <c r="CF14" s="718"/>
      <c r="CG14" s="718"/>
      <c r="CH14" s="718"/>
      <c r="CI14" s="718"/>
      <c r="CJ14" s="718"/>
      <c r="CK14" s="718"/>
      <c r="CL14" s="718"/>
      <c r="CM14" s="718"/>
      <c r="CN14" s="718"/>
      <c r="CO14" s="718"/>
      <c r="CP14" s="718"/>
      <c r="CQ14" s="719"/>
      <c r="CR14" s="678">
        <v>244777</v>
      </c>
      <c r="CS14" s="679"/>
      <c r="CT14" s="679"/>
      <c r="CU14" s="679"/>
      <c r="CV14" s="679"/>
      <c r="CW14" s="679"/>
      <c r="CX14" s="679"/>
      <c r="CY14" s="680"/>
      <c r="CZ14" s="711">
        <v>2.7</v>
      </c>
      <c r="DA14" s="711"/>
      <c r="DB14" s="711"/>
      <c r="DC14" s="711"/>
      <c r="DD14" s="684">
        <v>4983</v>
      </c>
      <c r="DE14" s="679"/>
      <c r="DF14" s="679"/>
      <c r="DG14" s="679"/>
      <c r="DH14" s="679"/>
      <c r="DI14" s="679"/>
      <c r="DJ14" s="679"/>
      <c r="DK14" s="679"/>
      <c r="DL14" s="679"/>
      <c r="DM14" s="679"/>
      <c r="DN14" s="679"/>
      <c r="DO14" s="679"/>
      <c r="DP14" s="680"/>
      <c r="DQ14" s="684">
        <v>244777</v>
      </c>
      <c r="DR14" s="679"/>
      <c r="DS14" s="679"/>
      <c r="DT14" s="679"/>
      <c r="DU14" s="679"/>
      <c r="DV14" s="679"/>
      <c r="DW14" s="679"/>
      <c r="DX14" s="679"/>
      <c r="DY14" s="679"/>
      <c r="DZ14" s="679"/>
      <c r="EA14" s="679"/>
      <c r="EB14" s="679"/>
      <c r="EC14" s="725"/>
    </row>
    <row r="15" spans="2:143" ht="11.25" customHeight="1" x14ac:dyDescent="0.15">
      <c r="B15" s="675" t="s">
        <v>129</v>
      </c>
      <c r="C15" s="676"/>
      <c r="D15" s="676"/>
      <c r="E15" s="676"/>
      <c r="F15" s="676"/>
      <c r="G15" s="676"/>
      <c r="H15" s="676"/>
      <c r="I15" s="676"/>
      <c r="J15" s="676"/>
      <c r="K15" s="676"/>
      <c r="L15" s="676"/>
      <c r="M15" s="676"/>
      <c r="N15" s="676"/>
      <c r="O15" s="676"/>
      <c r="P15" s="676"/>
      <c r="Q15" s="677"/>
      <c r="R15" s="678" t="s">
        <v>81</v>
      </c>
      <c r="S15" s="679"/>
      <c r="T15" s="679"/>
      <c r="U15" s="679"/>
      <c r="V15" s="679"/>
      <c r="W15" s="679"/>
      <c r="X15" s="679"/>
      <c r="Y15" s="680"/>
      <c r="Z15" s="711" t="s">
        <v>104</v>
      </c>
      <c r="AA15" s="711"/>
      <c r="AB15" s="711"/>
      <c r="AC15" s="711"/>
      <c r="AD15" s="712" t="s">
        <v>81</v>
      </c>
      <c r="AE15" s="712"/>
      <c r="AF15" s="712"/>
      <c r="AG15" s="712"/>
      <c r="AH15" s="712"/>
      <c r="AI15" s="712"/>
      <c r="AJ15" s="712"/>
      <c r="AK15" s="712"/>
      <c r="AL15" s="681" t="s">
        <v>81</v>
      </c>
      <c r="AM15" s="682"/>
      <c r="AN15" s="682"/>
      <c r="AO15" s="713"/>
      <c r="AP15" s="675" t="s">
        <v>130</v>
      </c>
      <c r="AQ15" s="676"/>
      <c r="AR15" s="676"/>
      <c r="AS15" s="676"/>
      <c r="AT15" s="676"/>
      <c r="AU15" s="676"/>
      <c r="AV15" s="676"/>
      <c r="AW15" s="676"/>
      <c r="AX15" s="676"/>
      <c r="AY15" s="676"/>
      <c r="AZ15" s="676"/>
      <c r="BA15" s="676"/>
      <c r="BB15" s="676"/>
      <c r="BC15" s="676"/>
      <c r="BD15" s="676"/>
      <c r="BE15" s="676"/>
      <c r="BF15" s="677"/>
      <c r="BG15" s="678">
        <v>77553</v>
      </c>
      <c r="BH15" s="679"/>
      <c r="BI15" s="679"/>
      <c r="BJ15" s="679"/>
      <c r="BK15" s="679"/>
      <c r="BL15" s="679"/>
      <c r="BM15" s="679"/>
      <c r="BN15" s="680"/>
      <c r="BO15" s="711">
        <v>3.9</v>
      </c>
      <c r="BP15" s="711"/>
      <c r="BQ15" s="711"/>
      <c r="BR15" s="711"/>
      <c r="BS15" s="684" t="s">
        <v>81</v>
      </c>
      <c r="BT15" s="679"/>
      <c r="BU15" s="679"/>
      <c r="BV15" s="679"/>
      <c r="BW15" s="679"/>
      <c r="BX15" s="679"/>
      <c r="BY15" s="679"/>
      <c r="BZ15" s="679"/>
      <c r="CA15" s="679"/>
      <c r="CB15" s="725"/>
      <c r="CD15" s="717" t="s">
        <v>131</v>
      </c>
      <c r="CE15" s="718"/>
      <c r="CF15" s="718"/>
      <c r="CG15" s="718"/>
      <c r="CH15" s="718"/>
      <c r="CI15" s="718"/>
      <c r="CJ15" s="718"/>
      <c r="CK15" s="718"/>
      <c r="CL15" s="718"/>
      <c r="CM15" s="718"/>
      <c r="CN15" s="718"/>
      <c r="CO15" s="718"/>
      <c r="CP15" s="718"/>
      <c r="CQ15" s="719"/>
      <c r="CR15" s="678">
        <v>860825</v>
      </c>
      <c r="CS15" s="679"/>
      <c r="CT15" s="679"/>
      <c r="CU15" s="679"/>
      <c r="CV15" s="679"/>
      <c r="CW15" s="679"/>
      <c r="CX15" s="679"/>
      <c r="CY15" s="680"/>
      <c r="CZ15" s="711">
        <v>9.5</v>
      </c>
      <c r="DA15" s="711"/>
      <c r="DB15" s="711"/>
      <c r="DC15" s="711"/>
      <c r="DD15" s="684">
        <v>116043</v>
      </c>
      <c r="DE15" s="679"/>
      <c r="DF15" s="679"/>
      <c r="DG15" s="679"/>
      <c r="DH15" s="679"/>
      <c r="DI15" s="679"/>
      <c r="DJ15" s="679"/>
      <c r="DK15" s="679"/>
      <c r="DL15" s="679"/>
      <c r="DM15" s="679"/>
      <c r="DN15" s="679"/>
      <c r="DO15" s="679"/>
      <c r="DP15" s="680"/>
      <c r="DQ15" s="684">
        <v>624396</v>
      </c>
      <c r="DR15" s="679"/>
      <c r="DS15" s="679"/>
      <c r="DT15" s="679"/>
      <c r="DU15" s="679"/>
      <c r="DV15" s="679"/>
      <c r="DW15" s="679"/>
      <c r="DX15" s="679"/>
      <c r="DY15" s="679"/>
      <c r="DZ15" s="679"/>
      <c r="EA15" s="679"/>
      <c r="EB15" s="679"/>
      <c r="EC15" s="725"/>
    </row>
    <row r="16" spans="2:143" ht="11.25" customHeight="1" x14ac:dyDescent="0.15">
      <c r="B16" s="675" t="s">
        <v>132</v>
      </c>
      <c r="C16" s="676"/>
      <c r="D16" s="676"/>
      <c r="E16" s="676"/>
      <c r="F16" s="676"/>
      <c r="G16" s="676"/>
      <c r="H16" s="676"/>
      <c r="I16" s="676"/>
      <c r="J16" s="676"/>
      <c r="K16" s="676"/>
      <c r="L16" s="676"/>
      <c r="M16" s="676"/>
      <c r="N16" s="676"/>
      <c r="O16" s="676"/>
      <c r="P16" s="676"/>
      <c r="Q16" s="677"/>
      <c r="R16" s="678">
        <v>7179</v>
      </c>
      <c r="S16" s="679"/>
      <c r="T16" s="679"/>
      <c r="U16" s="679"/>
      <c r="V16" s="679"/>
      <c r="W16" s="679"/>
      <c r="X16" s="679"/>
      <c r="Y16" s="680"/>
      <c r="Z16" s="711">
        <v>0.1</v>
      </c>
      <c r="AA16" s="711"/>
      <c r="AB16" s="711"/>
      <c r="AC16" s="711"/>
      <c r="AD16" s="712">
        <v>7179</v>
      </c>
      <c r="AE16" s="712"/>
      <c r="AF16" s="712"/>
      <c r="AG16" s="712"/>
      <c r="AH16" s="712"/>
      <c r="AI16" s="712"/>
      <c r="AJ16" s="712"/>
      <c r="AK16" s="712"/>
      <c r="AL16" s="681">
        <v>0.2</v>
      </c>
      <c r="AM16" s="682"/>
      <c r="AN16" s="682"/>
      <c r="AO16" s="713"/>
      <c r="AP16" s="675" t="s">
        <v>133</v>
      </c>
      <c r="AQ16" s="676"/>
      <c r="AR16" s="676"/>
      <c r="AS16" s="676"/>
      <c r="AT16" s="676"/>
      <c r="AU16" s="676"/>
      <c r="AV16" s="676"/>
      <c r="AW16" s="676"/>
      <c r="AX16" s="676"/>
      <c r="AY16" s="676"/>
      <c r="AZ16" s="676"/>
      <c r="BA16" s="676"/>
      <c r="BB16" s="676"/>
      <c r="BC16" s="676"/>
      <c r="BD16" s="676"/>
      <c r="BE16" s="676"/>
      <c r="BF16" s="677"/>
      <c r="BG16" s="678" t="s">
        <v>104</v>
      </c>
      <c r="BH16" s="679"/>
      <c r="BI16" s="679"/>
      <c r="BJ16" s="679"/>
      <c r="BK16" s="679"/>
      <c r="BL16" s="679"/>
      <c r="BM16" s="679"/>
      <c r="BN16" s="680"/>
      <c r="BO16" s="711" t="s">
        <v>81</v>
      </c>
      <c r="BP16" s="711"/>
      <c r="BQ16" s="711"/>
      <c r="BR16" s="711"/>
      <c r="BS16" s="684" t="s">
        <v>81</v>
      </c>
      <c r="BT16" s="679"/>
      <c r="BU16" s="679"/>
      <c r="BV16" s="679"/>
      <c r="BW16" s="679"/>
      <c r="BX16" s="679"/>
      <c r="BY16" s="679"/>
      <c r="BZ16" s="679"/>
      <c r="CA16" s="679"/>
      <c r="CB16" s="725"/>
      <c r="CD16" s="717" t="s">
        <v>134</v>
      </c>
      <c r="CE16" s="718"/>
      <c r="CF16" s="718"/>
      <c r="CG16" s="718"/>
      <c r="CH16" s="718"/>
      <c r="CI16" s="718"/>
      <c r="CJ16" s="718"/>
      <c r="CK16" s="718"/>
      <c r="CL16" s="718"/>
      <c r="CM16" s="718"/>
      <c r="CN16" s="718"/>
      <c r="CO16" s="718"/>
      <c r="CP16" s="718"/>
      <c r="CQ16" s="719"/>
      <c r="CR16" s="678" t="s">
        <v>81</v>
      </c>
      <c r="CS16" s="679"/>
      <c r="CT16" s="679"/>
      <c r="CU16" s="679"/>
      <c r="CV16" s="679"/>
      <c r="CW16" s="679"/>
      <c r="CX16" s="679"/>
      <c r="CY16" s="680"/>
      <c r="CZ16" s="711" t="s">
        <v>81</v>
      </c>
      <c r="DA16" s="711"/>
      <c r="DB16" s="711"/>
      <c r="DC16" s="711"/>
      <c r="DD16" s="684" t="s">
        <v>81</v>
      </c>
      <c r="DE16" s="679"/>
      <c r="DF16" s="679"/>
      <c r="DG16" s="679"/>
      <c r="DH16" s="679"/>
      <c r="DI16" s="679"/>
      <c r="DJ16" s="679"/>
      <c r="DK16" s="679"/>
      <c r="DL16" s="679"/>
      <c r="DM16" s="679"/>
      <c r="DN16" s="679"/>
      <c r="DO16" s="679"/>
      <c r="DP16" s="680"/>
      <c r="DQ16" s="684" t="s">
        <v>80</v>
      </c>
      <c r="DR16" s="679"/>
      <c r="DS16" s="679"/>
      <c r="DT16" s="679"/>
      <c r="DU16" s="679"/>
      <c r="DV16" s="679"/>
      <c r="DW16" s="679"/>
      <c r="DX16" s="679"/>
      <c r="DY16" s="679"/>
      <c r="DZ16" s="679"/>
      <c r="EA16" s="679"/>
      <c r="EB16" s="679"/>
      <c r="EC16" s="725"/>
    </row>
    <row r="17" spans="2:133" ht="11.25" customHeight="1" x14ac:dyDescent="0.15">
      <c r="B17" s="675" t="s">
        <v>135</v>
      </c>
      <c r="C17" s="676"/>
      <c r="D17" s="676"/>
      <c r="E17" s="676"/>
      <c r="F17" s="676"/>
      <c r="G17" s="676"/>
      <c r="H17" s="676"/>
      <c r="I17" s="676"/>
      <c r="J17" s="676"/>
      <c r="K17" s="676"/>
      <c r="L17" s="676"/>
      <c r="M17" s="676"/>
      <c r="N17" s="676"/>
      <c r="O17" s="676"/>
      <c r="P17" s="676"/>
      <c r="Q17" s="677"/>
      <c r="R17" s="678">
        <v>5513</v>
      </c>
      <c r="S17" s="679"/>
      <c r="T17" s="679"/>
      <c r="U17" s="679"/>
      <c r="V17" s="679"/>
      <c r="W17" s="679"/>
      <c r="X17" s="679"/>
      <c r="Y17" s="680"/>
      <c r="Z17" s="711">
        <v>0.1</v>
      </c>
      <c r="AA17" s="711"/>
      <c r="AB17" s="711"/>
      <c r="AC17" s="711"/>
      <c r="AD17" s="712">
        <v>5513</v>
      </c>
      <c r="AE17" s="712"/>
      <c r="AF17" s="712"/>
      <c r="AG17" s="712"/>
      <c r="AH17" s="712"/>
      <c r="AI17" s="712"/>
      <c r="AJ17" s="712"/>
      <c r="AK17" s="712"/>
      <c r="AL17" s="681">
        <v>0.1</v>
      </c>
      <c r="AM17" s="682"/>
      <c r="AN17" s="682"/>
      <c r="AO17" s="713"/>
      <c r="AP17" s="675" t="s">
        <v>136</v>
      </c>
      <c r="AQ17" s="676"/>
      <c r="AR17" s="676"/>
      <c r="AS17" s="676"/>
      <c r="AT17" s="676"/>
      <c r="AU17" s="676"/>
      <c r="AV17" s="676"/>
      <c r="AW17" s="676"/>
      <c r="AX17" s="676"/>
      <c r="AY17" s="676"/>
      <c r="AZ17" s="676"/>
      <c r="BA17" s="676"/>
      <c r="BB17" s="676"/>
      <c r="BC17" s="676"/>
      <c r="BD17" s="676"/>
      <c r="BE17" s="676"/>
      <c r="BF17" s="677"/>
      <c r="BG17" s="678" t="s">
        <v>81</v>
      </c>
      <c r="BH17" s="679"/>
      <c r="BI17" s="679"/>
      <c r="BJ17" s="679"/>
      <c r="BK17" s="679"/>
      <c r="BL17" s="679"/>
      <c r="BM17" s="679"/>
      <c r="BN17" s="680"/>
      <c r="BO17" s="711" t="s">
        <v>104</v>
      </c>
      <c r="BP17" s="711"/>
      <c r="BQ17" s="711"/>
      <c r="BR17" s="711"/>
      <c r="BS17" s="684" t="s">
        <v>81</v>
      </c>
      <c r="BT17" s="679"/>
      <c r="BU17" s="679"/>
      <c r="BV17" s="679"/>
      <c r="BW17" s="679"/>
      <c r="BX17" s="679"/>
      <c r="BY17" s="679"/>
      <c r="BZ17" s="679"/>
      <c r="CA17" s="679"/>
      <c r="CB17" s="725"/>
      <c r="CD17" s="717" t="s">
        <v>137</v>
      </c>
      <c r="CE17" s="718"/>
      <c r="CF17" s="718"/>
      <c r="CG17" s="718"/>
      <c r="CH17" s="718"/>
      <c r="CI17" s="718"/>
      <c r="CJ17" s="718"/>
      <c r="CK17" s="718"/>
      <c r="CL17" s="718"/>
      <c r="CM17" s="718"/>
      <c r="CN17" s="718"/>
      <c r="CO17" s="718"/>
      <c r="CP17" s="718"/>
      <c r="CQ17" s="719"/>
      <c r="CR17" s="678">
        <v>1096179</v>
      </c>
      <c r="CS17" s="679"/>
      <c r="CT17" s="679"/>
      <c r="CU17" s="679"/>
      <c r="CV17" s="679"/>
      <c r="CW17" s="679"/>
      <c r="CX17" s="679"/>
      <c r="CY17" s="680"/>
      <c r="CZ17" s="711">
        <v>12</v>
      </c>
      <c r="DA17" s="711"/>
      <c r="DB17" s="711"/>
      <c r="DC17" s="711"/>
      <c r="DD17" s="684" t="s">
        <v>81</v>
      </c>
      <c r="DE17" s="679"/>
      <c r="DF17" s="679"/>
      <c r="DG17" s="679"/>
      <c r="DH17" s="679"/>
      <c r="DI17" s="679"/>
      <c r="DJ17" s="679"/>
      <c r="DK17" s="679"/>
      <c r="DL17" s="679"/>
      <c r="DM17" s="679"/>
      <c r="DN17" s="679"/>
      <c r="DO17" s="679"/>
      <c r="DP17" s="680"/>
      <c r="DQ17" s="684">
        <v>1093889</v>
      </c>
      <c r="DR17" s="679"/>
      <c r="DS17" s="679"/>
      <c r="DT17" s="679"/>
      <c r="DU17" s="679"/>
      <c r="DV17" s="679"/>
      <c r="DW17" s="679"/>
      <c r="DX17" s="679"/>
      <c r="DY17" s="679"/>
      <c r="DZ17" s="679"/>
      <c r="EA17" s="679"/>
      <c r="EB17" s="679"/>
      <c r="EC17" s="725"/>
    </row>
    <row r="18" spans="2:133" ht="11.25" customHeight="1" x14ac:dyDescent="0.15">
      <c r="B18" s="675" t="s">
        <v>138</v>
      </c>
      <c r="C18" s="676"/>
      <c r="D18" s="676"/>
      <c r="E18" s="676"/>
      <c r="F18" s="676"/>
      <c r="G18" s="676"/>
      <c r="H18" s="676"/>
      <c r="I18" s="676"/>
      <c r="J18" s="676"/>
      <c r="K18" s="676"/>
      <c r="L18" s="676"/>
      <c r="M18" s="676"/>
      <c r="N18" s="676"/>
      <c r="O18" s="676"/>
      <c r="P18" s="676"/>
      <c r="Q18" s="677"/>
      <c r="R18" s="678">
        <v>20322</v>
      </c>
      <c r="S18" s="679"/>
      <c r="T18" s="679"/>
      <c r="U18" s="679"/>
      <c r="V18" s="679"/>
      <c r="W18" s="679"/>
      <c r="X18" s="679"/>
      <c r="Y18" s="680"/>
      <c r="Z18" s="711">
        <v>0.2</v>
      </c>
      <c r="AA18" s="711"/>
      <c r="AB18" s="711"/>
      <c r="AC18" s="711"/>
      <c r="AD18" s="712">
        <v>20322</v>
      </c>
      <c r="AE18" s="712"/>
      <c r="AF18" s="712"/>
      <c r="AG18" s="712"/>
      <c r="AH18" s="712"/>
      <c r="AI18" s="712"/>
      <c r="AJ18" s="712"/>
      <c r="AK18" s="712"/>
      <c r="AL18" s="681">
        <v>0.4</v>
      </c>
      <c r="AM18" s="682"/>
      <c r="AN18" s="682"/>
      <c r="AO18" s="713"/>
      <c r="AP18" s="675" t="s">
        <v>139</v>
      </c>
      <c r="AQ18" s="676"/>
      <c r="AR18" s="676"/>
      <c r="AS18" s="676"/>
      <c r="AT18" s="676"/>
      <c r="AU18" s="676"/>
      <c r="AV18" s="676"/>
      <c r="AW18" s="676"/>
      <c r="AX18" s="676"/>
      <c r="AY18" s="676"/>
      <c r="AZ18" s="676"/>
      <c r="BA18" s="676"/>
      <c r="BB18" s="676"/>
      <c r="BC18" s="676"/>
      <c r="BD18" s="676"/>
      <c r="BE18" s="676"/>
      <c r="BF18" s="677"/>
      <c r="BG18" s="678" t="s">
        <v>81</v>
      </c>
      <c r="BH18" s="679"/>
      <c r="BI18" s="679"/>
      <c r="BJ18" s="679"/>
      <c r="BK18" s="679"/>
      <c r="BL18" s="679"/>
      <c r="BM18" s="679"/>
      <c r="BN18" s="680"/>
      <c r="BO18" s="711" t="s">
        <v>81</v>
      </c>
      <c r="BP18" s="711"/>
      <c r="BQ18" s="711"/>
      <c r="BR18" s="711"/>
      <c r="BS18" s="684" t="s">
        <v>80</v>
      </c>
      <c r="BT18" s="679"/>
      <c r="BU18" s="679"/>
      <c r="BV18" s="679"/>
      <c r="BW18" s="679"/>
      <c r="BX18" s="679"/>
      <c r="BY18" s="679"/>
      <c r="BZ18" s="679"/>
      <c r="CA18" s="679"/>
      <c r="CB18" s="725"/>
      <c r="CD18" s="717" t="s">
        <v>140</v>
      </c>
      <c r="CE18" s="718"/>
      <c r="CF18" s="718"/>
      <c r="CG18" s="718"/>
      <c r="CH18" s="718"/>
      <c r="CI18" s="718"/>
      <c r="CJ18" s="718"/>
      <c r="CK18" s="718"/>
      <c r="CL18" s="718"/>
      <c r="CM18" s="718"/>
      <c r="CN18" s="718"/>
      <c r="CO18" s="718"/>
      <c r="CP18" s="718"/>
      <c r="CQ18" s="719"/>
      <c r="CR18" s="678" t="s">
        <v>80</v>
      </c>
      <c r="CS18" s="679"/>
      <c r="CT18" s="679"/>
      <c r="CU18" s="679"/>
      <c r="CV18" s="679"/>
      <c r="CW18" s="679"/>
      <c r="CX18" s="679"/>
      <c r="CY18" s="680"/>
      <c r="CZ18" s="711" t="s">
        <v>80</v>
      </c>
      <c r="DA18" s="711"/>
      <c r="DB18" s="711"/>
      <c r="DC18" s="711"/>
      <c r="DD18" s="684" t="s">
        <v>81</v>
      </c>
      <c r="DE18" s="679"/>
      <c r="DF18" s="679"/>
      <c r="DG18" s="679"/>
      <c r="DH18" s="679"/>
      <c r="DI18" s="679"/>
      <c r="DJ18" s="679"/>
      <c r="DK18" s="679"/>
      <c r="DL18" s="679"/>
      <c r="DM18" s="679"/>
      <c r="DN18" s="679"/>
      <c r="DO18" s="679"/>
      <c r="DP18" s="680"/>
      <c r="DQ18" s="684" t="s">
        <v>80</v>
      </c>
      <c r="DR18" s="679"/>
      <c r="DS18" s="679"/>
      <c r="DT18" s="679"/>
      <c r="DU18" s="679"/>
      <c r="DV18" s="679"/>
      <c r="DW18" s="679"/>
      <c r="DX18" s="679"/>
      <c r="DY18" s="679"/>
      <c r="DZ18" s="679"/>
      <c r="EA18" s="679"/>
      <c r="EB18" s="679"/>
      <c r="EC18" s="725"/>
    </row>
    <row r="19" spans="2:133" ht="11.25" customHeight="1" x14ac:dyDescent="0.15">
      <c r="B19" s="675" t="s">
        <v>141</v>
      </c>
      <c r="C19" s="676"/>
      <c r="D19" s="676"/>
      <c r="E19" s="676"/>
      <c r="F19" s="676"/>
      <c r="G19" s="676"/>
      <c r="H19" s="676"/>
      <c r="I19" s="676"/>
      <c r="J19" s="676"/>
      <c r="K19" s="676"/>
      <c r="L19" s="676"/>
      <c r="M19" s="676"/>
      <c r="N19" s="676"/>
      <c r="O19" s="676"/>
      <c r="P19" s="676"/>
      <c r="Q19" s="677"/>
      <c r="R19" s="678">
        <v>15865</v>
      </c>
      <c r="S19" s="679"/>
      <c r="T19" s="679"/>
      <c r="U19" s="679"/>
      <c r="V19" s="679"/>
      <c r="W19" s="679"/>
      <c r="X19" s="679"/>
      <c r="Y19" s="680"/>
      <c r="Z19" s="711">
        <v>0.2</v>
      </c>
      <c r="AA19" s="711"/>
      <c r="AB19" s="711"/>
      <c r="AC19" s="711"/>
      <c r="AD19" s="712">
        <v>15865</v>
      </c>
      <c r="AE19" s="712"/>
      <c r="AF19" s="712"/>
      <c r="AG19" s="712"/>
      <c r="AH19" s="712"/>
      <c r="AI19" s="712"/>
      <c r="AJ19" s="712"/>
      <c r="AK19" s="712"/>
      <c r="AL19" s="681">
        <v>0.3</v>
      </c>
      <c r="AM19" s="682"/>
      <c r="AN19" s="682"/>
      <c r="AO19" s="713"/>
      <c r="AP19" s="675" t="s">
        <v>142</v>
      </c>
      <c r="AQ19" s="676"/>
      <c r="AR19" s="676"/>
      <c r="AS19" s="676"/>
      <c r="AT19" s="676"/>
      <c r="AU19" s="676"/>
      <c r="AV19" s="676"/>
      <c r="AW19" s="676"/>
      <c r="AX19" s="676"/>
      <c r="AY19" s="676"/>
      <c r="AZ19" s="676"/>
      <c r="BA19" s="676"/>
      <c r="BB19" s="676"/>
      <c r="BC19" s="676"/>
      <c r="BD19" s="676"/>
      <c r="BE19" s="676"/>
      <c r="BF19" s="677"/>
      <c r="BG19" s="678">
        <v>1091</v>
      </c>
      <c r="BH19" s="679"/>
      <c r="BI19" s="679"/>
      <c r="BJ19" s="679"/>
      <c r="BK19" s="679"/>
      <c r="BL19" s="679"/>
      <c r="BM19" s="679"/>
      <c r="BN19" s="680"/>
      <c r="BO19" s="711">
        <v>0.1</v>
      </c>
      <c r="BP19" s="711"/>
      <c r="BQ19" s="711"/>
      <c r="BR19" s="711"/>
      <c r="BS19" s="684" t="s">
        <v>81</v>
      </c>
      <c r="BT19" s="679"/>
      <c r="BU19" s="679"/>
      <c r="BV19" s="679"/>
      <c r="BW19" s="679"/>
      <c r="BX19" s="679"/>
      <c r="BY19" s="679"/>
      <c r="BZ19" s="679"/>
      <c r="CA19" s="679"/>
      <c r="CB19" s="725"/>
      <c r="CD19" s="717" t="s">
        <v>143</v>
      </c>
      <c r="CE19" s="718"/>
      <c r="CF19" s="718"/>
      <c r="CG19" s="718"/>
      <c r="CH19" s="718"/>
      <c r="CI19" s="718"/>
      <c r="CJ19" s="718"/>
      <c r="CK19" s="718"/>
      <c r="CL19" s="718"/>
      <c r="CM19" s="718"/>
      <c r="CN19" s="718"/>
      <c r="CO19" s="718"/>
      <c r="CP19" s="718"/>
      <c r="CQ19" s="719"/>
      <c r="CR19" s="678" t="s">
        <v>81</v>
      </c>
      <c r="CS19" s="679"/>
      <c r="CT19" s="679"/>
      <c r="CU19" s="679"/>
      <c r="CV19" s="679"/>
      <c r="CW19" s="679"/>
      <c r="CX19" s="679"/>
      <c r="CY19" s="680"/>
      <c r="CZ19" s="711" t="s">
        <v>81</v>
      </c>
      <c r="DA19" s="711"/>
      <c r="DB19" s="711"/>
      <c r="DC19" s="711"/>
      <c r="DD19" s="684" t="s">
        <v>81</v>
      </c>
      <c r="DE19" s="679"/>
      <c r="DF19" s="679"/>
      <c r="DG19" s="679"/>
      <c r="DH19" s="679"/>
      <c r="DI19" s="679"/>
      <c r="DJ19" s="679"/>
      <c r="DK19" s="679"/>
      <c r="DL19" s="679"/>
      <c r="DM19" s="679"/>
      <c r="DN19" s="679"/>
      <c r="DO19" s="679"/>
      <c r="DP19" s="680"/>
      <c r="DQ19" s="684" t="s">
        <v>80</v>
      </c>
      <c r="DR19" s="679"/>
      <c r="DS19" s="679"/>
      <c r="DT19" s="679"/>
      <c r="DU19" s="679"/>
      <c r="DV19" s="679"/>
      <c r="DW19" s="679"/>
      <c r="DX19" s="679"/>
      <c r="DY19" s="679"/>
      <c r="DZ19" s="679"/>
      <c r="EA19" s="679"/>
      <c r="EB19" s="679"/>
      <c r="EC19" s="725"/>
    </row>
    <row r="20" spans="2:133" ht="11.25" customHeight="1" x14ac:dyDescent="0.15">
      <c r="B20" s="675" t="s">
        <v>144</v>
      </c>
      <c r="C20" s="676"/>
      <c r="D20" s="676"/>
      <c r="E20" s="676"/>
      <c r="F20" s="676"/>
      <c r="G20" s="676"/>
      <c r="H20" s="676"/>
      <c r="I20" s="676"/>
      <c r="J20" s="676"/>
      <c r="K20" s="676"/>
      <c r="L20" s="676"/>
      <c r="M20" s="676"/>
      <c r="N20" s="676"/>
      <c r="O20" s="676"/>
      <c r="P20" s="676"/>
      <c r="Q20" s="677"/>
      <c r="R20" s="678">
        <v>3471</v>
      </c>
      <c r="S20" s="679"/>
      <c r="T20" s="679"/>
      <c r="U20" s="679"/>
      <c r="V20" s="679"/>
      <c r="W20" s="679"/>
      <c r="X20" s="679"/>
      <c r="Y20" s="680"/>
      <c r="Z20" s="711">
        <v>0</v>
      </c>
      <c r="AA20" s="711"/>
      <c r="AB20" s="711"/>
      <c r="AC20" s="711"/>
      <c r="AD20" s="712">
        <v>3471</v>
      </c>
      <c r="AE20" s="712"/>
      <c r="AF20" s="712"/>
      <c r="AG20" s="712"/>
      <c r="AH20" s="712"/>
      <c r="AI20" s="712"/>
      <c r="AJ20" s="712"/>
      <c r="AK20" s="712"/>
      <c r="AL20" s="681">
        <v>0.1</v>
      </c>
      <c r="AM20" s="682"/>
      <c r="AN20" s="682"/>
      <c r="AO20" s="713"/>
      <c r="AP20" s="675" t="s">
        <v>145</v>
      </c>
      <c r="AQ20" s="676"/>
      <c r="AR20" s="676"/>
      <c r="AS20" s="676"/>
      <c r="AT20" s="676"/>
      <c r="AU20" s="676"/>
      <c r="AV20" s="676"/>
      <c r="AW20" s="676"/>
      <c r="AX20" s="676"/>
      <c r="AY20" s="676"/>
      <c r="AZ20" s="676"/>
      <c r="BA20" s="676"/>
      <c r="BB20" s="676"/>
      <c r="BC20" s="676"/>
      <c r="BD20" s="676"/>
      <c r="BE20" s="676"/>
      <c r="BF20" s="677"/>
      <c r="BG20" s="678">
        <v>1091</v>
      </c>
      <c r="BH20" s="679"/>
      <c r="BI20" s="679"/>
      <c r="BJ20" s="679"/>
      <c r="BK20" s="679"/>
      <c r="BL20" s="679"/>
      <c r="BM20" s="679"/>
      <c r="BN20" s="680"/>
      <c r="BO20" s="711">
        <v>0.1</v>
      </c>
      <c r="BP20" s="711"/>
      <c r="BQ20" s="711"/>
      <c r="BR20" s="711"/>
      <c r="BS20" s="684" t="s">
        <v>81</v>
      </c>
      <c r="BT20" s="679"/>
      <c r="BU20" s="679"/>
      <c r="BV20" s="679"/>
      <c r="BW20" s="679"/>
      <c r="BX20" s="679"/>
      <c r="BY20" s="679"/>
      <c r="BZ20" s="679"/>
      <c r="CA20" s="679"/>
      <c r="CB20" s="725"/>
      <c r="CD20" s="717" t="s">
        <v>146</v>
      </c>
      <c r="CE20" s="718"/>
      <c r="CF20" s="718"/>
      <c r="CG20" s="718"/>
      <c r="CH20" s="718"/>
      <c r="CI20" s="718"/>
      <c r="CJ20" s="718"/>
      <c r="CK20" s="718"/>
      <c r="CL20" s="718"/>
      <c r="CM20" s="718"/>
      <c r="CN20" s="718"/>
      <c r="CO20" s="718"/>
      <c r="CP20" s="718"/>
      <c r="CQ20" s="719"/>
      <c r="CR20" s="678">
        <v>9101987</v>
      </c>
      <c r="CS20" s="679"/>
      <c r="CT20" s="679"/>
      <c r="CU20" s="679"/>
      <c r="CV20" s="679"/>
      <c r="CW20" s="679"/>
      <c r="CX20" s="679"/>
      <c r="CY20" s="680"/>
      <c r="CZ20" s="711">
        <v>100</v>
      </c>
      <c r="DA20" s="711"/>
      <c r="DB20" s="711"/>
      <c r="DC20" s="711"/>
      <c r="DD20" s="684">
        <v>665718</v>
      </c>
      <c r="DE20" s="679"/>
      <c r="DF20" s="679"/>
      <c r="DG20" s="679"/>
      <c r="DH20" s="679"/>
      <c r="DI20" s="679"/>
      <c r="DJ20" s="679"/>
      <c r="DK20" s="679"/>
      <c r="DL20" s="679"/>
      <c r="DM20" s="679"/>
      <c r="DN20" s="679"/>
      <c r="DO20" s="679"/>
      <c r="DP20" s="680"/>
      <c r="DQ20" s="684">
        <v>5442782</v>
      </c>
      <c r="DR20" s="679"/>
      <c r="DS20" s="679"/>
      <c r="DT20" s="679"/>
      <c r="DU20" s="679"/>
      <c r="DV20" s="679"/>
      <c r="DW20" s="679"/>
      <c r="DX20" s="679"/>
      <c r="DY20" s="679"/>
      <c r="DZ20" s="679"/>
      <c r="EA20" s="679"/>
      <c r="EB20" s="679"/>
      <c r="EC20" s="725"/>
    </row>
    <row r="21" spans="2:133" ht="11.25" customHeight="1" x14ac:dyDescent="0.15">
      <c r="B21" s="675" t="s">
        <v>147</v>
      </c>
      <c r="C21" s="676"/>
      <c r="D21" s="676"/>
      <c r="E21" s="676"/>
      <c r="F21" s="676"/>
      <c r="G21" s="676"/>
      <c r="H21" s="676"/>
      <c r="I21" s="676"/>
      <c r="J21" s="676"/>
      <c r="K21" s="676"/>
      <c r="L21" s="676"/>
      <c r="M21" s="676"/>
      <c r="N21" s="676"/>
      <c r="O21" s="676"/>
      <c r="P21" s="676"/>
      <c r="Q21" s="677"/>
      <c r="R21" s="678">
        <v>986</v>
      </c>
      <c r="S21" s="679"/>
      <c r="T21" s="679"/>
      <c r="U21" s="679"/>
      <c r="V21" s="679"/>
      <c r="W21" s="679"/>
      <c r="X21" s="679"/>
      <c r="Y21" s="680"/>
      <c r="Z21" s="711">
        <v>0</v>
      </c>
      <c r="AA21" s="711"/>
      <c r="AB21" s="711"/>
      <c r="AC21" s="711"/>
      <c r="AD21" s="712">
        <v>986</v>
      </c>
      <c r="AE21" s="712"/>
      <c r="AF21" s="712"/>
      <c r="AG21" s="712"/>
      <c r="AH21" s="712"/>
      <c r="AI21" s="712"/>
      <c r="AJ21" s="712"/>
      <c r="AK21" s="712"/>
      <c r="AL21" s="681">
        <v>0</v>
      </c>
      <c r="AM21" s="682"/>
      <c r="AN21" s="682"/>
      <c r="AO21" s="713"/>
      <c r="AP21" s="772" t="s">
        <v>148</v>
      </c>
      <c r="AQ21" s="780"/>
      <c r="AR21" s="780"/>
      <c r="AS21" s="780"/>
      <c r="AT21" s="780"/>
      <c r="AU21" s="780"/>
      <c r="AV21" s="780"/>
      <c r="AW21" s="780"/>
      <c r="AX21" s="780"/>
      <c r="AY21" s="780"/>
      <c r="AZ21" s="780"/>
      <c r="BA21" s="780"/>
      <c r="BB21" s="780"/>
      <c r="BC21" s="780"/>
      <c r="BD21" s="780"/>
      <c r="BE21" s="780"/>
      <c r="BF21" s="774"/>
      <c r="BG21" s="678">
        <v>1091</v>
      </c>
      <c r="BH21" s="679"/>
      <c r="BI21" s="679"/>
      <c r="BJ21" s="679"/>
      <c r="BK21" s="679"/>
      <c r="BL21" s="679"/>
      <c r="BM21" s="679"/>
      <c r="BN21" s="680"/>
      <c r="BO21" s="711">
        <v>0.1</v>
      </c>
      <c r="BP21" s="711"/>
      <c r="BQ21" s="711"/>
      <c r="BR21" s="711"/>
      <c r="BS21" s="684" t="s">
        <v>81</v>
      </c>
      <c r="BT21" s="679"/>
      <c r="BU21" s="679"/>
      <c r="BV21" s="679"/>
      <c r="BW21" s="679"/>
      <c r="BX21" s="679"/>
      <c r="BY21" s="679"/>
      <c r="BZ21" s="679"/>
      <c r="CA21" s="679"/>
      <c r="CB21" s="725"/>
      <c r="CD21" s="785"/>
      <c r="CE21" s="708"/>
      <c r="CF21" s="708"/>
      <c r="CG21" s="708"/>
      <c r="CH21" s="708"/>
      <c r="CI21" s="708"/>
      <c r="CJ21" s="708"/>
      <c r="CK21" s="708"/>
      <c r="CL21" s="708"/>
      <c r="CM21" s="708"/>
      <c r="CN21" s="708"/>
      <c r="CO21" s="708"/>
      <c r="CP21" s="708"/>
      <c r="CQ21" s="70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149</v>
      </c>
      <c r="C22" s="676"/>
      <c r="D22" s="676"/>
      <c r="E22" s="676"/>
      <c r="F22" s="676"/>
      <c r="G22" s="676"/>
      <c r="H22" s="676"/>
      <c r="I22" s="676"/>
      <c r="J22" s="676"/>
      <c r="K22" s="676"/>
      <c r="L22" s="676"/>
      <c r="M22" s="676"/>
      <c r="N22" s="676"/>
      <c r="O22" s="676"/>
      <c r="P22" s="676"/>
      <c r="Q22" s="677"/>
      <c r="R22" s="678">
        <v>2489938</v>
      </c>
      <c r="S22" s="679"/>
      <c r="T22" s="679"/>
      <c r="U22" s="679"/>
      <c r="V22" s="679"/>
      <c r="W22" s="679"/>
      <c r="X22" s="679"/>
      <c r="Y22" s="680"/>
      <c r="Z22" s="711">
        <v>26.6</v>
      </c>
      <c r="AA22" s="711"/>
      <c r="AB22" s="711"/>
      <c r="AC22" s="711"/>
      <c r="AD22" s="712">
        <v>2178524</v>
      </c>
      <c r="AE22" s="712"/>
      <c r="AF22" s="712"/>
      <c r="AG22" s="712"/>
      <c r="AH22" s="712"/>
      <c r="AI22" s="712"/>
      <c r="AJ22" s="712"/>
      <c r="AK22" s="712"/>
      <c r="AL22" s="681">
        <v>46.8</v>
      </c>
      <c r="AM22" s="682"/>
      <c r="AN22" s="682"/>
      <c r="AO22" s="713"/>
      <c r="AP22" s="772" t="s">
        <v>150</v>
      </c>
      <c r="AQ22" s="780"/>
      <c r="AR22" s="780"/>
      <c r="AS22" s="780"/>
      <c r="AT22" s="780"/>
      <c r="AU22" s="780"/>
      <c r="AV22" s="780"/>
      <c r="AW22" s="780"/>
      <c r="AX22" s="780"/>
      <c r="AY22" s="780"/>
      <c r="AZ22" s="780"/>
      <c r="BA22" s="780"/>
      <c r="BB22" s="780"/>
      <c r="BC22" s="780"/>
      <c r="BD22" s="780"/>
      <c r="BE22" s="780"/>
      <c r="BF22" s="774"/>
      <c r="BG22" s="678" t="s">
        <v>81</v>
      </c>
      <c r="BH22" s="679"/>
      <c r="BI22" s="679"/>
      <c r="BJ22" s="679"/>
      <c r="BK22" s="679"/>
      <c r="BL22" s="679"/>
      <c r="BM22" s="679"/>
      <c r="BN22" s="680"/>
      <c r="BO22" s="711" t="s">
        <v>81</v>
      </c>
      <c r="BP22" s="711"/>
      <c r="BQ22" s="711"/>
      <c r="BR22" s="711"/>
      <c r="BS22" s="684" t="s">
        <v>81</v>
      </c>
      <c r="BT22" s="679"/>
      <c r="BU22" s="679"/>
      <c r="BV22" s="679"/>
      <c r="BW22" s="679"/>
      <c r="BX22" s="679"/>
      <c r="BY22" s="679"/>
      <c r="BZ22" s="679"/>
      <c r="CA22" s="679"/>
      <c r="CB22" s="725"/>
      <c r="CD22" s="782" t="s">
        <v>151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152</v>
      </c>
      <c r="C23" s="676"/>
      <c r="D23" s="676"/>
      <c r="E23" s="676"/>
      <c r="F23" s="676"/>
      <c r="G23" s="676"/>
      <c r="H23" s="676"/>
      <c r="I23" s="676"/>
      <c r="J23" s="676"/>
      <c r="K23" s="676"/>
      <c r="L23" s="676"/>
      <c r="M23" s="676"/>
      <c r="N23" s="676"/>
      <c r="O23" s="676"/>
      <c r="P23" s="676"/>
      <c r="Q23" s="677"/>
      <c r="R23" s="678">
        <v>2178524</v>
      </c>
      <c r="S23" s="679"/>
      <c r="T23" s="679"/>
      <c r="U23" s="679"/>
      <c r="V23" s="679"/>
      <c r="W23" s="679"/>
      <c r="X23" s="679"/>
      <c r="Y23" s="680"/>
      <c r="Z23" s="711">
        <v>23.3</v>
      </c>
      <c r="AA23" s="711"/>
      <c r="AB23" s="711"/>
      <c r="AC23" s="711"/>
      <c r="AD23" s="712">
        <v>2178524</v>
      </c>
      <c r="AE23" s="712"/>
      <c r="AF23" s="712"/>
      <c r="AG23" s="712"/>
      <c r="AH23" s="712"/>
      <c r="AI23" s="712"/>
      <c r="AJ23" s="712"/>
      <c r="AK23" s="712"/>
      <c r="AL23" s="681">
        <v>46.8</v>
      </c>
      <c r="AM23" s="682"/>
      <c r="AN23" s="682"/>
      <c r="AO23" s="713"/>
      <c r="AP23" s="772" t="s">
        <v>153</v>
      </c>
      <c r="AQ23" s="780"/>
      <c r="AR23" s="780"/>
      <c r="AS23" s="780"/>
      <c r="AT23" s="780"/>
      <c r="AU23" s="780"/>
      <c r="AV23" s="780"/>
      <c r="AW23" s="780"/>
      <c r="AX23" s="780"/>
      <c r="AY23" s="780"/>
      <c r="AZ23" s="780"/>
      <c r="BA23" s="780"/>
      <c r="BB23" s="780"/>
      <c r="BC23" s="780"/>
      <c r="BD23" s="780"/>
      <c r="BE23" s="780"/>
      <c r="BF23" s="774"/>
      <c r="BG23" s="678" t="s">
        <v>81</v>
      </c>
      <c r="BH23" s="679"/>
      <c r="BI23" s="679"/>
      <c r="BJ23" s="679"/>
      <c r="BK23" s="679"/>
      <c r="BL23" s="679"/>
      <c r="BM23" s="679"/>
      <c r="BN23" s="680"/>
      <c r="BO23" s="711" t="s">
        <v>104</v>
      </c>
      <c r="BP23" s="711"/>
      <c r="BQ23" s="711"/>
      <c r="BR23" s="711"/>
      <c r="BS23" s="684" t="s">
        <v>80</v>
      </c>
      <c r="BT23" s="679"/>
      <c r="BU23" s="679"/>
      <c r="BV23" s="679"/>
      <c r="BW23" s="679"/>
      <c r="BX23" s="679"/>
      <c r="BY23" s="679"/>
      <c r="BZ23" s="679"/>
      <c r="CA23" s="679"/>
      <c r="CB23" s="725"/>
      <c r="CD23" s="782" t="s">
        <v>92</v>
      </c>
      <c r="CE23" s="783"/>
      <c r="CF23" s="783"/>
      <c r="CG23" s="783"/>
      <c r="CH23" s="783"/>
      <c r="CI23" s="783"/>
      <c r="CJ23" s="783"/>
      <c r="CK23" s="783"/>
      <c r="CL23" s="783"/>
      <c r="CM23" s="783"/>
      <c r="CN23" s="783"/>
      <c r="CO23" s="783"/>
      <c r="CP23" s="783"/>
      <c r="CQ23" s="784"/>
      <c r="CR23" s="782" t="s">
        <v>154</v>
      </c>
      <c r="CS23" s="783"/>
      <c r="CT23" s="783"/>
      <c r="CU23" s="783"/>
      <c r="CV23" s="783"/>
      <c r="CW23" s="783"/>
      <c r="CX23" s="783"/>
      <c r="CY23" s="784"/>
      <c r="CZ23" s="782" t="s">
        <v>155</v>
      </c>
      <c r="DA23" s="783"/>
      <c r="DB23" s="783"/>
      <c r="DC23" s="784"/>
      <c r="DD23" s="782" t="s">
        <v>156</v>
      </c>
      <c r="DE23" s="783"/>
      <c r="DF23" s="783"/>
      <c r="DG23" s="783"/>
      <c r="DH23" s="783"/>
      <c r="DI23" s="783"/>
      <c r="DJ23" s="783"/>
      <c r="DK23" s="784"/>
      <c r="DL23" s="791" t="s">
        <v>157</v>
      </c>
      <c r="DM23" s="792"/>
      <c r="DN23" s="792"/>
      <c r="DO23" s="792"/>
      <c r="DP23" s="792"/>
      <c r="DQ23" s="792"/>
      <c r="DR23" s="792"/>
      <c r="DS23" s="792"/>
      <c r="DT23" s="792"/>
      <c r="DU23" s="792"/>
      <c r="DV23" s="793"/>
      <c r="DW23" s="782" t="s">
        <v>158</v>
      </c>
      <c r="DX23" s="783"/>
      <c r="DY23" s="783"/>
      <c r="DZ23" s="783"/>
      <c r="EA23" s="783"/>
      <c r="EB23" s="783"/>
      <c r="EC23" s="784"/>
    </row>
    <row r="24" spans="2:133" ht="11.25" customHeight="1" x14ac:dyDescent="0.15">
      <c r="B24" s="675" t="s">
        <v>159</v>
      </c>
      <c r="C24" s="676"/>
      <c r="D24" s="676"/>
      <c r="E24" s="676"/>
      <c r="F24" s="676"/>
      <c r="G24" s="676"/>
      <c r="H24" s="676"/>
      <c r="I24" s="676"/>
      <c r="J24" s="676"/>
      <c r="K24" s="676"/>
      <c r="L24" s="676"/>
      <c r="M24" s="676"/>
      <c r="N24" s="676"/>
      <c r="O24" s="676"/>
      <c r="P24" s="676"/>
      <c r="Q24" s="677"/>
      <c r="R24" s="678">
        <v>311414</v>
      </c>
      <c r="S24" s="679"/>
      <c r="T24" s="679"/>
      <c r="U24" s="679"/>
      <c r="V24" s="679"/>
      <c r="W24" s="679"/>
      <c r="X24" s="679"/>
      <c r="Y24" s="680"/>
      <c r="Z24" s="711">
        <v>3.3</v>
      </c>
      <c r="AA24" s="711"/>
      <c r="AB24" s="711"/>
      <c r="AC24" s="711"/>
      <c r="AD24" s="712" t="s">
        <v>81</v>
      </c>
      <c r="AE24" s="712"/>
      <c r="AF24" s="712"/>
      <c r="AG24" s="712"/>
      <c r="AH24" s="712"/>
      <c r="AI24" s="712"/>
      <c r="AJ24" s="712"/>
      <c r="AK24" s="712"/>
      <c r="AL24" s="681" t="s">
        <v>81</v>
      </c>
      <c r="AM24" s="682"/>
      <c r="AN24" s="682"/>
      <c r="AO24" s="713"/>
      <c r="AP24" s="772" t="s">
        <v>160</v>
      </c>
      <c r="AQ24" s="780"/>
      <c r="AR24" s="780"/>
      <c r="AS24" s="780"/>
      <c r="AT24" s="780"/>
      <c r="AU24" s="780"/>
      <c r="AV24" s="780"/>
      <c r="AW24" s="780"/>
      <c r="AX24" s="780"/>
      <c r="AY24" s="780"/>
      <c r="AZ24" s="780"/>
      <c r="BA24" s="780"/>
      <c r="BB24" s="780"/>
      <c r="BC24" s="780"/>
      <c r="BD24" s="780"/>
      <c r="BE24" s="780"/>
      <c r="BF24" s="774"/>
      <c r="BG24" s="678" t="s">
        <v>104</v>
      </c>
      <c r="BH24" s="679"/>
      <c r="BI24" s="679"/>
      <c r="BJ24" s="679"/>
      <c r="BK24" s="679"/>
      <c r="BL24" s="679"/>
      <c r="BM24" s="679"/>
      <c r="BN24" s="680"/>
      <c r="BO24" s="711" t="s">
        <v>81</v>
      </c>
      <c r="BP24" s="711"/>
      <c r="BQ24" s="711"/>
      <c r="BR24" s="711"/>
      <c r="BS24" s="684" t="s">
        <v>81</v>
      </c>
      <c r="BT24" s="679"/>
      <c r="BU24" s="679"/>
      <c r="BV24" s="679"/>
      <c r="BW24" s="679"/>
      <c r="BX24" s="679"/>
      <c r="BY24" s="679"/>
      <c r="BZ24" s="679"/>
      <c r="CA24" s="679"/>
      <c r="CB24" s="725"/>
      <c r="CD24" s="736" t="s">
        <v>161</v>
      </c>
      <c r="CE24" s="737"/>
      <c r="CF24" s="737"/>
      <c r="CG24" s="737"/>
      <c r="CH24" s="737"/>
      <c r="CI24" s="737"/>
      <c r="CJ24" s="737"/>
      <c r="CK24" s="737"/>
      <c r="CL24" s="737"/>
      <c r="CM24" s="737"/>
      <c r="CN24" s="737"/>
      <c r="CO24" s="737"/>
      <c r="CP24" s="737"/>
      <c r="CQ24" s="738"/>
      <c r="CR24" s="733">
        <v>3733923</v>
      </c>
      <c r="CS24" s="734"/>
      <c r="CT24" s="734"/>
      <c r="CU24" s="734"/>
      <c r="CV24" s="734"/>
      <c r="CW24" s="734"/>
      <c r="CX24" s="734"/>
      <c r="CY24" s="777"/>
      <c r="CZ24" s="778">
        <v>41</v>
      </c>
      <c r="DA24" s="749"/>
      <c r="DB24" s="749"/>
      <c r="DC24" s="781"/>
      <c r="DD24" s="776">
        <v>3010366</v>
      </c>
      <c r="DE24" s="734"/>
      <c r="DF24" s="734"/>
      <c r="DG24" s="734"/>
      <c r="DH24" s="734"/>
      <c r="DI24" s="734"/>
      <c r="DJ24" s="734"/>
      <c r="DK24" s="777"/>
      <c r="DL24" s="776">
        <v>2776635</v>
      </c>
      <c r="DM24" s="734"/>
      <c r="DN24" s="734"/>
      <c r="DO24" s="734"/>
      <c r="DP24" s="734"/>
      <c r="DQ24" s="734"/>
      <c r="DR24" s="734"/>
      <c r="DS24" s="734"/>
      <c r="DT24" s="734"/>
      <c r="DU24" s="734"/>
      <c r="DV24" s="777"/>
      <c r="DW24" s="778">
        <v>57.1</v>
      </c>
      <c r="DX24" s="749"/>
      <c r="DY24" s="749"/>
      <c r="DZ24" s="749"/>
      <c r="EA24" s="749"/>
      <c r="EB24" s="749"/>
      <c r="EC24" s="779"/>
    </row>
    <row r="25" spans="2:133" ht="11.25" customHeight="1" x14ac:dyDescent="0.15">
      <c r="B25" s="675" t="s">
        <v>162</v>
      </c>
      <c r="C25" s="676"/>
      <c r="D25" s="676"/>
      <c r="E25" s="676"/>
      <c r="F25" s="676"/>
      <c r="G25" s="676"/>
      <c r="H25" s="676"/>
      <c r="I25" s="676"/>
      <c r="J25" s="676"/>
      <c r="K25" s="676"/>
      <c r="L25" s="676"/>
      <c r="M25" s="676"/>
      <c r="N25" s="676"/>
      <c r="O25" s="676"/>
      <c r="P25" s="676"/>
      <c r="Q25" s="677"/>
      <c r="R25" s="678" t="s">
        <v>80</v>
      </c>
      <c r="S25" s="679"/>
      <c r="T25" s="679"/>
      <c r="U25" s="679"/>
      <c r="V25" s="679"/>
      <c r="W25" s="679"/>
      <c r="X25" s="679"/>
      <c r="Y25" s="680"/>
      <c r="Z25" s="711" t="s">
        <v>81</v>
      </c>
      <c r="AA25" s="711"/>
      <c r="AB25" s="711"/>
      <c r="AC25" s="711"/>
      <c r="AD25" s="712" t="s">
        <v>104</v>
      </c>
      <c r="AE25" s="712"/>
      <c r="AF25" s="712"/>
      <c r="AG25" s="712"/>
      <c r="AH25" s="712"/>
      <c r="AI25" s="712"/>
      <c r="AJ25" s="712"/>
      <c r="AK25" s="712"/>
      <c r="AL25" s="681" t="s">
        <v>80</v>
      </c>
      <c r="AM25" s="682"/>
      <c r="AN25" s="682"/>
      <c r="AO25" s="713"/>
      <c r="AP25" s="772" t="s">
        <v>163</v>
      </c>
      <c r="AQ25" s="780"/>
      <c r="AR25" s="780"/>
      <c r="AS25" s="780"/>
      <c r="AT25" s="780"/>
      <c r="AU25" s="780"/>
      <c r="AV25" s="780"/>
      <c r="AW25" s="780"/>
      <c r="AX25" s="780"/>
      <c r="AY25" s="780"/>
      <c r="AZ25" s="780"/>
      <c r="BA25" s="780"/>
      <c r="BB25" s="780"/>
      <c r="BC25" s="780"/>
      <c r="BD25" s="780"/>
      <c r="BE25" s="780"/>
      <c r="BF25" s="774"/>
      <c r="BG25" s="678" t="s">
        <v>81</v>
      </c>
      <c r="BH25" s="679"/>
      <c r="BI25" s="679"/>
      <c r="BJ25" s="679"/>
      <c r="BK25" s="679"/>
      <c r="BL25" s="679"/>
      <c r="BM25" s="679"/>
      <c r="BN25" s="680"/>
      <c r="BO25" s="711" t="s">
        <v>104</v>
      </c>
      <c r="BP25" s="711"/>
      <c r="BQ25" s="711"/>
      <c r="BR25" s="711"/>
      <c r="BS25" s="684" t="s">
        <v>81</v>
      </c>
      <c r="BT25" s="679"/>
      <c r="BU25" s="679"/>
      <c r="BV25" s="679"/>
      <c r="BW25" s="679"/>
      <c r="BX25" s="679"/>
      <c r="BY25" s="679"/>
      <c r="BZ25" s="679"/>
      <c r="CA25" s="679"/>
      <c r="CB25" s="725"/>
      <c r="CD25" s="717" t="s">
        <v>164</v>
      </c>
      <c r="CE25" s="718"/>
      <c r="CF25" s="718"/>
      <c r="CG25" s="718"/>
      <c r="CH25" s="718"/>
      <c r="CI25" s="718"/>
      <c r="CJ25" s="718"/>
      <c r="CK25" s="718"/>
      <c r="CL25" s="718"/>
      <c r="CM25" s="718"/>
      <c r="CN25" s="718"/>
      <c r="CO25" s="718"/>
      <c r="CP25" s="718"/>
      <c r="CQ25" s="719"/>
      <c r="CR25" s="678">
        <v>1783468</v>
      </c>
      <c r="CS25" s="697"/>
      <c r="CT25" s="697"/>
      <c r="CU25" s="697"/>
      <c r="CV25" s="697"/>
      <c r="CW25" s="697"/>
      <c r="CX25" s="697"/>
      <c r="CY25" s="698"/>
      <c r="CZ25" s="681">
        <v>19.600000000000001</v>
      </c>
      <c r="DA25" s="699"/>
      <c r="DB25" s="699"/>
      <c r="DC25" s="700"/>
      <c r="DD25" s="684">
        <v>1675766</v>
      </c>
      <c r="DE25" s="697"/>
      <c r="DF25" s="697"/>
      <c r="DG25" s="697"/>
      <c r="DH25" s="697"/>
      <c r="DI25" s="697"/>
      <c r="DJ25" s="697"/>
      <c r="DK25" s="698"/>
      <c r="DL25" s="684">
        <v>1473985</v>
      </c>
      <c r="DM25" s="697"/>
      <c r="DN25" s="697"/>
      <c r="DO25" s="697"/>
      <c r="DP25" s="697"/>
      <c r="DQ25" s="697"/>
      <c r="DR25" s="697"/>
      <c r="DS25" s="697"/>
      <c r="DT25" s="697"/>
      <c r="DU25" s="697"/>
      <c r="DV25" s="698"/>
      <c r="DW25" s="681">
        <v>30.3</v>
      </c>
      <c r="DX25" s="699"/>
      <c r="DY25" s="699"/>
      <c r="DZ25" s="699"/>
      <c r="EA25" s="699"/>
      <c r="EB25" s="699"/>
      <c r="EC25" s="720"/>
    </row>
    <row r="26" spans="2:133" ht="11.25" customHeight="1" x14ac:dyDescent="0.15">
      <c r="B26" s="675" t="s">
        <v>165</v>
      </c>
      <c r="C26" s="676"/>
      <c r="D26" s="676"/>
      <c r="E26" s="676"/>
      <c r="F26" s="676"/>
      <c r="G26" s="676"/>
      <c r="H26" s="676"/>
      <c r="I26" s="676"/>
      <c r="J26" s="676"/>
      <c r="K26" s="676"/>
      <c r="L26" s="676"/>
      <c r="M26" s="676"/>
      <c r="N26" s="676"/>
      <c r="O26" s="676"/>
      <c r="P26" s="676"/>
      <c r="Q26" s="677"/>
      <c r="R26" s="678">
        <v>4958239</v>
      </c>
      <c r="S26" s="679"/>
      <c r="T26" s="679"/>
      <c r="U26" s="679"/>
      <c r="V26" s="679"/>
      <c r="W26" s="679"/>
      <c r="X26" s="679"/>
      <c r="Y26" s="680"/>
      <c r="Z26" s="711">
        <v>53</v>
      </c>
      <c r="AA26" s="711"/>
      <c r="AB26" s="711"/>
      <c r="AC26" s="711"/>
      <c r="AD26" s="712">
        <v>4646825</v>
      </c>
      <c r="AE26" s="712"/>
      <c r="AF26" s="712"/>
      <c r="AG26" s="712"/>
      <c r="AH26" s="712"/>
      <c r="AI26" s="712"/>
      <c r="AJ26" s="712"/>
      <c r="AK26" s="712"/>
      <c r="AL26" s="681">
        <v>99.9</v>
      </c>
      <c r="AM26" s="682"/>
      <c r="AN26" s="682"/>
      <c r="AO26" s="713"/>
      <c r="AP26" s="772" t="s">
        <v>166</v>
      </c>
      <c r="AQ26" s="773"/>
      <c r="AR26" s="773"/>
      <c r="AS26" s="773"/>
      <c r="AT26" s="773"/>
      <c r="AU26" s="773"/>
      <c r="AV26" s="773"/>
      <c r="AW26" s="773"/>
      <c r="AX26" s="773"/>
      <c r="AY26" s="773"/>
      <c r="AZ26" s="773"/>
      <c r="BA26" s="773"/>
      <c r="BB26" s="773"/>
      <c r="BC26" s="773"/>
      <c r="BD26" s="773"/>
      <c r="BE26" s="773"/>
      <c r="BF26" s="774"/>
      <c r="BG26" s="678" t="s">
        <v>81</v>
      </c>
      <c r="BH26" s="679"/>
      <c r="BI26" s="679"/>
      <c r="BJ26" s="679"/>
      <c r="BK26" s="679"/>
      <c r="BL26" s="679"/>
      <c r="BM26" s="679"/>
      <c r="BN26" s="680"/>
      <c r="BO26" s="711" t="s">
        <v>81</v>
      </c>
      <c r="BP26" s="711"/>
      <c r="BQ26" s="711"/>
      <c r="BR26" s="711"/>
      <c r="BS26" s="684" t="s">
        <v>80</v>
      </c>
      <c r="BT26" s="679"/>
      <c r="BU26" s="679"/>
      <c r="BV26" s="679"/>
      <c r="BW26" s="679"/>
      <c r="BX26" s="679"/>
      <c r="BY26" s="679"/>
      <c r="BZ26" s="679"/>
      <c r="CA26" s="679"/>
      <c r="CB26" s="725"/>
      <c r="CD26" s="717" t="s">
        <v>167</v>
      </c>
      <c r="CE26" s="718"/>
      <c r="CF26" s="718"/>
      <c r="CG26" s="718"/>
      <c r="CH26" s="718"/>
      <c r="CI26" s="718"/>
      <c r="CJ26" s="718"/>
      <c r="CK26" s="718"/>
      <c r="CL26" s="718"/>
      <c r="CM26" s="718"/>
      <c r="CN26" s="718"/>
      <c r="CO26" s="718"/>
      <c r="CP26" s="718"/>
      <c r="CQ26" s="719"/>
      <c r="CR26" s="678">
        <v>1047661</v>
      </c>
      <c r="CS26" s="679"/>
      <c r="CT26" s="679"/>
      <c r="CU26" s="679"/>
      <c r="CV26" s="679"/>
      <c r="CW26" s="679"/>
      <c r="CX26" s="679"/>
      <c r="CY26" s="680"/>
      <c r="CZ26" s="681">
        <v>11.5</v>
      </c>
      <c r="DA26" s="699"/>
      <c r="DB26" s="699"/>
      <c r="DC26" s="700"/>
      <c r="DD26" s="684">
        <v>988270</v>
      </c>
      <c r="DE26" s="679"/>
      <c r="DF26" s="679"/>
      <c r="DG26" s="679"/>
      <c r="DH26" s="679"/>
      <c r="DI26" s="679"/>
      <c r="DJ26" s="679"/>
      <c r="DK26" s="680"/>
      <c r="DL26" s="684" t="s">
        <v>81</v>
      </c>
      <c r="DM26" s="679"/>
      <c r="DN26" s="679"/>
      <c r="DO26" s="679"/>
      <c r="DP26" s="679"/>
      <c r="DQ26" s="679"/>
      <c r="DR26" s="679"/>
      <c r="DS26" s="679"/>
      <c r="DT26" s="679"/>
      <c r="DU26" s="679"/>
      <c r="DV26" s="680"/>
      <c r="DW26" s="681" t="s">
        <v>81</v>
      </c>
      <c r="DX26" s="699"/>
      <c r="DY26" s="699"/>
      <c r="DZ26" s="699"/>
      <c r="EA26" s="699"/>
      <c r="EB26" s="699"/>
      <c r="EC26" s="720"/>
    </row>
    <row r="27" spans="2:133" ht="11.25" customHeight="1" x14ac:dyDescent="0.15">
      <c r="B27" s="675" t="s">
        <v>168</v>
      </c>
      <c r="C27" s="676"/>
      <c r="D27" s="676"/>
      <c r="E27" s="676"/>
      <c r="F27" s="676"/>
      <c r="G27" s="676"/>
      <c r="H27" s="676"/>
      <c r="I27" s="676"/>
      <c r="J27" s="676"/>
      <c r="K27" s="676"/>
      <c r="L27" s="676"/>
      <c r="M27" s="676"/>
      <c r="N27" s="676"/>
      <c r="O27" s="676"/>
      <c r="P27" s="676"/>
      <c r="Q27" s="677"/>
      <c r="R27" s="678">
        <v>1451</v>
      </c>
      <c r="S27" s="679"/>
      <c r="T27" s="679"/>
      <c r="U27" s="679"/>
      <c r="V27" s="679"/>
      <c r="W27" s="679"/>
      <c r="X27" s="679"/>
      <c r="Y27" s="680"/>
      <c r="Z27" s="711">
        <v>0</v>
      </c>
      <c r="AA27" s="711"/>
      <c r="AB27" s="711"/>
      <c r="AC27" s="711"/>
      <c r="AD27" s="712">
        <v>1451</v>
      </c>
      <c r="AE27" s="712"/>
      <c r="AF27" s="712"/>
      <c r="AG27" s="712"/>
      <c r="AH27" s="712"/>
      <c r="AI27" s="712"/>
      <c r="AJ27" s="712"/>
      <c r="AK27" s="712"/>
      <c r="AL27" s="681">
        <v>0</v>
      </c>
      <c r="AM27" s="682"/>
      <c r="AN27" s="682"/>
      <c r="AO27" s="713"/>
      <c r="AP27" s="675" t="s">
        <v>169</v>
      </c>
      <c r="AQ27" s="676"/>
      <c r="AR27" s="676"/>
      <c r="AS27" s="676"/>
      <c r="AT27" s="676"/>
      <c r="AU27" s="676"/>
      <c r="AV27" s="676"/>
      <c r="AW27" s="676"/>
      <c r="AX27" s="676"/>
      <c r="AY27" s="676"/>
      <c r="AZ27" s="676"/>
      <c r="BA27" s="676"/>
      <c r="BB27" s="676"/>
      <c r="BC27" s="676"/>
      <c r="BD27" s="676"/>
      <c r="BE27" s="676"/>
      <c r="BF27" s="677"/>
      <c r="BG27" s="678">
        <v>1997794</v>
      </c>
      <c r="BH27" s="679"/>
      <c r="BI27" s="679"/>
      <c r="BJ27" s="679"/>
      <c r="BK27" s="679"/>
      <c r="BL27" s="679"/>
      <c r="BM27" s="679"/>
      <c r="BN27" s="680"/>
      <c r="BO27" s="711">
        <v>100</v>
      </c>
      <c r="BP27" s="711"/>
      <c r="BQ27" s="711"/>
      <c r="BR27" s="711"/>
      <c r="BS27" s="684">
        <v>96142</v>
      </c>
      <c r="BT27" s="679"/>
      <c r="BU27" s="679"/>
      <c r="BV27" s="679"/>
      <c r="BW27" s="679"/>
      <c r="BX27" s="679"/>
      <c r="BY27" s="679"/>
      <c r="BZ27" s="679"/>
      <c r="CA27" s="679"/>
      <c r="CB27" s="725"/>
      <c r="CD27" s="717" t="s">
        <v>170</v>
      </c>
      <c r="CE27" s="718"/>
      <c r="CF27" s="718"/>
      <c r="CG27" s="718"/>
      <c r="CH27" s="718"/>
      <c r="CI27" s="718"/>
      <c r="CJ27" s="718"/>
      <c r="CK27" s="718"/>
      <c r="CL27" s="718"/>
      <c r="CM27" s="718"/>
      <c r="CN27" s="718"/>
      <c r="CO27" s="718"/>
      <c r="CP27" s="718"/>
      <c r="CQ27" s="719"/>
      <c r="CR27" s="678">
        <v>854276</v>
      </c>
      <c r="CS27" s="697"/>
      <c r="CT27" s="697"/>
      <c r="CU27" s="697"/>
      <c r="CV27" s="697"/>
      <c r="CW27" s="697"/>
      <c r="CX27" s="697"/>
      <c r="CY27" s="698"/>
      <c r="CZ27" s="681">
        <v>9.4</v>
      </c>
      <c r="DA27" s="699"/>
      <c r="DB27" s="699"/>
      <c r="DC27" s="700"/>
      <c r="DD27" s="684">
        <v>240711</v>
      </c>
      <c r="DE27" s="697"/>
      <c r="DF27" s="697"/>
      <c r="DG27" s="697"/>
      <c r="DH27" s="697"/>
      <c r="DI27" s="697"/>
      <c r="DJ27" s="697"/>
      <c r="DK27" s="698"/>
      <c r="DL27" s="684">
        <v>208761</v>
      </c>
      <c r="DM27" s="697"/>
      <c r="DN27" s="697"/>
      <c r="DO27" s="697"/>
      <c r="DP27" s="697"/>
      <c r="DQ27" s="697"/>
      <c r="DR27" s="697"/>
      <c r="DS27" s="697"/>
      <c r="DT27" s="697"/>
      <c r="DU27" s="697"/>
      <c r="DV27" s="698"/>
      <c r="DW27" s="681">
        <v>4.3</v>
      </c>
      <c r="DX27" s="699"/>
      <c r="DY27" s="699"/>
      <c r="DZ27" s="699"/>
      <c r="EA27" s="699"/>
      <c r="EB27" s="699"/>
      <c r="EC27" s="720"/>
    </row>
    <row r="28" spans="2:133" ht="11.25" customHeight="1" x14ac:dyDescent="0.15">
      <c r="B28" s="675" t="s">
        <v>171</v>
      </c>
      <c r="C28" s="676"/>
      <c r="D28" s="676"/>
      <c r="E28" s="676"/>
      <c r="F28" s="676"/>
      <c r="G28" s="676"/>
      <c r="H28" s="676"/>
      <c r="I28" s="676"/>
      <c r="J28" s="676"/>
      <c r="K28" s="676"/>
      <c r="L28" s="676"/>
      <c r="M28" s="676"/>
      <c r="N28" s="676"/>
      <c r="O28" s="676"/>
      <c r="P28" s="676"/>
      <c r="Q28" s="677"/>
      <c r="R28" s="678">
        <v>27931</v>
      </c>
      <c r="S28" s="679"/>
      <c r="T28" s="679"/>
      <c r="U28" s="679"/>
      <c r="V28" s="679"/>
      <c r="W28" s="679"/>
      <c r="X28" s="679"/>
      <c r="Y28" s="680"/>
      <c r="Z28" s="711">
        <v>0.3</v>
      </c>
      <c r="AA28" s="711"/>
      <c r="AB28" s="711"/>
      <c r="AC28" s="711"/>
      <c r="AD28" s="712" t="s">
        <v>81</v>
      </c>
      <c r="AE28" s="712"/>
      <c r="AF28" s="712"/>
      <c r="AG28" s="712"/>
      <c r="AH28" s="712"/>
      <c r="AI28" s="712"/>
      <c r="AJ28" s="712"/>
      <c r="AK28" s="712"/>
      <c r="AL28" s="681" t="s">
        <v>81</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5"/>
      <c r="CD28" s="717" t="s">
        <v>172</v>
      </c>
      <c r="CE28" s="718"/>
      <c r="CF28" s="718"/>
      <c r="CG28" s="718"/>
      <c r="CH28" s="718"/>
      <c r="CI28" s="718"/>
      <c r="CJ28" s="718"/>
      <c r="CK28" s="718"/>
      <c r="CL28" s="718"/>
      <c r="CM28" s="718"/>
      <c r="CN28" s="718"/>
      <c r="CO28" s="718"/>
      <c r="CP28" s="718"/>
      <c r="CQ28" s="719"/>
      <c r="CR28" s="678">
        <v>1096179</v>
      </c>
      <c r="CS28" s="679"/>
      <c r="CT28" s="679"/>
      <c r="CU28" s="679"/>
      <c r="CV28" s="679"/>
      <c r="CW28" s="679"/>
      <c r="CX28" s="679"/>
      <c r="CY28" s="680"/>
      <c r="CZ28" s="681">
        <v>12</v>
      </c>
      <c r="DA28" s="699"/>
      <c r="DB28" s="699"/>
      <c r="DC28" s="700"/>
      <c r="DD28" s="684">
        <v>1093889</v>
      </c>
      <c r="DE28" s="679"/>
      <c r="DF28" s="679"/>
      <c r="DG28" s="679"/>
      <c r="DH28" s="679"/>
      <c r="DI28" s="679"/>
      <c r="DJ28" s="679"/>
      <c r="DK28" s="680"/>
      <c r="DL28" s="684">
        <v>1093889</v>
      </c>
      <c r="DM28" s="679"/>
      <c r="DN28" s="679"/>
      <c r="DO28" s="679"/>
      <c r="DP28" s="679"/>
      <c r="DQ28" s="679"/>
      <c r="DR28" s="679"/>
      <c r="DS28" s="679"/>
      <c r="DT28" s="679"/>
      <c r="DU28" s="679"/>
      <c r="DV28" s="680"/>
      <c r="DW28" s="681">
        <v>22.5</v>
      </c>
      <c r="DX28" s="699"/>
      <c r="DY28" s="699"/>
      <c r="DZ28" s="699"/>
      <c r="EA28" s="699"/>
      <c r="EB28" s="699"/>
      <c r="EC28" s="720"/>
    </row>
    <row r="29" spans="2:133" ht="11.25" customHeight="1" x14ac:dyDescent="0.15">
      <c r="B29" s="675" t="s">
        <v>173</v>
      </c>
      <c r="C29" s="676"/>
      <c r="D29" s="676"/>
      <c r="E29" s="676"/>
      <c r="F29" s="676"/>
      <c r="G29" s="676"/>
      <c r="H29" s="676"/>
      <c r="I29" s="676"/>
      <c r="J29" s="676"/>
      <c r="K29" s="676"/>
      <c r="L29" s="676"/>
      <c r="M29" s="676"/>
      <c r="N29" s="676"/>
      <c r="O29" s="676"/>
      <c r="P29" s="676"/>
      <c r="Q29" s="677"/>
      <c r="R29" s="678">
        <v>148404</v>
      </c>
      <c r="S29" s="679"/>
      <c r="T29" s="679"/>
      <c r="U29" s="679"/>
      <c r="V29" s="679"/>
      <c r="W29" s="679"/>
      <c r="X29" s="679"/>
      <c r="Y29" s="680"/>
      <c r="Z29" s="711">
        <v>1.6</v>
      </c>
      <c r="AA29" s="711"/>
      <c r="AB29" s="711"/>
      <c r="AC29" s="711"/>
      <c r="AD29" s="712" t="s">
        <v>81</v>
      </c>
      <c r="AE29" s="712"/>
      <c r="AF29" s="712"/>
      <c r="AG29" s="712"/>
      <c r="AH29" s="712"/>
      <c r="AI29" s="712"/>
      <c r="AJ29" s="712"/>
      <c r="AK29" s="712"/>
      <c r="AL29" s="681" t="s">
        <v>81</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75"/>
      <c r="CD29" s="763" t="s">
        <v>174</v>
      </c>
      <c r="CE29" s="764"/>
      <c r="CF29" s="717" t="s">
        <v>175</v>
      </c>
      <c r="CG29" s="718"/>
      <c r="CH29" s="718"/>
      <c r="CI29" s="718"/>
      <c r="CJ29" s="718"/>
      <c r="CK29" s="718"/>
      <c r="CL29" s="718"/>
      <c r="CM29" s="718"/>
      <c r="CN29" s="718"/>
      <c r="CO29" s="718"/>
      <c r="CP29" s="718"/>
      <c r="CQ29" s="719"/>
      <c r="CR29" s="678">
        <v>1096179</v>
      </c>
      <c r="CS29" s="697"/>
      <c r="CT29" s="697"/>
      <c r="CU29" s="697"/>
      <c r="CV29" s="697"/>
      <c r="CW29" s="697"/>
      <c r="CX29" s="697"/>
      <c r="CY29" s="698"/>
      <c r="CZ29" s="681">
        <v>12</v>
      </c>
      <c r="DA29" s="699"/>
      <c r="DB29" s="699"/>
      <c r="DC29" s="700"/>
      <c r="DD29" s="684">
        <v>1093889</v>
      </c>
      <c r="DE29" s="697"/>
      <c r="DF29" s="697"/>
      <c r="DG29" s="697"/>
      <c r="DH29" s="697"/>
      <c r="DI29" s="697"/>
      <c r="DJ29" s="697"/>
      <c r="DK29" s="698"/>
      <c r="DL29" s="684">
        <v>1093889</v>
      </c>
      <c r="DM29" s="697"/>
      <c r="DN29" s="697"/>
      <c r="DO29" s="697"/>
      <c r="DP29" s="697"/>
      <c r="DQ29" s="697"/>
      <c r="DR29" s="697"/>
      <c r="DS29" s="697"/>
      <c r="DT29" s="697"/>
      <c r="DU29" s="697"/>
      <c r="DV29" s="698"/>
      <c r="DW29" s="681">
        <v>22.5</v>
      </c>
      <c r="DX29" s="699"/>
      <c r="DY29" s="699"/>
      <c r="DZ29" s="699"/>
      <c r="EA29" s="699"/>
      <c r="EB29" s="699"/>
      <c r="EC29" s="720"/>
    </row>
    <row r="30" spans="2:133" ht="11.25" customHeight="1" x14ac:dyDescent="0.15">
      <c r="B30" s="675" t="s">
        <v>176</v>
      </c>
      <c r="C30" s="676"/>
      <c r="D30" s="676"/>
      <c r="E30" s="676"/>
      <c r="F30" s="676"/>
      <c r="G30" s="676"/>
      <c r="H30" s="676"/>
      <c r="I30" s="676"/>
      <c r="J30" s="676"/>
      <c r="K30" s="676"/>
      <c r="L30" s="676"/>
      <c r="M30" s="676"/>
      <c r="N30" s="676"/>
      <c r="O30" s="676"/>
      <c r="P30" s="676"/>
      <c r="Q30" s="677"/>
      <c r="R30" s="678">
        <v>32735</v>
      </c>
      <c r="S30" s="679"/>
      <c r="T30" s="679"/>
      <c r="U30" s="679"/>
      <c r="V30" s="679"/>
      <c r="W30" s="679"/>
      <c r="X30" s="679"/>
      <c r="Y30" s="680"/>
      <c r="Z30" s="711">
        <v>0.3</v>
      </c>
      <c r="AA30" s="711"/>
      <c r="AB30" s="711"/>
      <c r="AC30" s="711"/>
      <c r="AD30" s="712" t="s">
        <v>81</v>
      </c>
      <c r="AE30" s="712"/>
      <c r="AF30" s="712"/>
      <c r="AG30" s="712"/>
      <c r="AH30" s="712"/>
      <c r="AI30" s="712"/>
      <c r="AJ30" s="712"/>
      <c r="AK30" s="712"/>
      <c r="AL30" s="681" t="s">
        <v>81</v>
      </c>
      <c r="AM30" s="682"/>
      <c r="AN30" s="682"/>
      <c r="AO30" s="713"/>
      <c r="AP30" s="739" t="s">
        <v>92</v>
      </c>
      <c r="AQ30" s="740"/>
      <c r="AR30" s="740"/>
      <c r="AS30" s="740"/>
      <c r="AT30" s="740"/>
      <c r="AU30" s="740"/>
      <c r="AV30" s="740"/>
      <c r="AW30" s="740"/>
      <c r="AX30" s="740"/>
      <c r="AY30" s="740"/>
      <c r="AZ30" s="740"/>
      <c r="BA30" s="740"/>
      <c r="BB30" s="740"/>
      <c r="BC30" s="740"/>
      <c r="BD30" s="740"/>
      <c r="BE30" s="740"/>
      <c r="BF30" s="741"/>
      <c r="BG30" s="739" t="s">
        <v>177</v>
      </c>
      <c r="BH30" s="752"/>
      <c r="BI30" s="752"/>
      <c r="BJ30" s="752"/>
      <c r="BK30" s="752"/>
      <c r="BL30" s="752"/>
      <c r="BM30" s="752"/>
      <c r="BN30" s="752"/>
      <c r="BO30" s="752"/>
      <c r="BP30" s="752"/>
      <c r="BQ30" s="753"/>
      <c r="BR30" s="739" t="s">
        <v>178</v>
      </c>
      <c r="BS30" s="752"/>
      <c r="BT30" s="752"/>
      <c r="BU30" s="752"/>
      <c r="BV30" s="752"/>
      <c r="BW30" s="752"/>
      <c r="BX30" s="752"/>
      <c r="BY30" s="752"/>
      <c r="BZ30" s="752"/>
      <c r="CA30" s="752"/>
      <c r="CB30" s="753"/>
      <c r="CD30" s="765"/>
      <c r="CE30" s="766"/>
      <c r="CF30" s="717" t="s">
        <v>179</v>
      </c>
      <c r="CG30" s="718"/>
      <c r="CH30" s="718"/>
      <c r="CI30" s="718"/>
      <c r="CJ30" s="718"/>
      <c r="CK30" s="718"/>
      <c r="CL30" s="718"/>
      <c r="CM30" s="718"/>
      <c r="CN30" s="718"/>
      <c r="CO30" s="718"/>
      <c r="CP30" s="718"/>
      <c r="CQ30" s="719"/>
      <c r="CR30" s="678">
        <v>1016932</v>
      </c>
      <c r="CS30" s="679"/>
      <c r="CT30" s="679"/>
      <c r="CU30" s="679"/>
      <c r="CV30" s="679"/>
      <c r="CW30" s="679"/>
      <c r="CX30" s="679"/>
      <c r="CY30" s="680"/>
      <c r="CZ30" s="681">
        <v>11.2</v>
      </c>
      <c r="DA30" s="699"/>
      <c r="DB30" s="699"/>
      <c r="DC30" s="700"/>
      <c r="DD30" s="684">
        <v>1014746</v>
      </c>
      <c r="DE30" s="679"/>
      <c r="DF30" s="679"/>
      <c r="DG30" s="679"/>
      <c r="DH30" s="679"/>
      <c r="DI30" s="679"/>
      <c r="DJ30" s="679"/>
      <c r="DK30" s="680"/>
      <c r="DL30" s="684">
        <v>1014746</v>
      </c>
      <c r="DM30" s="679"/>
      <c r="DN30" s="679"/>
      <c r="DO30" s="679"/>
      <c r="DP30" s="679"/>
      <c r="DQ30" s="679"/>
      <c r="DR30" s="679"/>
      <c r="DS30" s="679"/>
      <c r="DT30" s="679"/>
      <c r="DU30" s="679"/>
      <c r="DV30" s="680"/>
      <c r="DW30" s="681">
        <v>20.9</v>
      </c>
      <c r="DX30" s="699"/>
      <c r="DY30" s="699"/>
      <c r="DZ30" s="699"/>
      <c r="EA30" s="699"/>
      <c r="EB30" s="699"/>
      <c r="EC30" s="720"/>
    </row>
    <row r="31" spans="2:133" ht="11.25" customHeight="1" x14ac:dyDescent="0.15">
      <c r="B31" s="675" t="s">
        <v>180</v>
      </c>
      <c r="C31" s="676"/>
      <c r="D31" s="676"/>
      <c r="E31" s="676"/>
      <c r="F31" s="676"/>
      <c r="G31" s="676"/>
      <c r="H31" s="676"/>
      <c r="I31" s="676"/>
      <c r="J31" s="676"/>
      <c r="K31" s="676"/>
      <c r="L31" s="676"/>
      <c r="M31" s="676"/>
      <c r="N31" s="676"/>
      <c r="O31" s="676"/>
      <c r="P31" s="676"/>
      <c r="Q31" s="677"/>
      <c r="R31" s="678">
        <v>2905250</v>
      </c>
      <c r="S31" s="679"/>
      <c r="T31" s="679"/>
      <c r="U31" s="679"/>
      <c r="V31" s="679"/>
      <c r="W31" s="679"/>
      <c r="X31" s="679"/>
      <c r="Y31" s="680"/>
      <c r="Z31" s="711">
        <v>31</v>
      </c>
      <c r="AA31" s="711"/>
      <c r="AB31" s="711"/>
      <c r="AC31" s="711"/>
      <c r="AD31" s="712" t="s">
        <v>81</v>
      </c>
      <c r="AE31" s="712"/>
      <c r="AF31" s="712"/>
      <c r="AG31" s="712"/>
      <c r="AH31" s="712"/>
      <c r="AI31" s="712"/>
      <c r="AJ31" s="712"/>
      <c r="AK31" s="712"/>
      <c r="AL31" s="681" t="s">
        <v>81</v>
      </c>
      <c r="AM31" s="682"/>
      <c r="AN31" s="682"/>
      <c r="AO31" s="713"/>
      <c r="AP31" s="754" t="s">
        <v>181</v>
      </c>
      <c r="AQ31" s="755"/>
      <c r="AR31" s="755"/>
      <c r="AS31" s="755"/>
      <c r="AT31" s="760" t="s">
        <v>182</v>
      </c>
      <c r="AU31" s="192"/>
      <c r="AV31" s="192"/>
      <c r="AW31" s="192"/>
      <c r="AX31" s="744" t="s">
        <v>82</v>
      </c>
      <c r="AY31" s="745"/>
      <c r="AZ31" s="745"/>
      <c r="BA31" s="745"/>
      <c r="BB31" s="745"/>
      <c r="BC31" s="745"/>
      <c r="BD31" s="745"/>
      <c r="BE31" s="745"/>
      <c r="BF31" s="746"/>
      <c r="BG31" s="747">
        <v>99.4</v>
      </c>
      <c r="BH31" s="748"/>
      <c r="BI31" s="748"/>
      <c r="BJ31" s="748"/>
      <c r="BK31" s="748"/>
      <c r="BL31" s="748"/>
      <c r="BM31" s="749">
        <v>98.3</v>
      </c>
      <c r="BN31" s="748"/>
      <c r="BO31" s="748"/>
      <c r="BP31" s="748"/>
      <c r="BQ31" s="750"/>
      <c r="BR31" s="747">
        <v>99.2</v>
      </c>
      <c r="BS31" s="748"/>
      <c r="BT31" s="748"/>
      <c r="BU31" s="748"/>
      <c r="BV31" s="748"/>
      <c r="BW31" s="748"/>
      <c r="BX31" s="749">
        <v>98.3</v>
      </c>
      <c r="BY31" s="748"/>
      <c r="BZ31" s="748"/>
      <c r="CA31" s="748"/>
      <c r="CB31" s="750"/>
      <c r="CD31" s="765"/>
      <c r="CE31" s="766"/>
      <c r="CF31" s="717" t="s">
        <v>183</v>
      </c>
      <c r="CG31" s="718"/>
      <c r="CH31" s="718"/>
      <c r="CI31" s="718"/>
      <c r="CJ31" s="718"/>
      <c r="CK31" s="718"/>
      <c r="CL31" s="718"/>
      <c r="CM31" s="718"/>
      <c r="CN31" s="718"/>
      <c r="CO31" s="718"/>
      <c r="CP31" s="718"/>
      <c r="CQ31" s="719"/>
      <c r="CR31" s="678">
        <v>79247</v>
      </c>
      <c r="CS31" s="697"/>
      <c r="CT31" s="697"/>
      <c r="CU31" s="697"/>
      <c r="CV31" s="697"/>
      <c r="CW31" s="697"/>
      <c r="CX31" s="697"/>
      <c r="CY31" s="698"/>
      <c r="CZ31" s="681">
        <v>0.9</v>
      </c>
      <c r="DA31" s="699"/>
      <c r="DB31" s="699"/>
      <c r="DC31" s="700"/>
      <c r="DD31" s="684">
        <v>79143</v>
      </c>
      <c r="DE31" s="697"/>
      <c r="DF31" s="697"/>
      <c r="DG31" s="697"/>
      <c r="DH31" s="697"/>
      <c r="DI31" s="697"/>
      <c r="DJ31" s="697"/>
      <c r="DK31" s="698"/>
      <c r="DL31" s="684">
        <v>79143</v>
      </c>
      <c r="DM31" s="697"/>
      <c r="DN31" s="697"/>
      <c r="DO31" s="697"/>
      <c r="DP31" s="697"/>
      <c r="DQ31" s="697"/>
      <c r="DR31" s="697"/>
      <c r="DS31" s="697"/>
      <c r="DT31" s="697"/>
      <c r="DU31" s="697"/>
      <c r="DV31" s="698"/>
      <c r="DW31" s="681">
        <v>1.6</v>
      </c>
      <c r="DX31" s="699"/>
      <c r="DY31" s="699"/>
      <c r="DZ31" s="699"/>
      <c r="EA31" s="699"/>
      <c r="EB31" s="699"/>
      <c r="EC31" s="720"/>
    </row>
    <row r="32" spans="2:133" ht="11.25" customHeight="1" x14ac:dyDescent="0.15">
      <c r="B32" s="769" t="s">
        <v>184</v>
      </c>
      <c r="C32" s="770"/>
      <c r="D32" s="770"/>
      <c r="E32" s="770"/>
      <c r="F32" s="770"/>
      <c r="G32" s="770"/>
      <c r="H32" s="770"/>
      <c r="I32" s="770"/>
      <c r="J32" s="770"/>
      <c r="K32" s="770"/>
      <c r="L32" s="770"/>
      <c r="M32" s="770"/>
      <c r="N32" s="770"/>
      <c r="O32" s="770"/>
      <c r="P32" s="770"/>
      <c r="Q32" s="771"/>
      <c r="R32" s="678" t="s">
        <v>81</v>
      </c>
      <c r="S32" s="679"/>
      <c r="T32" s="679"/>
      <c r="U32" s="679"/>
      <c r="V32" s="679"/>
      <c r="W32" s="679"/>
      <c r="X32" s="679"/>
      <c r="Y32" s="680"/>
      <c r="Z32" s="711" t="s">
        <v>81</v>
      </c>
      <c r="AA32" s="711"/>
      <c r="AB32" s="711"/>
      <c r="AC32" s="711"/>
      <c r="AD32" s="712" t="s">
        <v>81</v>
      </c>
      <c r="AE32" s="712"/>
      <c r="AF32" s="712"/>
      <c r="AG32" s="712"/>
      <c r="AH32" s="712"/>
      <c r="AI32" s="712"/>
      <c r="AJ32" s="712"/>
      <c r="AK32" s="712"/>
      <c r="AL32" s="681" t="s">
        <v>104</v>
      </c>
      <c r="AM32" s="682"/>
      <c r="AN32" s="682"/>
      <c r="AO32" s="713"/>
      <c r="AP32" s="756"/>
      <c r="AQ32" s="757"/>
      <c r="AR32" s="757"/>
      <c r="AS32" s="757"/>
      <c r="AT32" s="761"/>
      <c r="AU32" s="191" t="s">
        <v>185</v>
      </c>
      <c r="AV32" s="191"/>
      <c r="AW32" s="191"/>
      <c r="AX32" s="675" t="s">
        <v>186</v>
      </c>
      <c r="AY32" s="676"/>
      <c r="AZ32" s="676"/>
      <c r="BA32" s="676"/>
      <c r="BB32" s="676"/>
      <c r="BC32" s="676"/>
      <c r="BD32" s="676"/>
      <c r="BE32" s="676"/>
      <c r="BF32" s="677"/>
      <c r="BG32" s="751">
        <v>99.5</v>
      </c>
      <c r="BH32" s="697"/>
      <c r="BI32" s="697"/>
      <c r="BJ32" s="697"/>
      <c r="BK32" s="697"/>
      <c r="BL32" s="697"/>
      <c r="BM32" s="682">
        <v>98.8</v>
      </c>
      <c r="BN32" s="743"/>
      <c r="BO32" s="743"/>
      <c r="BP32" s="743"/>
      <c r="BQ32" s="724"/>
      <c r="BR32" s="751">
        <v>99.4</v>
      </c>
      <c r="BS32" s="697"/>
      <c r="BT32" s="697"/>
      <c r="BU32" s="697"/>
      <c r="BV32" s="697"/>
      <c r="BW32" s="697"/>
      <c r="BX32" s="682">
        <v>98.9</v>
      </c>
      <c r="BY32" s="743"/>
      <c r="BZ32" s="743"/>
      <c r="CA32" s="743"/>
      <c r="CB32" s="724"/>
      <c r="CD32" s="767"/>
      <c r="CE32" s="768"/>
      <c r="CF32" s="717" t="s">
        <v>187</v>
      </c>
      <c r="CG32" s="718"/>
      <c r="CH32" s="718"/>
      <c r="CI32" s="718"/>
      <c r="CJ32" s="718"/>
      <c r="CK32" s="718"/>
      <c r="CL32" s="718"/>
      <c r="CM32" s="718"/>
      <c r="CN32" s="718"/>
      <c r="CO32" s="718"/>
      <c r="CP32" s="718"/>
      <c r="CQ32" s="719"/>
      <c r="CR32" s="678" t="s">
        <v>81</v>
      </c>
      <c r="CS32" s="679"/>
      <c r="CT32" s="679"/>
      <c r="CU32" s="679"/>
      <c r="CV32" s="679"/>
      <c r="CW32" s="679"/>
      <c r="CX32" s="679"/>
      <c r="CY32" s="680"/>
      <c r="CZ32" s="681" t="s">
        <v>104</v>
      </c>
      <c r="DA32" s="699"/>
      <c r="DB32" s="699"/>
      <c r="DC32" s="700"/>
      <c r="DD32" s="684" t="s">
        <v>104</v>
      </c>
      <c r="DE32" s="679"/>
      <c r="DF32" s="679"/>
      <c r="DG32" s="679"/>
      <c r="DH32" s="679"/>
      <c r="DI32" s="679"/>
      <c r="DJ32" s="679"/>
      <c r="DK32" s="680"/>
      <c r="DL32" s="684" t="s">
        <v>81</v>
      </c>
      <c r="DM32" s="679"/>
      <c r="DN32" s="679"/>
      <c r="DO32" s="679"/>
      <c r="DP32" s="679"/>
      <c r="DQ32" s="679"/>
      <c r="DR32" s="679"/>
      <c r="DS32" s="679"/>
      <c r="DT32" s="679"/>
      <c r="DU32" s="679"/>
      <c r="DV32" s="680"/>
      <c r="DW32" s="681" t="s">
        <v>81</v>
      </c>
      <c r="DX32" s="699"/>
      <c r="DY32" s="699"/>
      <c r="DZ32" s="699"/>
      <c r="EA32" s="699"/>
      <c r="EB32" s="699"/>
      <c r="EC32" s="720"/>
    </row>
    <row r="33" spans="2:133" ht="11.25" customHeight="1" x14ac:dyDescent="0.15">
      <c r="B33" s="675" t="s">
        <v>188</v>
      </c>
      <c r="C33" s="676"/>
      <c r="D33" s="676"/>
      <c r="E33" s="676"/>
      <c r="F33" s="676"/>
      <c r="G33" s="676"/>
      <c r="H33" s="676"/>
      <c r="I33" s="676"/>
      <c r="J33" s="676"/>
      <c r="K33" s="676"/>
      <c r="L33" s="676"/>
      <c r="M33" s="676"/>
      <c r="N33" s="676"/>
      <c r="O33" s="676"/>
      <c r="P33" s="676"/>
      <c r="Q33" s="677"/>
      <c r="R33" s="678">
        <v>452701</v>
      </c>
      <c r="S33" s="679"/>
      <c r="T33" s="679"/>
      <c r="U33" s="679"/>
      <c r="V33" s="679"/>
      <c r="W33" s="679"/>
      <c r="X33" s="679"/>
      <c r="Y33" s="680"/>
      <c r="Z33" s="711">
        <v>4.8</v>
      </c>
      <c r="AA33" s="711"/>
      <c r="AB33" s="711"/>
      <c r="AC33" s="711"/>
      <c r="AD33" s="712" t="s">
        <v>104</v>
      </c>
      <c r="AE33" s="712"/>
      <c r="AF33" s="712"/>
      <c r="AG33" s="712"/>
      <c r="AH33" s="712"/>
      <c r="AI33" s="712"/>
      <c r="AJ33" s="712"/>
      <c r="AK33" s="712"/>
      <c r="AL33" s="681" t="s">
        <v>81</v>
      </c>
      <c r="AM33" s="682"/>
      <c r="AN33" s="682"/>
      <c r="AO33" s="713"/>
      <c r="AP33" s="758"/>
      <c r="AQ33" s="759"/>
      <c r="AR33" s="759"/>
      <c r="AS33" s="759"/>
      <c r="AT33" s="762"/>
      <c r="AU33" s="193"/>
      <c r="AV33" s="193"/>
      <c r="AW33" s="193"/>
      <c r="AX33" s="659" t="s">
        <v>189</v>
      </c>
      <c r="AY33" s="660"/>
      <c r="AZ33" s="660"/>
      <c r="BA33" s="660"/>
      <c r="BB33" s="660"/>
      <c r="BC33" s="660"/>
      <c r="BD33" s="660"/>
      <c r="BE33" s="660"/>
      <c r="BF33" s="661"/>
      <c r="BG33" s="742">
        <v>99.2</v>
      </c>
      <c r="BH33" s="663"/>
      <c r="BI33" s="663"/>
      <c r="BJ33" s="663"/>
      <c r="BK33" s="663"/>
      <c r="BL33" s="663"/>
      <c r="BM33" s="705">
        <v>97.5</v>
      </c>
      <c r="BN33" s="663"/>
      <c r="BO33" s="663"/>
      <c r="BP33" s="663"/>
      <c r="BQ33" s="707"/>
      <c r="BR33" s="742">
        <v>98.9</v>
      </c>
      <c r="BS33" s="663"/>
      <c r="BT33" s="663"/>
      <c r="BU33" s="663"/>
      <c r="BV33" s="663"/>
      <c r="BW33" s="663"/>
      <c r="BX33" s="705">
        <v>97.6</v>
      </c>
      <c r="BY33" s="663"/>
      <c r="BZ33" s="663"/>
      <c r="CA33" s="663"/>
      <c r="CB33" s="707"/>
      <c r="CD33" s="717" t="s">
        <v>190</v>
      </c>
      <c r="CE33" s="718"/>
      <c r="CF33" s="718"/>
      <c r="CG33" s="718"/>
      <c r="CH33" s="718"/>
      <c r="CI33" s="718"/>
      <c r="CJ33" s="718"/>
      <c r="CK33" s="718"/>
      <c r="CL33" s="718"/>
      <c r="CM33" s="718"/>
      <c r="CN33" s="718"/>
      <c r="CO33" s="718"/>
      <c r="CP33" s="718"/>
      <c r="CQ33" s="719"/>
      <c r="CR33" s="678">
        <v>4702346</v>
      </c>
      <c r="CS33" s="697"/>
      <c r="CT33" s="697"/>
      <c r="CU33" s="697"/>
      <c r="CV33" s="697"/>
      <c r="CW33" s="697"/>
      <c r="CX33" s="697"/>
      <c r="CY33" s="698"/>
      <c r="CZ33" s="681">
        <v>51.7</v>
      </c>
      <c r="DA33" s="699"/>
      <c r="DB33" s="699"/>
      <c r="DC33" s="700"/>
      <c r="DD33" s="684">
        <v>2203695</v>
      </c>
      <c r="DE33" s="697"/>
      <c r="DF33" s="697"/>
      <c r="DG33" s="697"/>
      <c r="DH33" s="697"/>
      <c r="DI33" s="697"/>
      <c r="DJ33" s="697"/>
      <c r="DK33" s="698"/>
      <c r="DL33" s="684">
        <v>1880587</v>
      </c>
      <c r="DM33" s="697"/>
      <c r="DN33" s="697"/>
      <c r="DO33" s="697"/>
      <c r="DP33" s="697"/>
      <c r="DQ33" s="697"/>
      <c r="DR33" s="697"/>
      <c r="DS33" s="697"/>
      <c r="DT33" s="697"/>
      <c r="DU33" s="697"/>
      <c r="DV33" s="698"/>
      <c r="DW33" s="681">
        <v>38.700000000000003</v>
      </c>
      <c r="DX33" s="699"/>
      <c r="DY33" s="699"/>
      <c r="DZ33" s="699"/>
      <c r="EA33" s="699"/>
      <c r="EB33" s="699"/>
      <c r="EC33" s="720"/>
    </row>
    <row r="34" spans="2:133" ht="11.25" customHeight="1" x14ac:dyDescent="0.15">
      <c r="B34" s="675" t="s">
        <v>191</v>
      </c>
      <c r="C34" s="676"/>
      <c r="D34" s="676"/>
      <c r="E34" s="676"/>
      <c r="F34" s="676"/>
      <c r="G34" s="676"/>
      <c r="H34" s="676"/>
      <c r="I34" s="676"/>
      <c r="J34" s="676"/>
      <c r="K34" s="676"/>
      <c r="L34" s="676"/>
      <c r="M34" s="676"/>
      <c r="N34" s="676"/>
      <c r="O34" s="676"/>
      <c r="P34" s="676"/>
      <c r="Q34" s="677"/>
      <c r="R34" s="678">
        <v>8607</v>
      </c>
      <c r="S34" s="679"/>
      <c r="T34" s="679"/>
      <c r="U34" s="679"/>
      <c r="V34" s="679"/>
      <c r="W34" s="679"/>
      <c r="X34" s="679"/>
      <c r="Y34" s="680"/>
      <c r="Z34" s="711">
        <v>0.1</v>
      </c>
      <c r="AA34" s="711"/>
      <c r="AB34" s="711"/>
      <c r="AC34" s="711"/>
      <c r="AD34" s="712" t="s">
        <v>81</v>
      </c>
      <c r="AE34" s="712"/>
      <c r="AF34" s="712"/>
      <c r="AG34" s="712"/>
      <c r="AH34" s="712"/>
      <c r="AI34" s="712"/>
      <c r="AJ34" s="712"/>
      <c r="AK34" s="712"/>
      <c r="AL34" s="681" t="s">
        <v>81</v>
      </c>
      <c r="AM34" s="682"/>
      <c r="AN34" s="682"/>
      <c r="AO34" s="713"/>
      <c r="AP34" s="194"/>
      <c r="AQ34" s="195"/>
      <c r="AR34" s="191"/>
      <c r="AS34" s="192"/>
      <c r="AT34" s="192"/>
      <c r="AU34" s="192"/>
      <c r="AV34" s="192"/>
      <c r="AW34" s="192"/>
      <c r="AX34" s="192"/>
      <c r="AY34" s="192"/>
      <c r="AZ34" s="192"/>
      <c r="BA34" s="192"/>
      <c r="BB34" s="192"/>
      <c r="BC34" s="192"/>
      <c r="BD34" s="192"/>
      <c r="BE34" s="192"/>
      <c r="BF34" s="192"/>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D34" s="717" t="s">
        <v>192</v>
      </c>
      <c r="CE34" s="718"/>
      <c r="CF34" s="718"/>
      <c r="CG34" s="718"/>
      <c r="CH34" s="718"/>
      <c r="CI34" s="718"/>
      <c r="CJ34" s="718"/>
      <c r="CK34" s="718"/>
      <c r="CL34" s="718"/>
      <c r="CM34" s="718"/>
      <c r="CN34" s="718"/>
      <c r="CO34" s="718"/>
      <c r="CP34" s="718"/>
      <c r="CQ34" s="719"/>
      <c r="CR34" s="678">
        <v>1276568</v>
      </c>
      <c r="CS34" s="679"/>
      <c r="CT34" s="679"/>
      <c r="CU34" s="679"/>
      <c r="CV34" s="679"/>
      <c r="CW34" s="679"/>
      <c r="CX34" s="679"/>
      <c r="CY34" s="680"/>
      <c r="CZ34" s="681">
        <v>14</v>
      </c>
      <c r="DA34" s="699"/>
      <c r="DB34" s="699"/>
      <c r="DC34" s="700"/>
      <c r="DD34" s="684">
        <v>902489</v>
      </c>
      <c r="DE34" s="679"/>
      <c r="DF34" s="679"/>
      <c r="DG34" s="679"/>
      <c r="DH34" s="679"/>
      <c r="DI34" s="679"/>
      <c r="DJ34" s="679"/>
      <c r="DK34" s="680"/>
      <c r="DL34" s="684">
        <v>697906</v>
      </c>
      <c r="DM34" s="679"/>
      <c r="DN34" s="679"/>
      <c r="DO34" s="679"/>
      <c r="DP34" s="679"/>
      <c r="DQ34" s="679"/>
      <c r="DR34" s="679"/>
      <c r="DS34" s="679"/>
      <c r="DT34" s="679"/>
      <c r="DU34" s="679"/>
      <c r="DV34" s="680"/>
      <c r="DW34" s="681">
        <v>14.3</v>
      </c>
      <c r="DX34" s="699"/>
      <c r="DY34" s="699"/>
      <c r="DZ34" s="699"/>
      <c r="EA34" s="699"/>
      <c r="EB34" s="699"/>
      <c r="EC34" s="720"/>
    </row>
    <row r="35" spans="2:133" ht="11.25" customHeight="1" x14ac:dyDescent="0.15">
      <c r="B35" s="675" t="s">
        <v>193</v>
      </c>
      <c r="C35" s="676"/>
      <c r="D35" s="676"/>
      <c r="E35" s="676"/>
      <c r="F35" s="676"/>
      <c r="G35" s="676"/>
      <c r="H35" s="676"/>
      <c r="I35" s="676"/>
      <c r="J35" s="676"/>
      <c r="K35" s="676"/>
      <c r="L35" s="676"/>
      <c r="M35" s="676"/>
      <c r="N35" s="676"/>
      <c r="O35" s="676"/>
      <c r="P35" s="676"/>
      <c r="Q35" s="677"/>
      <c r="R35" s="678">
        <v>16901</v>
      </c>
      <c r="S35" s="679"/>
      <c r="T35" s="679"/>
      <c r="U35" s="679"/>
      <c r="V35" s="679"/>
      <c r="W35" s="679"/>
      <c r="X35" s="679"/>
      <c r="Y35" s="680"/>
      <c r="Z35" s="711">
        <v>0.2</v>
      </c>
      <c r="AA35" s="711"/>
      <c r="AB35" s="711"/>
      <c r="AC35" s="711"/>
      <c r="AD35" s="712" t="s">
        <v>81</v>
      </c>
      <c r="AE35" s="712"/>
      <c r="AF35" s="712"/>
      <c r="AG35" s="712"/>
      <c r="AH35" s="712"/>
      <c r="AI35" s="712"/>
      <c r="AJ35" s="712"/>
      <c r="AK35" s="712"/>
      <c r="AL35" s="681" t="s">
        <v>80</v>
      </c>
      <c r="AM35" s="682"/>
      <c r="AN35" s="682"/>
      <c r="AO35" s="713"/>
      <c r="AP35" s="196"/>
      <c r="AQ35" s="739" t="s">
        <v>194</v>
      </c>
      <c r="AR35" s="740"/>
      <c r="AS35" s="740"/>
      <c r="AT35" s="740"/>
      <c r="AU35" s="740"/>
      <c r="AV35" s="740"/>
      <c r="AW35" s="740"/>
      <c r="AX35" s="740"/>
      <c r="AY35" s="740"/>
      <c r="AZ35" s="740"/>
      <c r="BA35" s="740"/>
      <c r="BB35" s="740"/>
      <c r="BC35" s="740"/>
      <c r="BD35" s="740"/>
      <c r="BE35" s="740"/>
      <c r="BF35" s="741"/>
      <c r="BG35" s="739" t="s">
        <v>195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7" t="s">
        <v>196</v>
      </c>
      <c r="CE35" s="718"/>
      <c r="CF35" s="718"/>
      <c r="CG35" s="718"/>
      <c r="CH35" s="718"/>
      <c r="CI35" s="718"/>
      <c r="CJ35" s="718"/>
      <c r="CK35" s="718"/>
      <c r="CL35" s="718"/>
      <c r="CM35" s="718"/>
      <c r="CN35" s="718"/>
      <c r="CO35" s="718"/>
      <c r="CP35" s="718"/>
      <c r="CQ35" s="719"/>
      <c r="CR35" s="678">
        <v>2543</v>
      </c>
      <c r="CS35" s="697"/>
      <c r="CT35" s="697"/>
      <c r="CU35" s="697"/>
      <c r="CV35" s="697"/>
      <c r="CW35" s="697"/>
      <c r="CX35" s="697"/>
      <c r="CY35" s="698"/>
      <c r="CZ35" s="681">
        <v>0</v>
      </c>
      <c r="DA35" s="699"/>
      <c r="DB35" s="699"/>
      <c r="DC35" s="700"/>
      <c r="DD35" s="684">
        <v>2463</v>
      </c>
      <c r="DE35" s="697"/>
      <c r="DF35" s="697"/>
      <c r="DG35" s="697"/>
      <c r="DH35" s="697"/>
      <c r="DI35" s="697"/>
      <c r="DJ35" s="697"/>
      <c r="DK35" s="698"/>
      <c r="DL35" s="684">
        <v>418</v>
      </c>
      <c r="DM35" s="697"/>
      <c r="DN35" s="697"/>
      <c r="DO35" s="697"/>
      <c r="DP35" s="697"/>
      <c r="DQ35" s="697"/>
      <c r="DR35" s="697"/>
      <c r="DS35" s="697"/>
      <c r="DT35" s="697"/>
      <c r="DU35" s="697"/>
      <c r="DV35" s="698"/>
      <c r="DW35" s="681">
        <v>0</v>
      </c>
      <c r="DX35" s="699"/>
      <c r="DY35" s="699"/>
      <c r="DZ35" s="699"/>
      <c r="EA35" s="699"/>
      <c r="EB35" s="699"/>
      <c r="EC35" s="720"/>
    </row>
    <row r="36" spans="2:133" ht="11.25" customHeight="1" x14ac:dyDescent="0.15">
      <c r="B36" s="675" t="s">
        <v>197</v>
      </c>
      <c r="C36" s="676"/>
      <c r="D36" s="676"/>
      <c r="E36" s="676"/>
      <c r="F36" s="676"/>
      <c r="G36" s="676"/>
      <c r="H36" s="676"/>
      <c r="I36" s="676"/>
      <c r="J36" s="676"/>
      <c r="K36" s="676"/>
      <c r="L36" s="676"/>
      <c r="M36" s="676"/>
      <c r="N36" s="676"/>
      <c r="O36" s="676"/>
      <c r="P36" s="676"/>
      <c r="Q36" s="677"/>
      <c r="R36" s="678">
        <v>3104</v>
      </c>
      <c r="S36" s="679"/>
      <c r="T36" s="679"/>
      <c r="U36" s="679"/>
      <c r="V36" s="679"/>
      <c r="W36" s="679"/>
      <c r="X36" s="679"/>
      <c r="Y36" s="680"/>
      <c r="Z36" s="711">
        <v>0</v>
      </c>
      <c r="AA36" s="711"/>
      <c r="AB36" s="711"/>
      <c r="AC36" s="711"/>
      <c r="AD36" s="712" t="s">
        <v>81</v>
      </c>
      <c r="AE36" s="712"/>
      <c r="AF36" s="712"/>
      <c r="AG36" s="712"/>
      <c r="AH36" s="712"/>
      <c r="AI36" s="712"/>
      <c r="AJ36" s="712"/>
      <c r="AK36" s="712"/>
      <c r="AL36" s="681" t="s">
        <v>81</v>
      </c>
      <c r="AM36" s="682"/>
      <c r="AN36" s="682"/>
      <c r="AO36" s="713"/>
      <c r="AP36" s="196"/>
      <c r="AQ36" s="730" t="s">
        <v>198</v>
      </c>
      <c r="AR36" s="731"/>
      <c r="AS36" s="731"/>
      <c r="AT36" s="731"/>
      <c r="AU36" s="731"/>
      <c r="AV36" s="731"/>
      <c r="AW36" s="731"/>
      <c r="AX36" s="731"/>
      <c r="AY36" s="732"/>
      <c r="AZ36" s="733">
        <v>1035735</v>
      </c>
      <c r="BA36" s="734"/>
      <c r="BB36" s="734"/>
      <c r="BC36" s="734"/>
      <c r="BD36" s="734"/>
      <c r="BE36" s="734"/>
      <c r="BF36" s="735"/>
      <c r="BG36" s="736" t="s">
        <v>199</v>
      </c>
      <c r="BH36" s="737"/>
      <c r="BI36" s="737"/>
      <c r="BJ36" s="737"/>
      <c r="BK36" s="737"/>
      <c r="BL36" s="737"/>
      <c r="BM36" s="737"/>
      <c r="BN36" s="737"/>
      <c r="BO36" s="737"/>
      <c r="BP36" s="737"/>
      <c r="BQ36" s="737"/>
      <c r="BR36" s="737"/>
      <c r="BS36" s="737"/>
      <c r="BT36" s="737"/>
      <c r="BU36" s="738"/>
      <c r="BV36" s="733">
        <v>129822</v>
      </c>
      <c r="BW36" s="734"/>
      <c r="BX36" s="734"/>
      <c r="BY36" s="734"/>
      <c r="BZ36" s="734"/>
      <c r="CA36" s="734"/>
      <c r="CB36" s="735"/>
      <c r="CD36" s="717" t="s">
        <v>200</v>
      </c>
      <c r="CE36" s="718"/>
      <c r="CF36" s="718"/>
      <c r="CG36" s="718"/>
      <c r="CH36" s="718"/>
      <c r="CI36" s="718"/>
      <c r="CJ36" s="718"/>
      <c r="CK36" s="718"/>
      <c r="CL36" s="718"/>
      <c r="CM36" s="718"/>
      <c r="CN36" s="718"/>
      <c r="CO36" s="718"/>
      <c r="CP36" s="718"/>
      <c r="CQ36" s="719"/>
      <c r="CR36" s="678">
        <v>2556916</v>
      </c>
      <c r="CS36" s="679"/>
      <c r="CT36" s="679"/>
      <c r="CU36" s="679"/>
      <c r="CV36" s="679"/>
      <c r="CW36" s="679"/>
      <c r="CX36" s="679"/>
      <c r="CY36" s="680"/>
      <c r="CZ36" s="681">
        <v>28.1</v>
      </c>
      <c r="DA36" s="699"/>
      <c r="DB36" s="699"/>
      <c r="DC36" s="700"/>
      <c r="DD36" s="684">
        <v>585104</v>
      </c>
      <c r="DE36" s="679"/>
      <c r="DF36" s="679"/>
      <c r="DG36" s="679"/>
      <c r="DH36" s="679"/>
      <c r="DI36" s="679"/>
      <c r="DJ36" s="679"/>
      <c r="DK36" s="680"/>
      <c r="DL36" s="684">
        <v>494788</v>
      </c>
      <c r="DM36" s="679"/>
      <c r="DN36" s="679"/>
      <c r="DO36" s="679"/>
      <c r="DP36" s="679"/>
      <c r="DQ36" s="679"/>
      <c r="DR36" s="679"/>
      <c r="DS36" s="679"/>
      <c r="DT36" s="679"/>
      <c r="DU36" s="679"/>
      <c r="DV36" s="680"/>
      <c r="DW36" s="681">
        <v>10.199999999999999</v>
      </c>
      <c r="DX36" s="699"/>
      <c r="DY36" s="699"/>
      <c r="DZ36" s="699"/>
      <c r="EA36" s="699"/>
      <c r="EB36" s="699"/>
      <c r="EC36" s="720"/>
    </row>
    <row r="37" spans="2:133" ht="11.25" customHeight="1" x14ac:dyDescent="0.15">
      <c r="B37" s="675" t="s">
        <v>201</v>
      </c>
      <c r="C37" s="676"/>
      <c r="D37" s="676"/>
      <c r="E37" s="676"/>
      <c r="F37" s="676"/>
      <c r="G37" s="676"/>
      <c r="H37" s="676"/>
      <c r="I37" s="676"/>
      <c r="J37" s="676"/>
      <c r="K37" s="676"/>
      <c r="L37" s="676"/>
      <c r="M37" s="676"/>
      <c r="N37" s="676"/>
      <c r="O37" s="676"/>
      <c r="P37" s="676"/>
      <c r="Q37" s="677"/>
      <c r="R37" s="678">
        <v>183122</v>
      </c>
      <c r="S37" s="679"/>
      <c r="T37" s="679"/>
      <c r="U37" s="679"/>
      <c r="V37" s="679"/>
      <c r="W37" s="679"/>
      <c r="X37" s="679"/>
      <c r="Y37" s="680"/>
      <c r="Z37" s="711">
        <v>2</v>
      </c>
      <c r="AA37" s="711"/>
      <c r="AB37" s="711"/>
      <c r="AC37" s="711"/>
      <c r="AD37" s="712" t="s">
        <v>104</v>
      </c>
      <c r="AE37" s="712"/>
      <c r="AF37" s="712"/>
      <c r="AG37" s="712"/>
      <c r="AH37" s="712"/>
      <c r="AI37" s="712"/>
      <c r="AJ37" s="712"/>
      <c r="AK37" s="712"/>
      <c r="AL37" s="681" t="s">
        <v>80</v>
      </c>
      <c r="AM37" s="682"/>
      <c r="AN37" s="682"/>
      <c r="AO37" s="713"/>
      <c r="AQ37" s="721" t="s">
        <v>202</v>
      </c>
      <c r="AR37" s="722"/>
      <c r="AS37" s="722"/>
      <c r="AT37" s="722"/>
      <c r="AU37" s="722"/>
      <c r="AV37" s="722"/>
      <c r="AW37" s="722"/>
      <c r="AX37" s="722"/>
      <c r="AY37" s="723"/>
      <c r="AZ37" s="678">
        <v>185097</v>
      </c>
      <c r="BA37" s="679"/>
      <c r="BB37" s="679"/>
      <c r="BC37" s="679"/>
      <c r="BD37" s="697"/>
      <c r="BE37" s="697"/>
      <c r="BF37" s="724"/>
      <c r="BG37" s="717" t="s">
        <v>203</v>
      </c>
      <c r="BH37" s="718"/>
      <c r="BI37" s="718"/>
      <c r="BJ37" s="718"/>
      <c r="BK37" s="718"/>
      <c r="BL37" s="718"/>
      <c r="BM37" s="718"/>
      <c r="BN37" s="718"/>
      <c r="BO37" s="718"/>
      <c r="BP37" s="718"/>
      <c r="BQ37" s="718"/>
      <c r="BR37" s="718"/>
      <c r="BS37" s="718"/>
      <c r="BT37" s="718"/>
      <c r="BU37" s="719"/>
      <c r="BV37" s="678">
        <v>123343</v>
      </c>
      <c r="BW37" s="679"/>
      <c r="BX37" s="679"/>
      <c r="BY37" s="679"/>
      <c r="BZ37" s="679"/>
      <c r="CA37" s="679"/>
      <c r="CB37" s="725"/>
      <c r="CD37" s="717" t="s">
        <v>204</v>
      </c>
      <c r="CE37" s="718"/>
      <c r="CF37" s="718"/>
      <c r="CG37" s="718"/>
      <c r="CH37" s="718"/>
      <c r="CI37" s="718"/>
      <c r="CJ37" s="718"/>
      <c r="CK37" s="718"/>
      <c r="CL37" s="718"/>
      <c r="CM37" s="718"/>
      <c r="CN37" s="718"/>
      <c r="CO37" s="718"/>
      <c r="CP37" s="718"/>
      <c r="CQ37" s="719"/>
      <c r="CR37" s="678">
        <v>250574</v>
      </c>
      <c r="CS37" s="697"/>
      <c r="CT37" s="697"/>
      <c r="CU37" s="697"/>
      <c r="CV37" s="697"/>
      <c r="CW37" s="697"/>
      <c r="CX37" s="697"/>
      <c r="CY37" s="698"/>
      <c r="CZ37" s="681">
        <v>2.8</v>
      </c>
      <c r="DA37" s="699"/>
      <c r="DB37" s="699"/>
      <c r="DC37" s="700"/>
      <c r="DD37" s="684">
        <v>249552</v>
      </c>
      <c r="DE37" s="697"/>
      <c r="DF37" s="697"/>
      <c r="DG37" s="697"/>
      <c r="DH37" s="697"/>
      <c r="DI37" s="697"/>
      <c r="DJ37" s="697"/>
      <c r="DK37" s="698"/>
      <c r="DL37" s="684">
        <v>236293</v>
      </c>
      <c r="DM37" s="697"/>
      <c r="DN37" s="697"/>
      <c r="DO37" s="697"/>
      <c r="DP37" s="697"/>
      <c r="DQ37" s="697"/>
      <c r="DR37" s="697"/>
      <c r="DS37" s="697"/>
      <c r="DT37" s="697"/>
      <c r="DU37" s="697"/>
      <c r="DV37" s="698"/>
      <c r="DW37" s="681">
        <v>4.9000000000000004</v>
      </c>
      <c r="DX37" s="699"/>
      <c r="DY37" s="699"/>
      <c r="DZ37" s="699"/>
      <c r="EA37" s="699"/>
      <c r="EB37" s="699"/>
      <c r="EC37" s="720"/>
    </row>
    <row r="38" spans="2:133" ht="11.25" customHeight="1" x14ac:dyDescent="0.15">
      <c r="B38" s="675" t="s">
        <v>205</v>
      </c>
      <c r="C38" s="676"/>
      <c r="D38" s="676"/>
      <c r="E38" s="676"/>
      <c r="F38" s="676"/>
      <c r="G38" s="676"/>
      <c r="H38" s="676"/>
      <c r="I38" s="676"/>
      <c r="J38" s="676"/>
      <c r="K38" s="676"/>
      <c r="L38" s="676"/>
      <c r="M38" s="676"/>
      <c r="N38" s="676"/>
      <c r="O38" s="676"/>
      <c r="P38" s="676"/>
      <c r="Q38" s="677"/>
      <c r="R38" s="678">
        <v>112140</v>
      </c>
      <c r="S38" s="679"/>
      <c r="T38" s="679"/>
      <c r="U38" s="679"/>
      <c r="V38" s="679"/>
      <c r="W38" s="679"/>
      <c r="X38" s="679"/>
      <c r="Y38" s="680"/>
      <c r="Z38" s="711">
        <v>1.2</v>
      </c>
      <c r="AA38" s="711"/>
      <c r="AB38" s="711"/>
      <c r="AC38" s="711"/>
      <c r="AD38" s="712">
        <v>3588</v>
      </c>
      <c r="AE38" s="712"/>
      <c r="AF38" s="712"/>
      <c r="AG38" s="712"/>
      <c r="AH38" s="712"/>
      <c r="AI38" s="712"/>
      <c r="AJ38" s="712"/>
      <c r="AK38" s="712"/>
      <c r="AL38" s="681">
        <v>0.1</v>
      </c>
      <c r="AM38" s="682"/>
      <c r="AN38" s="682"/>
      <c r="AO38" s="713"/>
      <c r="AQ38" s="721" t="s">
        <v>206</v>
      </c>
      <c r="AR38" s="722"/>
      <c r="AS38" s="722"/>
      <c r="AT38" s="722"/>
      <c r="AU38" s="722"/>
      <c r="AV38" s="722"/>
      <c r="AW38" s="722"/>
      <c r="AX38" s="722"/>
      <c r="AY38" s="723"/>
      <c r="AZ38" s="678">
        <v>43065</v>
      </c>
      <c r="BA38" s="679"/>
      <c r="BB38" s="679"/>
      <c r="BC38" s="679"/>
      <c r="BD38" s="697"/>
      <c r="BE38" s="697"/>
      <c r="BF38" s="724"/>
      <c r="BG38" s="717" t="s">
        <v>207</v>
      </c>
      <c r="BH38" s="718"/>
      <c r="BI38" s="718"/>
      <c r="BJ38" s="718"/>
      <c r="BK38" s="718"/>
      <c r="BL38" s="718"/>
      <c r="BM38" s="718"/>
      <c r="BN38" s="718"/>
      <c r="BO38" s="718"/>
      <c r="BP38" s="718"/>
      <c r="BQ38" s="718"/>
      <c r="BR38" s="718"/>
      <c r="BS38" s="718"/>
      <c r="BT38" s="718"/>
      <c r="BU38" s="719"/>
      <c r="BV38" s="678">
        <v>2702</v>
      </c>
      <c r="BW38" s="679"/>
      <c r="BX38" s="679"/>
      <c r="BY38" s="679"/>
      <c r="BZ38" s="679"/>
      <c r="CA38" s="679"/>
      <c r="CB38" s="725"/>
      <c r="CD38" s="717" t="s">
        <v>208</v>
      </c>
      <c r="CE38" s="718"/>
      <c r="CF38" s="718"/>
      <c r="CG38" s="718"/>
      <c r="CH38" s="718"/>
      <c r="CI38" s="718"/>
      <c r="CJ38" s="718"/>
      <c r="CK38" s="718"/>
      <c r="CL38" s="718"/>
      <c r="CM38" s="718"/>
      <c r="CN38" s="718"/>
      <c r="CO38" s="718"/>
      <c r="CP38" s="718"/>
      <c r="CQ38" s="719"/>
      <c r="CR38" s="678">
        <v>838544</v>
      </c>
      <c r="CS38" s="679"/>
      <c r="CT38" s="679"/>
      <c r="CU38" s="679"/>
      <c r="CV38" s="679"/>
      <c r="CW38" s="679"/>
      <c r="CX38" s="679"/>
      <c r="CY38" s="680"/>
      <c r="CZ38" s="681">
        <v>9.1999999999999993</v>
      </c>
      <c r="DA38" s="699"/>
      <c r="DB38" s="699"/>
      <c r="DC38" s="700"/>
      <c r="DD38" s="684">
        <v>710659</v>
      </c>
      <c r="DE38" s="679"/>
      <c r="DF38" s="679"/>
      <c r="DG38" s="679"/>
      <c r="DH38" s="679"/>
      <c r="DI38" s="679"/>
      <c r="DJ38" s="679"/>
      <c r="DK38" s="680"/>
      <c r="DL38" s="684">
        <v>687475</v>
      </c>
      <c r="DM38" s="679"/>
      <c r="DN38" s="679"/>
      <c r="DO38" s="679"/>
      <c r="DP38" s="679"/>
      <c r="DQ38" s="679"/>
      <c r="DR38" s="679"/>
      <c r="DS38" s="679"/>
      <c r="DT38" s="679"/>
      <c r="DU38" s="679"/>
      <c r="DV38" s="680"/>
      <c r="DW38" s="681">
        <v>14.1</v>
      </c>
      <c r="DX38" s="699"/>
      <c r="DY38" s="699"/>
      <c r="DZ38" s="699"/>
      <c r="EA38" s="699"/>
      <c r="EB38" s="699"/>
      <c r="EC38" s="720"/>
    </row>
    <row r="39" spans="2:133" ht="11.25" customHeight="1" x14ac:dyDescent="0.15">
      <c r="B39" s="675" t="s">
        <v>209</v>
      </c>
      <c r="C39" s="676"/>
      <c r="D39" s="676"/>
      <c r="E39" s="676"/>
      <c r="F39" s="676"/>
      <c r="G39" s="676"/>
      <c r="H39" s="676"/>
      <c r="I39" s="676"/>
      <c r="J39" s="676"/>
      <c r="K39" s="676"/>
      <c r="L39" s="676"/>
      <c r="M39" s="676"/>
      <c r="N39" s="676"/>
      <c r="O39" s="676"/>
      <c r="P39" s="676"/>
      <c r="Q39" s="677"/>
      <c r="R39" s="678">
        <v>508937</v>
      </c>
      <c r="S39" s="679"/>
      <c r="T39" s="679"/>
      <c r="U39" s="679"/>
      <c r="V39" s="679"/>
      <c r="W39" s="679"/>
      <c r="X39" s="679"/>
      <c r="Y39" s="680"/>
      <c r="Z39" s="711">
        <v>5.4</v>
      </c>
      <c r="AA39" s="711"/>
      <c r="AB39" s="711"/>
      <c r="AC39" s="711"/>
      <c r="AD39" s="712" t="s">
        <v>81</v>
      </c>
      <c r="AE39" s="712"/>
      <c r="AF39" s="712"/>
      <c r="AG39" s="712"/>
      <c r="AH39" s="712"/>
      <c r="AI39" s="712"/>
      <c r="AJ39" s="712"/>
      <c r="AK39" s="712"/>
      <c r="AL39" s="681" t="s">
        <v>81</v>
      </c>
      <c r="AM39" s="682"/>
      <c r="AN39" s="682"/>
      <c r="AO39" s="713"/>
      <c r="AQ39" s="721" t="s">
        <v>210</v>
      </c>
      <c r="AR39" s="722"/>
      <c r="AS39" s="722"/>
      <c r="AT39" s="722"/>
      <c r="AU39" s="722"/>
      <c r="AV39" s="722"/>
      <c r="AW39" s="722"/>
      <c r="AX39" s="722"/>
      <c r="AY39" s="723"/>
      <c r="AZ39" s="678" t="s">
        <v>104</v>
      </c>
      <c r="BA39" s="679"/>
      <c r="BB39" s="679"/>
      <c r="BC39" s="679"/>
      <c r="BD39" s="697"/>
      <c r="BE39" s="697"/>
      <c r="BF39" s="724"/>
      <c r="BG39" s="717" t="s">
        <v>211</v>
      </c>
      <c r="BH39" s="718"/>
      <c r="BI39" s="718"/>
      <c r="BJ39" s="718"/>
      <c r="BK39" s="718"/>
      <c r="BL39" s="718"/>
      <c r="BM39" s="718"/>
      <c r="BN39" s="718"/>
      <c r="BO39" s="718"/>
      <c r="BP39" s="718"/>
      <c r="BQ39" s="718"/>
      <c r="BR39" s="718"/>
      <c r="BS39" s="718"/>
      <c r="BT39" s="718"/>
      <c r="BU39" s="719"/>
      <c r="BV39" s="678">
        <v>4359</v>
      </c>
      <c r="BW39" s="679"/>
      <c r="BX39" s="679"/>
      <c r="BY39" s="679"/>
      <c r="BZ39" s="679"/>
      <c r="CA39" s="679"/>
      <c r="CB39" s="725"/>
      <c r="CD39" s="717" t="s">
        <v>212</v>
      </c>
      <c r="CE39" s="718"/>
      <c r="CF39" s="718"/>
      <c r="CG39" s="718"/>
      <c r="CH39" s="718"/>
      <c r="CI39" s="718"/>
      <c r="CJ39" s="718"/>
      <c r="CK39" s="718"/>
      <c r="CL39" s="718"/>
      <c r="CM39" s="718"/>
      <c r="CN39" s="718"/>
      <c r="CO39" s="718"/>
      <c r="CP39" s="718"/>
      <c r="CQ39" s="719"/>
      <c r="CR39" s="678">
        <v>27775</v>
      </c>
      <c r="CS39" s="697"/>
      <c r="CT39" s="697"/>
      <c r="CU39" s="697"/>
      <c r="CV39" s="697"/>
      <c r="CW39" s="697"/>
      <c r="CX39" s="697"/>
      <c r="CY39" s="698"/>
      <c r="CZ39" s="681">
        <v>0.3</v>
      </c>
      <c r="DA39" s="699"/>
      <c r="DB39" s="699"/>
      <c r="DC39" s="700"/>
      <c r="DD39" s="684">
        <v>2980</v>
      </c>
      <c r="DE39" s="697"/>
      <c r="DF39" s="697"/>
      <c r="DG39" s="697"/>
      <c r="DH39" s="697"/>
      <c r="DI39" s="697"/>
      <c r="DJ39" s="697"/>
      <c r="DK39" s="698"/>
      <c r="DL39" s="684" t="s">
        <v>81</v>
      </c>
      <c r="DM39" s="697"/>
      <c r="DN39" s="697"/>
      <c r="DO39" s="697"/>
      <c r="DP39" s="697"/>
      <c r="DQ39" s="697"/>
      <c r="DR39" s="697"/>
      <c r="DS39" s="697"/>
      <c r="DT39" s="697"/>
      <c r="DU39" s="697"/>
      <c r="DV39" s="698"/>
      <c r="DW39" s="681" t="s">
        <v>80</v>
      </c>
      <c r="DX39" s="699"/>
      <c r="DY39" s="699"/>
      <c r="DZ39" s="699"/>
      <c r="EA39" s="699"/>
      <c r="EB39" s="699"/>
      <c r="EC39" s="720"/>
    </row>
    <row r="40" spans="2:133" ht="11.25" customHeight="1" x14ac:dyDescent="0.15">
      <c r="B40" s="675" t="s">
        <v>213</v>
      </c>
      <c r="C40" s="676"/>
      <c r="D40" s="676"/>
      <c r="E40" s="676"/>
      <c r="F40" s="676"/>
      <c r="G40" s="676"/>
      <c r="H40" s="676"/>
      <c r="I40" s="676"/>
      <c r="J40" s="676"/>
      <c r="K40" s="676"/>
      <c r="L40" s="676"/>
      <c r="M40" s="676"/>
      <c r="N40" s="676"/>
      <c r="O40" s="676"/>
      <c r="P40" s="676"/>
      <c r="Q40" s="677"/>
      <c r="R40" s="678" t="s">
        <v>81</v>
      </c>
      <c r="S40" s="679"/>
      <c r="T40" s="679"/>
      <c r="U40" s="679"/>
      <c r="V40" s="679"/>
      <c r="W40" s="679"/>
      <c r="X40" s="679"/>
      <c r="Y40" s="680"/>
      <c r="Z40" s="711" t="s">
        <v>81</v>
      </c>
      <c r="AA40" s="711"/>
      <c r="AB40" s="711"/>
      <c r="AC40" s="711"/>
      <c r="AD40" s="712" t="s">
        <v>104</v>
      </c>
      <c r="AE40" s="712"/>
      <c r="AF40" s="712"/>
      <c r="AG40" s="712"/>
      <c r="AH40" s="712"/>
      <c r="AI40" s="712"/>
      <c r="AJ40" s="712"/>
      <c r="AK40" s="712"/>
      <c r="AL40" s="681" t="s">
        <v>81</v>
      </c>
      <c r="AM40" s="682"/>
      <c r="AN40" s="682"/>
      <c r="AO40" s="713"/>
      <c r="AQ40" s="721" t="s">
        <v>214</v>
      </c>
      <c r="AR40" s="722"/>
      <c r="AS40" s="722"/>
      <c r="AT40" s="722"/>
      <c r="AU40" s="722"/>
      <c r="AV40" s="722"/>
      <c r="AW40" s="722"/>
      <c r="AX40" s="722"/>
      <c r="AY40" s="723"/>
      <c r="AZ40" s="678" t="s">
        <v>81</v>
      </c>
      <c r="BA40" s="679"/>
      <c r="BB40" s="679"/>
      <c r="BC40" s="679"/>
      <c r="BD40" s="697"/>
      <c r="BE40" s="697"/>
      <c r="BF40" s="724"/>
      <c r="BG40" s="726" t="s">
        <v>215</v>
      </c>
      <c r="BH40" s="727"/>
      <c r="BI40" s="727"/>
      <c r="BJ40" s="727"/>
      <c r="BK40" s="727"/>
      <c r="BL40" s="197"/>
      <c r="BM40" s="718" t="s">
        <v>216</v>
      </c>
      <c r="BN40" s="718"/>
      <c r="BO40" s="718"/>
      <c r="BP40" s="718"/>
      <c r="BQ40" s="718"/>
      <c r="BR40" s="718"/>
      <c r="BS40" s="718"/>
      <c r="BT40" s="718"/>
      <c r="BU40" s="719"/>
      <c r="BV40" s="678">
        <v>115</v>
      </c>
      <c r="BW40" s="679"/>
      <c r="BX40" s="679"/>
      <c r="BY40" s="679"/>
      <c r="BZ40" s="679"/>
      <c r="CA40" s="679"/>
      <c r="CB40" s="725"/>
      <c r="CD40" s="717" t="s">
        <v>217</v>
      </c>
      <c r="CE40" s="718"/>
      <c r="CF40" s="718"/>
      <c r="CG40" s="718"/>
      <c r="CH40" s="718"/>
      <c r="CI40" s="718"/>
      <c r="CJ40" s="718"/>
      <c r="CK40" s="718"/>
      <c r="CL40" s="718"/>
      <c r="CM40" s="718"/>
      <c r="CN40" s="718"/>
      <c r="CO40" s="718"/>
      <c r="CP40" s="718"/>
      <c r="CQ40" s="719"/>
      <c r="CR40" s="678" t="s">
        <v>81</v>
      </c>
      <c r="CS40" s="679"/>
      <c r="CT40" s="679"/>
      <c r="CU40" s="679"/>
      <c r="CV40" s="679"/>
      <c r="CW40" s="679"/>
      <c r="CX40" s="679"/>
      <c r="CY40" s="680"/>
      <c r="CZ40" s="681" t="s">
        <v>81</v>
      </c>
      <c r="DA40" s="699"/>
      <c r="DB40" s="699"/>
      <c r="DC40" s="700"/>
      <c r="DD40" s="684" t="s">
        <v>81</v>
      </c>
      <c r="DE40" s="679"/>
      <c r="DF40" s="679"/>
      <c r="DG40" s="679"/>
      <c r="DH40" s="679"/>
      <c r="DI40" s="679"/>
      <c r="DJ40" s="679"/>
      <c r="DK40" s="680"/>
      <c r="DL40" s="684" t="s">
        <v>81</v>
      </c>
      <c r="DM40" s="679"/>
      <c r="DN40" s="679"/>
      <c r="DO40" s="679"/>
      <c r="DP40" s="679"/>
      <c r="DQ40" s="679"/>
      <c r="DR40" s="679"/>
      <c r="DS40" s="679"/>
      <c r="DT40" s="679"/>
      <c r="DU40" s="679"/>
      <c r="DV40" s="680"/>
      <c r="DW40" s="681" t="s">
        <v>80</v>
      </c>
      <c r="DX40" s="699"/>
      <c r="DY40" s="699"/>
      <c r="DZ40" s="699"/>
      <c r="EA40" s="699"/>
      <c r="EB40" s="699"/>
      <c r="EC40" s="720"/>
    </row>
    <row r="41" spans="2:133" ht="11.25" customHeight="1" x14ac:dyDescent="0.15">
      <c r="B41" s="675" t="s">
        <v>218</v>
      </c>
      <c r="C41" s="676"/>
      <c r="D41" s="676"/>
      <c r="E41" s="676"/>
      <c r="F41" s="676"/>
      <c r="G41" s="676"/>
      <c r="H41" s="676"/>
      <c r="I41" s="676"/>
      <c r="J41" s="676"/>
      <c r="K41" s="676"/>
      <c r="L41" s="676"/>
      <c r="M41" s="676"/>
      <c r="N41" s="676"/>
      <c r="O41" s="676"/>
      <c r="P41" s="676"/>
      <c r="Q41" s="677"/>
      <c r="R41" s="678" t="s">
        <v>104</v>
      </c>
      <c r="S41" s="679"/>
      <c r="T41" s="679"/>
      <c r="U41" s="679"/>
      <c r="V41" s="679"/>
      <c r="W41" s="679"/>
      <c r="X41" s="679"/>
      <c r="Y41" s="680"/>
      <c r="Z41" s="711" t="s">
        <v>81</v>
      </c>
      <c r="AA41" s="711"/>
      <c r="AB41" s="711"/>
      <c r="AC41" s="711"/>
      <c r="AD41" s="712" t="s">
        <v>81</v>
      </c>
      <c r="AE41" s="712"/>
      <c r="AF41" s="712"/>
      <c r="AG41" s="712"/>
      <c r="AH41" s="712"/>
      <c r="AI41" s="712"/>
      <c r="AJ41" s="712"/>
      <c r="AK41" s="712"/>
      <c r="AL41" s="681" t="s">
        <v>104</v>
      </c>
      <c r="AM41" s="682"/>
      <c r="AN41" s="682"/>
      <c r="AO41" s="713"/>
      <c r="AQ41" s="721" t="s">
        <v>219</v>
      </c>
      <c r="AR41" s="722"/>
      <c r="AS41" s="722"/>
      <c r="AT41" s="722"/>
      <c r="AU41" s="722"/>
      <c r="AV41" s="722"/>
      <c r="AW41" s="722"/>
      <c r="AX41" s="722"/>
      <c r="AY41" s="723"/>
      <c r="AZ41" s="678">
        <v>155839</v>
      </c>
      <c r="BA41" s="679"/>
      <c r="BB41" s="679"/>
      <c r="BC41" s="679"/>
      <c r="BD41" s="697"/>
      <c r="BE41" s="697"/>
      <c r="BF41" s="724"/>
      <c r="BG41" s="726"/>
      <c r="BH41" s="727"/>
      <c r="BI41" s="727"/>
      <c r="BJ41" s="727"/>
      <c r="BK41" s="727"/>
      <c r="BL41" s="197"/>
      <c r="BM41" s="718" t="s">
        <v>220</v>
      </c>
      <c r="BN41" s="718"/>
      <c r="BO41" s="718"/>
      <c r="BP41" s="718"/>
      <c r="BQ41" s="718"/>
      <c r="BR41" s="718"/>
      <c r="BS41" s="718"/>
      <c r="BT41" s="718"/>
      <c r="BU41" s="719"/>
      <c r="BV41" s="678">
        <v>2</v>
      </c>
      <c r="BW41" s="679"/>
      <c r="BX41" s="679"/>
      <c r="BY41" s="679"/>
      <c r="BZ41" s="679"/>
      <c r="CA41" s="679"/>
      <c r="CB41" s="725"/>
      <c r="CD41" s="717" t="s">
        <v>221</v>
      </c>
      <c r="CE41" s="718"/>
      <c r="CF41" s="718"/>
      <c r="CG41" s="718"/>
      <c r="CH41" s="718"/>
      <c r="CI41" s="718"/>
      <c r="CJ41" s="718"/>
      <c r="CK41" s="718"/>
      <c r="CL41" s="718"/>
      <c r="CM41" s="718"/>
      <c r="CN41" s="718"/>
      <c r="CO41" s="718"/>
      <c r="CP41" s="718"/>
      <c r="CQ41" s="719"/>
      <c r="CR41" s="678" t="s">
        <v>104</v>
      </c>
      <c r="CS41" s="697"/>
      <c r="CT41" s="697"/>
      <c r="CU41" s="697"/>
      <c r="CV41" s="697"/>
      <c r="CW41" s="697"/>
      <c r="CX41" s="697"/>
      <c r="CY41" s="698"/>
      <c r="CZ41" s="681" t="s">
        <v>81</v>
      </c>
      <c r="DA41" s="699"/>
      <c r="DB41" s="699"/>
      <c r="DC41" s="700"/>
      <c r="DD41" s="684" t="s">
        <v>81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75" t="s">
        <v>222</v>
      </c>
      <c r="C42" s="676"/>
      <c r="D42" s="676"/>
      <c r="E42" s="676"/>
      <c r="F42" s="676"/>
      <c r="G42" s="676"/>
      <c r="H42" s="676"/>
      <c r="I42" s="676"/>
      <c r="J42" s="676"/>
      <c r="K42" s="676"/>
      <c r="L42" s="676"/>
      <c r="M42" s="676"/>
      <c r="N42" s="676"/>
      <c r="O42" s="676"/>
      <c r="P42" s="676"/>
      <c r="Q42" s="677"/>
      <c r="R42" s="678">
        <v>212731</v>
      </c>
      <c r="S42" s="679"/>
      <c r="T42" s="679"/>
      <c r="U42" s="679"/>
      <c r="V42" s="679"/>
      <c r="W42" s="679"/>
      <c r="X42" s="679"/>
      <c r="Y42" s="680"/>
      <c r="Z42" s="711">
        <v>2.2999999999999998</v>
      </c>
      <c r="AA42" s="711"/>
      <c r="AB42" s="711"/>
      <c r="AC42" s="711"/>
      <c r="AD42" s="712" t="s">
        <v>81</v>
      </c>
      <c r="AE42" s="712"/>
      <c r="AF42" s="712"/>
      <c r="AG42" s="712"/>
      <c r="AH42" s="712"/>
      <c r="AI42" s="712"/>
      <c r="AJ42" s="712"/>
      <c r="AK42" s="712"/>
      <c r="AL42" s="681" t="s">
        <v>104</v>
      </c>
      <c r="AM42" s="682"/>
      <c r="AN42" s="682"/>
      <c r="AO42" s="713"/>
      <c r="AQ42" s="714" t="s">
        <v>223</v>
      </c>
      <c r="AR42" s="715"/>
      <c r="AS42" s="715"/>
      <c r="AT42" s="715"/>
      <c r="AU42" s="715"/>
      <c r="AV42" s="715"/>
      <c r="AW42" s="715"/>
      <c r="AX42" s="715"/>
      <c r="AY42" s="716"/>
      <c r="AZ42" s="662">
        <v>651734</v>
      </c>
      <c r="BA42" s="701"/>
      <c r="BB42" s="701"/>
      <c r="BC42" s="701"/>
      <c r="BD42" s="663"/>
      <c r="BE42" s="663"/>
      <c r="BF42" s="707"/>
      <c r="BG42" s="728"/>
      <c r="BH42" s="729"/>
      <c r="BI42" s="729"/>
      <c r="BJ42" s="729"/>
      <c r="BK42" s="729"/>
      <c r="BL42" s="198"/>
      <c r="BM42" s="708" t="s">
        <v>224</v>
      </c>
      <c r="BN42" s="708"/>
      <c r="BO42" s="708"/>
      <c r="BP42" s="708"/>
      <c r="BQ42" s="708"/>
      <c r="BR42" s="708"/>
      <c r="BS42" s="708"/>
      <c r="BT42" s="708"/>
      <c r="BU42" s="709"/>
      <c r="BV42" s="662">
        <v>353</v>
      </c>
      <c r="BW42" s="701"/>
      <c r="BX42" s="701"/>
      <c r="BY42" s="701"/>
      <c r="BZ42" s="701"/>
      <c r="CA42" s="701"/>
      <c r="CB42" s="710"/>
      <c r="CD42" s="675" t="s">
        <v>225</v>
      </c>
      <c r="CE42" s="676"/>
      <c r="CF42" s="676"/>
      <c r="CG42" s="676"/>
      <c r="CH42" s="676"/>
      <c r="CI42" s="676"/>
      <c r="CJ42" s="676"/>
      <c r="CK42" s="676"/>
      <c r="CL42" s="676"/>
      <c r="CM42" s="676"/>
      <c r="CN42" s="676"/>
      <c r="CO42" s="676"/>
      <c r="CP42" s="676"/>
      <c r="CQ42" s="677"/>
      <c r="CR42" s="678">
        <v>665718</v>
      </c>
      <c r="CS42" s="679"/>
      <c r="CT42" s="679"/>
      <c r="CU42" s="679"/>
      <c r="CV42" s="679"/>
      <c r="CW42" s="679"/>
      <c r="CX42" s="679"/>
      <c r="CY42" s="680"/>
      <c r="CZ42" s="681">
        <v>7.3</v>
      </c>
      <c r="DA42" s="682"/>
      <c r="DB42" s="682"/>
      <c r="DC42" s="683"/>
      <c r="DD42" s="684">
        <v>228721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43" s="659" t="s">
        <v>226</v>
      </c>
      <c r="C43" s="660"/>
      <c r="D43" s="660"/>
      <c r="E43" s="660"/>
      <c r="F43" s="660"/>
      <c r="G43" s="660"/>
      <c r="H43" s="660"/>
      <c r="I43" s="660"/>
      <c r="J43" s="660"/>
      <c r="K43" s="660"/>
      <c r="L43" s="660"/>
      <c r="M43" s="660"/>
      <c r="N43" s="660"/>
      <c r="O43" s="660"/>
      <c r="P43" s="660"/>
      <c r="Q43" s="661"/>
      <c r="R43" s="662">
        <v>9359522</v>
      </c>
      <c r="S43" s="701"/>
      <c r="T43" s="701"/>
      <c r="U43" s="701"/>
      <c r="V43" s="701"/>
      <c r="W43" s="701"/>
      <c r="X43" s="701"/>
      <c r="Y43" s="702"/>
      <c r="Z43" s="703">
        <v>100</v>
      </c>
      <c r="AA43" s="703"/>
      <c r="AB43" s="703"/>
      <c r="AC43" s="703"/>
      <c r="AD43" s="704">
        <v>4651864</v>
      </c>
      <c r="AE43" s="704"/>
      <c r="AF43" s="704"/>
      <c r="AG43" s="704"/>
      <c r="AH43" s="704"/>
      <c r="AI43" s="704"/>
      <c r="AJ43" s="704"/>
      <c r="AK43" s="704"/>
      <c r="AL43" s="665">
        <v>100</v>
      </c>
      <c r="AM43" s="705"/>
      <c r="AN43" s="705"/>
      <c r="AO43" s="706"/>
      <c r="BV43" s="199"/>
      <c r="BW43" s="199"/>
      <c r="BX43" s="199"/>
      <c r="BY43" s="199"/>
      <c r="BZ43" s="199"/>
      <c r="CA43" s="199"/>
      <c r="CB43" s="199"/>
      <c r="CD43" s="675" t="s">
        <v>227</v>
      </c>
      <c r="CE43" s="676"/>
      <c r="CF43" s="676"/>
      <c r="CG43" s="676"/>
      <c r="CH43" s="676"/>
      <c r="CI43" s="676"/>
      <c r="CJ43" s="676"/>
      <c r="CK43" s="676"/>
      <c r="CL43" s="676"/>
      <c r="CM43" s="676"/>
      <c r="CN43" s="676"/>
      <c r="CO43" s="676"/>
      <c r="CP43" s="676"/>
      <c r="CQ43" s="677"/>
      <c r="CR43" s="678">
        <v>3200</v>
      </c>
      <c r="CS43" s="697"/>
      <c r="CT43" s="697"/>
      <c r="CU43" s="697"/>
      <c r="CV43" s="697"/>
      <c r="CW43" s="697"/>
      <c r="CX43" s="697"/>
      <c r="CY43" s="698"/>
      <c r="CZ43" s="681">
        <v>0</v>
      </c>
      <c r="DA43" s="699"/>
      <c r="DB43" s="699"/>
      <c r="DC43" s="700"/>
      <c r="DD43" s="684">
        <v>801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CD44" s="691" t="s">
        <v>174</v>
      </c>
      <c r="CE44" s="692"/>
      <c r="CF44" s="675" t="s">
        <v>228</v>
      </c>
      <c r="CG44" s="676"/>
      <c r="CH44" s="676"/>
      <c r="CI44" s="676"/>
      <c r="CJ44" s="676"/>
      <c r="CK44" s="676"/>
      <c r="CL44" s="676"/>
      <c r="CM44" s="676"/>
      <c r="CN44" s="676"/>
      <c r="CO44" s="676"/>
      <c r="CP44" s="676"/>
      <c r="CQ44" s="677"/>
      <c r="CR44" s="678">
        <v>665718</v>
      </c>
      <c r="CS44" s="679"/>
      <c r="CT44" s="679"/>
      <c r="CU44" s="679"/>
      <c r="CV44" s="679"/>
      <c r="CW44" s="679"/>
      <c r="CX44" s="679"/>
      <c r="CY44" s="680"/>
      <c r="CZ44" s="681">
        <v>7.3</v>
      </c>
      <c r="DA44" s="682"/>
      <c r="DB44" s="682"/>
      <c r="DC44" s="683"/>
      <c r="DD44" s="684">
        <v>228721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B45" s="201" t="s">
        <v>229</v>
      </c>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CD45" s="693"/>
      <c r="CE45" s="694"/>
      <c r="CF45" s="675" t="s">
        <v>230</v>
      </c>
      <c r="CG45" s="676"/>
      <c r="CH45" s="676"/>
      <c r="CI45" s="676"/>
      <c r="CJ45" s="676"/>
      <c r="CK45" s="676"/>
      <c r="CL45" s="676"/>
      <c r="CM45" s="676"/>
      <c r="CN45" s="676"/>
      <c r="CO45" s="676"/>
      <c r="CP45" s="676"/>
      <c r="CQ45" s="677"/>
      <c r="CR45" s="678">
        <v>298092</v>
      </c>
      <c r="CS45" s="697"/>
      <c r="CT45" s="697"/>
      <c r="CU45" s="697"/>
      <c r="CV45" s="697"/>
      <c r="CW45" s="697"/>
      <c r="CX45" s="697"/>
      <c r="CY45" s="698"/>
      <c r="CZ45" s="681">
        <v>3.3</v>
      </c>
      <c r="DA45" s="699"/>
      <c r="DB45" s="699"/>
      <c r="DC45" s="700"/>
      <c r="DD45" s="684">
        <v>3948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02" t="s">
        <v>231</v>
      </c>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CD46" s="693"/>
      <c r="CE46" s="694"/>
      <c r="CF46" s="675" t="s">
        <v>232</v>
      </c>
      <c r="CG46" s="676"/>
      <c r="CH46" s="676"/>
      <c r="CI46" s="676"/>
      <c r="CJ46" s="676"/>
      <c r="CK46" s="676"/>
      <c r="CL46" s="676"/>
      <c r="CM46" s="676"/>
      <c r="CN46" s="676"/>
      <c r="CO46" s="676"/>
      <c r="CP46" s="676"/>
      <c r="CQ46" s="677"/>
      <c r="CR46" s="678">
        <v>367626</v>
      </c>
      <c r="CS46" s="679"/>
      <c r="CT46" s="679"/>
      <c r="CU46" s="679"/>
      <c r="CV46" s="679"/>
      <c r="CW46" s="679"/>
      <c r="CX46" s="679"/>
      <c r="CY46" s="680"/>
      <c r="CZ46" s="681">
        <v>4</v>
      </c>
      <c r="DA46" s="682"/>
      <c r="DB46" s="682"/>
      <c r="DC46" s="683"/>
      <c r="DD46" s="684">
        <v>224773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03" t="s">
        <v>233</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CD47" s="693"/>
      <c r="CE47" s="694"/>
      <c r="CF47" s="675" t="s">
        <v>234</v>
      </c>
      <c r="CG47" s="676"/>
      <c r="CH47" s="676"/>
      <c r="CI47" s="676"/>
      <c r="CJ47" s="676"/>
      <c r="CK47" s="676"/>
      <c r="CL47" s="676"/>
      <c r="CM47" s="676"/>
      <c r="CN47" s="676"/>
      <c r="CO47" s="676"/>
      <c r="CP47" s="676"/>
      <c r="CQ47" s="677"/>
      <c r="CR47" s="678" t="s">
        <v>81</v>
      </c>
      <c r="CS47" s="697"/>
      <c r="CT47" s="697"/>
      <c r="CU47" s="697"/>
      <c r="CV47" s="697"/>
      <c r="CW47" s="697"/>
      <c r="CX47" s="697"/>
      <c r="CY47" s="698"/>
      <c r="CZ47" s="681" t="s">
        <v>81</v>
      </c>
      <c r="DA47" s="699"/>
      <c r="DB47" s="699"/>
      <c r="DC47" s="700"/>
      <c r="DD47" s="684" t="s">
        <v>81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02"/>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CD48" s="695"/>
      <c r="CE48" s="696"/>
      <c r="CF48" s="675" t="s">
        <v>235</v>
      </c>
      <c r="CG48" s="676"/>
      <c r="CH48" s="676"/>
      <c r="CI48" s="676"/>
      <c r="CJ48" s="676"/>
      <c r="CK48" s="676"/>
      <c r="CL48" s="676"/>
      <c r="CM48" s="676"/>
      <c r="CN48" s="676"/>
      <c r="CO48" s="676"/>
      <c r="CP48" s="676"/>
      <c r="CQ48" s="677"/>
      <c r="CR48" s="678" t="s">
        <v>80</v>
      </c>
      <c r="CS48" s="679"/>
      <c r="CT48" s="679"/>
      <c r="CU48" s="679"/>
      <c r="CV48" s="679"/>
      <c r="CW48" s="679"/>
      <c r="CX48" s="679"/>
      <c r="CY48" s="680"/>
      <c r="CZ48" s="681" t="s">
        <v>104</v>
      </c>
      <c r="DA48" s="682"/>
      <c r="DB48" s="682"/>
      <c r="DC48" s="683"/>
      <c r="DD48" s="684" t="s">
        <v>81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2:133" ht="11.25" customHeight="1" x14ac:dyDescent="0.15">
      <c r="B49" s="203"/>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CD49" s="659" t="s">
        <v>236</v>
      </c>
      <c r="CE49" s="660"/>
      <c r="CF49" s="660"/>
      <c r="CG49" s="660"/>
      <c r="CH49" s="660"/>
      <c r="CI49" s="660"/>
      <c r="CJ49" s="660"/>
      <c r="CK49" s="660"/>
      <c r="CL49" s="660"/>
      <c r="CM49" s="660"/>
      <c r="CN49" s="660"/>
      <c r="CO49" s="660"/>
      <c r="CP49" s="660"/>
      <c r="CQ49" s="661"/>
      <c r="CR49" s="662">
        <v>9101987</v>
      </c>
      <c r="CS49" s="663"/>
      <c r="CT49" s="663"/>
      <c r="CU49" s="663"/>
      <c r="CV49" s="663"/>
      <c r="CW49" s="663"/>
      <c r="CX49" s="663"/>
      <c r="CY49" s="664"/>
      <c r="CZ49" s="665">
        <v>100</v>
      </c>
      <c r="DA49" s="666"/>
      <c r="DB49" s="666"/>
      <c r="DC49" s="667"/>
      <c r="DD49" s="668">
        <v>5442782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fYI5xXN7oH04n4qFraMadQFNua+9lNCHooqmLRHaAQ7iix+AAwaBFmqm19vveHZluYQ4vTrE53BYkQj9TvNxA==" saltValue="stax832AbY+r+YFUTLsUL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31" sqref="Q31:U31"/>
    </sheetView>
  </sheetViews>
  <sheetFormatPr defaultColWidth="0" defaultRowHeight="13.5" zeroHeight="1" x14ac:dyDescent="0.15"/>
  <cols>
    <col min="1" max="130" width="2.75" style="252" customWidth="1"/>
    <col min="131" max="131" width="1.625" style="252" customWidth="1"/>
    <col min="132" max="16384" width="9" style="252" hidden="1"/>
  </cols>
  <sheetData>
    <row r="1" spans="1:131" s="210" customFormat="1" ht="11.25" customHeight="1" thickBot="1" x14ac:dyDescent="0.2">
      <c r="A1" s="205"/>
      <c r="B1" s="205"/>
      <c r="C1" s="205"/>
      <c r="D1" s="205"/>
      <c r="E1" s="205"/>
      <c r="F1" s="205"/>
      <c r="G1" s="205"/>
      <c r="H1" s="205"/>
      <c r="I1" s="205"/>
      <c r="J1" s="205"/>
      <c r="K1" s="205"/>
      <c r="L1" s="205"/>
      <c r="M1" s="205"/>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7"/>
      <c r="DQ1" s="208"/>
      <c r="DR1" s="208"/>
      <c r="DS1" s="208"/>
      <c r="DT1" s="208"/>
      <c r="DU1" s="208"/>
      <c r="DV1" s="208"/>
      <c r="DW1" s="208"/>
      <c r="DX1" s="208"/>
      <c r="DY1" s="208"/>
      <c r="DZ1" s="208"/>
      <c r="EA1" s="209"/>
    </row>
    <row r="2" spans="1:131" s="214" customFormat="1" ht="26.25" customHeight="1" thickBot="1" x14ac:dyDescent="0.2">
      <c r="A2" s="211" t="s">
        <v>237</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203" t="s">
        <v>238</v>
      </c>
      <c r="DK2" s="1204"/>
      <c r="DL2" s="1204"/>
      <c r="DM2" s="1204"/>
      <c r="DN2" s="1204"/>
      <c r="DO2" s="1205"/>
      <c r="DP2" s="212"/>
      <c r="DQ2" s="1203" t="s">
        <v>239</v>
      </c>
      <c r="DR2" s="1204"/>
      <c r="DS2" s="1204"/>
      <c r="DT2" s="1204"/>
      <c r="DU2" s="1204"/>
      <c r="DV2" s="1204"/>
      <c r="DW2" s="1204"/>
      <c r="DX2" s="1204"/>
      <c r="DY2" s="1204"/>
      <c r="DZ2" s="1205"/>
      <c r="EA2" s="213"/>
    </row>
    <row r="3" spans="1:131" s="210" customFormat="1" ht="11.25" customHeight="1" x14ac:dyDescent="0.15">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9"/>
    </row>
    <row r="4" spans="1:131" s="218" customFormat="1" ht="26.25" customHeight="1" thickBot="1" x14ac:dyDescent="0.2">
      <c r="A4" s="1156" t="s">
        <v>240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15"/>
      <c r="BA4" s="215"/>
      <c r="BB4" s="215"/>
      <c r="BC4" s="215"/>
      <c r="BD4" s="215"/>
      <c r="BE4" s="216"/>
      <c r="BF4" s="216"/>
      <c r="BG4" s="216"/>
      <c r="BH4" s="216"/>
      <c r="BI4" s="216"/>
      <c r="BJ4" s="216"/>
      <c r="BK4" s="216"/>
      <c r="BL4" s="216"/>
      <c r="BM4" s="216"/>
      <c r="BN4" s="216"/>
      <c r="BO4" s="216"/>
      <c r="BP4" s="216"/>
      <c r="BQ4" s="215" t="s">
        <v>241</v>
      </c>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7"/>
    </row>
    <row r="5" spans="1:131" s="218" customFormat="1" ht="26.25" customHeight="1" x14ac:dyDescent="0.15">
      <c r="A5" s="1088" t="s">
        <v>242</v>
      </c>
      <c r="B5" s="1089"/>
      <c r="C5" s="1089"/>
      <c r="D5" s="1089"/>
      <c r="E5" s="1089"/>
      <c r="F5" s="1089"/>
      <c r="G5" s="1089"/>
      <c r="H5" s="1089"/>
      <c r="I5" s="1089"/>
      <c r="J5" s="1089"/>
      <c r="K5" s="1089"/>
      <c r="L5" s="1089"/>
      <c r="M5" s="1089"/>
      <c r="N5" s="1089"/>
      <c r="O5" s="1089"/>
      <c r="P5" s="1090"/>
      <c r="Q5" s="1094" t="s">
        <v>243</v>
      </c>
      <c r="R5" s="1095"/>
      <c r="S5" s="1095"/>
      <c r="T5" s="1095"/>
      <c r="U5" s="1096"/>
      <c r="V5" s="1094" t="s">
        <v>244</v>
      </c>
      <c r="W5" s="1095"/>
      <c r="X5" s="1095"/>
      <c r="Y5" s="1095"/>
      <c r="Z5" s="1096"/>
      <c r="AA5" s="1094" t="s">
        <v>245</v>
      </c>
      <c r="AB5" s="1095"/>
      <c r="AC5" s="1095"/>
      <c r="AD5" s="1095"/>
      <c r="AE5" s="1095"/>
      <c r="AF5" s="1206" t="s">
        <v>246</v>
      </c>
      <c r="AG5" s="1095"/>
      <c r="AH5" s="1095"/>
      <c r="AI5" s="1095"/>
      <c r="AJ5" s="1110"/>
      <c r="AK5" s="1095" t="s">
        <v>247</v>
      </c>
      <c r="AL5" s="1095"/>
      <c r="AM5" s="1095"/>
      <c r="AN5" s="1095"/>
      <c r="AO5" s="1096"/>
      <c r="AP5" s="1094" t="s">
        <v>248</v>
      </c>
      <c r="AQ5" s="1095"/>
      <c r="AR5" s="1095"/>
      <c r="AS5" s="1095"/>
      <c r="AT5" s="1096"/>
      <c r="AU5" s="1094" t="s">
        <v>249</v>
      </c>
      <c r="AV5" s="1095"/>
      <c r="AW5" s="1095"/>
      <c r="AX5" s="1095"/>
      <c r="AY5" s="1110"/>
      <c r="AZ5" s="219"/>
      <c r="BA5" s="219"/>
      <c r="BB5" s="219"/>
      <c r="BC5" s="219"/>
      <c r="BD5" s="219"/>
      <c r="BE5" s="220"/>
      <c r="BF5" s="220"/>
      <c r="BG5" s="220"/>
      <c r="BH5" s="220"/>
      <c r="BI5" s="220"/>
      <c r="BJ5" s="220"/>
      <c r="BK5" s="220"/>
      <c r="BL5" s="220"/>
      <c r="BM5" s="220"/>
      <c r="BN5" s="220"/>
      <c r="BO5" s="220"/>
      <c r="BP5" s="220"/>
      <c r="BQ5" s="1088" t="s">
        <v>250</v>
      </c>
      <c r="BR5" s="1089"/>
      <c r="BS5" s="1089"/>
      <c r="BT5" s="1089"/>
      <c r="BU5" s="1089"/>
      <c r="BV5" s="1089"/>
      <c r="BW5" s="1089"/>
      <c r="BX5" s="1089"/>
      <c r="BY5" s="1089"/>
      <c r="BZ5" s="1089"/>
      <c r="CA5" s="1089"/>
      <c r="CB5" s="1089"/>
      <c r="CC5" s="1089"/>
      <c r="CD5" s="1089"/>
      <c r="CE5" s="1089"/>
      <c r="CF5" s="1089"/>
      <c r="CG5" s="1090"/>
      <c r="CH5" s="1094" t="s">
        <v>251</v>
      </c>
      <c r="CI5" s="1095"/>
      <c r="CJ5" s="1095"/>
      <c r="CK5" s="1095"/>
      <c r="CL5" s="1096"/>
      <c r="CM5" s="1094" t="s">
        <v>252</v>
      </c>
      <c r="CN5" s="1095"/>
      <c r="CO5" s="1095"/>
      <c r="CP5" s="1095"/>
      <c r="CQ5" s="1096"/>
      <c r="CR5" s="1094" t="s">
        <v>253</v>
      </c>
      <c r="CS5" s="1095"/>
      <c r="CT5" s="1095"/>
      <c r="CU5" s="1095"/>
      <c r="CV5" s="1096"/>
      <c r="CW5" s="1094" t="s">
        <v>254</v>
      </c>
      <c r="CX5" s="1095"/>
      <c r="CY5" s="1095"/>
      <c r="CZ5" s="1095"/>
      <c r="DA5" s="1096"/>
      <c r="DB5" s="1094" t="s">
        <v>255</v>
      </c>
      <c r="DC5" s="1095"/>
      <c r="DD5" s="1095"/>
      <c r="DE5" s="1095"/>
      <c r="DF5" s="1096"/>
      <c r="DG5" s="1191" t="s">
        <v>256</v>
      </c>
      <c r="DH5" s="1192"/>
      <c r="DI5" s="1192"/>
      <c r="DJ5" s="1192"/>
      <c r="DK5" s="1193"/>
      <c r="DL5" s="1191" t="s">
        <v>257</v>
      </c>
      <c r="DM5" s="1192"/>
      <c r="DN5" s="1192"/>
      <c r="DO5" s="1192"/>
      <c r="DP5" s="1193"/>
      <c r="DQ5" s="1094" t="s">
        <v>258</v>
      </c>
      <c r="DR5" s="1095"/>
      <c r="DS5" s="1095"/>
      <c r="DT5" s="1095"/>
      <c r="DU5" s="1096"/>
      <c r="DV5" s="1094" t="s">
        <v>249</v>
      </c>
      <c r="DW5" s="1095"/>
      <c r="DX5" s="1095"/>
      <c r="DY5" s="1095"/>
      <c r="DZ5" s="1110"/>
      <c r="EA5" s="217"/>
    </row>
    <row r="6" spans="1:131" s="218"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15"/>
      <c r="BA6" s="215"/>
      <c r="BB6" s="215"/>
      <c r="BC6" s="215"/>
      <c r="BD6" s="215"/>
      <c r="BE6" s="216"/>
      <c r="BF6" s="216"/>
      <c r="BG6" s="216"/>
      <c r="BH6" s="216"/>
      <c r="BI6" s="216"/>
      <c r="BJ6" s="216"/>
      <c r="BK6" s="216"/>
      <c r="BL6" s="216"/>
      <c r="BM6" s="216"/>
      <c r="BN6" s="216"/>
      <c r="BO6" s="216"/>
      <c r="BP6" s="216"/>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17"/>
    </row>
    <row r="7" spans="1:131" s="218" customFormat="1" ht="26.25" customHeight="1" thickTop="1" x14ac:dyDescent="0.15">
      <c r="A7" s="221">
        <v>1</v>
      </c>
      <c r="B7" s="1143" t="s">
        <v>259</v>
      </c>
      <c r="C7" s="1144"/>
      <c r="D7" s="1144"/>
      <c r="E7" s="1144"/>
      <c r="F7" s="1144"/>
      <c r="G7" s="1144"/>
      <c r="H7" s="1144"/>
      <c r="I7" s="1144"/>
      <c r="J7" s="1144"/>
      <c r="K7" s="1144"/>
      <c r="L7" s="1144"/>
      <c r="M7" s="1144"/>
      <c r="N7" s="1144"/>
      <c r="O7" s="1144"/>
      <c r="P7" s="1145"/>
      <c r="Q7" s="1197">
        <v>9304</v>
      </c>
      <c r="R7" s="1198"/>
      <c r="S7" s="1198"/>
      <c r="T7" s="1198"/>
      <c r="U7" s="1198"/>
      <c r="V7" s="1198">
        <v>9030</v>
      </c>
      <c r="W7" s="1198"/>
      <c r="X7" s="1198"/>
      <c r="Y7" s="1198"/>
      <c r="Z7" s="1198"/>
      <c r="AA7" s="1198">
        <v>274</v>
      </c>
      <c r="AB7" s="1198"/>
      <c r="AC7" s="1198"/>
      <c r="AD7" s="1198"/>
      <c r="AE7" s="1199"/>
      <c r="AF7" s="1200">
        <v>207</v>
      </c>
      <c r="AG7" s="1201"/>
      <c r="AH7" s="1201"/>
      <c r="AI7" s="1201"/>
      <c r="AJ7" s="1202"/>
      <c r="AK7" s="1184" t="s">
        <v>464</v>
      </c>
      <c r="AL7" s="1185"/>
      <c r="AM7" s="1185"/>
      <c r="AN7" s="1185"/>
      <c r="AO7" s="1185"/>
      <c r="AP7" s="1185">
        <v>14554</v>
      </c>
      <c r="AQ7" s="1185"/>
      <c r="AR7" s="1185"/>
      <c r="AS7" s="1185"/>
      <c r="AT7" s="1185"/>
      <c r="AU7" s="1186"/>
      <c r="AV7" s="1186"/>
      <c r="AW7" s="1186"/>
      <c r="AX7" s="1186"/>
      <c r="AY7" s="1187"/>
      <c r="AZ7" s="215"/>
      <c r="BA7" s="215"/>
      <c r="BB7" s="215"/>
      <c r="BC7" s="215"/>
      <c r="BD7" s="215"/>
      <c r="BE7" s="216"/>
      <c r="BF7" s="216"/>
      <c r="BG7" s="216"/>
      <c r="BH7" s="216"/>
      <c r="BI7" s="216"/>
      <c r="BJ7" s="216"/>
      <c r="BK7" s="216"/>
      <c r="BL7" s="216"/>
      <c r="BM7" s="216"/>
      <c r="BN7" s="216"/>
      <c r="BO7" s="216"/>
      <c r="BP7" s="216"/>
      <c r="BQ7" s="222">
        <v>1</v>
      </c>
      <c r="BR7" s="223"/>
      <c r="BS7" s="1188" t="s">
        <v>473</v>
      </c>
      <c r="BT7" s="1189"/>
      <c r="BU7" s="1189"/>
      <c r="BV7" s="1189"/>
      <c r="BW7" s="1189"/>
      <c r="BX7" s="1189"/>
      <c r="BY7" s="1189"/>
      <c r="BZ7" s="1189"/>
      <c r="CA7" s="1189"/>
      <c r="CB7" s="1189"/>
      <c r="CC7" s="1189"/>
      <c r="CD7" s="1189"/>
      <c r="CE7" s="1189"/>
      <c r="CF7" s="1189"/>
      <c r="CG7" s="1190"/>
      <c r="CH7" s="1181">
        <v>11</v>
      </c>
      <c r="CI7" s="1182"/>
      <c r="CJ7" s="1182"/>
      <c r="CK7" s="1182"/>
      <c r="CL7" s="1183"/>
      <c r="CM7" s="1181">
        <v>140</v>
      </c>
      <c r="CN7" s="1182"/>
      <c r="CO7" s="1182"/>
      <c r="CP7" s="1182"/>
      <c r="CQ7" s="1183"/>
      <c r="CR7" s="1181">
        <v>101</v>
      </c>
      <c r="CS7" s="1182"/>
      <c r="CT7" s="1182"/>
      <c r="CU7" s="1182"/>
      <c r="CV7" s="1183"/>
      <c r="CW7" s="1181" t="s">
        <v>472</v>
      </c>
      <c r="CX7" s="1182"/>
      <c r="CY7" s="1182"/>
      <c r="CZ7" s="1182"/>
      <c r="DA7" s="1183"/>
      <c r="DB7" s="1181" t="s">
        <v>472</v>
      </c>
      <c r="DC7" s="1182"/>
      <c r="DD7" s="1182"/>
      <c r="DE7" s="1182"/>
      <c r="DF7" s="1183"/>
      <c r="DG7" s="1181" t="s">
        <v>472</v>
      </c>
      <c r="DH7" s="1182"/>
      <c r="DI7" s="1182"/>
      <c r="DJ7" s="1182"/>
      <c r="DK7" s="1183"/>
      <c r="DL7" s="1181" t="s">
        <v>472</v>
      </c>
      <c r="DM7" s="1182"/>
      <c r="DN7" s="1182"/>
      <c r="DO7" s="1182"/>
      <c r="DP7" s="1183"/>
      <c r="DQ7" s="1181" t="s">
        <v>472</v>
      </c>
      <c r="DR7" s="1182"/>
      <c r="DS7" s="1182"/>
      <c r="DT7" s="1182"/>
      <c r="DU7" s="1183"/>
      <c r="DV7" s="1208"/>
      <c r="DW7" s="1209"/>
      <c r="DX7" s="1209"/>
      <c r="DY7" s="1209"/>
      <c r="DZ7" s="1210"/>
      <c r="EA7" s="217"/>
    </row>
    <row r="8" spans="1:131" s="218" customFormat="1" ht="26.25" customHeight="1" x14ac:dyDescent="0.15">
      <c r="A8" s="224">
        <v>2</v>
      </c>
      <c r="B8" s="1130" t="s">
        <v>260</v>
      </c>
      <c r="C8" s="1131"/>
      <c r="D8" s="1131"/>
      <c r="E8" s="1131"/>
      <c r="F8" s="1131"/>
      <c r="G8" s="1131"/>
      <c r="H8" s="1131"/>
      <c r="I8" s="1131"/>
      <c r="J8" s="1131"/>
      <c r="K8" s="1131"/>
      <c r="L8" s="1131"/>
      <c r="M8" s="1131"/>
      <c r="N8" s="1131"/>
      <c r="O8" s="1131"/>
      <c r="P8" s="1132"/>
      <c r="Q8" s="1136">
        <v>11</v>
      </c>
      <c r="R8" s="1137"/>
      <c r="S8" s="1137"/>
      <c r="T8" s="1137"/>
      <c r="U8" s="1137"/>
      <c r="V8" s="1137">
        <v>3</v>
      </c>
      <c r="W8" s="1137"/>
      <c r="X8" s="1137"/>
      <c r="Y8" s="1137"/>
      <c r="Z8" s="1137"/>
      <c r="AA8" s="1137">
        <v>8</v>
      </c>
      <c r="AB8" s="1137"/>
      <c r="AC8" s="1137"/>
      <c r="AD8" s="1137"/>
      <c r="AE8" s="1138"/>
      <c r="AF8" s="1112">
        <v>8</v>
      </c>
      <c r="AG8" s="1113"/>
      <c r="AH8" s="1113"/>
      <c r="AI8" s="1113"/>
      <c r="AJ8" s="1114"/>
      <c r="AK8" s="1179" t="s">
        <v>464</v>
      </c>
      <c r="AL8" s="1180"/>
      <c r="AM8" s="1180"/>
      <c r="AN8" s="1180"/>
      <c r="AO8" s="1180"/>
      <c r="AP8" s="1180">
        <v>3</v>
      </c>
      <c r="AQ8" s="1180"/>
      <c r="AR8" s="1180"/>
      <c r="AS8" s="1180"/>
      <c r="AT8" s="1180"/>
      <c r="AU8" s="1177"/>
      <c r="AV8" s="1177"/>
      <c r="AW8" s="1177"/>
      <c r="AX8" s="1177"/>
      <c r="AY8" s="1178"/>
      <c r="AZ8" s="215"/>
      <c r="BA8" s="215"/>
      <c r="BB8" s="215"/>
      <c r="BC8" s="215"/>
      <c r="BD8" s="215"/>
      <c r="BE8" s="216"/>
      <c r="BF8" s="216"/>
      <c r="BG8" s="216"/>
      <c r="BH8" s="216"/>
      <c r="BI8" s="216"/>
      <c r="BJ8" s="216"/>
      <c r="BK8" s="216"/>
      <c r="BL8" s="216"/>
      <c r="BM8" s="216"/>
      <c r="BN8" s="216"/>
      <c r="BO8" s="216"/>
      <c r="BP8" s="216"/>
      <c r="BQ8" s="225">
        <v>2</v>
      </c>
      <c r="BR8" s="226"/>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17"/>
    </row>
    <row r="9" spans="1:131" s="218" customFormat="1" ht="26.25" customHeight="1" x14ac:dyDescent="0.15">
      <c r="A9" s="224">
        <v>3</v>
      </c>
      <c r="B9" s="1130" t="s">
        <v>261</v>
      </c>
      <c r="C9" s="1131"/>
      <c r="D9" s="1131"/>
      <c r="E9" s="1131"/>
      <c r="F9" s="1131"/>
      <c r="G9" s="1131"/>
      <c r="H9" s="1131"/>
      <c r="I9" s="1131"/>
      <c r="J9" s="1131"/>
      <c r="K9" s="1131"/>
      <c r="L9" s="1131"/>
      <c r="M9" s="1131"/>
      <c r="N9" s="1131"/>
      <c r="O9" s="1131"/>
      <c r="P9" s="1132"/>
      <c r="Q9" s="1136">
        <v>45</v>
      </c>
      <c r="R9" s="1137"/>
      <c r="S9" s="1137"/>
      <c r="T9" s="1137"/>
      <c r="U9" s="1137"/>
      <c r="V9" s="1137">
        <v>56</v>
      </c>
      <c r="W9" s="1137"/>
      <c r="X9" s="1137"/>
      <c r="Y9" s="1137"/>
      <c r="Z9" s="1137"/>
      <c r="AA9" s="1137">
        <v>-11</v>
      </c>
      <c r="AB9" s="1137"/>
      <c r="AC9" s="1137"/>
      <c r="AD9" s="1137"/>
      <c r="AE9" s="1138"/>
      <c r="AF9" s="1112">
        <v>1</v>
      </c>
      <c r="AG9" s="1113"/>
      <c r="AH9" s="1113"/>
      <c r="AI9" s="1113"/>
      <c r="AJ9" s="1114"/>
      <c r="AK9" s="1179" t="s">
        <v>464</v>
      </c>
      <c r="AL9" s="1180"/>
      <c r="AM9" s="1180"/>
      <c r="AN9" s="1180"/>
      <c r="AO9" s="1180"/>
      <c r="AP9" s="1180">
        <v>0</v>
      </c>
      <c r="AQ9" s="1180"/>
      <c r="AR9" s="1180"/>
      <c r="AS9" s="1180"/>
      <c r="AT9" s="1180"/>
      <c r="AU9" s="1177"/>
      <c r="AV9" s="1177"/>
      <c r="AW9" s="1177"/>
      <c r="AX9" s="1177"/>
      <c r="AY9" s="1178"/>
      <c r="AZ9" s="215"/>
      <c r="BA9" s="215"/>
      <c r="BB9" s="215"/>
      <c r="BC9" s="215"/>
      <c r="BD9" s="215"/>
      <c r="BE9" s="216"/>
      <c r="BF9" s="216"/>
      <c r="BG9" s="216"/>
      <c r="BH9" s="216"/>
      <c r="BI9" s="216"/>
      <c r="BJ9" s="216"/>
      <c r="BK9" s="216"/>
      <c r="BL9" s="216"/>
      <c r="BM9" s="216"/>
      <c r="BN9" s="216"/>
      <c r="BO9" s="216"/>
      <c r="BP9" s="216"/>
      <c r="BQ9" s="225">
        <v>3</v>
      </c>
      <c r="BR9" s="226"/>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17"/>
    </row>
    <row r="10" spans="1:131" s="218" customFormat="1" ht="26.25" customHeight="1" x14ac:dyDescent="0.15">
      <c r="A10" s="224">
        <v>4</v>
      </c>
      <c r="B10" s="1130" t="s">
        <v>262</v>
      </c>
      <c r="C10" s="1131"/>
      <c r="D10" s="1131"/>
      <c r="E10" s="1131"/>
      <c r="F10" s="1131"/>
      <c r="G10" s="1131"/>
      <c r="H10" s="1131"/>
      <c r="I10" s="1131"/>
      <c r="J10" s="1131"/>
      <c r="K10" s="1131"/>
      <c r="L10" s="1131"/>
      <c r="M10" s="1131"/>
      <c r="N10" s="1131"/>
      <c r="O10" s="1131"/>
      <c r="P10" s="1132"/>
      <c r="Q10" s="1136">
        <v>0</v>
      </c>
      <c r="R10" s="1137"/>
      <c r="S10" s="1137"/>
      <c r="T10" s="1137"/>
      <c r="U10" s="1137"/>
      <c r="V10" s="1137">
        <v>0</v>
      </c>
      <c r="W10" s="1137"/>
      <c r="X10" s="1137"/>
      <c r="Y10" s="1137"/>
      <c r="Z10" s="1137"/>
      <c r="AA10" s="1137">
        <v>0</v>
      </c>
      <c r="AB10" s="1137"/>
      <c r="AC10" s="1137"/>
      <c r="AD10" s="1137"/>
      <c r="AE10" s="1138"/>
      <c r="AF10" s="1112" t="s">
        <v>263</v>
      </c>
      <c r="AG10" s="1113"/>
      <c r="AH10" s="1113"/>
      <c r="AI10" s="1113"/>
      <c r="AJ10" s="1114"/>
      <c r="AK10" s="1179" t="s">
        <v>464</v>
      </c>
      <c r="AL10" s="1180"/>
      <c r="AM10" s="1180"/>
      <c r="AN10" s="1180"/>
      <c r="AO10" s="1180"/>
      <c r="AP10" s="1180">
        <v>0</v>
      </c>
      <c r="AQ10" s="1180"/>
      <c r="AR10" s="1180"/>
      <c r="AS10" s="1180"/>
      <c r="AT10" s="1180"/>
      <c r="AU10" s="1177"/>
      <c r="AV10" s="1177"/>
      <c r="AW10" s="1177"/>
      <c r="AX10" s="1177"/>
      <c r="AY10" s="1178"/>
      <c r="AZ10" s="215"/>
      <c r="BA10" s="215"/>
      <c r="BB10" s="215"/>
      <c r="BC10" s="215"/>
      <c r="BD10" s="215"/>
      <c r="BE10" s="216"/>
      <c r="BF10" s="216"/>
      <c r="BG10" s="216"/>
      <c r="BH10" s="216"/>
      <c r="BI10" s="216"/>
      <c r="BJ10" s="216"/>
      <c r="BK10" s="216"/>
      <c r="BL10" s="216"/>
      <c r="BM10" s="216"/>
      <c r="BN10" s="216"/>
      <c r="BO10" s="216"/>
      <c r="BP10" s="216"/>
      <c r="BQ10" s="225">
        <v>4</v>
      </c>
      <c r="BR10" s="226"/>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17"/>
    </row>
    <row r="11" spans="1:131" s="218" customFormat="1" ht="26.25" customHeight="1" x14ac:dyDescent="0.15">
      <c r="A11" s="224">
        <v>5</v>
      </c>
      <c r="B11" s="1130" t="s">
        <v>264</v>
      </c>
      <c r="C11" s="1131"/>
      <c r="D11" s="1131"/>
      <c r="E11" s="1131"/>
      <c r="F11" s="1131"/>
      <c r="G11" s="1131"/>
      <c r="H11" s="1131"/>
      <c r="I11" s="1131"/>
      <c r="J11" s="1131"/>
      <c r="K11" s="1131"/>
      <c r="L11" s="1131"/>
      <c r="M11" s="1131"/>
      <c r="N11" s="1131"/>
      <c r="O11" s="1131"/>
      <c r="P11" s="1132"/>
      <c r="Q11" s="1136">
        <v>0</v>
      </c>
      <c r="R11" s="1137"/>
      <c r="S11" s="1137"/>
      <c r="T11" s="1137"/>
      <c r="U11" s="1137"/>
      <c r="V11" s="1137">
        <v>13</v>
      </c>
      <c r="W11" s="1137"/>
      <c r="X11" s="1137"/>
      <c r="Y11" s="1137"/>
      <c r="Z11" s="1137"/>
      <c r="AA11" s="1137">
        <v>-13</v>
      </c>
      <c r="AB11" s="1137"/>
      <c r="AC11" s="1137"/>
      <c r="AD11" s="1137"/>
      <c r="AE11" s="1138"/>
      <c r="AF11" s="1112" t="s">
        <v>263</v>
      </c>
      <c r="AG11" s="1113"/>
      <c r="AH11" s="1113"/>
      <c r="AI11" s="1113"/>
      <c r="AJ11" s="1114"/>
      <c r="AK11" s="1179" t="s">
        <v>464</v>
      </c>
      <c r="AL11" s="1180"/>
      <c r="AM11" s="1180"/>
      <c r="AN11" s="1180"/>
      <c r="AO11" s="1180"/>
      <c r="AP11" s="1180">
        <v>106</v>
      </c>
      <c r="AQ11" s="1180"/>
      <c r="AR11" s="1180"/>
      <c r="AS11" s="1180"/>
      <c r="AT11" s="1180"/>
      <c r="AU11" s="1177"/>
      <c r="AV11" s="1177"/>
      <c r="AW11" s="1177"/>
      <c r="AX11" s="1177"/>
      <c r="AY11" s="1178"/>
      <c r="AZ11" s="215"/>
      <c r="BA11" s="215"/>
      <c r="BB11" s="215"/>
      <c r="BC11" s="215"/>
      <c r="BD11" s="215"/>
      <c r="BE11" s="216"/>
      <c r="BF11" s="216"/>
      <c r="BG11" s="216"/>
      <c r="BH11" s="216"/>
      <c r="BI11" s="216"/>
      <c r="BJ11" s="216"/>
      <c r="BK11" s="216"/>
      <c r="BL11" s="216"/>
      <c r="BM11" s="216"/>
      <c r="BN11" s="216"/>
      <c r="BO11" s="216"/>
      <c r="BP11" s="216"/>
      <c r="BQ11" s="225">
        <v>5</v>
      </c>
      <c r="BR11" s="226"/>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17"/>
    </row>
    <row r="12" spans="1:131" s="218" customFormat="1" ht="26.25" customHeight="1" x14ac:dyDescent="0.15">
      <c r="A12" s="224">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15"/>
      <c r="BA12" s="215"/>
      <c r="BB12" s="215"/>
      <c r="BC12" s="215"/>
      <c r="BD12" s="215"/>
      <c r="BE12" s="216"/>
      <c r="BF12" s="216"/>
      <c r="BG12" s="216"/>
      <c r="BH12" s="216"/>
      <c r="BI12" s="216"/>
      <c r="BJ12" s="216"/>
      <c r="BK12" s="216"/>
      <c r="BL12" s="216"/>
      <c r="BM12" s="216"/>
      <c r="BN12" s="216"/>
      <c r="BO12" s="216"/>
      <c r="BP12" s="216"/>
      <c r="BQ12" s="225">
        <v>6</v>
      </c>
      <c r="BR12" s="226"/>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17"/>
    </row>
    <row r="13" spans="1:131" s="218" customFormat="1" ht="26.25" customHeight="1" x14ac:dyDescent="0.15">
      <c r="A13" s="224">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15"/>
      <c r="BA13" s="215"/>
      <c r="BB13" s="215"/>
      <c r="BC13" s="215"/>
      <c r="BD13" s="215"/>
      <c r="BE13" s="216"/>
      <c r="BF13" s="216"/>
      <c r="BG13" s="216"/>
      <c r="BH13" s="216"/>
      <c r="BI13" s="216"/>
      <c r="BJ13" s="216"/>
      <c r="BK13" s="216"/>
      <c r="BL13" s="216"/>
      <c r="BM13" s="216"/>
      <c r="BN13" s="216"/>
      <c r="BO13" s="216"/>
      <c r="BP13" s="216"/>
      <c r="BQ13" s="225">
        <v>7</v>
      </c>
      <c r="BR13" s="226"/>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17"/>
    </row>
    <row r="14" spans="1:131" s="218" customFormat="1" ht="26.25" customHeight="1" x14ac:dyDescent="0.15">
      <c r="A14" s="224">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15"/>
      <c r="BA14" s="215"/>
      <c r="BB14" s="215"/>
      <c r="BC14" s="215"/>
      <c r="BD14" s="215"/>
      <c r="BE14" s="216"/>
      <c r="BF14" s="216"/>
      <c r="BG14" s="216"/>
      <c r="BH14" s="216"/>
      <c r="BI14" s="216"/>
      <c r="BJ14" s="216"/>
      <c r="BK14" s="216"/>
      <c r="BL14" s="216"/>
      <c r="BM14" s="216"/>
      <c r="BN14" s="216"/>
      <c r="BO14" s="216"/>
      <c r="BP14" s="216"/>
      <c r="BQ14" s="225">
        <v>8</v>
      </c>
      <c r="BR14" s="226"/>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17"/>
    </row>
    <row r="15" spans="1:131" s="218" customFormat="1" ht="26.25" customHeight="1" x14ac:dyDescent="0.15">
      <c r="A15" s="224">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15"/>
      <c r="BA15" s="215"/>
      <c r="BB15" s="215"/>
      <c r="BC15" s="215"/>
      <c r="BD15" s="215"/>
      <c r="BE15" s="216"/>
      <c r="BF15" s="216"/>
      <c r="BG15" s="216"/>
      <c r="BH15" s="216"/>
      <c r="BI15" s="216"/>
      <c r="BJ15" s="216"/>
      <c r="BK15" s="216"/>
      <c r="BL15" s="216"/>
      <c r="BM15" s="216"/>
      <c r="BN15" s="216"/>
      <c r="BO15" s="216"/>
      <c r="BP15" s="216"/>
      <c r="BQ15" s="225">
        <v>9</v>
      </c>
      <c r="BR15" s="226"/>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17"/>
    </row>
    <row r="16" spans="1:131" s="218" customFormat="1" ht="26.25" customHeight="1" x14ac:dyDescent="0.15">
      <c r="A16" s="224">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15"/>
      <c r="BA16" s="215"/>
      <c r="BB16" s="215"/>
      <c r="BC16" s="215"/>
      <c r="BD16" s="215"/>
      <c r="BE16" s="216"/>
      <c r="BF16" s="216"/>
      <c r="BG16" s="216"/>
      <c r="BH16" s="216"/>
      <c r="BI16" s="216"/>
      <c r="BJ16" s="216"/>
      <c r="BK16" s="216"/>
      <c r="BL16" s="216"/>
      <c r="BM16" s="216"/>
      <c r="BN16" s="216"/>
      <c r="BO16" s="216"/>
      <c r="BP16" s="216"/>
      <c r="BQ16" s="225">
        <v>10</v>
      </c>
      <c r="BR16" s="226"/>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17"/>
    </row>
    <row r="17" spans="1:131" s="218" customFormat="1" ht="26.25" customHeight="1" x14ac:dyDescent="0.15">
      <c r="A17" s="224">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15"/>
      <c r="BA17" s="215"/>
      <c r="BB17" s="215"/>
      <c r="BC17" s="215"/>
      <c r="BD17" s="215"/>
      <c r="BE17" s="216"/>
      <c r="BF17" s="216"/>
      <c r="BG17" s="216"/>
      <c r="BH17" s="216"/>
      <c r="BI17" s="216"/>
      <c r="BJ17" s="216"/>
      <c r="BK17" s="216"/>
      <c r="BL17" s="216"/>
      <c r="BM17" s="216"/>
      <c r="BN17" s="216"/>
      <c r="BO17" s="216"/>
      <c r="BP17" s="216"/>
      <c r="BQ17" s="225">
        <v>11</v>
      </c>
      <c r="BR17" s="226"/>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17"/>
    </row>
    <row r="18" spans="1:131" s="218" customFormat="1" ht="26.25" customHeight="1" x14ac:dyDescent="0.15">
      <c r="A18" s="224">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15"/>
      <c r="BA18" s="215"/>
      <c r="BB18" s="215"/>
      <c r="BC18" s="215"/>
      <c r="BD18" s="215"/>
      <c r="BE18" s="216"/>
      <c r="BF18" s="216"/>
      <c r="BG18" s="216"/>
      <c r="BH18" s="216"/>
      <c r="BI18" s="216"/>
      <c r="BJ18" s="216"/>
      <c r="BK18" s="216"/>
      <c r="BL18" s="216"/>
      <c r="BM18" s="216"/>
      <c r="BN18" s="216"/>
      <c r="BO18" s="216"/>
      <c r="BP18" s="216"/>
      <c r="BQ18" s="225">
        <v>12</v>
      </c>
      <c r="BR18" s="226"/>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17"/>
    </row>
    <row r="19" spans="1:131" s="218" customFormat="1" ht="26.25" customHeight="1" x14ac:dyDescent="0.15">
      <c r="A19" s="224">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15"/>
      <c r="BA19" s="215"/>
      <c r="BB19" s="215"/>
      <c r="BC19" s="215"/>
      <c r="BD19" s="215"/>
      <c r="BE19" s="216"/>
      <c r="BF19" s="216"/>
      <c r="BG19" s="216"/>
      <c r="BH19" s="216"/>
      <c r="BI19" s="216"/>
      <c r="BJ19" s="216"/>
      <c r="BK19" s="216"/>
      <c r="BL19" s="216"/>
      <c r="BM19" s="216"/>
      <c r="BN19" s="216"/>
      <c r="BO19" s="216"/>
      <c r="BP19" s="216"/>
      <c r="BQ19" s="225">
        <v>13</v>
      </c>
      <c r="BR19" s="226"/>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17"/>
    </row>
    <row r="20" spans="1:131" s="218" customFormat="1" ht="26.25" customHeight="1" x14ac:dyDescent="0.15">
      <c r="A20" s="224">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15"/>
      <c r="BA20" s="215"/>
      <c r="BB20" s="215"/>
      <c r="BC20" s="215"/>
      <c r="BD20" s="215"/>
      <c r="BE20" s="216"/>
      <c r="BF20" s="216"/>
      <c r="BG20" s="216"/>
      <c r="BH20" s="216"/>
      <c r="BI20" s="216"/>
      <c r="BJ20" s="216"/>
      <c r="BK20" s="216"/>
      <c r="BL20" s="216"/>
      <c r="BM20" s="216"/>
      <c r="BN20" s="216"/>
      <c r="BO20" s="216"/>
      <c r="BP20" s="216"/>
      <c r="BQ20" s="225">
        <v>14</v>
      </c>
      <c r="BR20" s="226"/>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17"/>
    </row>
    <row r="21" spans="1:131" s="218" customFormat="1" ht="26.25" customHeight="1" thickBot="1" x14ac:dyDescent="0.2">
      <c r="A21" s="224">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15"/>
      <c r="BA21" s="215"/>
      <c r="BB21" s="215"/>
      <c r="BC21" s="215"/>
      <c r="BD21" s="215"/>
      <c r="BE21" s="216"/>
      <c r="BF21" s="216"/>
      <c r="BG21" s="216"/>
      <c r="BH21" s="216"/>
      <c r="BI21" s="216"/>
      <c r="BJ21" s="216"/>
      <c r="BK21" s="216"/>
      <c r="BL21" s="216"/>
      <c r="BM21" s="216"/>
      <c r="BN21" s="216"/>
      <c r="BO21" s="216"/>
      <c r="BP21" s="216"/>
      <c r="BQ21" s="225">
        <v>15</v>
      </c>
      <c r="BR21" s="226"/>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17"/>
    </row>
    <row r="22" spans="1:131" s="218" customFormat="1" ht="26.25" customHeight="1" x14ac:dyDescent="0.15">
      <c r="A22" s="224">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265</v>
      </c>
      <c r="BA22" s="1128"/>
      <c r="BB22" s="1128"/>
      <c r="BC22" s="1128"/>
      <c r="BD22" s="1129"/>
      <c r="BE22" s="216"/>
      <c r="BF22" s="216"/>
      <c r="BG22" s="216"/>
      <c r="BH22" s="216"/>
      <c r="BI22" s="216"/>
      <c r="BJ22" s="216"/>
      <c r="BK22" s="216"/>
      <c r="BL22" s="216"/>
      <c r="BM22" s="216"/>
      <c r="BN22" s="216"/>
      <c r="BO22" s="216"/>
      <c r="BP22" s="216"/>
      <c r="BQ22" s="225">
        <v>16</v>
      </c>
      <c r="BR22" s="226"/>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17"/>
    </row>
    <row r="23" spans="1:131" s="218" customFormat="1" ht="26.25" customHeight="1" thickBot="1" x14ac:dyDescent="0.2">
      <c r="A23" s="227" t="s">
        <v>266</v>
      </c>
      <c r="B23" s="1037" t="s">
        <v>267</v>
      </c>
      <c r="C23" s="1038"/>
      <c r="D23" s="1038"/>
      <c r="E23" s="1038"/>
      <c r="F23" s="1038"/>
      <c r="G23" s="1038"/>
      <c r="H23" s="1038"/>
      <c r="I23" s="1038"/>
      <c r="J23" s="1038"/>
      <c r="K23" s="1038"/>
      <c r="L23" s="1038"/>
      <c r="M23" s="1038"/>
      <c r="N23" s="1038"/>
      <c r="O23" s="1038"/>
      <c r="P23" s="1039"/>
      <c r="Q23" s="1161">
        <v>9360</v>
      </c>
      <c r="R23" s="1162"/>
      <c r="S23" s="1162"/>
      <c r="T23" s="1162"/>
      <c r="U23" s="1162"/>
      <c r="V23" s="1162">
        <v>9102</v>
      </c>
      <c r="W23" s="1162"/>
      <c r="X23" s="1162"/>
      <c r="Y23" s="1162"/>
      <c r="Z23" s="1162"/>
      <c r="AA23" s="1162">
        <v>258</v>
      </c>
      <c r="AB23" s="1162"/>
      <c r="AC23" s="1162"/>
      <c r="AD23" s="1162"/>
      <c r="AE23" s="1163"/>
      <c r="AF23" s="1164">
        <v>216</v>
      </c>
      <c r="AG23" s="1162"/>
      <c r="AH23" s="1162"/>
      <c r="AI23" s="1162"/>
      <c r="AJ23" s="1165"/>
      <c r="AK23" s="1166"/>
      <c r="AL23" s="1167"/>
      <c r="AM23" s="1167"/>
      <c r="AN23" s="1167"/>
      <c r="AO23" s="1167"/>
      <c r="AP23" s="1162">
        <v>14663</v>
      </c>
      <c r="AQ23" s="1162"/>
      <c r="AR23" s="1162"/>
      <c r="AS23" s="1162"/>
      <c r="AT23" s="1162"/>
      <c r="AU23" s="1168"/>
      <c r="AV23" s="1168"/>
      <c r="AW23" s="1168"/>
      <c r="AX23" s="1168"/>
      <c r="AY23" s="1169"/>
      <c r="AZ23" s="1158" t="s">
        <v>268</v>
      </c>
      <c r="BA23" s="1159"/>
      <c r="BB23" s="1159"/>
      <c r="BC23" s="1159"/>
      <c r="BD23" s="1160"/>
      <c r="BE23" s="216"/>
      <c r="BF23" s="216"/>
      <c r="BG23" s="216"/>
      <c r="BH23" s="216"/>
      <c r="BI23" s="216"/>
      <c r="BJ23" s="216"/>
      <c r="BK23" s="216"/>
      <c r="BL23" s="216"/>
      <c r="BM23" s="216"/>
      <c r="BN23" s="216"/>
      <c r="BO23" s="216"/>
      <c r="BP23" s="216"/>
      <c r="BQ23" s="225">
        <v>17</v>
      </c>
      <c r="BR23" s="226"/>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17"/>
    </row>
    <row r="24" spans="1:131" s="218" customFormat="1" ht="26.25" customHeight="1" x14ac:dyDescent="0.15">
      <c r="A24" s="1157" t="s">
        <v>269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15"/>
      <c r="BA24" s="215"/>
      <c r="BB24" s="215"/>
      <c r="BC24" s="215"/>
      <c r="BD24" s="215"/>
      <c r="BE24" s="216"/>
      <c r="BF24" s="216"/>
      <c r="BG24" s="216"/>
      <c r="BH24" s="216"/>
      <c r="BI24" s="216"/>
      <c r="BJ24" s="216"/>
      <c r="BK24" s="216"/>
      <c r="BL24" s="216"/>
      <c r="BM24" s="216"/>
      <c r="BN24" s="216"/>
      <c r="BO24" s="216"/>
      <c r="BP24" s="216"/>
      <c r="BQ24" s="225">
        <v>18</v>
      </c>
      <c r="BR24" s="226"/>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17"/>
    </row>
    <row r="25" spans="1:131" s="210" customFormat="1" ht="26.25" customHeight="1" thickBot="1" x14ac:dyDescent="0.2">
      <c r="A25" s="1156" t="s">
        <v>270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15"/>
      <c r="BK25" s="215"/>
      <c r="BL25" s="215"/>
      <c r="BM25" s="215"/>
      <c r="BN25" s="215"/>
      <c r="BO25" s="228"/>
      <c r="BP25" s="228"/>
      <c r="BQ25" s="225">
        <v>19</v>
      </c>
      <c r="BR25" s="226"/>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09"/>
    </row>
    <row r="26" spans="1:131" s="210" customFormat="1" ht="26.25" customHeight="1" x14ac:dyDescent="0.15">
      <c r="A26" s="1088" t="s">
        <v>242</v>
      </c>
      <c r="B26" s="1089"/>
      <c r="C26" s="1089"/>
      <c r="D26" s="1089"/>
      <c r="E26" s="1089"/>
      <c r="F26" s="1089"/>
      <c r="G26" s="1089"/>
      <c r="H26" s="1089"/>
      <c r="I26" s="1089"/>
      <c r="J26" s="1089"/>
      <c r="K26" s="1089"/>
      <c r="L26" s="1089"/>
      <c r="M26" s="1089"/>
      <c r="N26" s="1089"/>
      <c r="O26" s="1089"/>
      <c r="P26" s="1090"/>
      <c r="Q26" s="1094" t="s">
        <v>271</v>
      </c>
      <c r="R26" s="1095"/>
      <c r="S26" s="1095"/>
      <c r="T26" s="1095"/>
      <c r="U26" s="1096"/>
      <c r="V26" s="1094" t="s">
        <v>272</v>
      </c>
      <c r="W26" s="1095"/>
      <c r="X26" s="1095"/>
      <c r="Y26" s="1095"/>
      <c r="Z26" s="1096"/>
      <c r="AA26" s="1094" t="s">
        <v>273</v>
      </c>
      <c r="AB26" s="1095"/>
      <c r="AC26" s="1095"/>
      <c r="AD26" s="1095"/>
      <c r="AE26" s="1095"/>
      <c r="AF26" s="1152" t="s">
        <v>274</v>
      </c>
      <c r="AG26" s="1101"/>
      <c r="AH26" s="1101"/>
      <c r="AI26" s="1101"/>
      <c r="AJ26" s="1153"/>
      <c r="AK26" s="1095" t="s">
        <v>275</v>
      </c>
      <c r="AL26" s="1095"/>
      <c r="AM26" s="1095"/>
      <c r="AN26" s="1095"/>
      <c r="AO26" s="1096"/>
      <c r="AP26" s="1094" t="s">
        <v>276</v>
      </c>
      <c r="AQ26" s="1095"/>
      <c r="AR26" s="1095"/>
      <c r="AS26" s="1095"/>
      <c r="AT26" s="1096"/>
      <c r="AU26" s="1094" t="s">
        <v>277</v>
      </c>
      <c r="AV26" s="1095"/>
      <c r="AW26" s="1095"/>
      <c r="AX26" s="1095"/>
      <c r="AY26" s="1096"/>
      <c r="AZ26" s="1094" t="s">
        <v>278</v>
      </c>
      <c r="BA26" s="1095"/>
      <c r="BB26" s="1095"/>
      <c r="BC26" s="1095"/>
      <c r="BD26" s="1096"/>
      <c r="BE26" s="1094" t="s">
        <v>249</v>
      </c>
      <c r="BF26" s="1095"/>
      <c r="BG26" s="1095"/>
      <c r="BH26" s="1095"/>
      <c r="BI26" s="1110"/>
      <c r="BJ26" s="215"/>
      <c r="BK26" s="215"/>
      <c r="BL26" s="215"/>
      <c r="BM26" s="215"/>
      <c r="BN26" s="215"/>
      <c r="BO26" s="228"/>
      <c r="BP26" s="228"/>
      <c r="BQ26" s="225">
        <v>20</v>
      </c>
      <c r="BR26" s="226"/>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09"/>
    </row>
    <row r="27" spans="1:131" s="210"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15"/>
      <c r="BK27" s="215"/>
      <c r="BL27" s="215"/>
      <c r="BM27" s="215"/>
      <c r="BN27" s="215"/>
      <c r="BO27" s="228"/>
      <c r="BP27" s="228"/>
      <c r="BQ27" s="225">
        <v>21</v>
      </c>
      <c r="BR27" s="226"/>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09"/>
    </row>
    <row r="28" spans="1:131" s="210" customFormat="1" ht="26.25" customHeight="1" thickTop="1" x14ac:dyDescent="0.15">
      <c r="A28" s="229">
        <v>1</v>
      </c>
      <c r="B28" s="1143" t="s">
        <v>279</v>
      </c>
      <c r="C28" s="1144"/>
      <c r="D28" s="1144"/>
      <c r="E28" s="1144"/>
      <c r="F28" s="1144"/>
      <c r="G28" s="1144"/>
      <c r="H28" s="1144"/>
      <c r="I28" s="1144"/>
      <c r="J28" s="1144"/>
      <c r="K28" s="1144"/>
      <c r="L28" s="1144"/>
      <c r="M28" s="1144"/>
      <c r="N28" s="1144"/>
      <c r="O28" s="1144"/>
      <c r="P28" s="1145"/>
      <c r="Q28" s="1146">
        <v>2328</v>
      </c>
      <c r="R28" s="1147"/>
      <c r="S28" s="1147"/>
      <c r="T28" s="1147"/>
      <c r="U28" s="1147"/>
      <c r="V28" s="1147">
        <v>2199</v>
      </c>
      <c r="W28" s="1147"/>
      <c r="X28" s="1147"/>
      <c r="Y28" s="1147"/>
      <c r="Z28" s="1147"/>
      <c r="AA28" s="1147">
        <v>129</v>
      </c>
      <c r="AB28" s="1147"/>
      <c r="AC28" s="1147"/>
      <c r="AD28" s="1147"/>
      <c r="AE28" s="1148"/>
      <c r="AF28" s="1149">
        <v>129</v>
      </c>
      <c r="AG28" s="1147"/>
      <c r="AH28" s="1147"/>
      <c r="AI28" s="1147"/>
      <c r="AJ28" s="1150"/>
      <c r="AK28" s="1151">
        <v>156</v>
      </c>
      <c r="AL28" s="1139"/>
      <c r="AM28" s="1139"/>
      <c r="AN28" s="1139"/>
      <c r="AO28" s="1139"/>
      <c r="AP28" s="1139" t="s">
        <v>465</v>
      </c>
      <c r="AQ28" s="1139"/>
      <c r="AR28" s="1139"/>
      <c r="AS28" s="1139"/>
      <c r="AT28" s="1139"/>
      <c r="AU28" s="1139" t="s">
        <v>465</v>
      </c>
      <c r="AV28" s="1139"/>
      <c r="AW28" s="1139"/>
      <c r="AX28" s="1139"/>
      <c r="AY28" s="1139"/>
      <c r="AZ28" s="1140"/>
      <c r="BA28" s="1140"/>
      <c r="BB28" s="1140"/>
      <c r="BC28" s="1140"/>
      <c r="BD28" s="1140"/>
      <c r="BE28" s="1141"/>
      <c r="BF28" s="1141"/>
      <c r="BG28" s="1141"/>
      <c r="BH28" s="1141"/>
      <c r="BI28" s="1142"/>
      <c r="BJ28" s="215"/>
      <c r="BK28" s="215"/>
      <c r="BL28" s="215"/>
      <c r="BM28" s="215"/>
      <c r="BN28" s="215"/>
      <c r="BO28" s="228"/>
      <c r="BP28" s="228"/>
      <c r="BQ28" s="225">
        <v>22</v>
      </c>
      <c r="BR28" s="226"/>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09"/>
    </row>
    <row r="29" spans="1:131" s="210" customFormat="1" ht="26.25" customHeight="1" x14ac:dyDescent="0.15">
      <c r="A29" s="229">
        <v>2</v>
      </c>
      <c r="B29" s="1130" t="s">
        <v>280</v>
      </c>
      <c r="C29" s="1131"/>
      <c r="D29" s="1131"/>
      <c r="E29" s="1131"/>
      <c r="F29" s="1131"/>
      <c r="G29" s="1131"/>
      <c r="H29" s="1131"/>
      <c r="I29" s="1131"/>
      <c r="J29" s="1131"/>
      <c r="K29" s="1131"/>
      <c r="L29" s="1131"/>
      <c r="M29" s="1131"/>
      <c r="N29" s="1131"/>
      <c r="O29" s="1131"/>
      <c r="P29" s="1132"/>
      <c r="Q29" s="1136">
        <v>437</v>
      </c>
      <c r="R29" s="1137"/>
      <c r="S29" s="1137"/>
      <c r="T29" s="1137"/>
      <c r="U29" s="1137"/>
      <c r="V29" s="1137">
        <v>437</v>
      </c>
      <c r="W29" s="1137"/>
      <c r="X29" s="1137"/>
      <c r="Y29" s="1137"/>
      <c r="Z29" s="1137"/>
      <c r="AA29" s="1137">
        <v>0</v>
      </c>
      <c r="AB29" s="1137"/>
      <c r="AC29" s="1137"/>
      <c r="AD29" s="1137"/>
      <c r="AE29" s="1138"/>
      <c r="AF29" s="1112">
        <v>0</v>
      </c>
      <c r="AG29" s="1113"/>
      <c r="AH29" s="1113"/>
      <c r="AI29" s="1113"/>
      <c r="AJ29" s="1114"/>
      <c r="AK29" s="1073">
        <v>76</v>
      </c>
      <c r="AL29" s="1064"/>
      <c r="AM29" s="1064"/>
      <c r="AN29" s="1064"/>
      <c r="AO29" s="1064"/>
      <c r="AP29" s="1064" t="s">
        <v>465</v>
      </c>
      <c r="AQ29" s="1064"/>
      <c r="AR29" s="1064"/>
      <c r="AS29" s="1064"/>
      <c r="AT29" s="1064"/>
      <c r="AU29" s="1064" t="s">
        <v>465</v>
      </c>
      <c r="AV29" s="1064"/>
      <c r="AW29" s="1064"/>
      <c r="AX29" s="1064"/>
      <c r="AY29" s="1064"/>
      <c r="AZ29" s="1135"/>
      <c r="BA29" s="1135"/>
      <c r="BB29" s="1135"/>
      <c r="BC29" s="1135"/>
      <c r="BD29" s="1135"/>
      <c r="BE29" s="1125"/>
      <c r="BF29" s="1125"/>
      <c r="BG29" s="1125"/>
      <c r="BH29" s="1125"/>
      <c r="BI29" s="1126"/>
      <c r="BJ29" s="215"/>
      <c r="BK29" s="215"/>
      <c r="BL29" s="215"/>
      <c r="BM29" s="215"/>
      <c r="BN29" s="215"/>
      <c r="BO29" s="228"/>
      <c r="BP29" s="228"/>
      <c r="BQ29" s="225">
        <v>23</v>
      </c>
      <c r="BR29" s="226"/>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09"/>
    </row>
    <row r="30" spans="1:131" s="210" customFormat="1" ht="26.25" customHeight="1" x14ac:dyDescent="0.15">
      <c r="A30" s="229">
        <v>3</v>
      </c>
      <c r="B30" s="1130" t="s">
        <v>281</v>
      </c>
      <c r="C30" s="1131"/>
      <c r="D30" s="1131"/>
      <c r="E30" s="1131"/>
      <c r="F30" s="1131"/>
      <c r="G30" s="1131"/>
      <c r="H30" s="1131"/>
      <c r="I30" s="1131"/>
      <c r="J30" s="1131"/>
      <c r="K30" s="1131"/>
      <c r="L30" s="1131"/>
      <c r="M30" s="1131"/>
      <c r="N30" s="1131"/>
      <c r="O30" s="1131"/>
      <c r="P30" s="1132"/>
      <c r="Q30" s="1136">
        <v>1956</v>
      </c>
      <c r="R30" s="1137"/>
      <c r="S30" s="1137"/>
      <c r="T30" s="1137"/>
      <c r="U30" s="1137"/>
      <c r="V30" s="1137">
        <v>1944</v>
      </c>
      <c r="W30" s="1137"/>
      <c r="X30" s="1137"/>
      <c r="Y30" s="1137"/>
      <c r="Z30" s="1137"/>
      <c r="AA30" s="1137">
        <v>12</v>
      </c>
      <c r="AB30" s="1137"/>
      <c r="AC30" s="1137"/>
      <c r="AD30" s="1137"/>
      <c r="AE30" s="1138"/>
      <c r="AF30" s="1112">
        <v>12</v>
      </c>
      <c r="AG30" s="1113"/>
      <c r="AH30" s="1113"/>
      <c r="AI30" s="1113"/>
      <c r="AJ30" s="1114"/>
      <c r="AK30" s="1073">
        <v>302</v>
      </c>
      <c r="AL30" s="1064"/>
      <c r="AM30" s="1064"/>
      <c r="AN30" s="1064"/>
      <c r="AO30" s="1064"/>
      <c r="AP30" s="1064" t="s">
        <v>465</v>
      </c>
      <c r="AQ30" s="1064"/>
      <c r="AR30" s="1064"/>
      <c r="AS30" s="1064"/>
      <c r="AT30" s="1064"/>
      <c r="AU30" s="1064" t="s">
        <v>465</v>
      </c>
      <c r="AV30" s="1064"/>
      <c r="AW30" s="1064"/>
      <c r="AX30" s="1064"/>
      <c r="AY30" s="1064"/>
      <c r="AZ30" s="1135"/>
      <c r="BA30" s="1135"/>
      <c r="BB30" s="1135"/>
      <c r="BC30" s="1135"/>
      <c r="BD30" s="1135"/>
      <c r="BE30" s="1125"/>
      <c r="BF30" s="1125"/>
      <c r="BG30" s="1125"/>
      <c r="BH30" s="1125"/>
      <c r="BI30" s="1126"/>
      <c r="BJ30" s="215"/>
      <c r="BK30" s="215"/>
      <c r="BL30" s="215"/>
      <c r="BM30" s="215"/>
      <c r="BN30" s="215"/>
      <c r="BO30" s="228"/>
      <c r="BP30" s="228"/>
      <c r="BQ30" s="225">
        <v>24</v>
      </c>
      <c r="BR30" s="226"/>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09"/>
    </row>
    <row r="31" spans="1:131" s="210" customFormat="1" ht="26.25" customHeight="1" x14ac:dyDescent="0.15">
      <c r="A31" s="229">
        <v>4</v>
      </c>
      <c r="B31" s="1130" t="s">
        <v>282</v>
      </c>
      <c r="C31" s="1131"/>
      <c r="D31" s="1131"/>
      <c r="E31" s="1131"/>
      <c r="F31" s="1131"/>
      <c r="G31" s="1131"/>
      <c r="H31" s="1131"/>
      <c r="I31" s="1131"/>
      <c r="J31" s="1131"/>
      <c r="K31" s="1131"/>
      <c r="L31" s="1131"/>
      <c r="M31" s="1131"/>
      <c r="N31" s="1131"/>
      <c r="O31" s="1131"/>
      <c r="P31" s="1132"/>
      <c r="Q31" s="1136">
        <v>509</v>
      </c>
      <c r="R31" s="1137"/>
      <c r="S31" s="1137"/>
      <c r="T31" s="1137"/>
      <c r="U31" s="1137"/>
      <c r="V31" s="1137">
        <v>510</v>
      </c>
      <c r="W31" s="1137"/>
      <c r="X31" s="1137"/>
      <c r="Y31" s="1137"/>
      <c r="Z31" s="1137"/>
      <c r="AA31" s="1137" t="s">
        <v>466</v>
      </c>
      <c r="AB31" s="1137"/>
      <c r="AC31" s="1137"/>
      <c r="AD31" s="1137"/>
      <c r="AE31" s="1138"/>
      <c r="AF31" s="1112">
        <v>209</v>
      </c>
      <c r="AG31" s="1113"/>
      <c r="AH31" s="1113"/>
      <c r="AI31" s="1113"/>
      <c r="AJ31" s="1114"/>
      <c r="AK31" s="1073">
        <v>43</v>
      </c>
      <c r="AL31" s="1064"/>
      <c r="AM31" s="1064"/>
      <c r="AN31" s="1064"/>
      <c r="AO31" s="1064"/>
      <c r="AP31" s="1064">
        <v>493</v>
      </c>
      <c r="AQ31" s="1064"/>
      <c r="AR31" s="1064"/>
      <c r="AS31" s="1064"/>
      <c r="AT31" s="1064"/>
      <c r="AU31" s="1064">
        <v>77</v>
      </c>
      <c r="AV31" s="1064"/>
      <c r="AW31" s="1064"/>
      <c r="AX31" s="1064"/>
      <c r="AY31" s="1064"/>
      <c r="AZ31" s="1135"/>
      <c r="BA31" s="1135"/>
      <c r="BB31" s="1135"/>
      <c r="BC31" s="1135"/>
      <c r="BD31" s="1135"/>
      <c r="BE31" s="1125" t="s">
        <v>283</v>
      </c>
      <c r="BF31" s="1125"/>
      <c r="BG31" s="1125"/>
      <c r="BH31" s="1125"/>
      <c r="BI31" s="1126"/>
      <c r="BJ31" s="215"/>
      <c r="BK31" s="215"/>
      <c r="BL31" s="215"/>
      <c r="BM31" s="215"/>
      <c r="BN31" s="215"/>
      <c r="BO31" s="228"/>
      <c r="BP31" s="228"/>
      <c r="BQ31" s="225">
        <v>25</v>
      </c>
      <c r="BR31" s="226"/>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09"/>
    </row>
    <row r="32" spans="1:131" s="210" customFormat="1" ht="26.25" customHeight="1" x14ac:dyDescent="0.15">
      <c r="A32" s="229">
        <v>5</v>
      </c>
      <c r="B32" s="1130" t="s">
        <v>284</v>
      </c>
      <c r="C32" s="1131"/>
      <c r="D32" s="1131"/>
      <c r="E32" s="1131"/>
      <c r="F32" s="1131"/>
      <c r="G32" s="1131"/>
      <c r="H32" s="1131"/>
      <c r="I32" s="1131"/>
      <c r="J32" s="1131"/>
      <c r="K32" s="1131"/>
      <c r="L32" s="1131"/>
      <c r="M32" s="1131"/>
      <c r="N32" s="1131"/>
      <c r="O32" s="1131"/>
      <c r="P32" s="1132"/>
      <c r="Q32" s="1136">
        <v>454</v>
      </c>
      <c r="R32" s="1137"/>
      <c r="S32" s="1137"/>
      <c r="T32" s="1137"/>
      <c r="U32" s="1137"/>
      <c r="V32" s="1137">
        <v>391</v>
      </c>
      <c r="W32" s="1137"/>
      <c r="X32" s="1137"/>
      <c r="Y32" s="1137"/>
      <c r="Z32" s="1137"/>
      <c r="AA32" s="1137">
        <v>63</v>
      </c>
      <c r="AB32" s="1137"/>
      <c r="AC32" s="1137"/>
      <c r="AD32" s="1137"/>
      <c r="AE32" s="1138"/>
      <c r="AF32" s="1112">
        <v>312</v>
      </c>
      <c r="AG32" s="1113"/>
      <c r="AH32" s="1113"/>
      <c r="AI32" s="1113"/>
      <c r="AJ32" s="1114"/>
      <c r="AK32" s="1073">
        <v>155</v>
      </c>
      <c r="AL32" s="1064"/>
      <c r="AM32" s="1064"/>
      <c r="AN32" s="1064"/>
      <c r="AO32" s="1064"/>
      <c r="AP32" s="1064">
        <v>3233</v>
      </c>
      <c r="AQ32" s="1064"/>
      <c r="AR32" s="1064"/>
      <c r="AS32" s="1064"/>
      <c r="AT32" s="1064"/>
      <c r="AU32" s="1064">
        <v>2373</v>
      </c>
      <c r="AV32" s="1064"/>
      <c r="AW32" s="1064"/>
      <c r="AX32" s="1064"/>
      <c r="AY32" s="1064"/>
      <c r="AZ32" s="1135"/>
      <c r="BA32" s="1135"/>
      <c r="BB32" s="1135"/>
      <c r="BC32" s="1135"/>
      <c r="BD32" s="1135"/>
      <c r="BE32" s="1125" t="s">
        <v>283</v>
      </c>
      <c r="BF32" s="1125"/>
      <c r="BG32" s="1125"/>
      <c r="BH32" s="1125"/>
      <c r="BI32" s="1126"/>
      <c r="BJ32" s="215"/>
      <c r="BK32" s="215"/>
      <c r="BL32" s="215"/>
      <c r="BM32" s="215"/>
      <c r="BN32" s="215"/>
      <c r="BO32" s="228"/>
      <c r="BP32" s="228"/>
      <c r="BQ32" s="225">
        <v>26</v>
      </c>
      <c r="BR32" s="226"/>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09"/>
    </row>
    <row r="33" spans="1:131" s="210" customFormat="1" ht="26.25" customHeight="1" x14ac:dyDescent="0.15">
      <c r="A33" s="229">
        <v>6</v>
      </c>
      <c r="B33" s="1130" t="s">
        <v>285</v>
      </c>
      <c r="C33" s="1131"/>
      <c r="D33" s="1131"/>
      <c r="E33" s="1131"/>
      <c r="F33" s="1131"/>
      <c r="G33" s="1131"/>
      <c r="H33" s="1131"/>
      <c r="I33" s="1131"/>
      <c r="J33" s="1131"/>
      <c r="K33" s="1131"/>
      <c r="L33" s="1131"/>
      <c r="M33" s="1131"/>
      <c r="N33" s="1131"/>
      <c r="O33" s="1131"/>
      <c r="P33" s="1132"/>
      <c r="Q33" s="1136">
        <v>33</v>
      </c>
      <c r="R33" s="1137"/>
      <c r="S33" s="1137"/>
      <c r="T33" s="1137"/>
      <c r="U33" s="1137"/>
      <c r="V33" s="1137">
        <v>33</v>
      </c>
      <c r="W33" s="1137"/>
      <c r="X33" s="1137"/>
      <c r="Y33" s="1137"/>
      <c r="Z33" s="1137"/>
      <c r="AA33" s="1137">
        <v>0</v>
      </c>
      <c r="AB33" s="1137"/>
      <c r="AC33" s="1137"/>
      <c r="AD33" s="1137"/>
      <c r="AE33" s="1138"/>
      <c r="AF33" s="1112" t="s">
        <v>81</v>
      </c>
      <c r="AG33" s="1113"/>
      <c r="AH33" s="1113"/>
      <c r="AI33" s="1113"/>
      <c r="AJ33" s="1114"/>
      <c r="AK33" s="1073">
        <v>31</v>
      </c>
      <c r="AL33" s="1064"/>
      <c r="AM33" s="1064"/>
      <c r="AN33" s="1064"/>
      <c r="AO33" s="1064"/>
      <c r="AP33" s="1064">
        <v>204</v>
      </c>
      <c r="AQ33" s="1064"/>
      <c r="AR33" s="1064"/>
      <c r="AS33" s="1064"/>
      <c r="AT33" s="1064"/>
      <c r="AU33" s="1064">
        <v>189</v>
      </c>
      <c r="AV33" s="1064"/>
      <c r="AW33" s="1064"/>
      <c r="AX33" s="1064"/>
      <c r="AY33" s="1064"/>
      <c r="AZ33" s="1135"/>
      <c r="BA33" s="1135"/>
      <c r="BB33" s="1135"/>
      <c r="BC33" s="1135"/>
      <c r="BD33" s="1135"/>
      <c r="BE33" s="1125" t="s">
        <v>286</v>
      </c>
      <c r="BF33" s="1125"/>
      <c r="BG33" s="1125"/>
      <c r="BH33" s="1125"/>
      <c r="BI33" s="1126"/>
      <c r="BJ33" s="215"/>
      <c r="BK33" s="215"/>
      <c r="BL33" s="215"/>
      <c r="BM33" s="215"/>
      <c r="BN33" s="215"/>
      <c r="BO33" s="228"/>
      <c r="BP33" s="228"/>
      <c r="BQ33" s="225">
        <v>27</v>
      </c>
      <c r="BR33" s="226"/>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09"/>
    </row>
    <row r="34" spans="1:131" s="210" customFormat="1" ht="26.25" customHeight="1" x14ac:dyDescent="0.15">
      <c r="A34" s="229">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15"/>
      <c r="BK34" s="215"/>
      <c r="BL34" s="215"/>
      <c r="BM34" s="215"/>
      <c r="BN34" s="215"/>
      <c r="BO34" s="228"/>
      <c r="BP34" s="228"/>
      <c r="BQ34" s="225">
        <v>28</v>
      </c>
      <c r="BR34" s="226"/>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09"/>
    </row>
    <row r="35" spans="1:131" s="210" customFormat="1" ht="26.25" customHeight="1" x14ac:dyDescent="0.15">
      <c r="A35" s="229">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15"/>
      <c r="BK35" s="215"/>
      <c r="BL35" s="215"/>
      <c r="BM35" s="215"/>
      <c r="BN35" s="215"/>
      <c r="BO35" s="228"/>
      <c r="BP35" s="228"/>
      <c r="BQ35" s="225">
        <v>29</v>
      </c>
      <c r="BR35" s="226"/>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09"/>
    </row>
    <row r="36" spans="1:131" s="210" customFormat="1" ht="26.25" customHeight="1" x14ac:dyDescent="0.15">
      <c r="A36" s="229">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15"/>
      <c r="BK36" s="215"/>
      <c r="BL36" s="215"/>
      <c r="BM36" s="215"/>
      <c r="BN36" s="215"/>
      <c r="BO36" s="228"/>
      <c r="BP36" s="228"/>
      <c r="BQ36" s="225">
        <v>30</v>
      </c>
      <c r="BR36" s="226"/>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09"/>
    </row>
    <row r="37" spans="1:131" s="210" customFormat="1" ht="26.25" customHeight="1" x14ac:dyDescent="0.15">
      <c r="A37" s="229">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15"/>
      <c r="BK37" s="215"/>
      <c r="BL37" s="215"/>
      <c r="BM37" s="215"/>
      <c r="BN37" s="215"/>
      <c r="BO37" s="228"/>
      <c r="BP37" s="228"/>
      <c r="BQ37" s="225">
        <v>31</v>
      </c>
      <c r="BR37" s="226"/>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09"/>
    </row>
    <row r="38" spans="1:131" s="210" customFormat="1" ht="26.25" customHeight="1" x14ac:dyDescent="0.15">
      <c r="A38" s="229">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15"/>
      <c r="BK38" s="215"/>
      <c r="BL38" s="215"/>
      <c r="BM38" s="215"/>
      <c r="BN38" s="215"/>
      <c r="BO38" s="228"/>
      <c r="BP38" s="228"/>
      <c r="BQ38" s="225">
        <v>32</v>
      </c>
      <c r="BR38" s="226"/>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09"/>
    </row>
    <row r="39" spans="1:131" s="210" customFormat="1" ht="26.25" customHeight="1" x14ac:dyDescent="0.15">
      <c r="A39" s="229">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15"/>
      <c r="BK39" s="215"/>
      <c r="BL39" s="215"/>
      <c r="BM39" s="215"/>
      <c r="BN39" s="215"/>
      <c r="BO39" s="228"/>
      <c r="BP39" s="228"/>
      <c r="BQ39" s="225">
        <v>33</v>
      </c>
      <c r="BR39" s="226"/>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09"/>
    </row>
    <row r="40" spans="1:131" s="210" customFormat="1" ht="26.25" customHeight="1" x14ac:dyDescent="0.15">
      <c r="A40" s="224">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15"/>
      <c r="BK40" s="215"/>
      <c r="BL40" s="215"/>
      <c r="BM40" s="215"/>
      <c r="BN40" s="215"/>
      <c r="BO40" s="228"/>
      <c r="BP40" s="228"/>
      <c r="BQ40" s="225">
        <v>34</v>
      </c>
      <c r="BR40" s="226"/>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09"/>
    </row>
    <row r="41" spans="1:131" s="210" customFormat="1" ht="26.25" customHeight="1" x14ac:dyDescent="0.15">
      <c r="A41" s="224">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15"/>
      <c r="BK41" s="215"/>
      <c r="BL41" s="215"/>
      <c r="BM41" s="215"/>
      <c r="BN41" s="215"/>
      <c r="BO41" s="228"/>
      <c r="BP41" s="228"/>
      <c r="BQ41" s="225">
        <v>35</v>
      </c>
      <c r="BR41" s="226"/>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09"/>
    </row>
    <row r="42" spans="1:131" s="210" customFormat="1" ht="26.25" customHeight="1" x14ac:dyDescent="0.15">
      <c r="A42" s="224">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15"/>
      <c r="BK42" s="215"/>
      <c r="BL42" s="215"/>
      <c r="BM42" s="215"/>
      <c r="BN42" s="215"/>
      <c r="BO42" s="228"/>
      <c r="BP42" s="228"/>
      <c r="BQ42" s="225">
        <v>36</v>
      </c>
      <c r="BR42" s="226"/>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09"/>
    </row>
    <row r="43" spans="1:131" s="210" customFormat="1" ht="26.25" customHeight="1" x14ac:dyDescent="0.15">
      <c r="A43" s="224">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15"/>
      <c r="BK43" s="215"/>
      <c r="BL43" s="215"/>
      <c r="BM43" s="215"/>
      <c r="BN43" s="215"/>
      <c r="BO43" s="228"/>
      <c r="BP43" s="228"/>
      <c r="BQ43" s="225">
        <v>37</v>
      </c>
      <c r="BR43" s="226"/>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09"/>
    </row>
    <row r="44" spans="1:131" s="210" customFormat="1" ht="26.25" customHeight="1" x14ac:dyDescent="0.15">
      <c r="A44" s="224">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15"/>
      <c r="BK44" s="215"/>
      <c r="BL44" s="215"/>
      <c r="BM44" s="215"/>
      <c r="BN44" s="215"/>
      <c r="BO44" s="228"/>
      <c r="BP44" s="228"/>
      <c r="BQ44" s="225">
        <v>38</v>
      </c>
      <c r="BR44" s="226"/>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09"/>
    </row>
    <row r="45" spans="1:131" s="210" customFormat="1" ht="26.25" customHeight="1" x14ac:dyDescent="0.15">
      <c r="A45" s="224">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15"/>
      <c r="BK45" s="215"/>
      <c r="BL45" s="215"/>
      <c r="BM45" s="215"/>
      <c r="BN45" s="215"/>
      <c r="BO45" s="228"/>
      <c r="BP45" s="228"/>
      <c r="BQ45" s="225">
        <v>39</v>
      </c>
      <c r="BR45" s="226"/>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09"/>
    </row>
    <row r="46" spans="1:131" s="210" customFormat="1" ht="26.25" customHeight="1" x14ac:dyDescent="0.15">
      <c r="A46" s="224">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15"/>
      <c r="BK46" s="215"/>
      <c r="BL46" s="215"/>
      <c r="BM46" s="215"/>
      <c r="BN46" s="215"/>
      <c r="BO46" s="228"/>
      <c r="BP46" s="228"/>
      <c r="BQ46" s="225">
        <v>40</v>
      </c>
      <c r="BR46" s="226"/>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09"/>
    </row>
    <row r="47" spans="1:131" s="210" customFormat="1" ht="26.25" customHeight="1" x14ac:dyDescent="0.15">
      <c r="A47" s="224">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15"/>
      <c r="BK47" s="215"/>
      <c r="BL47" s="215"/>
      <c r="BM47" s="215"/>
      <c r="BN47" s="215"/>
      <c r="BO47" s="228"/>
      <c r="BP47" s="228"/>
      <c r="BQ47" s="225">
        <v>41</v>
      </c>
      <c r="BR47" s="226"/>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09"/>
    </row>
    <row r="48" spans="1:131" s="210" customFormat="1" ht="26.25" customHeight="1" x14ac:dyDescent="0.15">
      <c r="A48" s="224">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15"/>
      <c r="BK48" s="215"/>
      <c r="BL48" s="215"/>
      <c r="BM48" s="215"/>
      <c r="BN48" s="215"/>
      <c r="BO48" s="228"/>
      <c r="BP48" s="228"/>
      <c r="BQ48" s="225">
        <v>42</v>
      </c>
      <c r="BR48" s="226"/>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09"/>
    </row>
    <row r="49" spans="1:131" s="210" customFormat="1" ht="26.25" customHeight="1" x14ac:dyDescent="0.15">
      <c r="A49" s="224">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15"/>
      <c r="BK49" s="215"/>
      <c r="BL49" s="215"/>
      <c r="BM49" s="215"/>
      <c r="BN49" s="215"/>
      <c r="BO49" s="228"/>
      <c r="BP49" s="228"/>
      <c r="BQ49" s="225">
        <v>43</v>
      </c>
      <c r="BR49" s="226"/>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09"/>
    </row>
    <row r="50" spans="1:131" s="210" customFormat="1" ht="26.25" customHeight="1" x14ac:dyDescent="0.15">
      <c r="A50" s="224">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15"/>
      <c r="BK50" s="215"/>
      <c r="BL50" s="215"/>
      <c r="BM50" s="215"/>
      <c r="BN50" s="215"/>
      <c r="BO50" s="228"/>
      <c r="BP50" s="228"/>
      <c r="BQ50" s="225">
        <v>44</v>
      </c>
      <c r="BR50" s="226"/>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09"/>
    </row>
    <row r="51" spans="1:131" s="210" customFormat="1" ht="26.25" customHeight="1" x14ac:dyDescent="0.15">
      <c r="A51" s="224">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15"/>
      <c r="BK51" s="215"/>
      <c r="BL51" s="215"/>
      <c r="BM51" s="215"/>
      <c r="BN51" s="215"/>
      <c r="BO51" s="228"/>
      <c r="BP51" s="228"/>
      <c r="BQ51" s="225">
        <v>45</v>
      </c>
      <c r="BR51" s="226"/>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09"/>
    </row>
    <row r="52" spans="1:131" s="210" customFormat="1" ht="26.25" customHeight="1" x14ac:dyDescent="0.15">
      <c r="A52" s="224">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15"/>
      <c r="BK52" s="215"/>
      <c r="BL52" s="215"/>
      <c r="BM52" s="215"/>
      <c r="BN52" s="215"/>
      <c r="BO52" s="228"/>
      <c r="BP52" s="228"/>
      <c r="BQ52" s="225">
        <v>46</v>
      </c>
      <c r="BR52" s="226"/>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09"/>
    </row>
    <row r="53" spans="1:131" s="210" customFormat="1" ht="26.25" customHeight="1" x14ac:dyDescent="0.15">
      <c r="A53" s="224">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15"/>
      <c r="BK53" s="215"/>
      <c r="BL53" s="215"/>
      <c r="BM53" s="215"/>
      <c r="BN53" s="215"/>
      <c r="BO53" s="228"/>
      <c r="BP53" s="228"/>
      <c r="BQ53" s="225">
        <v>47</v>
      </c>
      <c r="BR53" s="226"/>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09"/>
    </row>
    <row r="54" spans="1:131" s="210" customFormat="1" ht="26.25" customHeight="1" x14ac:dyDescent="0.15">
      <c r="A54" s="224">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15"/>
      <c r="BK54" s="215"/>
      <c r="BL54" s="215"/>
      <c r="BM54" s="215"/>
      <c r="BN54" s="215"/>
      <c r="BO54" s="228"/>
      <c r="BP54" s="228"/>
      <c r="BQ54" s="225">
        <v>48</v>
      </c>
      <c r="BR54" s="226"/>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09"/>
    </row>
    <row r="55" spans="1:131" s="210" customFormat="1" ht="26.25" customHeight="1" x14ac:dyDescent="0.15">
      <c r="A55" s="224">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15"/>
      <c r="BK55" s="215"/>
      <c r="BL55" s="215"/>
      <c r="BM55" s="215"/>
      <c r="BN55" s="215"/>
      <c r="BO55" s="228"/>
      <c r="BP55" s="228"/>
      <c r="BQ55" s="225">
        <v>49</v>
      </c>
      <c r="BR55" s="226"/>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09"/>
    </row>
    <row r="56" spans="1:131" s="210" customFormat="1" ht="26.25" customHeight="1" x14ac:dyDescent="0.15">
      <c r="A56" s="224">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15"/>
      <c r="BK56" s="215"/>
      <c r="BL56" s="215"/>
      <c r="BM56" s="215"/>
      <c r="BN56" s="215"/>
      <c r="BO56" s="228"/>
      <c r="BP56" s="228"/>
      <c r="BQ56" s="225">
        <v>50</v>
      </c>
      <c r="BR56" s="226"/>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09"/>
    </row>
    <row r="57" spans="1:131" s="210" customFormat="1" ht="26.25" customHeight="1" x14ac:dyDescent="0.15">
      <c r="A57" s="224">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15"/>
      <c r="BK57" s="215"/>
      <c r="BL57" s="215"/>
      <c r="BM57" s="215"/>
      <c r="BN57" s="215"/>
      <c r="BO57" s="228"/>
      <c r="BP57" s="228"/>
      <c r="BQ57" s="225">
        <v>51</v>
      </c>
      <c r="BR57" s="226"/>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09"/>
    </row>
    <row r="58" spans="1:131" s="210" customFormat="1" ht="26.25" customHeight="1" x14ac:dyDescent="0.15">
      <c r="A58" s="224">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15"/>
      <c r="BK58" s="215"/>
      <c r="BL58" s="215"/>
      <c r="BM58" s="215"/>
      <c r="BN58" s="215"/>
      <c r="BO58" s="228"/>
      <c r="BP58" s="228"/>
      <c r="BQ58" s="225">
        <v>52</v>
      </c>
      <c r="BR58" s="226"/>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09"/>
    </row>
    <row r="59" spans="1:131" s="210" customFormat="1" ht="26.25" customHeight="1" x14ac:dyDescent="0.15">
      <c r="A59" s="224">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15"/>
      <c r="BK59" s="215"/>
      <c r="BL59" s="215"/>
      <c r="BM59" s="215"/>
      <c r="BN59" s="215"/>
      <c r="BO59" s="228"/>
      <c r="BP59" s="228"/>
      <c r="BQ59" s="225">
        <v>53</v>
      </c>
      <c r="BR59" s="226"/>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09"/>
    </row>
    <row r="60" spans="1:131" s="210" customFormat="1" ht="26.25" customHeight="1" x14ac:dyDescent="0.15">
      <c r="A60" s="224">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15"/>
      <c r="BK60" s="215"/>
      <c r="BL60" s="215"/>
      <c r="BM60" s="215"/>
      <c r="BN60" s="215"/>
      <c r="BO60" s="228"/>
      <c r="BP60" s="228"/>
      <c r="BQ60" s="225">
        <v>54</v>
      </c>
      <c r="BR60" s="226"/>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09"/>
    </row>
    <row r="61" spans="1:131" s="210" customFormat="1" ht="26.25" customHeight="1" thickBot="1" x14ac:dyDescent="0.2">
      <c r="A61" s="224">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15"/>
      <c r="BK61" s="215"/>
      <c r="BL61" s="215"/>
      <c r="BM61" s="215"/>
      <c r="BN61" s="215"/>
      <c r="BO61" s="228"/>
      <c r="BP61" s="228"/>
      <c r="BQ61" s="225">
        <v>55</v>
      </c>
      <c r="BR61" s="226"/>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09"/>
    </row>
    <row r="62" spans="1:131" s="210" customFormat="1" ht="26.25" customHeight="1" x14ac:dyDescent="0.15">
      <c r="A62" s="224">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287</v>
      </c>
      <c r="BK62" s="1128"/>
      <c r="BL62" s="1128"/>
      <c r="BM62" s="1128"/>
      <c r="BN62" s="1129"/>
      <c r="BO62" s="228"/>
      <c r="BP62" s="228"/>
      <c r="BQ62" s="225">
        <v>56</v>
      </c>
      <c r="BR62" s="226"/>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09"/>
    </row>
    <row r="63" spans="1:131" s="210" customFormat="1" ht="26.25" customHeight="1" thickBot="1" x14ac:dyDescent="0.2">
      <c r="A63" s="227" t="s">
        <v>266</v>
      </c>
      <c r="B63" s="1037" t="s">
        <v>288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663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81</v>
      </c>
      <c r="BK63" s="1044"/>
      <c r="BL63" s="1044"/>
      <c r="BM63" s="1044"/>
      <c r="BN63" s="1120"/>
      <c r="BO63" s="228"/>
      <c r="BP63" s="228"/>
      <c r="BQ63" s="225">
        <v>57</v>
      </c>
      <c r="BR63" s="226"/>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09"/>
    </row>
    <row r="64" spans="1:131" s="210" customFormat="1" ht="26.25" customHeight="1" x14ac:dyDescent="0.1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5">
        <v>58</v>
      </c>
      <c r="BR64" s="226"/>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09"/>
    </row>
    <row r="65" spans="1:131" s="210" customFormat="1" ht="26.25" customHeight="1" thickBot="1" x14ac:dyDescent="0.2">
      <c r="A65" s="215" t="s">
        <v>289</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28"/>
      <c r="BF65" s="228"/>
      <c r="BG65" s="228"/>
      <c r="BH65" s="228"/>
      <c r="BI65" s="228"/>
      <c r="BJ65" s="228"/>
      <c r="BK65" s="228"/>
      <c r="BL65" s="228"/>
      <c r="BM65" s="228"/>
      <c r="BN65" s="228"/>
      <c r="BO65" s="228"/>
      <c r="BP65" s="228"/>
      <c r="BQ65" s="225">
        <v>59</v>
      </c>
      <c r="BR65" s="226"/>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09"/>
    </row>
    <row r="66" spans="1:131" s="210" customFormat="1" ht="26.25" customHeight="1" x14ac:dyDescent="0.15">
      <c r="A66" s="1088" t="s">
        <v>290</v>
      </c>
      <c r="B66" s="1089"/>
      <c r="C66" s="1089"/>
      <c r="D66" s="1089"/>
      <c r="E66" s="1089"/>
      <c r="F66" s="1089"/>
      <c r="G66" s="1089"/>
      <c r="H66" s="1089"/>
      <c r="I66" s="1089"/>
      <c r="J66" s="1089"/>
      <c r="K66" s="1089"/>
      <c r="L66" s="1089"/>
      <c r="M66" s="1089"/>
      <c r="N66" s="1089"/>
      <c r="O66" s="1089"/>
      <c r="P66" s="1090"/>
      <c r="Q66" s="1094" t="s">
        <v>291</v>
      </c>
      <c r="R66" s="1095"/>
      <c r="S66" s="1095"/>
      <c r="T66" s="1095"/>
      <c r="U66" s="1096"/>
      <c r="V66" s="1094" t="s">
        <v>292</v>
      </c>
      <c r="W66" s="1095"/>
      <c r="X66" s="1095"/>
      <c r="Y66" s="1095"/>
      <c r="Z66" s="1096"/>
      <c r="AA66" s="1094" t="s">
        <v>293</v>
      </c>
      <c r="AB66" s="1095"/>
      <c r="AC66" s="1095"/>
      <c r="AD66" s="1095"/>
      <c r="AE66" s="1096"/>
      <c r="AF66" s="1100" t="s">
        <v>274</v>
      </c>
      <c r="AG66" s="1101"/>
      <c r="AH66" s="1101"/>
      <c r="AI66" s="1101"/>
      <c r="AJ66" s="1102"/>
      <c r="AK66" s="1094" t="s">
        <v>294</v>
      </c>
      <c r="AL66" s="1089"/>
      <c r="AM66" s="1089"/>
      <c r="AN66" s="1089"/>
      <c r="AO66" s="1090"/>
      <c r="AP66" s="1094" t="s">
        <v>295</v>
      </c>
      <c r="AQ66" s="1095"/>
      <c r="AR66" s="1095"/>
      <c r="AS66" s="1095"/>
      <c r="AT66" s="1096"/>
      <c r="AU66" s="1094" t="s">
        <v>296</v>
      </c>
      <c r="AV66" s="1095"/>
      <c r="AW66" s="1095"/>
      <c r="AX66" s="1095"/>
      <c r="AY66" s="1096"/>
      <c r="AZ66" s="1094" t="s">
        <v>249</v>
      </c>
      <c r="BA66" s="1095"/>
      <c r="BB66" s="1095"/>
      <c r="BC66" s="1095"/>
      <c r="BD66" s="1110"/>
      <c r="BE66" s="228"/>
      <c r="BF66" s="228"/>
      <c r="BG66" s="228"/>
      <c r="BH66" s="228"/>
      <c r="BI66" s="228"/>
      <c r="BJ66" s="228"/>
      <c r="BK66" s="228"/>
      <c r="BL66" s="228"/>
      <c r="BM66" s="228"/>
      <c r="BN66" s="228"/>
      <c r="BO66" s="228"/>
      <c r="BP66" s="228"/>
      <c r="BQ66" s="225">
        <v>60</v>
      </c>
      <c r="BR66" s="230"/>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09"/>
    </row>
    <row r="67" spans="1:131" s="210"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28"/>
      <c r="BF67" s="228"/>
      <c r="BG67" s="228"/>
      <c r="BH67" s="228"/>
      <c r="BI67" s="228"/>
      <c r="BJ67" s="228"/>
      <c r="BK67" s="228"/>
      <c r="BL67" s="228"/>
      <c r="BM67" s="228"/>
      <c r="BN67" s="228"/>
      <c r="BO67" s="228"/>
      <c r="BP67" s="228"/>
      <c r="BQ67" s="225">
        <v>61</v>
      </c>
      <c r="BR67" s="230"/>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09"/>
    </row>
    <row r="68" spans="1:131" s="210" customFormat="1" ht="26.25" customHeight="1" thickTop="1" x14ac:dyDescent="0.15">
      <c r="A68" s="221">
        <v>1</v>
      </c>
      <c r="B68" s="1078" t="s">
        <v>467</v>
      </c>
      <c r="C68" s="1079"/>
      <c r="D68" s="1079"/>
      <c r="E68" s="1079"/>
      <c r="F68" s="1079"/>
      <c r="G68" s="1079"/>
      <c r="H68" s="1079"/>
      <c r="I68" s="1079"/>
      <c r="J68" s="1079"/>
      <c r="K68" s="1079"/>
      <c r="L68" s="1079"/>
      <c r="M68" s="1079"/>
      <c r="N68" s="1079"/>
      <c r="O68" s="1079"/>
      <c r="P68" s="1080"/>
      <c r="Q68" s="1081">
        <v>320</v>
      </c>
      <c r="R68" s="1075"/>
      <c r="S68" s="1075"/>
      <c r="T68" s="1075"/>
      <c r="U68" s="1075"/>
      <c r="V68" s="1075">
        <v>287</v>
      </c>
      <c r="W68" s="1075"/>
      <c r="X68" s="1075"/>
      <c r="Y68" s="1075"/>
      <c r="Z68" s="1075"/>
      <c r="AA68" s="1075">
        <v>33</v>
      </c>
      <c r="AB68" s="1075"/>
      <c r="AC68" s="1075"/>
      <c r="AD68" s="1075"/>
      <c r="AE68" s="1075"/>
      <c r="AF68" s="1075">
        <v>33</v>
      </c>
      <c r="AG68" s="1075"/>
      <c r="AH68" s="1075"/>
      <c r="AI68" s="1075"/>
      <c r="AJ68" s="1075"/>
      <c r="AK68" s="1075">
        <v>0</v>
      </c>
      <c r="AL68" s="1075"/>
      <c r="AM68" s="1075"/>
      <c r="AN68" s="1075"/>
      <c r="AO68" s="1075"/>
      <c r="AP68" s="1075">
        <v>250</v>
      </c>
      <c r="AQ68" s="1075"/>
      <c r="AR68" s="1075"/>
      <c r="AS68" s="1075"/>
      <c r="AT68" s="1075"/>
      <c r="AU68" s="1075">
        <v>35</v>
      </c>
      <c r="AV68" s="1075"/>
      <c r="AW68" s="1075"/>
      <c r="AX68" s="1075"/>
      <c r="AY68" s="1075"/>
      <c r="AZ68" s="1076"/>
      <c r="BA68" s="1076"/>
      <c r="BB68" s="1076"/>
      <c r="BC68" s="1076"/>
      <c r="BD68" s="1077"/>
      <c r="BE68" s="228"/>
      <c r="BF68" s="228"/>
      <c r="BG68" s="228"/>
      <c r="BH68" s="228"/>
      <c r="BI68" s="228"/>
      <c r="BJ68" s="228"/>
      <c r="BK68" s="228"/>
      <c r="BL68" s="228"/>
      <c r="BM68" s="228"/>
      <c r="BN68" s="228"/>
      <c r="BO68" s="228"/>
      <c r="BP68" s="228"/>
      <c r="BQ68" s="225">
        <v>62</v>
      </c>
      <c r="BR68" s="230"/>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09"/>
    </row>
    <row r="69" spans="1:131" s="210" customFormat="1" ht="26.25" customHeight="1" x14ac:dyDescent="0.15">
      <c r="A69" s="224">
        <v>2</v>
      </c>
      <c r="B69" s="1067" t="s">
        <v>468</v>
      </c>
      <c r="C69" s="1068"/>
      <c r="D69" s="1068"/>
      <c r="E69" s="1068"/>
      <c r="F69" s="1068"/>
      <c r="G69" s="1068"/>
      <c r="H69" s="1068"/>
      <c r="I69" s="1068"/>
      <c r="J69" s="1068"/>
      <c r="K69" s="1068"/>
      <c r="L69" s="1068"/>
      <c r="M69" s="1068"/>
      <c r="N69" s="1068"/>
      <c r="O69" s="1068"/>
      <c r="P69" s="1069"/>
      <c r="Q69" s="1070">
        <v>5026</v>
      </c>
      <c r="R69" s="1064"/>
      <c r="S69" s="1064"/>
      <c r="T69" s="1064"/>
      <c r="U69" s="1064"/>
      <c r="V69" s="1064">
        <v>5010</v>
      </c>
      <c r="W69" s="1064"/>
      <c r="X69" s="1064"/>
      <c r="Y69" s="1064"/>
      <c r="Z69" s="1064"/>
      <c r="AA69" s="1064">
        <v>16</v>
      </c>
      <c r="AB69" s="1064"/>
      <c r="AC69" s="1064"/>
      <c r="AD69" s="1064"/>
      <c r="AE69" s="1064"/>
      <c r="AF69" s="1064">
        <v>16</v>
      </c>
      <c r="AG69" s="1064"/>
      <c r="AH69" s="1064"/>
      <c r="AI69" s="1064"/>
      <c r="AJ69" s="1064"/>
      <c r="AK69" s="1064">
        <v>65</v>
      </c>
      <c r="AL69" s="1064"/>
      <c r="AM69" s="1064"/>
      <c r="AN69" s="1064"/>
      <c r="AO69" s="1064"/>
      <c r="AP69" s="1064" t="s">
        <v>472</v>
      </c>
      <c r="AQ69" s="1064"/>
      <c r="AR69" s="1064"/>
      <c r="AS69" s="1064"/>
      <c r="AT69" s="1064"/>
      <c r="AU69" s="1064" t="s">
        <v>472</v>
      </c>
      <c r="AV69" s="1064"/>
      <c r="AW69" s="1064"/>
      <c r="AX69" s="1064"/>
      <c r="AY69" s="1064"/>
      <c r="AZ69" s="1065"/>
      <c r="BA69" s="1065"/>
      <c r="BB69" s="1065"/>
      <c r="BC69" s="1065"/>
      <c r="BD69" s="1066"/>
      <c r="BE69" s="228"/>
      <c r="BF69" s="228"/>
      <c r="BG69" s="228"/>
      <c r="BH69" s="228"/>
      <c r="BI69" s="228"/>
      <c r="BJ69" s="228"/>
      <c r="BK69" s="228"/>
      <c r="BL69" s="228"/>
      <c r="BM69" s="228"/>
      <c r="BN69" s="228"/>
      <c r="BO69" s="228"/>
      <c r="BP69" s="228"/>
      <c r="BQ69" s="225">
        <v>63</v>
      </c>
      <c r="BR69" s="230"/>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09"/>
    </row>
    <row r="70" spans="1:131" s="210" customFormat="1" ht="26.25" customHeight="1" x14ac:dyDescent="0.15">
      <c r="A70" s="224">
        <v>3</v>
      </c>
      <c r="B70" s="1067" t="s">
        <v>469</v>
      </c>
      <c r="C70" s="1068"/>
      <c r="D70" s="1068"/>
      <c r="E70" s="1068"/>
      <c r="F70" s="1068"/>
      <c r="G70" s="1068"/>
      <c r="H70" s="1068"/>
      <c r="I70" s="1068"/>
      <c r="J70" s="1068"/>
      <c r="K70" s="1068"/>
      <c r="L70" s="1068"/>
      <c r="M70" s="1068"/>
      <c r="N70" s="1068"/>
      <c r="O70" s="1068"/>
      <c r="P70" s="1069"/>
      <c r="Q70" s="1070">
        <v>186</v>
      </c>
      <c r="R70" s="1064"/>
      <c r="S70" s="1064"/>
      <c r="T70" s="1064"/>
      <c r="U70" s="1064"/>
      <c r="V70" s="1064">
        <v>174</v>
      </c>
      <c r="W70" s="1064"/>
      <c r="X70" s="1064"/>
      <c r="Y70" s="1064"/>
      <c r="Z70" s="1064"/>
      <c r="AA70" s="1064">
        <v>12</v>
      </c>
      <c r="AB70" s="1064"/>
      <c r="AC70" s="1064"/>
      <c r="AD70" s="1064"/>
      <c r="AE70" s="1064"/>
      <c r="AF70" s="1064">
        <v>12</v>
      </c>
      <c r="AG70" s="1064"/>
      <c r="AH70" s="1064"/>
      <c r="AI70" s="1064"/>
      <c r="AJ70" s="1064"/>
      <c r="AK70" s="1064">
        <v>14</v>
      </c>
      <c r="AL70" s="1064"/>
      <c r="AM70" s="1064"/>
      <c r="AN70" s="1064"/>
      <c r="AO70" s="1064"/>
      <c r="AP70" s="1064">
        <v>179</v>
      </c>
      <c r="AQ70" s="1064"/>
      <c r="AR70" s="1064"/>
      <c r="AS70" s="1064"/>
      <c r="AT70" s="1064"/>
      <c r="AU70" s="1064">
        <v>23</v>
      </c>
      <c r="AV70" s="1064"/>
      <c r="AW70" s="1064"/>
      <c r="AX70" s="1064"/>
      <c r="AY70" s="1064"/>
      <c r="AZ70" s="1065"/>
      <c r="BA70" s="1065"/>
      <c r="BB70" s="1065"/>
      <c r="BC70" s="1065"/>
      <c r="BD70" s="1066"/>
      <c r="BE70" s="228"/>
      <c r="BF70" s="228"/>
      <c r="BG70" s="228"/>
      <c r="BH70" s="228"/>
      <c r="BI70" s="228"/>
      <c r="BJ70" s="228"/>
      <c r="BK70" s="228"/>
      <c r="BL70" s="228"/>
      <c r="BM70" s="228"/>
      <c r="BN70" s="228"/>
      <c r="BO70" s="228"/>
      <c r="BP70" s="228"/>
      <c r="BQ70" s="225">
        <v>64</v>
      </c>
      <c r="BR70" s="230"/>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09"/>
    </row>
    <row r="71" spans="1:131" s="210" customFormat="1" ht="26.25" customHeight="1" x14ac:dyDescent="0.15">
      <c r="A71" s="224">
        <v>4</v>
      </c>
      <c r="B71" s="1067" t="s">
        <v>470</v>
      </c>
      <c r="C71" s="1068"/>
      <c r="D71" s="1068"/>
      <c r="E71" s="1068"/>
      <c r="F71" s="1068"/>
      <c r="G71" s="1068"/>
      <c r="H71" s="1068"/>
      <c r="I71" s="1068"/>
      <c r="J71" s="1068"/>
      <c r="K71" s="1068"/>
      <c r="L71" s="1068"/>
      <c r="M71" s="1068"/>
      <c r="N71" s="1068"/>
      <c r="O71" s="1068"/>
      <c r="P71" s="1069"/>
      <c r="Q71" s="1070">
        <v>134</v>
      </c>
      <c r="R71" s="1064"/>
      <c r="S71" s="1064"/>
      <c r="T71" s="1064"/>
      <c r="U71" s="1064"/>
      <c r="V71" s="1064">
        <v>92</v>
      </c>
      <c r="W71" s="1064"/>
      <c r="X71" s="1064"/>
      <c r="Y71" s="1064"/>
      <c r="Z71" s="1064"/>
      <c r="AA71" s="1064">
        <v>42</v>
      </c>
      <c r="AB71" s="1064"/>
      <c r="AC71" s="1064"/>
      <c r="AD71" s="1064"/>
      <c r="AE71" s="1064"/>
      <c r="AF71" s="1064">
        <v>42</v>
      </c>
      <c r="AG71" s="1064"/>
      <c r="AH71" s="1064"/>
      <c r="AI71" s="1064"/>
      <c r="AJ71" s="1064"/>
      <c r="AK71" s="1064">
        <v>0</v>
      </c>
      <c r="AL71" s="1064"/>
      <c r="AM71" s="1064"/>
      <c r="AN71" s="1064"/>
      <c r="AO71" s="1064"/>
      <c r="AP71" s="1064" t="s">
        <v>472</v>
      </c>
      <c r="AQ71" s="1064"/>
      <c r="AR71" s="1064"/>
      <c r="AS71" s="1064"/>
      <c r="AT71" s="1064"/>
      <c r="AU71" s="1064" t="s">
        <v>472</v>
      </c>
      <c r="AV71" s="1064"/>
      <c r="AW71" s="1064"/>
      <c r="AX71" s="1064"/>
      <c r="AY71" s="1064"/>
      <c r="AZ71" s="1065"/>
      <c r="BA71" s="1065"/>
      <c r="BB71" s="1065"/>
      <c r="BC71" s="1065"/>
      <c r="BD71" s="1066"/>
      <c r="BE71" s="228"/>
      <c r="BF71" s="228"/>
      <c r="BG71" s="228"/>
      <c r="BH71" s="228"/>
      <c r="BI71" s="228"/>
      <c r="BJ71" s="228"/>
      <c r="BK71" s="228"/>
      <c r="BL71" s="228"/>
      <c r="BM71" s="228"/>
      <c r="BN71" s="228"/>
      <c r="BO71" s="228"/>
      <c r="BP71" s="228"/>
      <c r="BQ71" s="225">
        <v>65</v>
      </c>
      <c r="BR71" s="230"/>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09"/>
    </row>
    <row r="72" spans="1:131" s="210" customFormat="1" ht="26.25" customHeight="1" x14ac:dyDescent="0.15">
      <c r="A72" s="224">
        <v>5</v>
      </c>
      <c r="B72" s="1067" t="s">
        <v>471</v>
      </c>
      <c r="C72" s="1068"/>
      <c r="D72" s="1068"/>
      <c r="E72" s="1068"/>
      <c r="F72" s="1068"/>
      <c r="G72" s="1068"/>
      <c r="H72" s="1068"/>
      <c r="I72" s="1068"/>
      <c r="J72" s="1068"/>
      <c r="K72" s="1068"/>
      <c r="L72" s="1068"/>
      <c r="M72" s="1068"/>
      <c r="N72" s="1068"/>
      <c r="O72" s="1068"/>
      <c r="P72" s="1069"/>
      <c r="Q72" s="1070">
        <v>15308</v>
      </c>
      <c r="R72" s="1064"/>
      <c r="S72" s="1064"/>
      <c r="T72" s="1064"/>
      <c r="U72" s="1064"/>
      <c r="V72" s="1064">
        <v>14789</v>
      </c>
      <c r="W72" s="1064"/>
      <c r="X72" s="1064"/>
      <c r="Y72" s="1064"/>
      <c r="Z72" s="1064"/>
      <c r="AA72" s="1064">
        <v>519</v>
      </c>
      <c r="AB72" s="1064"/>
      <c r="AC72" s="1064"/>
      <c r="AD72" s="1064"/>
      <c r="AE72" s="1064"/>
      <c r="AF72" s="1064">
        <v>515</v>
      </c>
      <c r="AG72" s="1064"/>
      <c r="AH72" s="1064"/>
      <c r="AI72" s="1064"/>
      <c r="AJ72" s="1064"/>
      <c r="AK72" s="1064">
        <v>1469</v>
      </c>
      <c r="AL72" s="1064"/>
      <c r="AM72" s="1064"/>
      <c r="AN72" s="1064"/>
      <c r="AO72" s="1064"/>
      <c r="AP72" s="1064">
        <v>2278</v>
      </c>
      <c r="AQ72" s="1064"/>
      <c r="AR72" s="1064"/>
      <c r="AS72" s="1064"/>
      <c r="AT72" s="1064"/>
      <c r="AU72" s="1064">
        <v>41</v>
      </c>
      <c r="AV72" s="1064"/>
      <c r="AW72" s="1064"/>
      <c r="AX72" s="1064"/>
      <c r="AY72" s="1064"/>
      <c r="AZ72" s="1065"/>
      <c r="BA72" s="1065"/>
      <c r="BB72" s="1065"/>
      <c r="BC72" s="1065"/>
      <c r="BD72" s="1066"/>
      <c r="BE72" s="228"/>
      <c r="BF72" s="228"/>
      <c r="BG72" s="228"/>
      <c r="BH72" s="228"/>
      <c r="BI72" s="228"/>
      <c r="BJ72" s="228"/>
      <c r="BK72" s="228"/>
      <c r="BL72" s="228"/>
      <c r="BM72" s="228"/>
      <c r="BN72" s="228"/>
      <c r="BO72" s="228"/>
      <c r="BP72" s="228"/>
      <c r="BQ72" s="225">
        <v>66</v>
      </c>
      <c r="BR72" s="230"/>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09"/>
    </row>
    <row r="73" spans="1:131" s="210" customFormat="1" ht="26.25" customHeight="1" x14ac:dyDescent="0.15">
      <c r="A73" s="224">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28"/>
      <c r="BF73" s="228"/>
      <c r="BG73" s="228"/>
      <c r="BH73" s="228"/>
      <c r="BI73" s="228"/>
      <c r="BJ73" s="228"/>
      <c r="BK73" s="228"/>
      <c r="BL73" s="228"/>
      <c r="BM73" s="228"/>
      <c r="BN73" s="228"/>
      <c r="BO73" s="228"/>
      <c r="BP73" s="228"/>
      <c r="BQ73" s="225">
        <v>67</v>
      </c>
      <c r="BR73" s="230"/>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09"/>
    </row>
    <row r="74" spans="1:131" s="210" customFormat="1" ht="26.25" customHeight="1" x14ac:dyDescent="0.15">
      <c r="A74" s="224">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28"/>
      <c r="BF74" s="228"/>
      <c r="BG74" s="228"/>
      <c r="BH74" s="228"/>
      <c r="BI74" s="228"/>
      <c r="BJ74" s="228"/>
      <c r="BK74" s="228"/>
      <c r="BL74" s="228"/>
      <c r="BM74" s="228"/>
      <c r="BN74" s="228"/>
      <c r="BO74" s="228"/>
      <c r="BP74" s="228"/>
      <c r="BQ74" s="225">
        <v>68</v>
      </c>
      <c r="BR74" s="230"/>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09"/>
    </row>
    <row r="75" spans="1:131" s="210" customFormat="1" ht="26.25" customHeight="1" x14ac:dyDescent="0.15">
      <c r="A75" s="224">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28"/>
      <c r="BF75" s="228"/>
      <c r="BG75" s="228"/>
      <c r="BH75" s="228"/>
      <c r="BI75" s="228"/>
      <c r="BJ75" s="228"/>
      <c r="BK75" s="228"/>
      <c r="BL75" s="228"/>
      <c r="BM75" s="228"/>
      <c r="BN75" s="228"/>
      <c r="BO75" s="228"/>
      <c r="BP75" s="228"/>
      <c r="BQ75" s="225">
        <v>69</v>
      </c>
      <c r="BR75" s="230"/>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09"/>
    </row>
    <row r="76" spans="1:131" s="210" customFormat="1" ht="26.25" customHeight="1" x14ac:dyDescent="0.15">
      <c r="A76" s="224">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28"/>
      <c r="BF76" s="228"/>
      <c r="BG76" s="228"/>
      <c r="BH76" s="228"/>
      <c r="BI76" s="228"/>
      <c r="BJ76" s="228"/>
      <c r="BK76" s="228"/>
      <c r="BL76" s="228"/>
      <c r="BM76" s="228"/>
      <c r="BN76" s="228"/>
      <c r="BO76" s="228"/>
      <c r="BP76" s="228"/>
      <c r="BQ76" s="225">
        <v>70</v>
      </c>
      <c r="BR76" s="230"/>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09"/>
    </row>
    <row r="77" spans="1:131" s="210" customFormat="1" ht="26.25" customHeight="1" x14ac:dyDescent="0.15">
      <c r="A77" s="224">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28"/>
      <c r="BF77" s="228"/>
      <c r="BG77" s="228"/>
      <c r="BH77" s="228"/>
      <c r="BI77" s="228"/>
      <c r="BJ77" s="228"/>
      <c r="BK77" s="228"/>
      <c r="BL77" s="228"/>
      <c r="BM77" s="228"/>
      <c r="BN77" s="228"/>
      <c r="BO77" s="228"/>
      <c r="BP77" s="228"/>
      <c r="BQ77" s="225">
        <v>71</v>
      </c>
      <c r="BR77" s="230"/>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09"/>
    </row>
    <row r="78" spans="1:131" s="210" customFormat="1" ht="26.25" customHeight="1" x14ac:dyDescent="0.15">
      <c r="A78" s="224">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28"/>
      <c r="BF78" s="228"/>
      <c r="BG78" s="228"/>
      <c r="BH78" s="228"/>
      <c r="BI78" s="228"/>
      <c r="BJ78" s="231"/>
      <c r="BK78" s="231"/>
      <c r="BL78" s="231"/>
      <c r="BM78" s="231"/>
      <c r="BN78" s="231"/>
      <c r="BO78" s="228"/>
      <c r="BP78" s="228"/>
      <c r="BQ78" s="225">
        <v>72</v>
      </c>
      <c r="BR78" s="230"/>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09"/>
    </row>
    <row r="79" spans="1:131" s="210" customFormat="1" ht="26.25" customHeight="1" x14ac:dyDescent="0.15">
      <c r="A79" s="224">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28"/>
      <c r="BF79" s="228"/>
      <c r="BG79" s="228"/>
      <c r="BH79" s="228"/>
      <c r="BI79" s="228"/>
      <c r="BJ79" s="231"/>
      <c r="BK79" s="231"/>
      <c r="BL79" s="231"/>
      <c r="BM79" s="231"/>
      <c r="BN79" s="231"/>
      <c r="BO79" s="228"/>
      <c r="BP79" s="228"/>
      <c r="BQ79" s="225">
        <v>73</v>
      </c>
      <c r="BR79" s="230"/>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09"/>
    </row>
    <row r="80" spans="1:131" s="210" customFormat="1" ht="26.25" customHeight="1" x14ac:dyDescent="0.15">
      <c r="A80" s="224">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28"/>
      <c r="BF80" s="228"/>
      <c r="BG80" s="228"/>
      <c r="BH80" s="228"/>
      <c r="BI80" s="228"/>
      <c r="BJ80" s="228"/>
      <c r="BK80" s="228"/>
      <c r="BL80" s="228"/>
      <c r="BM80" s="228"/>
      <c r="BN80" s="228"/>
      <c r="BO80" s="228"/>
      <c r="BP80" s="228"/>
      <c r="BQ80" s="225">
        <v>74</v>
      </c>
      <c r="BR80" s="230"/>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09"/>
    </row>
    <row r="81" spans="1:131" s="210" customFormat="1" ht="26.25" customHeight="1" x14ac:dyDescent="0.15">
      <c r="A81" s="224">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28"/>
      <c r="BF81" s="228"/>
      <c r="BG81" s="228"/>
      <c r="BH81" s="228"/>
      <c r="BI81" s="228"/>
      <c r="BJ81" s="228"/>
      <c r="BK81" s="228"/>
      <c r="BL81" s="228"/>
      <c r="BM81" s="228"/>
      <c r="BN81" s="228"/>
      <c r="BO81" s="228"/>
      <c r="BP81" s="228"/>
      <c r="BQ81" s="225">
        <v>75</v>
      </c>
      <c r="BR81" s="230"/>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09"/>
    </row>
    <row r="82" spans="1:131" s="210" customFormat="1" ht="26.25" customHeight="1" x14ac:dyDescent="0.15">
      <c r="A82" s="224">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28"/>
      <c r="BF82" s="228"/>
      <c r="BG82" s="228"/>
      <c r="BH82" s="228"/>
      <c r="BI82" s="228"/>
      <c r="BJ82" s="228"/>
      <c r="BK82" s="228"/>
      <c r="BL82" s="228"/>
      <c r="BM82" s="228"/>
      <c r="BN82" s="228"/>
      <c r="BO82" s="228"/>
      <c r="BP82" s="228"/>
      <c r="BQ82" s="225">
        <v>76</v>
      </c>
      <c r="BR82" s="230"/>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09"/>
    </row>
    <row r="83" spans="1:131" s="210" customFormat="1" ht="26.25" customHeight="1" x14ac:dyDescent="0.15">
      <c r="A83" s="224">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28"/>
      <c r="BF83" s="228"/>
      <c r="BG83" s="228"/>
      <c r="BH83" s="228"/>
      <c r="BI83" s="228"/>
      <c r="BJ83" s="228"/>
      <c r="BK83" s="228"/>
      <c r="BL83" s="228"/>
      <c r="BM83" s="228"/>
      <c r="BN83" s="228"/>
      <c r="BO83" s="228"/>
      <c r="BP83" s="228"/>
      <c r="BQ83" s="225">
        <v>77</v>
      </c>
      <c r="BR83" s="230"/>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09"/>
    </row>
    <row r="84" spans="1:131" s="210" customFormat="1" ht="26.25" customHeight="1" x14ac:dyDescent="0.15">
      <c r="A84" s="224">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28"/>
      <c r="BF84" s="228"/>
      <c r="BG84" s="228"/>
      <c r="BH84" s="228"/>
      <c r="BI84" s="228"/>
      <c r="BJ84" s="228"/>
      <c r="BK84" s="228"/>
      <c r="BL84" s="228"/>
      <c r="BM84" s="228"/>
      <c r="BN84" s="228"/>
      <c r="BO84" s="228"/>
      <c r="BP84" s="228"/>
      <c r="BQ84" s="225">
        <v>78</v>
      </c>
      <c r="BR84" s="230"/>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09"/>
    </row>
    <row r="85" spans="1:131" s="210" customFormat="1" ht="26.25" customHeight="1" x14ac:dyDescent="0.15">
      <c r="A85" s="224">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28"/>
      <c r="BF85" s="228"/>
      <c r="BG85" s="228"/>
      <c r="BH85" s="228"/>
      <c r="BI85" s="228"/>
      <c r="BJ85" s="228"/>
      <c r="BK85" s="228"/>
      <c r="BL85" s="228"/>
      <c r="BM85" s="228"/>
      <c r="BN85" s="228"/>
      <c r="BO85" s="228"/>
      <c r="BP85" s="228"/>
      <c r="BQ85" s="225">
        <v>79</v>
      </c>
      <c r="BR85" s="230"/>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09"/>
    </row>
    <row r="86" spans="1:131" s="210" customFormat="1" ht="26.25" customHeight="1" x14ac:dyDescent="0.15">
      <c r="A86" s="224">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28"/>
      <c r="BF86" s="228"/>
      <c r="BG86" s="228"/>
      <c r="BH86" s="228"/>
      <c r="BI86" s="228"/>
      <c r="BJ86" s="228"/>
      <c r="BK86" s="228"/>
      <c r="BL86" s="228"/>
      <c r="BM86" s="228"/>
      <c r="BN86" s="228"/>
      <c r="BO86" s="228"/>
      <c r="BP86" s="228"/>
      <c r="BQ86" s="225">
        <v>80</v>
      </c>
      <c r="BR86" s="230"/>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09"/>
    </row>
    <row r="87" spans="1:131" s="210" customFormat="1" ht="26.25" customHeight="1" x14ac:dyDescent="0.15">
      <c r="A87" s="232">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28"/>
      <c r="BF87" s="228"/>
      <c r="BG87" s="228"/>
      <c r="BH87" s="228"/>
      <c r="BI87" s="228"/>
      <c r="BJ87" s="228"/>
      <c r="BK87" s="228"/>
      <c r="BL87" s="228"/>
      <c r="BM87" s="228"/>
      <c r="BN87" s="228"/>
      <c r="BO87" s="228"/>
      <c r="BP87" s="228"/>
      <c r="BQ87" s="225">
        <v>81</v>
      </c>
      <c r="BR87" s="230"/>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09"/>
    </row>
    <row r="88" spans="1:131" s="210" customFormat="1" ht="26.25" customHeight="1" thickBot="1" x14ac:dyDescent="0.2">
      <c r="A88" s="227" t="s">
        <v>266</v>
      </c>
      <c r="B88" s="1037" t="s">
        <v>297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28"/>
      <c r="BF88" s="228"/>
      <c r="BG88" s="228"/>
      <c r="BH88" s="228"/>
      <c r="BI88" s="228"/>
      <c r="BJ88" s="228"/>
      <c r="BK88" s="228"/>
      <c r="BL88" s="228"/>
      <c r="BM88" s="228"/>
      <c r="BN88" s="228"/>
      <c r="BO88" s="228"/>
      <c r="BP88" s="228"/>
      <c r="BQ88" s="225">
        <v>82</v>
      </c>
      <c r="BR88" s="230"/>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09"/>
    </row>
    <row r="89" spans="1:131" s="210" customFormat="1" ht="26.25" hidden="1" customHeight="1" x14ac:dyDescent="0.15">
      <c r="A89" s="233"/>
      <c r="B89" s="234"/>
      <c r="C89" s="234"/>
      <c r="D89" s="234"/>
      <c r="E89" s="234"/>
      <c r="F89" s="234"/>
      <c r="G89" s="234"/>
      <c r="H89" s="234"/>
      <c r="I89" s="234"/>
      <c r="J89" s="234"/>
      <c r="K89" s="234"/>
      <c r="L89" s="234"/>
      <c r="M89" s="234"/>
      <c r="N89" s="234"/>
      <c r="O89" s="234"/>
      <c r="P89" s="234"/>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6"/>
      <c r="BA89" s="236"/>
      <c r="BB89" s="236"/>
      <c r="BC89" s="236"/>
      <c r="BD89" s="236"/>
      <c r="BE89" s="228"/>
      <c r="BF89" s="228"/>
      <c r="BG89" s="228"/>
      <c r="BH89" s="228"/>
      <c r="BI89" s="228"/>
      <c r="BJ89" s="228"/>
      <c r="BK89" s="228"/>
      <c r="BL89" s="228"/>
      <c r="BM89" s="228"/>
      <c r="BN89" s="228"/>
      <c r="BO89" s="228"/>
      <c r="BP89" s="228"/>
      <c r="BQ89" s="225">
        <v>83</v>
      </c>
      <c r="BR89" s="230"/>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09"/>
    </row>
    <row r="90" spans="1:131" s="210" customFormat="1" ht="26.25" hidden="1" customHeight="1" x14ac:dyDescent="0.15">
      <c r="A90" s="233"/>
      <c r="B90" s="234"/>
      <c r="C90" s="234"/>
      <c r="D90" s="234"/>
      <c r="E90" s="234"/>
      <c r="F90" s="234"/>
      <c r="G90" s="234"/>
      <c r="H90" s="234"/>
      <c r="I90" s="234"/>
      <c r="J90" s="234"/>
      <c r="K90" s="234"/>
      <c r="L90" s="234"/>
      <c r="M90" s="234"/>
      <c r="N90" s="234"/>
      <c r="O90" s="234"/>
      <c r="P90" s="234"/>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6"/>
      <c r="BA90" s="236"/>
      <c r="BB90" s="236"/>
      <c r="BC90" s="236"/>
      <c r="BD90" s="236"/>
      <c r="BE90" s="228"/>
      <c r="BF90" s="228"/>
      <c r="BG90" s="228"/>
      <c r="BH90" s="228"/>
      <c r="BI90" s="228"/>
      <c r="BJ90" s="228"/>
      <c r="BK90" s="228"/>
      <c r="BL90" s="228"/>
      <c r="BM90" s="228"/>
      <c r="BN90" s="228"/>
      <c r="BO90" s="228"/>
      <c r="BP90" s="228"/>
      <c r="BQ90" s="225">
        <v>84</v>
      </c>
      <c r="BR90" s="230"/>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09"/>
    </row>
    <row r="91" spans="1:131" s="210" customFormat="1" ht="26.25" hidden="1" customHeight="1" x14ac:dyDescent="0.15">
      <c r="A91" s="233"/>
      <c r="B91" s="234"/>
      <c r="C91" s="234"/>
      <c r="D91" s="234"/>
      <c r="E91" s="234"/>
      <c r="F91" s="234"/>
      <c r="G91" s="234"/>
      <c r="H91" s="234"/>
      <c r="I91" s="234"/>
      <c r="J91" s="234"/>
      <c r="K91" s="234"/>
      <c r="L91" s="234"/>
      <c r="M91" s="234"/>
      <c r="N91" s="234"/>
      <c r="O91" s="234"/>
      <c r="P91" s="234"/>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6"/>
      <c r="BA91" s="236"/>
      <c r="BB91" s="236"/>
      <c r="BC91" s="236"/>
      <c r="BD91" s="236"/>
      <c r="BE91" s="228"/>
      <c r="BF91" s="228"/>
      <c r="BG91" s="228"/>
      <c r="BH91" s="228"/>
      <c r="BI91" s="228"/>
      <c r="BJ91" s="228"/>
      <c r="BK91" s="228"/>
      <c r="BL91" s="228"/>
      <c r="BM91" s="228"/>
      <c r="BN91" s="228"/>
      <c r="BO91" s="228"/>
      <c r="BP91" s="228"/>
      <c r="BQ91" s="225">
        <v>85</v>
      </c>
      <c r="BR91" s="230"/>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09"/>
    </row>
    <row r="92" spans="1:131" s="210" customFormat="1" ht="26.25" hidden="1" customHeight="1" x14ac:dyDescent="0.15">
      <c r="A92" s="233"/>
      <c r="B92" s="234"/>
      <c r="C92" s="234"/>
      <c r="D92" s="234"/>
      <c r="E92" s="234"/>
      <c r="F92" s="234"/>
      <c r="G92" s="234"/>
      <c r="H92" s="234"/>
      <c r="I92" s="234"/>
      <c r="J92" s="234"/>
      <c r="K92" s="234"/>
      <c r="L92" s="234"/>
      <c r="M92" s="234"/>
      <c r="N92" s="234"/>
      <c r="O92" s="234"/>
      <c r="P92" s="234"/>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6"/>
      <c r="BA92" s="236"/>
      <c r="BB92" s="236"/>
      <c r="BC92" s="236"/>
      <c r="BD92" s="236"/>
      <c r="BE92" s="228"/>
      <c r="BF92" s="228"/>
      <c r="BG92" s="228"/>
      <c r="BH92" s="228"/>
      <c r="BI92" s="228"/>
      <c r="BJ92" s="228"/>
      <c r="BK92" s="228"/>
      <c r="BL92" s="228"/>
      <c r="BM92" s="228"/>
      <c r="BN92" s="228"/>
      <c r="BO92" s="228"/>
      <c r="BP92" s="228"/>
      <c r="BQ92" s="225">
        <v>86</v>
      </c>
      <c r="BR92" s="230"/>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09"/>
    </row>
    <row r="93" spans="1:131" s="210" customFormat="1" ht="26.25" hidden="1" customHeight="1" x14ac:dyDescent="0.15">
      <c r="A93" s="233"/>
      <c r="B93" s="234"/>
      <c r="C93" s="234"/>
      <c r="D93" s="234"/>
      <c r="E93" s="234"/>
      <c r="F93" s="234"/>
      <c r="G93" s="234"/>
      <c r="H93" s="234"/>
      <c r="I93" s="234"/>
      <c r="J93" s="234"/>
      <c r="K93" s="234"/>
      <c r="L93" s="234"/>
      <c r="M93" s="234"/>
      <c r="N93" s="234"/>
      <c r="O93" s="234"/>
      <c r="P93" s="234"/>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6"/>
      <c r="BA93" s="236"/>
      <c r="BB93" s="236"/>
      <c r="BC93" s="236"/>
      <c r="BD93" s="236"/>
      <c r="BE93" s="228"/>
      <c r="BF93" s="228"/>
      <c r="BG93" s="228"/>
      <c r="BH93" s="228"/>
      <c r="BI93" s="228"/>
      <c r="BJ93" s="228"/>
      <c r="BK93" s="228"/>
      <c r="BL93" s="228"/>
      <c r="BM93" s="228"/>
      <c r="BN93" s="228"/>
      <c r="BO93" s="228"/>
      <c r="BP93" s="228"/>
      <c r="BQ93" s="225">
        <v>87</v>
      </c>
      <c r="BR93" s="230"/>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09"/>
    </row>
    <row r="94" spans="1:131" s="210" customFormat="1" ht="26.25" hidden="1" customHeight="1" x14ac:dyDescent="0.15">
      <c r="A94" s="233"/>
      <c r="B94" s="234"/>
      <c r="C94" s="234"/>
      <c r="D94" s="234"/>
      <c r="E94" s="234"/>
      <c r="F94" s="234"/>
      <c r="G94" s="234"/>
      <c r="H94" s="234"/>
      <c r="I94" s="234"/>
      <c r="J94" s="234"/>
      <c r="K94" s="234"/>
      <c r="L94" s="234"/>
      <c r="M94" s="234"/>
      <c r="N94" s="234"/>
      <c r="O94" s="234"/>
      <c r="P94" s="234"/>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6"/>
      <c r="BA94" s="236"/>
      <c r="BB94" s="236"/>
      <c r="BC94" s="236"/>
      <c r="BD94" s="236"/>
      <c r="BE94" s="228"/>
      <c r="BF94" s="228"/>
      <c r="BG94" s="228"/>
      <c r="BH94" s="228"/>
      <c r="BI94" s="228"/>
      <c r="BJ94" s="228"/>
      <c r="BK94" s="228"/>
      <c r="BL94" s="228"/>
      <c r="BM94" s="228"/>
      <c r="BN94" s="228"/>
      <c r="BO94" s="228"/>
      <c r="BP94" s="228"/>
      <c r="BQ94" s="225">
        <v>88</v>
      </c>
      <c r="BR94" s="230"/>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09"/>
    </row>
    <row r="95" spans="1:131" s="210" customFormat="1" ht="26.25" hidden="1" customHeight="1" x14ac:dyDescent="0.15">
      <c r="A95" s="233"/>
      <c r="B95" s="234"/>
      <c r="C95" s="234"/>
      <c r="D95" s="234"/>
      <c r="E95" s="234"/>
      <c r="F95" s="234"/>
      <c r="G95" s="234"/>
      <c r="H95" s="234"/>
      <c r="I95" s="234"/>
      <c r="J95" s="234"/>
      <c r="K95" s="234"/>
      <c r="L95" s="234"/>
      <c r="M95" s="234"/>
      <c r="N95" s="234"/>
      <c r="O95" s="234"/>
      <c r="P95" s="234"/>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6"/>
      <c r="BA95" s="236"/>
      <c r="BB95" s="236"/>
      <c r="BC95" s="236"/>
      <c r="BD95" s="236"/>
      <c r="BE95" s="228"/>
      <c r="BF95" s="228"/>
      <c r="BG95" s="228"/>
      <c r="BH95" s="228"/>
      <c r="BI95" s="228"/>
      <c r="BJ95" s="228"/>
      <c r="BK95" s="228"/>
      <c r="BL95" s="228"/>
      <c r="BM95" s="228"/>
      <c r="BN95" s="228"/>
      <c r="BO95" s="228"/>
      <c r="BP95" s="228"/>
      <c r="BQ95" s="225">
        <v>89</v>
      </c>
      <c r="BR95" s="230"/>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09"/>
    </row>
    <row r="96" spans="1:131" s="210" customFormat="1" ht="26.25" hidden="1" customHeight="1" x14ac:dyDescent="0.15">
      <c r="A96" s="233"/>
      <c r="B96" s="234"/>
      <c r="C96" s="234"/>
      <c r="D96" s="234"/>
      <c r="E96" s="234"/>
      <c r="F96" s="234"/>
      <c r="G96" s="234"/>
      <c r="H96" s="234"/>
      <c r="I96" s="234"/>
      <c r="J96" s="234"/>
      <c r="K96" s="234"/>
      <c r="L96" s="234"/>
      <c r="M96" s="234"/>
      <c r="N96" s="234"/>
      <c r="O96" s="234"/>
      <c r="P96" s="234"/>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6"/>
      <c r="BA96" s="236"/>
      <c r="BB96" s="236"/>
      <c r="BC96" s="236"/>
      <c r="BD96" s="236"/>
      <c r="BE96" s="228"/>
      <c r="BF96" s="228"/>
      <c r="BG96" s="228"/>
      <c r="BH96" s="228"/>
      <c r="BI96" s="228"/>
      <c r="BJ96" s="228"/>
      <c r="BK96" s="228"/>
      <c r="BL96" s="228"/>
      <c r="BM96" s="228"/>
      <c r="BN96" s="228"/>
      <c r="BO96" s="228"/>
      <c r="BP96" s="228"/>
      <c r="BQ96" s="225">
        <v>90</v>
      </c>
      <c r="BR96" s="230"/>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09"/>
    </row>
    <row r="97" spans="1:131" s="210" customFormat="1" ht="26.25" hidden="1" customHeight="1" x14ac:dyDescent="0.15">
      <c r="A97" s="233"/>
      <c r="B97" s="234"/>
      <c r="C97" s="234"/>
      <c r="D97" s="234"/>
      <c r="E97" s="234"/>
      <c r="F97" s="234"/>
      <c r="G97" s="234"/>
      <c r="H97" s="234"/>
      <c r="I97" s="234"/>
      <c r="J97" s="234"/>
      <c r="K97" s="234"/>
      <c r="L97" s="234"/>
      <c r="M97" s="234"/>
      <c r="N97" s="234"/>
      <c r="O97" s="234"/>
      <c r="P97" s="234"/>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6"/>
      <c r="BA97" s="236"/>
      <c r="BB97" s="236"/>
      <c r="BC97" s="236"/>
      <c r="BD97" s="236"/>
      <c r="BE97" s="228"/>
      <c r="BF97" s="228"/>
      <c r="BG97" s="228"/>
      <c r="BH97" s="228"/>
      <c r="BI97" s="228"/>
      <c r="BJ97" s="228"/>
      <c r="BK97" s="228"/>
      <c r="BL97" s="228"/>
      <c r="BM97" s="228"/>
      <c r="BN97" s="228"/>
      <c r="BO97" s="228"/>
      <c r="BP97" s="228"/>
      <c r="BQ97" s="225">
        <v>91</v>
      </c>
      <c r="BR97" s="230"/>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09"/>
    </row>
    <row r="98" spans="1:131" s="210" customFormat="1" ht="26.25" hidden="1" customHeight="1" x14ac:dyDescent="0.15">
      <c r="A98" s="233"/>
      <c r="B98" s="234"/>
      <c r="C98" s="234"/>
      <c r="D98" s="234"/>
      <c r="E98" s="234"/>
      <c r="F98" s="234"/>
      <c r="G98" s="234"/>
      <c r="H98" s="234"/>
      <c r="I98" s="234"/>
      <c r="J98" s="234"/>
      <c r="K98" s="234"/>
      <c r="L98" s="234"/>
      <c r="M98" s="234"/>
      <c r="N98" s="234"/>
      <c r="O98" s="234"/>
      <c r="P98" s="234"/>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6"/>
      <c r="BA98" s="236"/>
      <c r="BB98" s="236"/>
      <c r="BC98" s="236"/>
      <c r="BD98" s="236"/>
      <c r="BE98" s="228"/>
      <c r="BF98" s="228"/>
      <c r="BG98" s="228"/>
      <c r="BH98" s="228"/>
      <c r="BI98" s="228"/>
      <c r="BJ98" s="228"/>
      <c r="BK98" s="228"/>
      <c r="BL98" s="228"/>
      <c r="BM98" s="228"/>
      <c r="BN98" s="228"/>
      <c r="BO98" s="228"/>
      <c r="BP98" s="228"/>
      <c r="BQ98" s="225">
        <v>92</v>
      </c>
      <c r="BR98" s="230"/>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09"/>
    </row>
    <row r="99" spans="1:131" s="210" customFormat="1" ht="26.25" hidden="1" customHeight="1" x14ac:dyDescent="0.15">
      <c r="A99" s="233"/>
      <c r="B99" s="234"/>
      <c r="C99" s="234"/>
      <c r="D99" s="234"/>
      <c r="E99" s="234"/>
      <c r="F99" s="234"/>
      <c r="G99" s="234"/>
      <c r="H99" s="234"/>
      <c r="I99" s="234"/>
      <c r="J99" s="234"/>
      <c r="K99" s="234"/>
      <c r="L99" s="234"/>
      <c r="M99" s="234"/>
      <c r="N99" s="234"/>
      <c r="O99" s="234"/>
      <c r="P99" s="234"/>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6"/>
      <c r="BA99" s="236"/>
      <c r="BB99" s="236"/>
      <c r="BC99" s="236"/>
      <c r="BD99" s="236"/>
      <c r="BE99" s="228"/>
      <c r="BF99" s="228"/>
      <c r="BG99" s="228"/>
      <c r="BH99" s="228"/>
      <c r="BI99" s="228"/>
      <c r="BJ99" s="228"/>
      <c r="BK99" s="228"/>
      <c r="BL99" s="228"/>
      <c r="BM99" s="228"/>
      <c r="BN99" s="228"/>
      <c r="BO99" s="228"/>
      <c r="BP99" s="228"/>
      <c r="BQ99" s="225">
        <v>93</v>
      </c>
      <c r="BR99" s="230"/>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09"/>
    </row>
    <row r="100" spans="1:131" s="210" customFormat="1" ht="26.25" hidden="1" customHeight="1" x14ac:dyDescent="0.15">
      <c r="A100" s="233"/>
      <c r="B100" s="234"/>
      <c r="C100" s="234"/>
      <c r="D100" s="234"/>
      <c r="E100" s="234"/>
      <c r="F100" s="234"/>
      <c r="G100" s="234"/>
      <c r="H100" s="234"/>
      <c r="I100" s="234"/>
      <c r="J100" s="234"/>
      <c r="K100" s="234"/>
      <c r="L100" s="234"/>
      <c r="M100" s="234"/>
      <c r="N100" s="234"/>
      <c r="O100" s="234"/>
      <c r="P100" s="234"/>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6"/>
      <c r="BA100" s="236"/>
      <c r="BB100" s="236"/>
      <c r="BC100" s="236"/>
      <c r="BD100" s="236"/>
      <c r="BE100" s="228"/>
      <c r="BF100" s="228"/>
      <c r="BG100" s="228"/>
      <c r="BH100" s="228"/>
      <c r="BI100" s="228"/>
      <c r="BJ100" s="228"/>
      <c r="BK100" s="228"/>
      <c r="BL100" s="228"/>
      <c r="BM100" s="228"/>
      <c r="BN100" s="228"/>
      <c r="BO100" s="228"/>
      <c r="BP100" s="228"/>
      <c r="BQ100" s="225">
        <v>94</v>
      </c>
      <c r="BR100" s="230"/>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09"/>
    </row>
    <row r="101" spans="1:131" s="210" customFormat="1" ht="26.25" hidden="1" customHeight="1" x14ac:dyDescent="0.15">
      <c r="A101" s="233"/>
      <c r="B101" s="234"/>
      <c r="C101" s="234"/>
      <c r="D101" s="234"/>
      <c r="E101" s="234"/>
      <c r="F101" s="234"/>
      <c r="G101" s="234"/>
      <c r="H101" s="234"/>
      <c r="I101" s="234"/>
      <c r="J101" s="234"/>
      <c r="K101" s="234"/>
      <c r="L101" s="234"/>
      <c r="M101" s="234"/>
      <c r="N101" s="234"/>
      <c r="O101" s="234"/>
      <c r="P101" s="234"/>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6"/>
      <c r="BA101" s="236"/>
      <c r="BB101" s="236"/>
      <c r="BC101" s="236"/>
      <c r="BD101" s="236"/>
      <c r="BE101" s="228"/>
      <c r="BF101" s="228"/>
      <c r="BG101" s="228"/>
      <c r="BH101" s="228"/>
      <c r="BI101" s="228"/>
      <c r="BJ101" s="228"/>
      <c r="BK101" s="228"/>
      <c r="BL101" s="228"/>
      <c r="BM101" s="228"/>
      <c r="BN101" s="228"/>
      <c r="BO101" s="228"/>
      <c r="BP101" s="228"/>
      <c r="BQ101" s="225">
        <v>95</v>
      </c>
      <c r="BR101" s="230"/>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09"/>
    </row>
    <row r="102" spans="1:131" s="210" customFormat="1" ht="26.25" customHeight="1" thickBot="1" x14ac:dyDescent="0.2">
      <c r="A102" s="233"/>
      <c r="B102" s="234"/>
      <c r="C102" s="234"/>
      <c r="D102" s="234"/>
      <c r="E102" s="234"/>
      <c r="F102" s="234"/>
      <c r="G102" s="234"/>
      <c r="H102" s="234"/>
      <c r="I102" s="234"/>
      <c r="J102" s="234"/>
      <c r="K102" s="234"/>
      <c r="L102" s="234"/>
      <c r="M102" s="234"/>
      <c r="N102" s="234"/>
      <c r="O102" s="234"/>
      <c r="P102" s="234"/>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6"/>
      <c r="BA102" s="236"/>
      <c r="BB102" s="236"/>
      <c r="BC102" s="236"/>
      <c r="BD102" s="236"/>
      <c r="BE102" s="228"/>
      <c r="BF102" s="228"/>
      <c r="BG102" s="228"/>
      <c r="BH102" s="228"/>
      <c r="BI102" s="228"/>
      <c r="BJ102" s="228"/>
      <c r="BK102" s="228"/>
      <c r="BL102" s="228"/>
      <c r="BM102" s="228"/>
      <c r="BN102" s="228"/>
      <c r="BO102" s="228"/>
      <c r="BP102" s="228"/>
      <c r="BQ102" s="227" t="s">
        <v>266</v>
      </c>
      <c r="BR102" s="1037" t="s">
        <v>298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09"/>
    </row>
    <row r="103" spans="1:131" s="210" customFormat="1" ht="26.25" customHeight="1" x14ac:dyDescent="0.15">
      <c r="A103" s="233"/>
      <c r="B103" s="234"/>
      <c r="C103" s="234"/>
      <c r="D103" s="234"/>
      <c r="E103" s="234"/>
      <c r="F103" s="234"/>
      <c r="G103" s="234"/>
      <c r="H103" s="234"/>
      <c r="I103" s="234"/>
      <c r="J103" s="234"/>
      <c r="K103" s="234"/>
      <c r="L103" s="234"/>
      <c r="M103" s="234"/>
      <c r="N103" s="234"/>
      <c r="O103" s="234"/>
      <c r="P103" s="234"/>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6"/>
      <c r="BA103" s="236"/>
      <c r="BB103" s="236"/>
      <c r="BC103" s="236"/>
      <c r="BD103" s="236"/>
      <c r="BE103" s="228"/>
      <c r="BF103" s="228"/>
      <c r="BG103" s="228"/>
      <c r="BH103" s="228"/>
      <c r="BI103" s="228"/>
      <c r="BJ103" s="228"/>
      <c r="BK103" s="228"/>
      <c r="BL103" s="228"/>
      <c r="BM103" s="228"/>
      <c r="BN103" s="228"/>
      <c r="BO103" s="228"/>
      <c r="BP103" s="228"/>
      <c r="BQ103" s="1029" t="s">
        <v>299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09"/>
    </row>
    <row r="104" spans="1:131" s="210" customFormat="1" ht="26.25" customHeight="1" x14ac:dyDescent="0.15">
      <c r="A104" s="233"/>
      <c r="B104" s="234"/>
      <c r="C104" s="234"/>
      <c r="D104" s="234"/>
      <c r="E104" s="234"/>
      <c r="F104" s="234"/>
      <c r="G104" s="234"/>
      <c r="H104" s="234"/>
      <c r="I104" s="234"/>
      <c r="J104" s="234"/>
      <c r="K104" s="234"/>
      <c r="L104" s="234"/>
      <c r="M104" s="234"/>
      <c r="N104" s="234"/>
      <c r="O104" s="234"/>
      <c r="P104" s="234"/>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6"/>
      <c r="BA104" s="236"/>
      <c r="BB104" s="236"/>
      <c r="BC104" s="236"/>
      <c r="BD104" s="236"/>
      <c r="BE104" s="228"/>
      <c r="BF104" s="228"/>
      <c r="BG104" s="228"/>
      <c r="BH104" s="228"/>
      <c r="BI104" s="228"/>
      <c r="BJ104" s="228"/>
      <c r="BK104" s="228"/>
      <c r="BL104" s="228"/>
      <c r="BM104" s="228"/>
      <c r="BN104" s="228"/>
      <c r="BO104" s="228"/>
      <c r="BP104" s="228"/>
      <c r="BQ104" s="1030" t="s">
        <v>300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09"/>
    </row>
    <row r="105" spans="1:131" s="210" customFormat="1" ht="11.25" customHeight="1" x14ac:dyDescent="0.15">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09"/>
    </row>
    <row r="106" spans="1:131" s="210" customFormat="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09"/>
    </row>
    <row r="107" spans="1:131" s="209" customFormat="1" ht="26.25" customHeight="1" thickBot="1" x14ac:dyDescent="0.2">
      <c r="A107" s="238" t="s">
        <v>301</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8" t="s">
        <v>302</v>
      </c>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row>
    <row r="108" spans="1:131" s="209" customFormat="1" ht="26.25" customHeight="1" x14ac:dyDescent="0.15">
      <c r="A108" s="1031" t="s">
        <v>303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304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09" customFormat="1" ht="26.25" customHeight="1" x14ac:dyDescent="0.15">
      <c r="A109" s="986" t="s">
        <v>305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306</v>
      </c>
      <c r="AB109" s="987"/>
      <c r="AC109" s="987"/>
      <c r="AD109" s="987"/>
      <c r="AE109" s="988"/>
      <c r="AF109" s="989" t="s">
        <v>307</v>
      </c>
      <c r="AG109" s="987"/>
      <c r="AH109" s="987"/>
      <c r="AI109" s="987"/>
      <c r="AJ109" s="988"/>
      <c r="AK109" s="989" t="s">
        <v>177</v>
      </c>
      <c r="AL109" s="987"/>
      <c r="AM109" s="987"/>
      <c r="AN109" s="987"/>
      <c r="AO109" s="988"/>
      <c r="AP109" s="989" t="s">
        <v>308</v>
      </c>
      <c r="AQ109" s="987"/>
      <c r="AR109" s="987"/>
      <c r="AS109" s="987"/>
      <c r="AT109" s="1018"/>
      <c r="AU109" s="986" t="s">
        <v>305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306</v>
      </c>
      <c r="BR109" s="987"/>
      <c r="BS109" s="987"/>
      <c r="BT109" s="987"/>
      <c r="BU109" s="988"/>
      <c r="BV109" s="989" t="s">
        <v>307</v>
      </c>
      <c r="BW109" s="987"/>
      <c r="BX109" s="987"/>
      <c r="BY109" s="987"/>
      <c r="BZ109" s="988"/>
      <c r="CA109" s="989" t="s">
        <v>177</v>
      </c>
      <c r="CB109" s="987"/>
      <c r="CC109" s="987"/>
      <c r="CD109" s="987"/>
      <c r="CE109" s="988"/>
      <c r="CF109" s="1025" t="s">
        <v>308</v>
      </c>
      <c r="CG109" s="1025"/>
      <c r="CH109" s="1025"/>
      <c r="CI109" s="1025"/>
      <c r="CJ109" s="1025"/>
      <c r="CK109" s="989" t="s">
        <v>309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306</v>
      </c>
      <c r="DH109" s="987"/>
      <c r="DI109" s="987"/>
      <c r="DJ109" s="987"/>
      <c r="DK109" s="988"/>
      <c r="DL109" s="989" t="s">
        <v>307</v>
      </c>
      <c r="DM109" s="987"/>
      <c r="DN109" s="987"/>
      <c r="DO109" s="987"/>
      <c r="DP109" s="988"/>
      <c r="DQ109" s="989" t="s">
        <v>177</v>
      </c>
      <c r="DR109" s="987"/>
      <c r="DS109" s="987"/>
      <c r="DT109" s="987"/>
      <c r="DU109" s="988"/>
      <c r="DV109" s="989" t="s">
        <v>308</v>
      </c>
      <c r="DW109" s="987"/>
      <c r="DX109" s="987"/>
      <c r="DY109" s="987"/>
      <c r="DZ109" s="1018"/>
    </row>
    <row r="110" spans="1:131" s="209" customFormat="1" ht="26.25" customHeight="1" x14ac:dyDescent="0.15">
      <c r="A110" s="889" t="s">
        <v>310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1061277</v>
      </c>
      <c r="AB110" s="980"/>
      <c r="AC110" s="980"/>
      <c r="AD110" s="980"/>
      <c r="AE110" s="981"/>
      <c r="AF110" s="982">
        <v>1093725</v>
      </c>
      <c r="AG110" s="980"/>
      <c r="AH110" s="980"/>
      <c r="AI110" s="980"/>
      <c r="AJ110" s="981"/>
      <c r="AK110" s="982">
        <v>1096179</v>
      </c>
      <c r="AL110" s="980"/>
      <c r="AM110" s="980"/>
      <c r="AN110" s="980"/>
      <c r="AO110" s="981"/>
      <c r="AP110" s="983">
        <v>26.1</v>
      </c>
      <c r="AQ110" s="984"/>
      <c r="AR110" s="984"/>
      <c r="AS110" s="984"/>
      <c r="AT110" s="985"/>
      <c r="AU110" s="1019" t="s">
        <v>72</v>
      </c>
      <c r="AV110" s="1020"/>
      <c r="AW110" s="1020"/>
      <c r="AX110" s="1020"/>
      <c r="AY110" s="1020"/>
      <c r="AZ110" s="945" t="s">
        <v>311</v>
      </c>
      <c r="BA110" s="890"/>
      <c r="BB110" s="890"/>
      <c r="BC110" s="890"/>
      <c r="BD110" s="890"/>
      <c r="BE110" s="890"/>
      <c r="BF110" s="890"/>
      <c r="BG110" s="890"/>
      <c r="BH110" s="890"/>
      <c r="BI110" s="890"/>
      <c r="BJ110" s="890"/>
      <c r="BK110" s="890"/>
      <c r="BL110" s="890"/>
      <c r="BM110" s="890"/>
      <c r="BN110" s="890"/>
      <c r="BO110" s="890"/>
      <c r="BP110" s="891"/>
      <c r="BQ110" s="946">
        <v>14588362</v>
      </c>
      <c r="BR110" s="927"/>
      <c r="BS110" s="927"/>
      <c r="BT110" s="927"/>
      <c r="BU110" s="927"/>
      <c r="BV110" s="927">
        <v>15223538</v>
      </c>
      <c r="BW110" s="927"/>
      <c r="BX110" s="927"/>
      <c r="BY110" s="927"/>
      <c r="BZ110" s="927"/>
      <c r="CA110" s="927">
        <v>14715543</v>
      </c>
      <c r="CB110" s="927"/>
      <c r="CC110" s="927"/>
      <c r="CD110" s="927"/>
      <c r="CE110" s="927"/>
      <c r="CF110" s="951">
        <v>350.6</v>
      </c>
      <c r="CG110" s="952"/>
      <c r="CH110" s="952"/>
      <c r="CI110" s="952"/>
      <c r="CJ110" s="952"/>
      <c r="CK110" s="1015" t="s">
        <v>312</v>
      </c>
      <c r="CL110" s="901"/>
      <c r="CM110" s="976" t="s">
        <v>313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314</v>
      </c>
      <c r="DH110" s="927"/>
      <c r="DI110" s="927"/>
      <c r="DJ110" s="927"/>
      <c r="DK110" s="927"/>
      <c r="DL110" s="927" t="s">
        <v>315</v>
      </c>
      <c r="DM110" s="927"/>
      <c r="DN110" s="927"/>
      <c r="DO110" s="927"/>
      <c r="DP110" s="927"/>
      <c r="DQ110" s="927" t="s">
        <v>81</v>
      </c>
      <c r="DR110" s="927"/>
      <c r="DS110" s="927"/>
      <c r="DT110" s="927"/>
      <c r="DU110" s="927"/>
      <c r="DV110" s="928" t="s">
        <v>81</v>
      </c>
      <c r="DW110" s="928"/>
      <c r="DX110" s="928"/>
      <c r="DY110" s="928"/>
      <c r="DZ110" s="929"/>
    </row>
    <row r="111" spans="1:131" s="209" customFormat="1" ht="26.25" customHeight="1" x14ac:dyDescent="0.15">
      <c r="A111" s="856" t="s">
        <v>316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81</v>
      </c>
      <c r="AB111" s="1008"/>
      <c r="AC111" s="1008"/>
      <c r="AD111" s="1008"/>
      <c r="AE111" s="1009"/>
      <c r="AF111" s="1010" t="s">
        <v>81</v>
      </c>
      <c r="AG111" s="1008"/>
      <c r="AH111" s="1008"/>
      <c r="AI111" s="1008"/>
      <c r="AJ111" s="1009"/>
      <c r="AK111" s="1010" t="s">
        <v>314</v>
      </c>
      <c r="AL111" s="1008"/>
      <c r="AM111" s="1008"/>
      <c r="AN111" s="1008"/>
      <c r="AO111" s="1009"/>
      <c r="AP111" s="1011" t="s">
        <v>268</v>
      </c>
      <c r="AQ111" s="1012"/>
      <c r="AR111" s="1012"/>
      <c r="AS111" s="1012"/>
      <c r="AT111" s="1013"/>
      <c r="AU111" s="1021"/>
      <c r="AV111" s="1022"/>
      <c r="AW111" s="1022"/>
      <c r="AX111" s="1022"/>
      <c r="AY111" s="1022"/>
      <c r="AZ111" s="897" t="s">
        <v>317</v>
      </c>
      <c r="BA111" s="832"/>
      <c r="BB111" s="832"/>
      <c r="BC111" s="832"/>
      <c r="BD111" s="832"/>
      <c r="BE111" s="832"/>
      <c r="BF111" s="832"/>
      <c r="BG111" s="832"/>
      <c r="BH111" s="832"/>
      <c r="BI111" s="832"/>
      <c r="BJ111" s="832"/>
      <c r="BK111" s="832"/>
      <c r="BL111" s="832"/>
      <c r="BM111" s="832"/>
      <c r="BN111" s="832"/>
      <c r="BO111" s="832"/>
      <c r="BP111" s="833"/>
      <c r="BQ111" s="898" t="s">
        <v>318</v>
      </c>
      <c r="BR111" s="899"/>
      <c r="BS111" s="899"/>
      <c r="BT111" s="899"/>
      <c r="BU111" s="899"/>
      <c r="BV111" s="899" t="s">
        <v>81</v>
      </c>
      <c r="BW111" s="899"/>
      <c r="BX111" s="899"/>
      <c r="BY111" s="899"/>
      <c r="BZ111" s="899"/>
      <c r="CA111" s="899" t="s">
        <v>81</v>
      </c>
      <c r="CB111" s="899"/>
      <c r="CC111" s="899"/>
      <c r="CD111" s="899"/>
      <c r="CE111" s="899"/>
      <c r="CF111" s="960" t="s">
        <v>81</v>
      </c>
      <c r="CG111" s="961"/>
      <c r="CH111" s="961"/>
      <c r="CI111" s="961"/>
      <c r="CJ111" s="961"/>
      <c r="CK111" s="1016"/>
      <c r="CL111" s="903"/>
      <c r="CM111" s="906" t="s">
        <v>319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81</v>
      </c>
      <c r="DH111" s="899"/>
      <c r="DI111" s="899"/>
      <c r="DJ111" s="899"/>
      <c r="DK111" s="899"/>
      <c r="DL111" s="899" t="s">
        <v>268</v>
      </c>
      <c r="DM111" s="899"/>
      <c r="DN111" s="899"/>
      <c r="DO111" s="899"/>
      <c r="DP111" s="899"/>
      <c r="DQ111" s="899" t="s">
        <v>81</v>
      </c>
      <c r="DR111" s="899"/>
      <c r="DS111" s="899"/>
      <c r="DT111" s="899"/>
      <c r="DU111" s="899"/>
      <c r="DV111" s="876" t="s">
        <v>81</v>
      </c>
      <c r="DW111" s="876"/>
      <c r="DX111" s="876"/>
      <c r="DY111" s="876"/>
      <c r="DZ111" s="877"/>
    </row>
    <row r="112" spans="1:131" s="209" customFormat="1" ht="26.25" customHeight="1" x14ac:dyDescent="0.15">
      <c r="A112" s="1001" t="s">
        <v>320</v>
      </c>
      <c r="B112" s="1002"/>
      <c r="C112" s="832" t="s">
        <v>321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81</v>
      </c>
      <c r="AB112" s="862"/>
      <c r="AC112" s="862"/>
      <c r="AD112" s="862"/>
      <c r="AE112" s="863"/>
      <c r="AF112" s="864" t="s">
        <v>81</v>
      </c>
      <c r="AG112" s="862"/>
      <c r="AH112" s="862"/>
      <c r="AI112" s="862"/>
      <c r="AJ112" s="863"/>
      <c r="AK112" s="864" t="s">
        <v>81</v>
      </c>
      <c r="AL112" s="862"/>
      <c r="AM112" s="862"/>
      <c r="AN112" s="862"/>
      <c r="AO112" s="863"/>
      <c r="AP112" s="909" t="s">
        <v>81</v>
      </c>
      <c r="AQ112" s="910"/>
      <c r="AR112" s="910"/>
      <c r="AS112" s="910"/>
      <c r="AT112" s="911"/>
      <c r="AU112" s="1021"/>
      <c r="AV112" s="1022"/>
      <c r="AW112" s="1022"/>
      <c r="AX112" s="1022"/>
      <c r="AY112" s="1022"/>
      <c r="AZ112" s="897" t="s">
        <v>322</v>
      </c>
      <c r="BA112" s="832"/>
      <c r="BB112" s="832"/>
      <c r="BC112" s="832"/>
      <c r="BD112" s="832"/>
      <c r="BE112" s="832"/>
      <c r="BF112" s="832"/>
      <c r="BG112" s="832"/>
      <c r="BH112" s="832"/>
      <c r="BI112" s="832"/>
      <c r="BJ112" s="832"/>
      <c r="BK112" s="832"/>
      <c r="BL112" s="832"/>
      <c r="BM112" s="832"/>
      <c r="BN112" s="832"/>
      <c r="BO112" s="832"/>
      <c r="BP112" s="833"/>
      <c r="BQ112" s="898">
        <v>2251851</v>
      </c>
      <c r="BR112" s="899"/>
      <c r="BS112" s="899"/>
      <c r="BT112" s="899"/>
      <c r="BU112" s="899"/>
      <c r="BV112" s="899">
        <v>2469543</v>
      </c>
      <c r="BW112" s="899"/>
      <c r="BX112" s="899"/>
      <c r="BY112" s="899"/>
      <c r="BZ112" s="899"/>
      <c r="CA112" s="899">
        <v>2686115</v>
      </c>
      <c r="CB112" s="899"/>
      <c r="CC112" s="899"/>
      <c r="CD112" s="899"/>
      <c r="CE112" s="899"/>
      <c r="CF112" s="960">
        <v>64</v>
      </c>
      <c r="CG112" s="961"/>
      <c r="CH112" s="961"/>
      <c r="CI112" s="961"/>
      <c r="CJ112" s="961"/>
      <c r="CK112" s="1016"/>
      <c r="CL112" s="903"/>
      <c r="CM112" s="906" t="s">
        <v>323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81</v>
      </c>
      <c r="DH112" s="899"/>
      <c r="DI112" s="899"/>
      <c r="DJ112" s="899"/>
      <c r="DK112" s="899"/>
      <c r="DL112" s="899" t="s">
        <v>81</v>
      </c>
      <c r="DM112" s="899"/>
      <c r="DN112" s="899"/>
      <c r="DO112" s="899"/>
      <c r="DP112" s="899"/>
      <c r="DQ112" s="899" t="s">
        <v>318</v>
      </c>
      <c r="DR112" s="899"/>
      <c r="DS112" s="899"/>
      <c r="DT112" s="899"/>
      <c r="DU112" s="899"/>
      <c r="DV112" s="876" t="s">
        <v>81</v>
      </c>
      <c r="DW112" s="876"/>
      <c r="DX112" s="876"/>
      <c r="DY112" s="876"/>
      <c r="DZ112" s="877"/>
    </row>
    <row r="113" spans="1:130" s="209" customFormat="1" ht="26.25" customHeight="1" x14ac:dyDescent="0.15">
      <c r="A113" s="1003"/>
      <c r="B113" s="1004"/>
      <c r="C113" s="832" t="s">
        <v>324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183859</v>
      </c>
      <c r="AB113" s="1008"/>
      <c r="AC113" s="1008"/>
      <c r="AD113" s="1008"/>
      <c r="AE113" s="1009"/>
      <c r="AF113" s="1010">
        <v>183019</v>
      </c>
      <c r="AG113" s="1008"/>
      <c r="AH113" s="1008"/>
      <c r="AI113" s="1008"/>
      <c r="AJ113" s="1009"/>
      <c r="AK113" s="1010">
        <v>175129</v>
      </c>
      <c r="AL113" s="1008"/>
      <c r="AM113" s="1008"/>
      <c r="AN113" s="1008"/>
      <c r="AO113" s="1009"/>
      <c r="AP113" s="1011">
        <v>4.2</v>
      </c>
      <c r="AQ113" s="1012"/>
      <c r="AR113" s="1012"/>
      <c r="AS113" s="1012"/>
      <c r="AT113" s="1013"/>
      <c r="AU113" s="1021"/>
      <c r="AV113" s="1022"/>
      <c r="AW113" s="1022"/>
      <c r="AX113" s="1022"/>
      <c r="AY113" s="1022"/>
      <c r="AZ113" s="897" t="s">
        <v>325</v>
      </c>
      <c r="BA113" s="832"/>
      <c r="BB113" s="832"/>
      <c r="BC113" s="832"/>
      <c r="BD113" s="832"/>
      <c r="BE113" s="832"/>
      <c r="BF113" s="832"/>
      <c r="BG113" s="832"/>
      <c r="BH113" s="832"/>
      <c r="BI113" s="832"/>
      <c r="BJ113" s="832"/>
      <c r="BK113" s="832"/>
      <c r="BL113" s="832"/>
      <c r="BM113" s="832"/>
      <c r="BN113" s="832"/>
      <c r="BO113" s="832"/>
      <c r="BP113" s="833"/>
      <c r="BQ113" s="898">
        <v>133490</v>
      </c>
      <c r="BR113" s="899"/>
      <c r="BS113" s="899"/>
      <c r="BT113" s="899"/>
      <c r="BU113" s="899"/>
      <c r="BV113" s="899">
        <v>122249</v>
      </c>
      <c r="BW113" s="899"/>
      <c r="BX113" s="899"/>
      <c r="BY113" s="899"/>
      <c r="BZ113" s="899"/>
      <c r="CA113" s="899">
        <v>110396</v>
      </c>
      <c r="CB113" s="899"/>
      <c r="CC113" s="899"/>
      <c r="CD113" s="899"/>
      <c r="CE113" s="899"/>
      <c r="CF113" s="960">
        <v>2.6</v>
      </c>
      <c r="CG113" s="961"/>
      <c r="CH113" s="961"/>
      <c r="CI113" s="961"/>
      <c r="CJ113" s="961"/>
      <c r="CK113" s="1016"/>
      <c r="CL113" s="903"/>
      <c r="CM113" s="906" t="s">
        <v>326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81</v>
      </c>
      <c r="DH113" s="862"/>
      <c r="DI113" s="862"/>
      <c r="DJ113" s="862"/>
      <c r="DK113" s="863"/>
      <c r="DL113" s="864" t="s">
        <v>81</v>
      </c>
      <c r="DM113" s="862"/>
      <c r="DN113" s="862"/>
      <c r="DO113" s="862"/>
      <c r="DP113" s="863"/>
      <c r="DQ113" s="864" t="s">
        <v>81</v>
      </c>
      <c r="DR113" s="862"/>
      <c r="DS113" s="862"/>
      <c r="DT113" s="862"/>
      <c r="DU113" s="863"/>
      <c r="DV113" s="909" t="s">
        <v>81</v>
      </c>
      <c r="DW113" s="910"/>
      <c r="DX113" s="910"/>
      <c r="DY113" s="910"/>
      <c r="DZ113" s="911"/>
    </row>
    <row r="114" spans="1:130" s="209" customFormat="1" ht="26.25" customHeight="1" x14ac:dyDescent="0.15">
      <c r="A114" s="1003"/>
      <c r="B114" s="1004"/>
      <c r="C114" s="832" t="s">
        <v>327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11249</v>
      </c>
      <c r="AB114" s="862"/>
      <c r="AC114" s="862"/>
      <c r="AD114" s="862"/>
      <c r="AE114" s="863"/>
      <c r="AF114" s="864">
        <v>11273</v>
      </c>
      <c r="AG114" s="862"/>
      <c r="AH114" s="862"/>
      <c r="AI114" s="862"/>
      <c r="AJ114" s="863"/>
      <c r="AK114" s="864">
        <v>11569</v>
      </c>
      <c r="AL114" s="862"/>
      <c r="AM114" s="862"/>
      <c r="AN114" s="862"/>
      <c r="AO114" s="863"/>
      <c r="AP114" s="909">
        <v>0.3</v>
      </c>
      <c r="AQ114" s="910"/>
      <c r="AR114" s="910"/>
      <c r="AS114" s="910"/>
      <c r="AT114" s="911"/>
      <c r="AU114" s="1021"/>
      <c r="AV114" s="1022"/>
      <c r="AW114" s="1022"/>
      <c r="AX114" s="1022"/>
      <c r="AY114" s="1022"/>
      <c r="AZ114" s="897" t="s">
        <v>328</v>
      </c>
      <c r="BA114" s="832"/>
      <c r="BB114" s="832"/>
      <c r="BC114" s="832"/>
      <c r="BD114" s="832"/>
      <c r="BE114" s="832"/>
      <c r="BF114" s="832"/>
      <c r="BG114" s="832"/>
      <c r="BH114" s="832"/>
      <c r="BI114" s="832"/>
      <c r="BJ114" s="832"/>
      <c r="BK114" s="832"/>
      <c r="BL114" s="832"/>
      <c r="BM114" s="832"/>
      <c r="BN114" s="832"/>
      <c r="BO114" s="832"/>
      <c r="BP114" s="833"/>
      <c r="BQ114" s="898">
        <v>1013580</v>
      </c>
      <c r="BR114" s="899"/>
      <c r="BS114" s="899"/>
      <c r="BT114" s="899"/>
      <c r="BU114" s="899"/>
      <c r="BV114" s="899">
        <v>1015342</v>
      </c>
      <c r="BW114" s="899"/>
      <c r="BX114" s="899"/>
      <c r="BY114" s="899"/>
      <c r="BZ114" s="899"/>
      <c r="CA114" s="899">
        <v>915179</v>
      </c>
      <c r="CB114" s="899"/>
      <c r="CC114" s="899"/>
      <c r="CD114" s="899"/>
      <c r="CE114" s="899"/>
      <c r="CF114" s="960">
        <v>21.8</v>
      </c>
      <c r="CG114" s="961"/>
      <c r="CH114" s="961"/>
      <c r="CI114" s="961"/>
      <c r="CJ114" s="961"/>
      <c r="CK114" s="1016"/>
      <c r="CL114" s="903"/>
      <c r="CM114" s="906" t="s">
        <v>329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268</v>
      </c>
      <c r="DH114" s="862"/>
      <c r="DI114" s="862"/>
      <c r="DJ114" s="862"/>
      <c r="DK114" s="863"/>
      <c r="DL114" s="864" t="s">
        <v>318</v>
      </c>
      <c r="DM114" s="862"/>
      <c r="DN114" s="862"/>
      <c r="DO114" s="862"/>
      <c r="DP114" s="863"/>
      <c r="DQ114" s="864" t="s">
        <v>81</v>
      </c>
      <c r="DR114" s="862"/>
      <c r="DS114" s="862"/>
      <c r="DT114" s="862"/>
      <c r="DU114" s="863"/>
      <c r="DV114" s="909" t="s">
        <v>81</v>
      </c>
      <c r="DW114" s="910"/>
      <c r="DX114" s="910"/>
      <c r="DY114" s="910"/>
      <c r="DZ114" s="911"/>
    </row>
    <row r="115" spans="1:130" s="209" customFormat="1" ht="26.25" customHeight="1" x14ac:dyDescent="0.15">
      <c r="A115" s="1003"/>
      <c r="B115" s="1004"/>
      <c r="C115" s="832" t="s">
        <v>330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81</v>
      </c>
      <c r="AB115" s="1008"/>
      <c r="AC115" s="1008"/>
      <c r="AD115" s="1008"/>
      <c r="AE115" s="1009"/>
      <c r="AF115" s="1010" t="s">
        <v>81</v>
      </c>
      <c r="AG115" s="1008"/>
      <c r="AH115" s="1008"/>
      <c r="AI115" s="1008"/>
      <c r="AJ115" s="1009"/>
      <c r="AK115" s="1010" t="s">
        <v>81</v>
      </c>
      <c r="AL115" s="1008"/>
      <c r="AM115" s="1008"/>
      <c r="AN115" s="1008"/>
      <c r="AO115" s="1009"/>
      <c r="AP115" s="1011" t="s">
        <v>81</v>
      </c>
      <c r="AQ115" s="1012"/>
      <c r="AR115" s="1012"/>
      <c r="AS115" s="1012"/>
      <c r="AT115" s="1013"/>
      <c r="AU115" s="1021"/>
      <c r="AV115" s="1022"/>
      <c r="AW115" s="1022"/>
      <c r="AX115" s="1022"/>
      <c r="AY115" s="1022"/>
      <c r="AZ115" s="897" t="s">
        <v>331</v>
      </c>
      <c r="BA115" s="832"/>
      <c r="BB115" s="832"/>
      <c r="BC115" s="832"/>
      <c r="BD115" s="832"/>
      <c r="BE115" s="832"/>
      <c r="BF115" s="832"/>
      <c r="BG115" s="832"/>
      <c r="BH115" s="832"/>
      <c r="BI115" s="832"/>
      <c r="BJ115" s="832"/>
      <c r="BK115" s="832"/>
      <c r="BL115" s="832"/>
      <c r="BM115" s="832"/>
      <c r="BN115" s="832"/>
      <c r="BO115" s="832"/>
      <c r="BP115" s="833"/>
      <c r="BQ115" s="898" t="s">
        <v>268</v>
      </c>
      <c r="BR115" s="899"/>
      <c r="BS115" s="899"/>
      <c r="BT115" s="899"/>
      <c r="BU115" s="899"/>
      <c r="BV115" s="899" t="s">
        <v>81</v>
      </c>
      <c r="BW115" s="899"/>
      <c r="BX115" s="899"/>
      <c r="BY115" s="899"/>
      <c r="BZ115" s="899"/>
      <c r="CA115" s="899" t="s">
        <v>81</v>
      </c>
      <c r="CB115" s="899"/>
      <c r="CC115" s="899"/>
      <c r="CD115" s="899"/>
      <c r="CE115" s="899"/>
      <c r="CF115" s="960" t="s">
        <v>81</v>
      </c>
      <c r="CG115" s="961"/>
      <c r="CH115" s="961"/>
      <c r="CI115" s="961"/>
      <c r="CJ115" s="961"/>
      <c r="CK115" s="1016"/>
      <c r="CL115" s="903"/>
      <c r="CM115" s="897" t="s">
        <v>332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268</v>
      </c>
      <c r="DH115" s="862"/>
      <c r="DI115" s="862"/>
      <c r="DJ115" s="862"/>
      <c r="DK115" s="863"/>
      <c r="DL115" s="864" t="s">
        <v>81</v>
      </c>
      <c r="DM115" s="862"/>
      <c r="DN115" s="862"/>
      <c r="DO115" s="862"/>
      <c r="DP115" s="863"/>
      <c r="DQ115" s="864" t="s">
        <v>81</v>
      </c>
      <c r="DR115" s="862"/>
      <c r="DS115" s="862"/>
      <c r="DT115" s="862"/>
      <c r="DU115" s="863"/>
      <c r="DV115" s="909" t="s">
        <v>81</v>
      </c>
      <c r="DW115" s="910"/>
      <c r="DX115" s="910"/>
      <c r="DY115" s="910"/>
      <c r="DZ115" s="911"/>
    </row>
    <row r="116" spans="1:130" s="209" customFormat="1" ht="26.25" customHeight="1" x14ac:dyDescent="0.15">
      <c r="A116" s="1005"/>
      <c r="B116" s="1006"/>
      <c r="C116" s="965" t="s">
        <v>333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1561</v>
      </c>
      <c r="AB116" s="862"/>
      <c r="AC116" s="862"/>
      <c r="AD116" s="862"/>
      <c r="AE116" s="863"/>
      <c r="AF116" s="864">
        <v>419</v>
      </c>
      <c r="AG116" s="862"/>
      <c r="AH116" s="862"/>
      <c r="AI116" s="862"/>
      <c r="AJ116" s="863"/>
      <c r="AK116" s="864" t="s">
        <v>81</v>
      </c>
      <c r="AL116" s="862"/>
      <c r="AM116" s="862"/>
      <c r="AN116" s="862"/>
      <c r="AO116" s="863"/>
      <c r="AP116" s="909" t="s">
        <v>81</v>
      </c>
      <c r="AQ116" s="910"/>
      <c r="AR116" s="910"/>
      <c r="AS116" s="910"/>
      <c r="AT116" s="911"/>
      <c r="AU116" s="1021"/>
      <c r="AV116" s="1022"/>
      <c r="AW116" s="1022"/>
      <c r="AX116" s="1022"/>
      <c r="AY116" s="1022"/>
      <c r="AZ116" s="948" t="s">
        <v>334</v>
      </c>
      <c r="BA116" s="949"/>
      <c r="BB116" s="949"/>
      <c r="BC116" s="949"/>
      <c r="BD116" s="949"/>
      <c r="BE116" s="949"/>
      <c r="BF116" s="949"/>
      <c r="BG116" s="949"/>
      <c r="BH116" s="949"/>
      <c r="BI116" s="949"/>
      <c r="BJ116" s="949"/>
      <c r="BK116" s="949"/>
      <c r="BL116" s="949"/>
      <c r="BM116" s="949"/>
      <c r="BN116" s="949"/>
      <c r="BO116" s="949"/>
      <c r="BP116" s="950"/>
      <c r="BQ116" s="898" t="s">
        <v>81</v>
      </c>
      <c r="BR116" s="899"/>
      <c r="BS116" s="899"/>
      <c r="BT116" s="899"/>
      <c r="BU116" s="899"/>
      <c r="BV116" s="899" t="s">
        <v>268</v>
      </c>
      <c r="BW116" s="899"/>
      <c r="BX116" s="899"/>
      <c r="BY116" s="899"/>
      <c r="BZ116" s="899"/>
      <c r="CA116" s="899" t="s">
        <v>81</v>
      </c>
      <c r="CB116" s="899"/>
      <c r="CC116" s="899"/>
      <c r="CD116" s="899"/>
      <c r="CE116" s="899"/>
      <c r="CF116" s="960" t="s">
        <v>81</v>
      </c>
      <c r="CG116" s="961"/>
      <c r="CH116" s="961"/>
      <c r="CI116" s="961"/>
      <c r="CJ116" s="961"/>
      <c r="CK116" s="1016"/>
      <c r="CL116" s="903"/>
      <c r="CM116" s="906" t="s">
        <v>335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81</v>
      </c>
      <c r="DH116" s="862"/>
      <c r="DI116" s="862"/>
      <c r="DJ116" s="862"/>
      <c r="DK116" s="863"/>
      <c r="DL116" s="864" t="s">
        <v>81</v>
      </c>
      <c r="DM116" s="862"/>
      <c r="DN116" s="862"/>
      <c r="DO116" s="862"/>
      <c r="DP116" s="863"/>
      <c r="DQ116" s="864" t="s">
        <v>81</v>
      </c>
      <c r="DR116" s="862"/>
      <c r="DS116" s="862"/>
      <c r="DT116" s="862"/>
      <c r="DU116" s="863"/>
      <c r="DV116" s="909" t="s">
        <v>81</v>
      </c>
      <c r="DW116" s="910"/>
      <c r="DX116" s="910"/>
      <c r="DY116" s="910"/>
      <c r="DZ116" s="911"/>
    </row>
    <row r="117" spans="1:130" s="209" customFormat="1" ht="26.25" customHeight="1" x14ac:dyDescent="0.15">
      <c r="A117" s="986" t="s">
        <v>82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336</v>
      </c>
      <c r="Z117" s="988"/>
      <c r="AA117" s="993">
        <v>1257946</v>
      </c>
      <c r="AB117" s="994"/>
      <c r="AC117" s="994"/>
      <c r="AD117" s="994"/>
      <c r="AE117" s="995"/>
      <c r="AF117" s="996">
        <v>1288436</v>
      </c>
      <c r="AG117" s="994"/>
      <c r="AH117" s="994"/>
      <c r="AI117" s="994"/>
      <c r="AJ117" s="995"/>
      <c r="AK117" s="996">
        <v>1282877</v>
      </c>
      <c r="AL117" s="994"/>
      <c r="AM117" s="994"/>
      <c r="AN117" s="994"/>
      <c r="AO117" s="995"/>
      <c r="AP117" s="997"/>
      <c r="AQ117" s="998"/>
      <c r="AR117" s="998"/>
      <c r="AS117" s="998"/>
      <c r="AT117" s="999"/>
      <c r="AU117" s="1021"/>
      <c r="AV117" s="1022"/>
      <c r="AW117" s="1022"/>
      <c r="AX117" s="1022"/>
      <c r="AY117" s="1022"/>
      <c r="AZ117" s="948" t="s">
        <v>337</v>
      </c>
      <c r="BA117" s="949"/>
      <c r="BB117" s="949"/>
      <c r="BC117" s="949"/>
      <c r="BD117" s="949"/>
      <c r="BE117" s="949"/>
      <c r="BF117" s="949"/>
      <c r="BG117" s="949"/>
      <c r="BH117" s="949"/>
      <c r="BI117" s="949"/>
      <c r="BJ117" s="949"/>
      <c r="BK117" s="949"/>
      <c r="BL117" s="949"/>
      <c r="BM117" s="949"/>
      <c r="BN117" s="949"/>
      <c r="BO117" s="949"/>
      <c r="BP117" s="950"/>
      <c r="BQ117" s="898" t="s">
        <v>318</v>
      </c>
      <c r="BR117" s="899"/>
      <c r="BS117" s="899"/>
      <c r="BT117" s="899"/>
      <c r="BU117" s="899"/>
      <c r="BV117" s="899" t="s">
        <v>318</v>
      </c>
      <c r="BW117" s="899"/>
      <c r="BX117" s="899"/>
      <c r="BY117" s="899"/>
      <c r="BZ117" s="899"/>
      <c r="CA117" s="899" t="s">
        <v>318</v>
      </c>
      <c r="CB117" s="899"/>
      <c r="CC117" s="899"/>
      <c r="CD117" s="899"/>
      <c r="CE117" s="899"/>
      <c r="CF117" s="960" t="s">
        <v>318</v>
      </c>
      <c r="CG117" s="961"/>
      <c r="CH117" s="961"/>
      <c r="CI117" s="961"/>
      <c r="CJ117" s="961"/>
      <c r="CK117" s="1016"/>
      <c r="CL117" s="903"/>
      <c r="CM117" s="906" t="s">
        <v>338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81</v>
      </c>
      <c r="DH117" s="862"/>
      <c r="DI117" s="862"/>
      <c r="DJ117" s="862"/>
      <c r="DK117" s="863"/>
      <c r="DL117" s="864" t="s">
        <v>318</v>
      </c>
      <c r="DM117" s="862"/>
      <c r="DN117" s="862"/>
      <c r="DO117" s="862"/>
      <c r="DP117" s="863"/>
      <c r="DQ117" s="864" t="s">
        <v>318</v>
      </c>
      <c r="DR117" s="862"/>
      <c r="DS117" s="862"/>
      <c r="DT117" s="862"/>
      <c r="DU117" s="863"/>
      <c r="DV117" s="909" t="s">
        <v>318</v>
      </c>
      <c r="DW117" s="910"/>
      <c r="DX117" s="910"/>
      <c r="DY117" s="910"/>
      <c r="DZ117" s="911"/>
    </row>
    <row r="118" spans="1:130" s="209" customFormat="1" ht="26.25" customHeight="1" x14ac:dyDescent="0.15">
      <c r="A118" s="986" t="s">
        <v>309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306</v>
      </c>
      <c r="AB118" s="987"/>
      <c r="AC118" s="987"/>
      <c r="AD118" s="987"/>
      <c r="AE118" s="988"/>
      <c r="AF118" s="989" t="s">
        <v>307</v>
      </c>
      <c r="AG118" s="987"/>
      <c r="AH118" s="987"/>
      <c r="AI118" s="987"/>
      <c r="AJ118" s="988"/>
      <c r="AK118" s="989" t="s">
        <v>177</v>
      </c>
      <c r="AL118" s="987"/>
      <c r="AM118" s="987"/>
      <c r="AN118" s="987"/>
      <c r="AO118" s="988"/>
      <c r="AP118" s="990" t="s">
        <v>308</v>
      </c>
      <c r="AQ118" s="991"/>
      <c r="AR118" s="991"/>
      <c r="AS118" s="991"/>
      <c r="AT118" s="992"/>
      <c r="AU118" s="1021"/>
      <c r="AV118" s="1022"/>
      <c r="AW118" s="1022"/>
      <c r="AX118" s="1022"/>
      <c r="AY118" s="1022"/>
      <c r="AZ118" s="964" t="s">
        <v>339</v>
      </c>
      <c r="BA118" s="965"/>
      <c r="BB118" s="965"/>
      <c r="BC118" s="965"/>
      <c r="BD118" s="965"/>
      <c r="BE118" s="965"/>
      <c r="BF118" s="965"/>
      <c r="BG118" s="965"/>
      <c r="BH118" s="965"/>
      <c r="BI118" s="965"/>
      <c r="BJ118" s="965"/>
      <c r="BK118" s="965"/>
      <c r="BL118" s="965"/>
      <c r="BM118" s="965"/>
      <c r="BN118" s="965"/>
      <c r="BO118" s="965"/>
      <c r="BP118" s="966"/>
      <c r="BQ118" s="967" t="s">
        <v>268</v>
      </c>
      <c r="BR118" s="930"/>
      <c r="BS118" s="930"/>
      <c r="BT118" s="930"/>
      <c r="BU118" s="930"/>
      <c r="BV118" s="930" t="s">
        <v>268</v>
      </c>
      <c r="BW118" s="930"/>
      <c r="BX118" s="930"/>
      <c r="BY118" s="930"/>
      <c r="BZ118" s="930"/>
      <c r="CA118" s="930" t="s">
        <v>268</v>
      </c>
      <c r="CB118" s="930"/>
      <c r="CC118" s="930"/>
      <c r="CD118" s="930"/>
      <c r="CE118" s="930"/>
      <c r="CF118" s="960" t="s">
        <v>268</v>
      </c>
      <c r="CG118" s="961"/>
      <c r="CH118" s="961"/>
      <c r="CI118" s="961"/>
      <c r="CJ118" s="961"/>
      <c r="CK118" s="1016"/>
      <c r="CL118" s="903"/>
      <c r="CM118" s="906" t="s">
        <v>340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268</v>
      </c>
      <c r="DH118" s="862"/>
      <c r="DI118" s="862"/>
      <c r="DJ118" s="862"/>
      <c r="DK118" s="863"/>
      <c r="DL118" s="864" t="s">
        <v>318</v>
      </c>
      <c r="DM118" s="862"/>
      <c r="DN118" s="862"/>
      <c r="DO118" s="862"/>
      <c r="DP118" s="863"/>
      <c r="DQ118" s="864" t="s">
        <v>268</v>
      </c>
      <c r="DR118" s="862"/>
      <c r="DS118" s="862"/>
      <c r="DT118" s="862"/>
      <c r="DU118" s="863"/>
      <c r="DV118" s="909" t="s">
        <v>268</v>
      </c>
      <c r="DW118" s="910"/>
      <c r="DX118" s="910"/>
      <c r="DY118" s="910"/>
      <c r="DZ118" s="911"/>
    </row>
    <row r="119" spans="1:130" s="209" customFormat="1" ht="26.25" customHeight="1" x14ac:dyDescent="0.15">
      <c r="A119" s="900" t="s">
        <v>312</v>
      </c>
      <c r="B119" s="901"/>
      <c r="C119" s="976" t="s">
        <v>313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268</v>
      </c>
      <c r="AB119" s="980"/>
      <c r="AC119" s="980"/>
      <c r="AD119" s="980"/>
      <c r="AE119" s="981"/>
      <c r="AF119" s="982" t="s">
        <v>268</v>
      </c>
      <c r="AG119" s="980"/>
      <c r="AH119" s="980"/>
      <c r="AI119" s="980"/>
      <c r="AJ119" s="981"/>
      <c r="AK119" s="982" t="s">
        <v>268</v>
      </c>
      <c r="AL119" s="980"/>
      <c r="AM119" s="980"/>
      <c r="AN119" s="980"/>
      <c r="AO119" s="981"/>
      <c r="AP119" s="983" t="s">
        <v>318</v>
      </c>
      <c r="AQ119" s="984"/>
      <c r="AR119" s="984"/>
      <c r="AS119" s="984"/>
      <c r="AT119" s="985"/>
      <c r="AU119" s="1023"/>
      <c r="AV119" s="1024"/>
      <c r="AW119" s="1024"/>
      <c r="AX119" s="1024"/>
      <c r="AY119" s="1024"/>
      <c r="AZ119" s="240" t="s">
        <v>82</v>
      </c>
      <c r="BA119" s="240"/>
      <c r="BB119" s="240"/>
      <c r="BC119" s="240"/>
      <c r="BD119" s="240"/>
      <c r="BE119" s="240"/>
      <c r="BF119" s="240"/>
      <c r="BG119" s="240"/>
      <c r="BH119" s="240"/>
      <c r="BI119" s="240"/>
      <c r="BJ119" s="240"/>
      <c r="BK119" s="240"/>
      <c r="BL119" s="240"/>
      <c r="BM119" s="240"/>
      <c r="BN119" s="240"/>
      <c r="BO119" s="962" t="s">
        <v>341</v>
      </c>
      <c r="BP119" s="963"/>
      <c r="BQ119" s="967">
        <v>17987283</v>
      </c>
      <c r="BR119" s="930"/>
      <c r="BS119" s="930"/>
      <c r="BT119" s="930"/>
      <c r="BU119" s="930"/>
      <c r="BV119" s="930">
        <v>18830672</v>
      </c>
      <c r="BW119" s="930"/>
      <c r="BX119" s="930"/>
      <c r="BY119" s="930"/>
      <c r="BZ119" s="930"/>
      <c r="CA119" s="930">
        <v>18427233</v>
      </c>
      <c r="CB119" s="930"/>
      <c r="CC119" s="930"/>
      <c r="CD119" s="930"/>
      <c r="CE119" s="930"/>
      <c r="CF119" s="828"/>
      <c r="CG119" s="829"/>
      <c r="CH119" s="829"/>
      <c r="CI119" s="829"/>
      <c r="CJ119" s="919"/>
      <c r="CK119" s="1017"/>
      <c r="CL119" s="905"/>
      <c r="CM119" s="923" t="s">
        <v>342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268</v>
      </c>
      <c r="DH119" s="845"/>
      <c r="DI119" s="845"/>
      <c r="DJ119" s="845"/>
      <c r="DK119" s="846"/>
      <c r="DL119" s="847" t="s">
        <v>268</v>
      </c>
      <c r="DM119" s="845"/>
      <c r="DN119" s="845"/>
      <c r="DO119" s="845"/>
      <c r="DP119" s="846"/>
      <c r="DQ119" s="847" t="s">
        <v>268</v>
      </c>
      <c r="DR119" s="845"/>
      <c r="DS119" s="845"/>
      <c r="DT119" s="845"/>
      <c r="DU119" s="846"/>
      <c r="DV119" s="933" t="s">
        <v>268</v>
      </c>
      <c r="DW119" s="934"/>
      <c r="DX119" s="934"/>
      <c r="DY119" s="934"/>
      <c r="DZ119" s="935"/>
    </row>
    <row r="120" spans="1:130" s="209" customFormat="1" ht="26.25" customHeight="1" x14ac:dyDescent="0.15">
      <c r="A120" s="902"/>
      <c r="B120" s="903"/>
      <c r="C120" s="906" t="s">
        <v>319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268</v>
      </c>
      <c r="AB120" s="862"/>
      <c r="AC120" s="862"/>
      <c r="AD120" s="862"/>
      <c r="AE120" s="863"/>
      <c r="AF120" s="864" t="s">
        <v>268</v>
      </c>
      <c r="AG120" s="862"/>
      <c r="AH120" s="862"/>
      <c r="AI120" s="862"/>
      <c r="AJ120" s="863"/>
      <c r="AK120" s="864" t="s">
        <v>268</v>
      </c>
      <c r="AL120" s="862"/>
      <c r="AM120" s="862"/>
      <c r="AN120" s="862"/>
      <c r="AO120" s="863"/>
      <c r="AP120" s="909" t="s">
        <v>268</v>
      </c>
      <c r="AQ120" s="910"/>
      <c r="AR120" s="910"/>
      <c r="AS120" s="910"/>
      <c r="AT120" s="911"/>
      <c r="AU120" s="968" t="s">
        <v>343</v>
      </c>
      <c r="AV120" s="969"/>
      <c r="AW120" s="969"/>
      <c r="AX120" s="969"/>
      <c r="AY120" s="970"/>
      <c r="AZ120" s="945" t="s">
        <v>344</v>
      </c>
      <c r="BA120" s="890"/>
      <c r="BB120" s="890"/>
      <c r="BC120" s="890"/>
      <c r="BD120" s="890"/>
      <c r="BE120" s="890"/>
      <c r="BF120" s="890"/>
      <c r="BG120" s="890"/>
      <c r="BH120" s="890"/>
      <c r="BI120" s="890"/>
      <c r="BJ120" s="890"/>
      <c r="BK120" s="890"/>
      <c r="BL120" s="890"/>
      <c r="BM120" s="890"/>
      <c r="BN120" s="890"/>
      <c r="BO120" s="890"/>
      <c r="BP120" s="891"/>
      <c r="BQ120" s="946">
        <v>660960</v>
      </c>
      <c r="BR120" s="927"/>
      <c r="BS120" s="927"/>
      <c r="BT120" s="927"/>
      <c r="BU120" s="927"/>
      <c r="BV120" s="927">
        <v>789084</v>
      </c>
      <c r="BW120" s="927"/>
      <c r="BX120" s="927"/>
      <c r="BY120" s="927"/>
      <c r="BZ120" s="927"/>
      <c r="CA120" s="927">
        <v>854547</v>
      </c>
      <c r="CB120" s="927"/>
      <c r="CC120" s="927"/>
      <c r="CD120" s="927"/>
      <c r="CE120" s="927"/>
      <c r="CF120" s="951">
        <v>20.399999999999999</v>
      </c>
      <c r="CG120" s="952"/>
      <c r="CH120" s="952"/>
      <c r="CI120" s="952"/>
      <c r="CJ120" s="952"/>
      <c r="CK120" s="953" t="s">
        <v>345</v>
      </c>
      <c r="CL120" s="937"/>
      <c r="CM120" s="937"/>
      <c r="CN120" s="937"/>
      <c r="CO120" s="938"/>
      <c r="CP120" s="957" t="s">
        <v>346</v>
      </c>
      <c r="CQ120" s="958"/>
      <c r="CR120" s="958"/>
      <c r="CS120" s="958"/>
      <c r="CT120" s="958"/>
      <c r="CU120" s="958"/>
      <c r="CV120" s="958"/>
      <c r="CW120" s="958"/>
      <c r="CX120" s="958"/>
      <c r="CY120" s="958"/>
      <c r="CZ120" s="958"/>
      <c r="DA120" s="958"/>
      <c r="DB120" s="958"/>
      <c r="DC120" s="958"/>
      <c r="DD120" s="958"/>
      <c r="DE120" s="958"/>
      <c r="DF120" s="959"/>
      <c r="DG120" s="946">
        <v>1931882</v>
      </c>
      <c r="DH120" s="927"/>
      <c r="DI120" s="927"/>
      <c r="DJ120" s="927"/>
      <c r="DK120" s="927"/>
      <c r="DL120" s="927">
        <v>2130050</v>
      </c>
      <c r="DM120" s="927"/>
      <c r="DN120" s="927"/>
      <c r="DO120" s="927"/>
      <c r="DP120" s="927"/>
      <c r="DQ120" s="927">
        <v>2314513</v>
      </c>
      <c r="DR120" s="927"/>
      <c r="DS120" s="927"/>
      <c r="DT120" s="927"/>
      <c r="DU120" s="927"/>
      <c r="DV120" s="928">
        <v>55.1</v>
      </c>
      <c r="DW120" s="928"/>
      <c r="DX120" s="928"/>
      <c r="DY120" s="928"/>
      <c r="DZ120" s="929"/>
    </row>
    <row r="121" spans="1:130" s="209" customFormat="1" ht="26.25" customHeight="1" x14ac:dyDescent="0.15">
      <c r="A121" s="902"/>
      <c r="B121" s="903"/>
      <c r="C121" s="948" t="s">
        <v>347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268</v>
      </c>
      <c r="AB121" s="862"/>
      <c r="AC121" s="862"/>
      <c r="AD121" s="862"/>
      <c r="AE121" s="863"/>
      <c r="AF121" s="864" t="s">
        <v>268</v>
      </c>
      <c r="AG121" s="862"/>
      <c r="AH121" s="862"/>
      <c r="AI121" s="862"/>
      <c r="AJ121" s="863"/>
      <c r="AK121" s="864" t="s">
        <v>268</v>
      </c>
      <c r="AL121" s="862"/>
      <c r="AM121" s="862"/>
      <c r="AN121" s="862"/>
      <c r="AO121" s="863"/>
      <c r="AP121" s="909" t="s">
        <v>268</v>
      </c>
      <c r="AQ121" s="910"/>
      <c r="AR121" s="910"/>
      <c r="AS121" s="910"/>
      <c r="AT121" s="911"/>
      <c r="AU121" s="971"/>
      <c r="AV121" s="972"/>
      <c r="AW121" s="972"/>
      <c r="AX121" s="972"/>
      <c r="AY121" s="973"/>
      <c r="AZ121" s="897" t="s">
        <v>348</v>
      </c>
      <c r="BA121" s="832"/>
      <c r="BB121" s="832"/>
      <c r="BC121" s="832"/>
      <c r="BD121" s="832"/>
      <c r="BE121" s="832"/>
      <c r="BF121" s="832"/>
      <c r="BG121" s="832"/>
      <c r="BH121" s="832"/>
      <c r="BI121" s="832"/>
      <c r="BJ121" s="832"/>
      <c r="BK121" s="832"/>
      <c r="BL121" s="832"/>
      <c r="BM121" s="832"/>
      <c r="BN121" s="832"/>
      <c r="BO121" s="832"/>
      <c r="BP121" s="833"/>
      <c r="BQ121" s="898">
        <v>22051</v>
      </c>
      <c r="BR121" s="899"/>
      <c r="BS121" s="899"/>
      <c r="BT121" s="899"/>
      <c r="BU121" s="899"/>
      <c r="BV121" s="899">
        <v>13108</v>
      </c>
      <c r="BW121" s="899"/>
      <c r="BX121" s="899"/>
      <c r="BY121" s="899"/>
      <c r="BZ121" s="899"/>
      <c r="CA121" s="899">
        <v>15083</v>
      </c>
      <c r="CB121" s="899"/>
      <c r="CC121" s="899"/>
      <c r="CD121" s="899"/>
      <c r="CE121" s="899"/>
      <c r="CF121" s="960">
        <v>0.4</v>
      </c>
      <c r="CG121" s="961"/>
      <c r="CH121" s="961"/>
      <c r="CI121" s="961"/>
      <c r="CJ121" s="961"/>
      <c r="CK121" s="954"/>
      <c r="CL121" s="940"/>
      <c r="CM121" s="940"/>
      <c r="CN121" s="940"/>
      <c r="CO121" s="941"/>
      <c r="CP121" s="920" t="s">
        <v>349</v>
      </c>
      <c r="CQ121" s="921"/>
      <c r="CR121" s="921"/>
      <c r="CS121" s="921"/>
      <c r="CT121" s="921"/>
      <c r="CU121" s="921"/>
      <c r="CV121" s="921"/>
      <c r="CW121" s="921"/>
      <c r="CX121" s="921"/>
      <c r="CY121" s="921"/>
      <c r="CZ121" s="921"/>
      <c r="DA121" s="921"/>
      <c r="DB121" s="921"/>
      <c r="DC121" s="921"/>
      <c r="DD121" s="921"/>
      <c r="DE121" s="921"/>
      <c r="DF121" s="922"/>
      <c r="DG121" s="898">
        <v>226531</v>
      </c>
      <c r="DH121" s="899"/>
      <c r="DI121" s="899"/>
      <c r="DJ121" s="899"/>
      <c r="DK121" s="899"/>
      <c r="DL121" s="899">
        <v>217940</v>
      </c>
      <c r="DM121" s="899"/>
      <c r="DN121" s="899"/>
      <c r="DO121" s="899"/>
      <c r="DP121" s="899"/>
      <c r="DQ121" s="899">
        <v>203951</v>
      </c>
      <c r="DR121" s="899"/>
      <c r="DS121" s="899"/>
      <c r="DT121" s="899"/>
      <c r="DU121" s="899"/>
      <c r="DV121" s="876">
        <v>4.9000000000000004</v>
      </c>
      <c r="DW121" s="876"/>
      <c r="DX121" s="876"/>
      <c r="DY121" s="876"/>
      <c r="DZ121" s="877"/>
    </row>
    <row r="122" spans="1:130" s="209" customFormat="1" ht="26.25" customHeight="1" x14ac:dyDescent="0.15">
      <c r="A122" s="902"/>
      <c r="B122" s="903"/>
      <c r="C122" s="906" t="s">
        <v>329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268</v>
      </c>
      <c r="AB122" s="862"/>
      <c r="AC122" s="862"/>
      <c r="AD122" s="862"/>
      <c r="AE122" s="863"/>
      <c r="AF122" s="864" t="s">
        <v>268</v>
      </c>
      <c r="AG122" s="862"/>
      <c r="AH122" s="862"/>
      <c r="AI122" s="862"/>
      <c r="AJ122" s="863"/>
      <c r="AK122" s="864" t="s">
        <v>268</v>
      </c>
      <c r="AL122" s="862"/>
      <c r="AM122" s="862"/>
      <c r="AN122" s="862"/>
      <c r="AO122" s="863"/>
      <c r="AP122" s="909" t="s">
        <v>268</v>
      </c>
      <c r="AQ122" s="910"/>
      <c r="AR122" s="910"/>
      <c r="AS122" s="910"/>
      <c r="AT122" s="911"/>
      <c r="AU122" s="971"/>
      <c r="AV122" s="972"/>
      <c r="AW122" s="972"/>
      <c r="AX122" s="972"/>
      <c r="AY122" s="973"/>
      <c r="AZ122" s="964" t="s">
        <v>350</v>
      </c>
      <c r="BA122" s="965"/>
      <c r="BB122" s="965"/>
      <c r="BC122" s="965"/>
      <c r="BD122" s="965"/>
      <c r="BE122" s="965"/>
      <c r="BF122" s="965"/>
      <c r="BG122" s="965"/>
      <c r="BH122" s="965"/>
      <c r="BI122" s="965"/>
      <c r="BJ122" s="965"/>
      <c r="BK122" s="965"/>
      <c r="BL122" s="965"/>
      <c r="BM122" s="965"/>
      <c r="BN122" s="965"/>
      <c r="BO122" s="965"/>
      <c r="BP122" s="966"/>
      <c r="BQ122" s="967">
        <v>8294923</v>
      </c>
      <c r="BR122" s="930"/>
      <c r="BS122" s="930"/>
      <c r="BT122" s="930"/>
      <c r="BU122" s="930"/>
      <c r="BV122" s="930">
        <v>8491798</v>
      </c>
      <c r="BW122" s="930"/>
      <c r="BX122" s="930"/>
      <c r="BY122" s="930"/>
      <c r="BZ122" s="930"/>
      <c r="CA122" s="930">
        <v>8206869</v>
      </c>
      <c r="CB122" s="930"/>
      <c r="CC122" s="930"/>
      <c r="CD122" s="930"/>
      <c r="CE122" s="930"/>
      <c r="CF122" s="931">
        <v>195.5</v>
      </c>
      <c r="CG122" s="932"/>
      <c r="CH122" s="932"/>
      <c r="CI122" s="932"/>
      <c r="CJ122" s="932"/>
      <c r="CK122" s="954"/>
      <c r="CL122" s="940"/>
      <c r="CM122" s="940"/>
      <c r="CN122" s="940"/>
      <c r="CO122" s="941"/>
      <c r="CP122" s="920" t="s">
        <v>351</v>
      </c>
      <c r="CQ122" s="921"/>
      <c r="CR122" s="921"/>
      <c r="CS122" s="921"/>
      <c r="CT122" s="921"/>
      <c r="CU122" s="921"/>
      <c r="CV122" s="921"/>
      <c r="CW122" s="921"/>
      <c r="CX122" s="921"/>
      <c r="CY122" s="921"/>
      <c r="CZ122" s="921"/>
      <c r="DA122" s="921"/>
      <c r="DB122" s="921"/>
      <c r="DC122" s="921"/>
      <c r="DD122" s="921"/>
      <c r="DE122" s="921"/>
      <c r="DF122" s="922"/>
      <c r="DG122" s="898">
        <v>93438</v>
      </c>
      <c r="DH122" s="899"/>
      <c r="DI122" s="899"/>
      <c r="DJ122" s="899"/>
      <c r="DK122" s="899"/>
      <c r="DL122" s="899">
        <v>121553</v>
      </c>
      <c r="DM122" s="899"/>
      <c r="DN122" s="899"/>
      <c r="DO122" s="899"/>
      <c r="DP122" s="899"/>
      <c r="DQ122" s="899">
        <v>167651</v>
      </c>
      <c r="DR122" s="899"/>
      <c r="DS122" s="899"/>
      <c r="DT122" s="899"/>
      <c r="DU122" s="899"/>
      <c r="DV122" s="876">
        <v>4</v>
      </c>
      <c r="DW122" s="876"/>
      <c r="DX122" s="876"/>
      <c r="DY122" s="876"/>
      <c r="DZ122" s="877"/>
    </row>
    <row r="123" spans="1:130" s="209" customFormat="1" ht="26.25" customHeight="1" x14ac:dyDescent="0.15">
      <c r="A123" s="902"/>
      <c r="B123" s="903"/>
      <c r="C123" s="906" t="s">
        <v>335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352</v>
      </c>
      <c r="AB123" s="862"/>
      <c r="AC123" s="862"/>
      <c r="AD123" s="862"/>
      <c r="AE123" s="863"/>
      <c r="AF123" s="864" t="s">
        <v>81</v>
      </c>
      <c r="AG123" s="862"/>
      <c r="AH123" s="862"/>
      <c r="AI123" s="862"/>
      <c r="AJ123" s="863"/>
      <c r="AK123" s="864" t="s">
        <v>81</v>
      </c>
      <c r="AL123" s="862"/>
      <c r="AM123" s="862"/>
      <c r="AN123" s="862"/>
      <c r="AO123" s="863"/>
      <c r="AP123" s="909" t="s">
        <v>353</v>
      </c>
      <c r="AQ123" s="910"/>
      <c r="AR123" s="910"/>
      <c r="AS123" s="910"/>
      <c r="AT123" s="911"/>
      <c r="AU123" s="974"/>
      <c r="AV123" s="975"/>
      <c r="AW123" s="975"/>
      <c r="AX123" s="975"/>
      <c r="AY123" s="975"/>
      <c r="AZ123" s="240" t="s">
        <v>82</v>
      </c>
      <c r="BA123" s="240"/>
      <c r="BB123" s="240"/>
      <c r="BC123" s="240"/>
      <c r="BD123" s="240"/>
      <c r="BE123" s="240"/>
      <c r="BF123" s="240"/>
      <c r="BG123" s="240"/>
      <c r="BH123" s="240"/>
      <c r="BI123" s="240"/>
      <c r="BJ123" s="240"/>
      <c r="BK123" s="240"/>
      <c r="BL123" s="240"/>
      <c r="BM123" s="240"/>
      <c r="BN123" s="240"/>
      <c r="BO123" s="962" t="s">
        <v>354</v>
      </c>
      <c r="BP123" s="963"/>
      <c r="BQ123" s="917">
        <v>8977934</v>
      </c>
      <c r="BR123" s="918"/>
      <c r="BS123" s="918"/>
      <c r="BT123" s="918"/>
      <c r="BU123" s="918"/>
      <c r="BV123" s="918">
        <v>9293990</v>
      </c>
      <c r="BW123" s="918"/>
      <c r="BX123" s="918"/>
      <c r="BY123" s="918"/>
      <c r="BZ123" s="918"/>
      <c r="CA123" s="918">
        <v>9076499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09" customFormat="1" ht="26.25" customHeight="1" thickBot="1" x14ac:dyDescent="0.2">
      <c r="A124" s="902"/>
      <c r="B124" s="903"/>
      <c r="C124" s="906" t="s">
        <v>338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355</v>
      </c>
      <c r="AB124" s="862"/>
      <c r="AC124" s="862"/>
      <c r="AD124" s="862"/>
      <c r="AE124" s="863"/>
      <c r="AF124" s="864" t="s">
        <v>81</v>
      </c>
      <c r="AG124" s="862"/>
      <c r="AH124" s="862"/>
      <c r="AI124" s="862"/>
      <c r="AJ124" s="863"/>
      <c r="AK124" s="864" t="s">
        <v>352</v>
      </c>
      <c r="AL124" s="862"/>
      <c r="AM124" s="862"/>
      <c r="AN124" s="862"/>
      <c r="AO124" s="863"/>
      <c r="AP124" s="909" t="s">
        <v>81</v>
      </c>
      <c r="AQ124" s="910"/>
      <c r="AR124" s="910"/>
      <c r="AS124" s="910"/>
      <c r="AT124" s="911"/>
      <c r="AU124" s="912" t="s">
        <v>356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225.7</v>
      </c>
      <c r="BR124" s="916"/>
      <c r="BS124" s="916"/>
      <c r="BT124" s="916"/>
      <c r="BU124" s="916"/>
      <c r="BV124" s="916">
        <v>241.3</v>
      </c>
      <c r="BW124" s="916"/>
      <c r="BX124" s="916"/>
      <c r="BY124" s="916"/>
      <c r="BZ124" s="916"/>
      <c r="CA124" s="916">
        <v>222.8</v>
      </c>
      <c r="CB124" s="916"/>
      <c r="CC124" s="916"/>
      <c r="CD124" s="916"/>
      <c r="CE124" s="916"/>
      <c r="CF124" s="806"/>
      <c r="CG124" s="807"/>
      <c r="CH124" s="807"/>
      <c r="CI124" s="807"/>
      <c r="CJ124" s="947"/>
      <c r="CK124" s="955"/>
      <c r="CL124" s="955"/>
      <c r="CM124" s="955"/>
      <c r="CN124" s="955"/>
      <c r="CO124" s="956"/>
      <c r="CP124" s="920" t="s">
        <v>357</v>
      </c>
      <c r="CQ124" s="921"/>
      <c r="CR124" s="921"/>
      <c r="CS124" s="921"/>
      <c r="CT124" s="921"/>
      <c r="CU124" s="921"/>
      <c r="CV124" s="921"/>
      <c r="CW124" s="921"/>
      <c r="CX124" s="921"/>
      <c r="CY124" s="921"/>
      <c r="CZ124" s="921"/>
      <c r="DA124" s="921"/>
      <c r="DB124" s="921"/>
      <c r="DC124" s="921"/>
      <c r="DD124" s="921"/>
      <c r="DE124" s="921"/>
      <c r="DF124" s="922"/>
      <c r="DG124" s="844" t="s">
        <v>81</v>
      </c>
      <c r="DH124" s="845"/>
      <c r="DI124" s="845"/>
      <c r="DJ124" s="845"/>
      <c r="DK124" s="846"/>
      <c r="DL124" s="847" t="s">
        <v>81</v>
      </c>
      <c r="DM124" s="845"/>
      <c r="DN124" s="845"/>
      <c r="DO124" s="845"/>
      <c r="DP124" s="846"/>
      <c r="DQ124" s="847" t="s">
        <v>81</v>
      </c>
      <c r="DR124" s="845"/>
      <c r="DS124" s="845"/>
      <c r="DT124" s="845"/>
      <c r="DU124" s="846"/>
      <c r="DV124" s="933" t="s">
        <v>81</v>
      </c>
      <c r="DW124" s="934"/>
      <c r="DX124" s="934"/>
      <c r="DY124" s="934"/>
      <c r="DZ124" s="935"/>
    </row>
    <row r="125" spans="1:130" s="209" customFormat="1" ht="26.25" customHeight="1" x14ac:dyDescent="0.15">
      <c r="A125" s="902"/>
      <c r="B125" s="903"/>
      <c r="C125" s="906" t="s">
        <v>340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81</v>
      </c>
      <c r="AB125" s="862"/>
      <c r="AC125" s="862"/>
      <c r="AD125" s="862"/>
      <c r="AE125" s="863"/>
      <c r="AF125" s="864" t="s">
        <v>352</v>
      </c>
      <c r="AG125" s="862"/>
      <c r="AH125" s="862"/>
      <c r="AI125" s="862"/>
      <c r="AJ125" s="863"/>
      <c r="AK125" s="864" t="s">
        <v>81</v>
      </c>
      <c r="AL125" s="862"/>
      <c r="AM125" s="862"/>
      <c r="AN125" s="862"/>
      <c r="AO125" s="863"/>
      <c r="AP125" s="909" t="s">
        <v>81</v>
      </c>
      <c r="AQ125" s="910"/>
      <c r="AR125" s="910"/>
      <c r="AS125" s="910"/>
      <c r="AT125" s="911"/>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3"/>
      <c r="BR125" s="243"/>
      <c r="BS125" s="243"/>
      <c r="BT125" s="243"/>
      <c r="BU125" s="243"/>
      <c r="BV125" s="243"/>
      <c r="BW125" s="243"/>
      <c r="BX125" s="243"/>
      <c r="BY125" s="243"/>
      <c r="BZ125" s="243"/>
      <c r="CA125" s="243"/>
      <c r="CB125" s="243"/>
      <c r="CC125" s="243"/>
      <c r="CD125" s="243"/>
      <c r="CE125" s="243"/>
      <c r="CF125" s="243"/>
      <c r="CG125" s="243"/>
      <c r="CH125" s="243"/>
      <c r="CI125" s="243"/>
      <c r="CJ125" s="244"/>
      <c r="CK125" s="936" t="s">
        <v>358</v>
      </c>
      <c r="CL125" s="937"/>
      <c r="CM125" s="937"/>
      <c r="CN125" s="937"/>
      <c r="CO125" s="938"/>
      <c r="CP125" s="945" t="s">
        <v>359</v>
      </c>
      <c r="CQ125" s="890"/>
      <c r="CR125" s="890"/>
      <c r="CS125" s="890"/>
      <c r="CT125" s="890"/>
      <c r="CU125" s="890"/>
      <c r="CV125" s="890"/>
      <c r="CW125" s="890"/>
      <c r="CX125" s="890"/>
      <c r="CY125" s="890"/>
      <c r="CZ125" s="890"/>
      <c r="DA125" s="890"/>
      <c r="DB125" s="890"/>
      <c r="DC125" s="890"/>
      <c r="DD125" s="890"/>
      <c r="DE125" s="890"/>
      <c r="DF125" s="891"/>
      <c r="DG125" s="946" t="s">
        <v>81</v>
      </c>
      <c r="DH125" s="927"/>
      <c r="DI125" s="927"/>
      <c r="DJ125" s="927"/>
      <c r="DK125" s="927"/>
      <c r="DL125" s="927" t="s">
        <v>81</v>
      </c>
      <c r="DM125" s="927"/>
      <c r="DN125" s="927"/>
      <c r="DO125" s="927"/>
      <c r="DP125" s="927"/>
      <c r="DQ125" s="927" t="s">
        <v>81</v>
      </c>
      <c r="DR125" s="927"/>
      <c r="DS125" s="927"/>
      <c r="DT125" s="927"/>
      <c r="DU125" s="927"/>
      <c r="DV125" s="928" t="s">
        <v>81</v>
      </c>
      <c r="DW125" s="928"/>
      <c r="DX125" s="928"/>
      <c r="DY125" s="928"/>
      <c r="DZ125" s="929"/>
    </row>
    <row r="126" spans="1:130" s="209" customFormat="1" ht="26.25" customHeight="1" thickBot="1" x14ac:dyDescent="0.2">
      <c r="A126" s="902"/>
      <c r="B126" s="903"/>
      <c r="C126" s="906" t="s">
        <v>342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81</v>
      </c>
      <c r="AB126" s="862"/>
      <c r="AC126" s="862"/>
      <c r="AD126" s="862"/>
      <c r="AE126" s="863"/>
      <c r="AF126" s="864" t="s">
        <v>81</v>
      </c>
      <c r="AG126" s="862"/>
      <c r="AH126" s="862"/>
      <c r="AI126" s="862"/>
      <c r="AJ126" s="863"/>
      <c r="AK126" s="864" t="s">
        <v>81</v>
      </c>
      <c r="AL126" s="862"/>
      <c r="AM126" s="862"/>
      <c r="AN126" s="862"/>
      <c r="AO126" s="863"/>
      <c r="AP126" s="909" t="s">
        <v>352</v>
      </c>
      <c r="AQ126" s="910"/>
      <c r="AR126" s="910"/>
      <c r="AS126" s="910"/>
      <c r="AT126" s="911"/>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c r="BT126" s="245"/>
      <c r="BU126" s="245"/>
      <c r="BV126" s="245"/>
      <c r="BW126" s="245"/>
      <c r="BX126" s="245"/>
      <c r="BY126" s="245"/>
      <c r="BZ126" s="245"/>
      <c r="CA126" s="245"/>
      <c r="CB126" s="245"/>
      <c r="CC126" s="245"/>
      <c r="CD126" s="246"/>
      <c r="CE126" s="246"/>
      <c r="CF126" s="246"/>
      <c r="CG126" s="243"/>
      <c r="CH126" s="243"/>
      <c r="CI126" s="243"/>
      <c r="CJ126" s="244"/>
      <c r="CK126" s="939"/>
      <c r="CL126" s="940"/>
      <c r="CM126" s="940"/>
      <c r="CN126" s="940"/>
      <c r="CO126" s="941"/>
      <c r="CP126" s="897" t="s">
        <v>360</v>
      </c>
      <c r="CQ126" s="832"/>
      <c r="CR126" s="832"/>
      <c r="CS126" s="832"/>
      <c r="CT126" s="832"/>
      <c r="CU126" s="832"/>
      <c r="CV126" s="832"/>
      <c r="CW126" s="832"/>
      <c r="CX126" s="832"/>
      <c r="CY126" s="832"/>
      <c r="CZ126" s="832"/>
      <c r="DA126" s="832"/>
      <c r="DB126" s="832"/>
      <c r="DC126" s="832"/>
      <c r="DD126" s="832"/>
      <c r="DE126" s="832"/>
      <c r="DF126" s="833"/>
      <c r="DG126" s="898" t="s">
        <v>81</v>
      </c>
      <c r="DH126" s="899"/>
      <c r="DI126" s="899"/>
      <c r="DJ126" s="899"/>
      <c r="DK126" s="899"/>
      <c r="DL126" s="899" t="s">
        <v>81</v>
      </c>
      <c r="DM126" s="899"/>
      <c r="DN126" s="899"/>
      <c r="DO126" s="899"/>
      <c r="DP126" s="899"/>
      <c r="DQ126" s="899" t="s">
        <v>81</v>
      </c>
      <c r="DR126" s="899"/>
      <c r="DS126" s="899"/>
      <c r="DT126" s="899"/>
      <c r="DU126" s="899"/>
      <c r="DV126" s="876" t="s">
        <v>81</v>
      </c>
      <c r="DW126" s="876"/>
      <c r="DX126" s="876"/>
      <c r="DY126" s="876"/>
      <c r="DZ126" s="877"/>
    </row>
    <row r="127" spans="1:130" s="209" customFormat="1" ht="26.25" customHeight="1" x14ac:dyDescent="0.15">
      <c r="A127" s="904"/>
      <c r="B127" s="905"/>
      <c r="C127" s="923" t="s">
        <v>361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353</v>
      </c>
      <c r="AB127" s="862"/>
      <c r="AC127" s="862"/>
      <c r="AD127" s="862"/>
      <c r="AE127" s="863"/>
      <c r="AF127" s="864" t="s">
        <v>362</v>
      </c>
      <c r="AG127" s="862"/>
      <c r="AH127" s="862"/>
      <c r="AI127" s="862"/>
      <c r="AJ127" s="863"/>
      <c r="AK127" s="864" t="s">
        <v>81</v>
      </c>
      <c r="AL127" s="862"/>
      <c r="AM127" s="862"/>
      <c r="AN127" s="862"/>
      <c r="AO127" s="863"/>
      <c r="AP127" s="909" t="s">
        <v>81</v>
      </c>
      <c r="AQ127" s="910"/>
      <c r="AR127" s="910"/>
      <c r="AS127" s="910"/>
      <c r="AT127" s="911"/>
      <c r="AU127" s="245"/>
      <c r="AV127" s="245"/>
      <c r="AW127" s="245"/>
      <c r="AX127" s="926" t="s">
        <v>363</v>
      </c>
      <c r="AY127" s="894"/>
      <c r="AZ127" s="894"/>
      <c r="BA127" s="894"/>
      <c r="BB127" s="894"/>
      <c r="BC127" s="894"/>
      <c r="BD127" s="894"/>
      <c r="BE127" s="895"/>
      <c r="BF127" s="893" t="s">
        <v>364</v>
      </c>
      <c r="BG127" s="894"/>
      <c r="BH127" s="894"/>
      <c r="BI127" s="894"/>
      <c r="BJ127" s="894"/>
      <c r="BK127" s="894"/>
      <c r="BL127" s="895"/>
      <c r="BM127" s="893" t="s">
        <v>365</v>
      </c>
      <c r="BN127" s="894"/>
      <c r="BO127" s="894"/>
      <c r="BP127" s="894"/>
      <c r="BQ127" s="894"/>
      <c r="BR127" s="894"/>
      <c r="BS127" s="895"/>
      <c r="BT127" s="893" t="s">
        <v>366</v>
      </c>
      <c r="BU127" s="894"/>
      <c r="BV127" s="894"/>
      <c r="BW127" s="894"/>
      <c r="BX127" s="894"/>
      <c r="BY127" s="894"/>
      <c r="BZ127" s="896"/>
      <c r="CA127" s="245"/>
      <c r="CB127" s="245"/>
      <c r="CC127" s="245"/>
      <c r="CD127" s="246"/>
      <c r="CE127" s="246"/>
      <c r="CF127" s="246"/>
      <c r="CG127" s="243"/>
      <c r="CH127" s="243"/>
      <c r="CI127" s="243"/>
      <c r="CJ127" s="244"/>
      <c r="CK127" s="939"/>
      <c r="CL127" s="940"/>
      <c r="CM127" s="940"/>
      <c r="CN127" s="940"/>
      <c r="CO127" s="941"/>
      <c r="CP127" s="897" t="s">
        <v>367</v>
      </c>
      <c r="CQ127" s="832"/>
      <c r="CR127" s="832"/>
      <c r="CS127" s="832"/>
      <c r="CT127" s="832"/>
      <c r="CU127" s="832"/>
      <c r="CV127" s="832"/>
      <c r="CW127" s="832"/>
      <c r="CX127" s="832"/>
      <c r="CY127" s="832"/>
      <c r="CZ127" s="832"/>
      <c r="DA127" s="832"/>
      <c r="DB127" s="832"/>
      <c r="DC127" s="832"/>
      <c r="DD127" s="832"/>
      <c r="DE127" s="832"/>
      <c r="DF127" s="833"/>
      <c r="DG127" s="898" t="s">
        <v>81</v>
      </c>
      <c r="DH127" s="899"/>
      <c r="DI127" s="899"/>
      <c r="DJ127" s="899"/>
      <c r="DK127" s="899"/>
      <c r="DL127" s="899" t="s">
        <v>81</v>
      </c>
      <c r="DM127" s="899"/>
      <c r="DN127" s="899"/>
      <c r="DO127" s="899"/>
      <c r="DP127" s="899"/>
      <c r="DQ127" s="899" t="s">
        <v>81</v>
      </c>
      <c r="DR127" s="899"/>
      <c r="DS127" s="899"/>
      <c r="DT127" s="899"/>
      <c r="DU127" s="899"/>
      <c r="DV127" s="876" t="s">
        <v>352</v>
      </c>
      <c r="DW127" s="876"/>
      <c r="DX127" s="876"/>
      <c r="DY127" s="876"/>
      <c r="DZ127" s="877"/>
    </row>
    <row r="128" spans="1:130" s="209" customFormat="1" ht="26.25" customHeight="1" thickBot="1" x14ac:dyDescent="0.2">
      <c r="A128" s="878" t="s">
        <v>368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369</v>
      </c>
      <c r="X128" s="880"/>
      <c r="Y128" s="880"/>
      <c r="Z128" s="881"/>
      <c r="AA128" s="882">
        <v>5648</v>
      </c>
      <c r="AB128" s="883"/>
      <c r="AC128" s="883"/>
      <c r="AD128" s="883"/>
      <c r="AE128" s="884"/>
      <c r="AF128" s="885">
        <v>4454</v>
      </c>
      <c r="AG128" s="883"/>
      <c r="AH128" s="883"/>
      <c r="AI128" s="883"/>
      <c r="AJ128" s="884"/>
      <c r="AK128" s="885">
        <v>2290</v>
      </c>
      <c r="AL128" s="883"/>
      <c r="AM128" s="883"/>
      <c r="AN128" s="883"/>
      <c r="AO128" s="884"/>
      <c r="AP128" s="886"/>
      <c r="AQ128" s="887"/>
      <c r="AR128" s="887"/>
      <c r="AS128" s="887"/>
      <c r="AT128" s="888"/>
      <c r="AU128" s="245"/>
      <c r="AV128" s="245"/>
      <c r="AW128" s="245"/>
      <c r="AX128" s="889" t="s">
        <v>370</v>
      </c>
      <c r="AY128" s="890"/>
      <c r="AZ128" s="890"/>
      <c r="BA128" s="890"/>
      <c r="BB128" s="890"/>
      <c r="BC128" s="890"/>
      <c r="BD128" s="890"/>
      <c r="BE128" s="891"/>
      <c r="BF128" s="868" t="s">
        <v>371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46"/>
      <c r="CB128" s="246"/>
      <c r="CC128" s="246"/>
      <c r="CD128" s="246"/>
      <c r="CE128" s="246"/>
      <c r="CF128" s="246"/>
      <c r="CG128" s="243"/>
      <c r="CH128" s="243"/>
      <c r="CI128" s="243"/>
      <c r="CJ128" s="244"/>
      <c r="CK128" s="942"/>
      <c r="CL128" s="943"/>
      <c r="CM128" s="943"/>
      <c r="CN128" s="943"/>
      <c r="CO128" s="944"/>
      <c r="CP128" s="871" t="s">
        <v>372</v>
      </c>
      <c r="CQ128" s="810"/>
      <c r="CR128" s="810"/>
      <c r="CS128" s="810"/>
      <c r="CT128" s="810"/>
      <c r="CU128" s="810"/>
      <c r="CV128" s="810"/>
      <c r="CW128" s="810"/>
      <c r="CX128" s="810"/>
      <c r="CY128" s="810"/>
      <c r="CZ128" s="810"/>
      <c r="DA128" s="810"/>
      <c r="DB128" s="810"/>
      <c r="DC128" s="810"/>
      <c r="DD128" s="810"/>
      <c r="DE128" s="810"/>
      <c r="DF128" s="811"/>
      <c r="DG128" s="872" t="s">
        <v>352</v>
      </c>
      <c r="DH128" s="873"/>
      <c r="DI128" s="873"/>
      <c r="DJ128" s="873"/>
      <c r="DK128" s="873"/>
      <c r="DL128" s="873" t="s">
        <v>81</v>
      </c>
      <c r="DM128" s="873"/>
      <c r="DN128" s="873"/>
      <c r="DO128" s="873"/>
      <c r="DP128" s="873"/>
      <c r="DQ128" s="873" t="s">
        <v>81</v>
      </c>
      <c r="DR128" s="873"/>
      <c r="DS128" s="873"/>
      <c r="DT128" s="873"/>
      <c r="DU128" s="873"/>
      <c r="DV128" s="874" t="s">
        <v>81</v>
      </c>
      <c r="DW128" s="874"/>
      <c r="DX128" s="874"/>
      <c r="DY128" s="874"/>
      <c r="DZ128" s="875"/>
    </row>
    <row r="129" spans="1:131" s="209" customFormat="1" ht="26.25" customHeight="1" x14ac:dyDescent="0.15">
      <c r="A129" s="856" t="s">
        <v>79</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373</v>
      </c>
      <c r="X129" s="859"/>
      <c r="Y129" s="859"/>
      <c r="Z129" s="860"/>
      <c r="AA129" s="861">
        <v>4570605</v>
      </c>
      <c r="AB129" s="862"/>
      <c r="AC129" s="862"/>
      <c r="AD129" s="862"/>
      <c r="AE129" s="863"/>
      <c r="AF129" s="864">
        <v>4558657</v>
      </c>
      <c r="AG129" s="862"/>
      <c r="AH129" s="862"/>
      <c r="AI129" s="862"/>
      <c r="AJ129" s="863"/>
      <c r="AK129" s="864">
        <v>4797260</v>
      </c>
      <c r="AL129" s="862"/>
      <c r="AM129" s="862"/>
      <c r="AN129" s="862"/>
      <c r="AO129" s="863"/>
      <c r="AP129" s="865"/>
      <c r="AQ129" s="866"/>
      <c r="AR129" s="866"/>
      <c r="AS129" s="866"/>
      <c r="AT129" s="867"/>
      <c r="AU129" s="247"/>
      <c r="AV129" s="247"/>
      <c r="AW129" s="247"/>
      <c r="AX129" s="831" t="s">
        <v>374</v>
      </c>
      <c r="AY129" s="832"/>
      <c r="AZ129" s="832"/>
      <c r="BA129" s="832"/>
      <c r="BB129" s="832"/>
      <c r="BC129" s="832"/>
      <c r="BD129" s="832"/>
      <c r="BE129" s="833"/>
      <c r="BF129" s="851" t="s">
        <v>353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16"/>
      <c r="DQ129" s="216"/>
      <c r="DR129" s="216"/>
      <c r="DS129" s="216"/>
      <c r="DT129" s="216"/>
      <c r="DU129" s="216"/>
      <c r="DV129" s="216"/>
      <c r="DW129" s="216"/>
      <c r="DX129" s="216"/>
      <c r="DY129" s="216"/>
      <c r="DZ129" s="220"/>
    </row>
    <row r="130" spans="1:131" s="209" customFormat="1" ht="26.25" customHeight="1" x14ac:dyDescent="0.15">
      <c r="A130" s="856" t="s">
        <v>375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376</v>
      </c>
      <c r="X130" s="859"/>
      <c r="Y130" s="859"/>
      <c r="Z130" s="860"/>
      <c r="AA130" s="861">
        <v>580224</v>
      </c>
      <c r="AB130" s="862"/>
      <c r="AC130" s="862"/>
      <c r="AD130" s="862"/>
      <c r="AE130" s="863"/>
      <c r="AF130" s="864">
        <v>608077</v>
      </c>
      <c r="AG130" s="862"/>
      <c r="AH130" s="862"/>
      <c r="AI130" s="862"/>
      <c r="AJ130" s="863"/>
      <c r="AK130" s="864">
        <v>600403</v>
      </c>
      <c r="AL130" s="862"/>
      <c r="AM130" s="862"/>
      <c r="AN130" s="862"/>
      <c r="AO130" s="863"/>
      <c r="AP130" s="865"/>
      <c r="AQ130" s="866"/>
      <c r="AR130" s="866"/>
      <c r="AS130" s="866"/>
      <c r="AT130" s="867"/>
      <c r="AU130" s="247"/>
      <c r="AV130" s="247"/>
      <c r="AW130" s="247"/>
      <c r="AX130" s="831" t="s">
        <v>377</v>
      </c>
      <c r="AY130" s="832"/>
      <c r="AZ130" s="832"/>
      <c r="BA130" s="832"/>
      <c r="BB130" s="832"/>
      <c r="BC130" s="832"/>
      <c r="BD130" s="832"/>
      <c r="BE130" s="833"/>
      <c r="BF130" s="834">
        <v>16.7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16"/>
      <c r="DQ130" s="216"/>
      <c r="DR130" s="216"/>
      <c r="DS130" s="216"/>
      <c r="DT130" s="216"/>
      <c r="DU130" s="216"/>
      <c r="DV130" s="216"/>
      <c r="DW130" s="216"/>
      <c r="DX130" s="216"/>
      <c r="DY130" s="216"/>
      <c r="DZ130" s="220"/>
    </row>
    <row r="131" spans="1:131" s="209"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378</v>
      </c>
      <c r="X131" s="842"/>
      <c r="Y131" s="842"/>
      <c r="Z131" s="843"/>
      <c r="AA131" s="844">
        <v>3990381</v>
      </c>
      <c r="AB131" s="845"/>
      <c r="AC131" s="845"/>
      <c r="AD131" s="845"/>
      <c r="AE131" s="846"/>
      <c r="AF131" s="847">
        <v>3950580</v>
      </c>
      <c r="AG131" s="845"/>
      <c r="AH131" s="845"/>
      <c r="AI131" s="845"/>
      <c r="AJ131" s="846"/>
      <c r="AK131" s="847">
        <v>4196857</v>
      </c>
      <c r="AL131" s="845"/>
      <c r="AM131" s="845"/>
      <c r="AN131" s="845"/>
      <c r="AO131" s="846"/>
      <c r="AP131" s="848"/>
      <c r="AQ131" s="849"/>
      <c r="AR131" s="849"/>
      <c r="AS131" s="849"/>
      <c r="AT131" s="850"/>
      <c r="AU131" s="247"/>
      <c r="AV131" s="247"/>
      <c r="AW131" s="247"/>
      <c r="AX131" s="809" t="s">
        <v>379</v>
      </c>
      <c r="AY131" s="810"/>
      <c r="AZ131" s="810"/>
      <c r="BA131" s="810"/>
      <c r="BB131" s="810"/>
      <c r="BC131" s="810"/>
      <c r="BD131" s="810"/>
      <c r="BE131" s="811"/>
      <c r="BF131" s="812">
        <v>222.8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16"/>
      <c r="DQ131" s="216"/>
      <c r="DR131" s="216"/>
      <c r="DS131" s="216"/>
      <c r="DT131" s="216"/>
      <c r="DU131" s="216"/>
      <c r="DV131" s="216"/>
      <c r="DW131" s="216"/>
      <c r="DX131" s="216"/>
      <c r="DY131" s="216"/>
      <c r="DZ131" s="220"/>
    </row>
    <row r="132" spans="1:131" s="209" customFormat="1" ht="26.25" customHeight="1" x14ac:dyDescent="0.15">
      <c r="A132" s="818" t="s">
        <v>380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381</v>
      </c>
      <c r="W132" s="822"/>
      <c r="X132" s="822"/>
      <c r="Y132" s="822"/>
      <c r="Z132" s="823"/>
      <c r="AA132" s="824">
        <v>16.842351650000001</v>
      </c>
      <c r="AB132" s="825"/>
      <c r="AC132" s="825"/>
      <c r="AD132" s="825"/>
      <c r="AE132" s="826"/>
      <c r="AF132" s="827">
        <v>17.109006780000001</v>
      </c>
      <c r="AG132" s="825"/>
      <c r="AH132" s="825"/>
      <c r="AI132" s="825"/>
      <c r="AJ132" s="826"/>
      <c r="AK132" s="827">
        <v>16.206985370000002</v>
      </c>
      <c r="AL132" s="825"/>
      <c r="AM132" s="825"/>
      <c r="AN132" s="825"/>
      <c r="AO132" s="826"/>
      <c r="AP132" s="828"/>
      <c r="AQ132" s="829"/>
      <c r="AR132" s="829"/>
      <c r="AS132" s="829"/>
      <c r="AT132" s="830"/>
      <c r="AU132" s="249"/>
      <c r="AV132" s="250"/>
      <c r="AW132" s="250"/>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0"/>
      <c r="DQ132" s="220"/>
      <c r="DR132" s="220"/>
      <c r="DS132" s="220"/>
      <c r="DT132" s="220"/>
      <c r="DU132" s="220"/>
      <c r="DV132" s="220"/>
      <c r="DW132" s="220"/>
      <c r="DX132" s="220"/>
      <c r="DY132" s="220"/>
      <c r="DZ132" s="220"/>
    </row>
    <row r="133" spans="1:131" s="209"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382</v>
      </c>
      <c r="W133" s="801"/>
      <c r="X133" s="801"/>
      <c r="Y133" s="801"/>
      <c r="Z133" s="802"/>
      <c r="AA133" s="803">
        <v>15.6</v>
      </c>
      <c r="AB133" s="804"/>
      <c r="AC133" s="804"/>
      <c r="AD133" s="804"/>
      <c r="AE133" s="805"/>
      <c r="AF133" s="803">
        <v>16.100000000000001</v>
      </c>
      <c r="AG133" s="804"/>
      <c r="AH133" s="804"/>
      <c r="AI133" s="804"/>
      <c r="AJ133" s="805"/>
      <c r="AK133" s="803">
        <v>16.7</v>
      </c>
      <c r="AL133" s="804"/>
      <c r="AM133" s="804"/>
      <c r="AN133" s="804"/>
      <c r="AO133" s="805"/>
      <c r="AP133" s="806"/>
      <c r="AQ133" s="807"/>
      <c r="AR133" s="807"/>
      <c r="AS133" s="807"/>
      <c r="AT133" s="808"/>
      <c r="AU133" s="250"/>
      <c r="AV133" s="250"/>
      <c r="AW133" s="250"/>
      <c r="AX133" s="250"/>
      <c r="AY133" s="250"/>
      <c r="AZ133" s="250"/>
      <c r="BA133" s="250"/>
      <c r="BB133" s="250"/>
      <c r="BC133" s="250"/>
      <c r="BD133" s="250"/>
      <c r="BE133" s="250"/>
      <c r="BF133" s="250"/>
      <c r="BG133" s="250"/>
      <c r="BH133" s="250"/>
      <c r="BI133" s="250"/>
      <c r="BJ133" s="250"/>
      <c r="BK133" s="250"/>
      <c r="BL133" s="250"/>
      <c r="BM133" s="250"/>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0"/>
      <c r="DQ133" s="220"/>
      <c r="DR133" s="220"/>
      <c r="DS133" s="220"/>
      <c r="DT133" s="220"/>
      <c r="DU133" s="220"/>
      <c r="DV133" s="220"/>
      <c r="DW133" s="220"/>
      <c r="DX133" s="220"/>
      <c r="DY133" s="220"/>
      <c r="DZ133" s="220"/>
    </row>
    <row r="134" spans="1:131" s="210" customFormat="1" ht="11.25" customHeight="1" x14ac:dyDescent="0.15">
      <c r="A134" s="251"/>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0"/>
      <c r="AV134" s="250"/>
      <c r="AW134" s="250"/>
      <c r="AX134" s="250"/>
      <c r="AY134" s="250"/>
      <c r="AZ134" s="250"/>
      <c r="BA134" s="250"/>
      <c r="BB134" s="250"/>
      <c r="BC134" s="250"/>
      <c r="BD134" s="250"/>
      <c r="BE134" s="250"/>
      <c r="BF134" s="250"/>
      <c r="BG134" s="250"/>
      <c r="BH134" s="250"/>
      <c r="BI134" s="250"/>
      <c r="BJ134" s="250"/>
      <c r="BK134" s="250"/>
      <c r="BL134" s="250"/>
      <c r="BM134" s="250"/>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0"/>
      <c r="DQ134" s="220"/>
      <c r="DR134" s="220"/>
      <c r="DS134" s="220"/>
      <c r="DT134" s="220"/>
      <c r="DU134" s="220"/>
      <c r="DV134" s="220"/>
      <c r="DW134" s="220"/>
      <c r="DX134" s="220"/>
      <c r="DY134" s="220"/>
      <c r="DZ134" s="220"/>
      <c r="EA134" s="209"/>
    </row>
    <row r="135" spans="1:131" ht="14.25" hidden="1" x14ac:dyDescent="0.15">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BY135" s="251"/>
      <c r="BZ135" s="251"/>
      <c r="CA135" s="251"/>
      <c r="CB135" s="251"/>
      <c r="CC135" s="251"/>
      <c r="CD135" s="251"/>
      <c r="CE135" s="251"/>
      <c r="CF135" s="251"/>
      <c r="CG135" s="251"/>
      <c r="CH135" s="251"/>
      <c r="CI135" s="251"/>
      <c r="CJ135" s="251"/>
      <c r="CK135" s="251"/>
      <c r="CL135" s="251"/>
      <c r="CM135" s="251"/>
      <c r="CN135" s="251"/>
      <c r="CO135" s="251"/>
      <c r="CP135" s="251"/>
      <c r="CQ135" s="251"/>
      <c r="CR135" s="251"/>
      <c r="CS135" s="251"/>
      <c r="CT135" s="251"/>
      <c r="CU135" s="251"/>
      <c r="CV135" s="251"/>
      <c r="CW135" s="251"/>
      <c r="CX135" s="251"/>
      <c r="CY135" s="251"/>
      <c r="CZ135" s="251"/>
      <c r="DA135" s="251"/>
      <c r="DB135" s="251"/>
      <c r="DC135" s="251"/>
      <c r="DD135" s="251"/>
      <c r="DE135" s="251"/>
      <c r="DF135" s="251"/>
      <c r="DG135" s="251"/>
      <c r="DH135" s="251"/>
      <c r="DI135" s="251"/>
      <c r="DJ135" s="251"/>
      <c r="DK135" s="251"/>
      <c r="DL135" s="251"/>
      <c r="DM135" s="251"/>
      <c r="DN135" s="251"/>
      <c r="DO135" s="251"/>
      <c r="DP135" s="251"/>
      <c r="DQ135" s="251"/>
      <c r="DR135" s="251"/>
      <c r="DS135" s="251"/>
      <c r="DT135" s="251"/>
      <c r="DU135" s="251"/>
      <c r="DV135" s="251"/>
      <c r="DW135" s="251"/>
      <c r="DX135" s="251"/>
      <c r="DY135" s="251"/>
      <c r="DZ135" s="251"/>
    </row>
  </sheetData>
  <sheetProtection algorithmName="SHA-512" hashValue="yvcMC7EBqm6OJpd5wSp5cCySbqrq/LblMztSH+U3CsnqtKFnj3qciXaEYj70IAgyDp+8sQ3cNjOwtFnqvZJ6Jw==" saltValue="LULnic7FvXZzbuaa8t9k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3" zoomScale="85" zoomScaleNormal="85" zoomScaleSheetLayoutView="85" workbookViewId="0">
      <selection activeCell="AA96" sqref="AA96"/>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383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UAFh4h0r9TQiQK4VgkXt2bt48QFge8opDrsCOhatJ/LM54dNTqRzrkQlM9gw+kFVlfQA1PL5a5+OGNEVnqp6AQ==" saltValue="X7hHgdry2K0aoCpDINeL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CHDllJqoD9RUsn2iF65z/mDBS1Sygh6tM5pSCDwpEVnuxxDjQaKfqbjAoHGWeyjmje5uJtQrRFCHBqZ4iod7w==" saltValue="8tiyXcyQ/RLGdlCZi+qqG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heetViews>
  <sheetFormatPr defaultColWidth="0" defaultRowHeight="13.5" customHeight="1" zeroHeight="1" x14ac:dyDescent="0.15"/>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x14ac:dyDescent="0.15">
      <c r="AS1" s="256"/>
      <c r="AT1" s="256"/>
    </row>
    <row r="2" spans="1:46" x14ac:dyDescent="0.15">
      <c r="AS2" s="256"/>
      <c r="AT2" s="256"/>
    </row>
    <row r="3" spans="1:46" x14ac:dyDescent="0.15">
      <c r="AS3" s="256"/>
      <c r="AT3" s="256"/>
    </row>
    <row r="4" spans="1:46" x14ac:dyDescent="0.15">
      <c r="AS4" s="256"/>
      <c r="AT4" s="256"/>
    </row>
    <row r="5" spans="1:46" ht="17.25" x14ac:dyDescent="0.15">
      <c r="A5" s="257" t="s">
        <v>384</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x14ac:dyDescent="0.15">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385</v>
      </c>
      <c r="AL6" s="261"/>
      <c r="AM6" s="261"/>
      <c r="AN6" s="261"/>
      <c r="AO6" s="256"/>
      <c r="AP6" s="256"/>
      <c r="AQ6" s="256"/>
      <c r="AR6" s="256"/>
    </row>
    <row r="7" spans="1:46" ht="13.5" customHeight="1" x14ac:dyDescent="0.15">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234" t="s">
        <v>386</v>
      </c>
      <c r="AP7" s="266"/>
      <c r="AQ7" s="267" t="s">
        <v>387</v>
      </c>
      <c r="AR7" s="268"/>
    </row>
    <row r="8" spans="1:46" x14ac:dyDescent="0.15">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235"/>
      <c r="AP8" s="272" t="s">
        <v>388</v>
      </c>
      <c r="AQ8" s="273" t="s">
        <v>389</v>
      </c>
      <c r="AR8" s="274" t="s">
        <v>390</v>
      </c>
    </row>
    <row r="9" spans="1:46" x14ac:dyDescent="0.15">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225" t="s">
        <v>391</v>
      </c>
      <c r="AL9" s="1226"/>
      <c r="AM9" s="1226"/>
      <c r="AN9" s="1227"/>
      <c r="AO9" s="275">
        <v>1783468</v>
      </c>
      <c r="AP9" s="275">
        <v>95516</v>
      </c>
      <c r="AQ9" s="276">
        <v>90403</v>
      </c>
      <c r="AR9" s="277">
        <v>5.7</v>
      </c>
    </row>
    <row r="10" spans="1:46" ht="13.5" customHeight="1" x14ac:dyDescent="0.15">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225" t="s">
        <v>392</v>
      </c>
      <c r="AL10" s="1226"/>
      <c r="AM10" s="1226"/>
      <c r="AN10" s="1227"/>
      <c r="AO10" s="278">
        <v>161948</v>
      </c>
      <c r="AP10" s="278">
        <v>8673</v>
      </c>
      <c r="AQ10" s="279">
        <v>12167</v>
      </c>
      <c r="AR10" s="280">
        <v>-28.7</v>
      </c>
    </row>
    <row r="11" spans="1:46" ht="13.5" customHeight="1" x14ac:dyDescent="0.15">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225" t="s">
        <v>393</v>
      </c>
      <c r="AL11" s="1226"/>
      <c r="AM11" s="1226"/>
      <c r="AN11" s="1227"/>
      <c r="AO11" s="278">
        <v>31483</v>
      </c>
      <c r="AP11" s="278">
        <v>1686</v>
      </c>
      <c r="AQ11" s="279">
        <v>380</v>
      </c>
      <c r="AR11" s="280">
        <v>343.7</v>
      </c>
    </row>
    <row r="12" spans="1:46" ht="13.5" customHeight="1" x14ac:dyDescent="0.15">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225" t="s">
        <v>394</v>
      </c>
      <c r="AL12" s="1226"/>
      <c r="AM12" s="1226"/>
      <c r="AN12" s="1227"/>
      <c r="AO12" s="278" t="s">
        <v>395</v>
      </c>
      <c r="AP12" s="278" t="s">
        <v>395</v>
      </c>
      <c r="AQ12" s="279">
        <v>15</v>
      </c>
      <c r="AR12" s="280" t="s">
        <v>395</v>
      </c>
    </row>
    <row r="13" spans="1:46" ht="13.5" customHeight="1" x14ac:dyDescent="0.15">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225" t="s">
        <v>396</v>
      </c>
      <c r="AL13" s="1226"/>
      <c r="AM13" s="1226"/>
      <c r="AN13" s="1227"/>
      <c r="AO13" s="278">
        <v>67954</v>
      </c>
      <c r="AP13" s="278">
        <v>3639</v>
      </c>
      <c r="AQ13" s="279">
        <v>3760</v>
      </c>
      <c r="AR13" s="280">
        <v>-3.2</v>
      </c>
    </row>
    <row r="14" spans="1:46" ht="13.5" customHeight="1" x14ac:dyDescent="0.15">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225" t="s">
        <v>397</v>
      </c>
      <c r="AL14" s="1226"/>
      <c r="AM14" s="1226"/>
      <c r="AN14" s="1227"/>
      <c r="AO14" s="278">
        <v>3200</v>
      </c>
      <c r="AP14" s="278">
        <v>171</v>
      </c>
      <c r="AQ14" s="279">
        <v>1994</v>
      </c>
      <c r="AR14" s="280">
        <v>-91.4</v>
      </c>
    </row>
    <row r="15" spans="1:46" ht="13.5" customHeight="1" x14ac:dyDescent="0.15">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228" t="s">
        <v>398</v>
      </c>
      <c r="AL15" s="1229"/>
      <c r="AM15" s="1229"/>
      <c r="AN15" s="1230"/>
      <c r="AO15" s="278">
        <v>-170549</v>
      </c>
      <c r="AP15" s="278">
        <v>-9134</v>
      </c>
      <c r="AQ15" s="279">
        <v>-7282</v>
      </c>
      <c r="AR15" s="280">
        <v>25.4</v>
      </c>
    </row>
    <row r="16" spans="1:46" x14ac:dyDescent="0.15">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228" t="s">
        <v>82</v>
      </c>
      <c r="AL16" s="1229"/>
      <c r="AM16" s="1229"/>
      <c r="AN16" s="1230"/>
      <c r="AO16" s="278">
        <v>1877504</v>
      </c>
      <c r="AP16" s="278">
        <v>100552</v>
      </c>
      <c r="AQ16" s="279">
        <v>101438</v>
      </c>
      <c r="AR16" s="280">
        <v>-0.9</v>
      </c>
    </row>
    <row r="17" spans="1:46" x14ac:dyDescent="0.15">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x14ac:dyDescent="0.15">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x14ac:dyDescent="0.15">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399</v>
      </c>
      <c r="AL19" s="256"/>
      <c r="AM19" s="256"/>
      <c r="AN19" s="256"/>
      <c r="AO19" s="256"/>
      <c r="AP19" s="256"/>
      <c r="AQ19" s="256"/>
      <c r="AR19" s="256"/>
    </row>
    <row r="20" spans="1:46" x14ac:dyDescent="0.15">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400</v>
      </c>
      <c r="AP20" s="287" t="s">
        <v>401</v>
      </c>
      <c r="AQ20" s="288" t="s">
        <v>402</v>
      </c>
      <c r="AR20" s="289"/>
    </row>
    <row r="21" spans="1:46" s="295" customFormat="1" x14ac:dyDescent="0.15">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231" t="s">
        <v>403</v>
      </c>
      <c r="AL21" s="1232"/>
      <c r="AM21" s="1232"/>
      <c r="AN21" s="1233"/>
      <c r="AO21" s="291">
        <v>9.0500000000000007</v>
      </c>
      <c r="AP21" s="292">
        <v>9.1999999999999993</v>
      </c>
      <c r="AQ21" s="293">
        <v>-0.15</v>
      </c>
      <c r="AR21" s="261"/>
      <c r="AS21" s="294"/>
      <c r="AT21" s="290"/>
    </row>
    <row r="22" spans="1:46" s="295" customFormat="1" x14ac:dyDescent="0.15">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231" t="s">
        <v>404</v>
      </c>
      <c r="AL22" s="1232"/>
      <c r="AM22" s="1232"/>
      <c r="AN22" s="1233"/>
      <c r="AO22" s="296">
        <v>94.1</v>
      </c>
      <c r="AP22" s="297">
        <v>97</v>
      </c>
      <c r="AQ22" s="298">
        <v>-2.9</v>
      </c>
      <c r="AR22" s="282"/>
      <c r="AS22" s="294"/>
      <c r="AT22" s="290"/>
    </row>
    <row r="23" spans="1:46" s="295" customFormat="1" x14ac:dyDescent="0.15">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x14ac:dyDescent="0.15">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x14ac:dyDescent="0.15">
      <c r="A26" s="261" t="s">
        <v>405</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82"/>
      <c r="AQ26" s="282"/>
      <c r="AR26" s="282"/>
      <c r="AS26" s="261"/>
      <c r="AT26" s="261"/>
    </row>
    <row r="27" spans="1:46" x14ac:dyDescent="0.15">
      <c r="A27" s="303"/>
      <c r="AO27" s="256"/>
      <c r="AP27" s="256"/>
      <c r="AQ27" s="256"/>
      <c r="AR27" s="256"/>
      <c r="AS27" s="256"/>
      <c r="AT27" s="256"/>
    </row>
    <row r="28" spans="1:46" ht="17.25" x14ac:dyDescent="0.15">
      <c r="A28" s="257" t="s">
        <v>406</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x14ac:dyDescent="0.15">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407</v>
      </c>
      <c r="AL29" s="261"/>
      <c r="AM29" s="261"/>
      <c r="AN29" s="261"/>
      <c r="AO29" s="256"/>
      <c r="AP29" s="256"/>
      <c r="AQ29" s="256"/>
      <c r="AR29" s="256"/>
      <c r="AS29" s="305"/>
    </row>
    <row r="30" spans="1:46" ht="13.5" customHeight="1" x14ac:dyDescent="0.15">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234" t="s">
        <v>386</v>
      </c>
      <c r="AP30" s="266"/>
      <c r="AQ30" s="267" t="s">
        <v>387</v>
      </c>
      <c r="AR30" s="268"/>
    </row>
    <row r="31" spans="1:46" x14ac:dyDescent="0.15">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235"/>
      <c r="AP31" s="272" t="s">
        <v>388</v>
      </c>
      <c r="AQ31" s="273" t="s">
        <v>389</v>
      </c>
      <c r="AR31" s="274" t="s">
        <v>390</v>
      </c>
    </row>
    <row r="32" spans="1:46" ht="27" customHeight="1" x14ac:dyDescent="0.15">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214" t="s">
        <v>408</v>
      </c>
      <c r="AL32" s="1215"/>
      <c r="AM32" s="1215"/>
      <c r="AN32" s="1216"/>
      <c r="AO32" s="306">
        <v>1096179</v>
      </c>
      <c r="AP32" s="306">
        <v>58707</v>
      </c>
      <c r="AQ32" s="307">
        <v>48014</v>
      </c>
      <c r="AR32" s="308">
        <v>22.3</v>
      </c>
    </row>
    <row r="33" spans="1:46" ht="13.5" customHeight="1" x14ac:dyDescent="0.15">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214" t="s">
        <v>409</v>
      </c>
      <c r="AL33" s="1215"/>
      <c r="AM33" s="1215"/>
      <c r="AN33" s="1216"/>
      <c r="AO33" s="306" t="s">
        <v>395</v>
      </c>
      <c r="AP33" s="306" t="s">
        <v>395</v>
      </c>
      <c r="AQ33" s="307" t="s">
        <v>395</v>
      </c>
      <c r="AR33" s="308" t="s">
        <v>395</v>
      </c>
    </row>
    <row r="34" spans="1:46" ht="27" customHeight="1" x14ac:dyDescent="0.15">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214" t="s">
        <v>410</v>
      </c>
      <c r="AL34" s="1215"/>
      <c r="AM34" s="1215"/>
      <c r="AN34" s="1216"/>
      <c r="AO34" s="306" t="s">
        <v>395</v>
      </c>
      <c r="AP34" s="306" t="s">
        <v>395</v>
      </c>
      <c r="AQ34" s="307" t="s">
        <v>395</v>
      </c>
      <c r="AR34" s="308" t="s">
        <v>395</v>
      </c>
    </row>
    <row r="35" spans="1:46" ht="27" customHeight="1" x14ac:dyDescent="0.15">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214" t="s">
        <v>411</v>
      </c>
      <c r="AL35" s="1215"/>
      <c r="AM35" s="1215"/>
      <c r="AN35" s="1216"/>
      <c r="AO35" s="306">
        <v>175129</v>
      </c>
      <c r="AP35" s="306">
        <v>9379</v>
      </c>
      <c r="AQ35" s="307">
        <v>14725</v>
      </c>
      <c r="AR35" s="308">
        <v>-36.299999999999997</v>
      </c>
    </row>
    <row r="36" spans="1:46" ht="27" customHeight="1" x14ac:dyDescent="0.15">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214" t="s">
        <v>412</v>
      </c>
      <c r="AL36" s="1215"/>
      <c r="AM36" s="1215"/>
      <c r="AN36" s="1216"/>
      <c r="AO36" s="306">
        <v>11569</v>
      </c>
      <c r="AP36" s="306">
        <v>620</v>
      </c>
      <c r="AQ36" s="307">
        <v>3255</v>
      </c>
      <c r="AR36" s="308">
        <v>-81</v>
      </c>
    </row>
    <row r="37" spans="1:46" ht="13.5" customHeight="1" x14ac:dyDescent="0.15">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214" t="s">
        <v>413</v>
      </c>
      <c r="AL37" s="1215"/>
      <c r="AM37" s="1215"/>
      <c r="AN37" s="1216"/>
      <c r="AO37" s="306" t="s">
        <v>395</v>
      </c>
      <c r="AP37" s="306" t="s">
        <v>395</v>
      </c>
      <c r="AQ37" s="307">
        <v>482</v>
      </c>
      <c r="AR37" s="308" t="s">
        <v>395</v>
      </c>
    </row>
    <row r="38" spans="1:46" ht="27" customHeight="1" x14ac:dyDescent="0.15">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211" t="s">
        <v>414</v>
      </c>
      <c r="AL38" s="1212"/>
      <c r="AM38" s="1212"/>
      <c r="AN38" s="1213"/>
      <c r="AO38" s="309" t="s">
        <v>395</v>
      </c>
      <c r="AP38" s="309" t="s">
        <v>395</v>
      </c>
      <c r="AQ38" s="310">
        <v>3</v>
      </c>
      <c r="AR38" s="298" t="s">
        <v>395</v>
      </c>
      <c r="AS38" s="305"/>
    </row>
    <row r="39" spans="1:46" x14ac:dyDescent="0.15">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211" t="s">
        <v>415</v>
      </c>
      <c r="AL39" s="1212"/>
      <c r="AM39" s="1212"/>
      <c r="AN39" s="1213"/>
      <c r="AO39" s="306">
        <v>-2290</v>
      </c>
      <c r="AP39" s="306">
        <v>-123</v>
      </c>
      <c r="AQ39" s="307">
        <v>-3561</v>
      </c>
      <c r="AR39" s="308">
        <v>-96.5</v>
      </c>
      <c r="AS39" s="305"/>
    </row>
    <row r="40" spans="1:46" ht="27" customHeight="1" x14ac:dyDescent="0.15">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214" t="s">
        <v>416</v>
      </c>
      <c r="AL40" s="1215"/>
      <c r="AM40" s="1215"/>
      <c r="AN40" s="1216"/>
      <c r="AO40" s="306">
        <v>-600403</v>
      </c>
      <c r="AP40" s="306">
        <v>-32155</v>
      </c>
      <c r="AQ40" s="307">
        <v>-44235</v>
      </c>
      <c r="AR40" s="308">
        <v>-27.3</v>
      </c>
      <c r="AS40" s="305"/>
    </row>
    <row r="41" spans="1:46" x14ac:dyDescent="0.15">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217" t="s">
        <v>169</v>
      </c>
      <c r="AL41" s="1218"/>
      <c r="AM41" s="1218"/>
      <c r="AN41" s="1219"/>
      <c r="AO41" s="306">
        <v>680184</v>
      </c>
      <c r="AP41" s="306">
        <v>36428</v>
      </c>
      <c r="AQ41" s="307">
        <v>18685</v>
      </c>
      <c r="AR41" s="308">
        <v>95</v>
      </c>
      <c r="AS41" s="305"/>
    </row>
    <row r="42" spans="1:46" x14ac:dyDescent="0.15">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417</v>
      </c>
      <c r="AL42" s="256"/>
      <c r="AM42" s="256"/>
      <c r="AN42" s="256"/>
      <c r="AO42" s="256"/>
      <c r="AP42" s="256"/>
      <c r="AQ42" s="282"/>
      <c r="AR42" s="282"/>
      <c r="AS42" s="305"/>
    </row>
    <row r="43" spans="1:46" x14ac:dyDescent="0.15">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x14ac:dyDescent="0.15">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15">
      <c r="A47" s="315" t="s">
        <v>418</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x14ac:dyDescent="0.15">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419</v>
      </c>
      <c r="AL48" s="316"/>
      <c r="AM48" s="316"/>
      <c r="AN48" s="316"/>
      <c r="AO48" s="316"/>
      <c r="AP48" s="316"/>
      <c r="AQ48" s="317"/>
      <c r="AR48" s="316"/>
    </row>
    <row r="49" spans="1:44" ht="13.5" customHeight="1" x14ac:dyDescent="0.15">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220" t="s">
        <v>386</v>
      </c>
      <c r="AN49" s="1222" t="s">
        <v>420</v>
      </c>
      <c r="AO49" s="1223"/>
      <c r="AP49" s="1223"/>
      <c r="AQ49" s="1223"/>
      <c r="AR49" s="1224"/>
    </row>
    <row r="50" spans="1:44" x14ac:dyDescent="0.15">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221"/>
      <c r="AN50" s="322" t="s">
        <v>421</v>
      </c>
      <c r="AO50" s="323" t="s">
        <v>422</v>
      </c>
      <c r="AP50" s="324" t="s">
        <v>423</v>
      </c>
      <c r="AQ50" s="325" t="s">
        <v>424</v>
      </c>
      <c r="AR50" s="326" t="s">
        <v>425</v>
      </c>
    </row>
    <row r="51" spans="1:44" x14ac:dyDescent="0.15">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426</v>
      </c>
      <c r="AL51" s="319"/>
      <c r="AM51" s="327">
        <v>1239450</v>
      </c>
      <c r="AN51" s="328">
        <v>64397</v>
      </c>
      <c r="AO51" s="329">
        <v>28</v>
      </c>
      <c r="AP51" s="330">
        <v>67293</v>
      </c>
      <c r="AQ51" s="331">
        <v>-3.1</v>
      </c>
      <c r="AR51" s="332">
        <v>31.1</v>
      </c>
    </row>
    <row r="52" spans="1:44" x14ac:dyDescent="0.15">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427</v>
      </c>
      <c r="AM52" s="335">
        <v>582429</v>
      </c>
      <c r="AN52" s="336">
        <v>30261</v>
      </c>
      <c r="AO52" s="337">
        <v>117</v>
      </c>
      <c r="AP52" s="338">
        <v>35076</v>
      </c>
      <c r="AQ52" s="339">
        <v>-8.1999999999999993</v>
      </c>
      <c r="AR52" s="340">
        <v>125.2</v>
      </c>
    </row>
    <row r="53" spans="1:44" x14ac:dyDescent="0.15">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428</v>
      </c>
      <c r="AL53" s="319"/>
      <c r="AM53" s="327">
        <v>686098</v>
      </c>
      <c r="AN53" s="328">
        <v>35991</v>
      </c>
      <c r="AO53" s="329">
        <v>-44.1</v>
      </c>
      <c r="AP53" s="330">
        <v>67343</v>
      </c>
      <c r="AQ53" s="331">
        <v>0.1</v>
      </c>
      <c r="AR53" s="332">
        <v>-44.2</v>
      </c>
    </row>
    <row r="54" spans="1:44" x14ac:dyDescent="0.15">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427</v>
      </c>
      <c r="AM54" s="335">
        <v>374231</v>
      </c>
      <c r="AN54" s="336">
        <v>19631</v>
      </c>
      <c r="AO54" s="337">
        <v>-35.1</v>
      </c>
      <c r="AP54" s="338">
        <v>32865</v>
      </c>
      <c r="AQ54" s="339">
        <v>-6.3</v>
      </c>
      <c r="AR54" s="340">
        <v>-28.8</v>
      </c>
    </row>
    <row r="55" spans="1:44" x14ac:dyDescent="0.15">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429</v>
      </c>
      <c r="AL55" s="319"/>
      <c r="AM55" s="327">
        <v>2737606</v>
      </c>
      <c r="AN55" s="328">
        <v>144931</v>
      </c>
      <c r="AO55" s="329">
        <v>302.7</v>
      </c>
      <c r="AP55" s="330">
        <v>73475</v>
      </c>
      <c r="AQ55" s="331">
        <v>9.1</v>
      </c>
      <c r="AR55" s="332">
        <v>293.60000000000002</v>
      </c>
    </row>
    <row r="56" spans="1:44" x14ac:dyDescent="0.15">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427</v>
      </c>
      <c r="AM56" s="335">
        <v>1612472</v>
      </c>
      <c r="AN56" s="336">
        <v>85366</v>
      </c>
      <c r="AO56" s="337">
        <v>334.9</v>
      </c>
      <c r="AP56" s="338">
        <v>43072</v>
      </c>
      <c r="AQ56" s="339">
        <v>31.1</v>
      </c>
      <c r="AR56" s="340">
        <v>303.8</v>
      </c>
    </row>
    <row r="57" spans="1:44" x14ac:dyDescent="0.15">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430</v>
      </c>
      <c r="AL57" s="319"/>
      <c r="AM57" s="327">
        <v>1928510</v>
      </c>
      <c r="AN57" s="328">
        <v>102608</v>
      </c>
      <c r="AO57" s="329">
        <v>-29.2</v>
      </c>
      <c r="AP57" s="330">
        <v>87464</v>
      </c>
      <c r="AQ57" s="331">
        <v>19</v>
      </c>
      <c r="AR57" s="332">
        <v>-48.2</v>
      </c>
    </row>
    <row r="58" spans="1:44" x14ac:dyDescent="0.15">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427</v>
      </c>
      <c r="AM58" s="335">
        <v>549069</v>
      </c>
      <c r="AN58" s="336">
        <v>29214</v>
      </c>
      <c r="AO58" s="337">
        <v>-65.8</v>
      </c>
      <c r="AP58" s="338">
        <v>47479</v>
      </c>
      <c r="AQ58" s="339">
        <v>10.199999999999999</v>
      </c>
      <c r="AR58" s="340">
        <v>-76</v>
      </c>
    </row>
    <row r="59" spans="1:44" x14ac:dyDescent="0.15">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431</v>
      </c>
      <c r="AL59" s="319"/>
      <c r="AM59" s="327">
        <v>665718</v>
      </c>
      <c r="AN59" s="328">
        <v>35653</v>
      </c>
      <c r="AO59" s="329">
        <v>-65.3</v>
      </c>
      <c r="AP59" s="330">
        <v>96248</v>
      </c>
      <c r="AQ59" s="331">
        <v>10</v>
      </c>
      <c r="AR59" s="332">
        <v>-75.3</v>
      </c>
    </row>
    <row r="60" spans="1:44" x14ac:dyDescent="0.15">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427</v>
      </c>
      <c r="AM60" s="335">
        <v>367626</v>
      </c>
      <c r="AN60" s="336">
        <v>19689</v>
      </c>
      <c r="AO60" s="337">
        <v>-32.6</v>
      </c>
      <c r="AP60" s="338">
        <v>55768</v>
      </c>
      <c r="AQ60" s="339">
        <v>17.5</v>
      </c>
      <c r="AR60" s="340">
        <v>-50.1</v>
      </c>
    </row>
    <row r="61" spans="1:44" x14ac:dyDescent="0.15">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432</v>
      </c>
      <c r="AL61" s="341"/>
      <c r="AM61" s="342">
        <v>1451476</v>
      </c>
      <c r="AN61" s="343">
        <v>76716</v>
      </c>
      <c r="AO61" s="344">
        <v>38.4</v>
      </c>
      <c r="AP61" s="345">
        <v>78365</v>
      </c>
      <c r="AQ61" s="346">
        <v>7</v>
      </c>
      <c r="AR61" s="332">
        <v>31.4</v>
      </c>
    </row>
    <row r="62" spans="1:44" x14ac:dyDescent="0.15">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427</v>
      </c>
      <c r="AM62" s="335">
        <v>697165</v>
      </c>
      <c r="AN62" s="336">
        <v>36832</v>
      </c>
      <c r="AO62" s="337">
        <v>63.7</v>
      </c>
      <c r="AP62" s="338">
        <v>42852</v>
      </c>
      <c r="AQ62" s="339">
        <v>8.9</v>
      </c>
      <c r="AR62" s="340">
        <v>54.8</v>
      </c>
    </row>
    <row r="63" spans="1:44" x14ac:dyDescent="0.15">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x14ac:dyDescent="0.15">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x14ac:dyDescent="0.15">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x14ac:dyDescent="0.15">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15">
      <c r="AK67" s="256"/>
      <c r="AL67" s="256"/>
      <c r="AM67" s="256"/>
      <c r="AN67" s="256"/>
      <c r="AO67" s="256"/>
      <c r="AP67" s="256"/>
      <c r="AQ67" s="256"/>
      <c r="AR67" s="256"/>
      <c r="AS67" s="256"/>
      <c r="AT67" s="256"/>
    </row>
    <row r="68" spans="1:46" ht="13.5" hidden="1" customHeight="1" x14ac:dyDescent="0.15">
      <c r="AK68" s="256"/>
      <c r="AL68" s="256"/>
      <c r="AM68" s="256"/>
      <c r="AN68" s="256"/>
      <c r="AO68" s="256"/>
      <c r="AP68" s="256"/>
      <c r="AQ68" s="256"/>
      <c r="AR68" s="256"/>
    </row>
    <row r="69" spans="1:46" ht="13.5" hidden="1" customHeight="1" x14ac:dyDescent="0.15">
      <c r="AK69" s="256"/>
      <c r="AL69" s="256"/>
      <c r="AM69" s="256"/>
      <c r="AN69" s="256"/>
      <c r="AO69" s="256"/>
      <c r="AP69" s="256"/>
      <c r="AQ69" s="256"/>
      <c r="AR69" s="256"/>
    </row>
    <row r="70" spans="1:46" hidden="1" x14ac:dyDescent="0.15">
      <c r="AK70" s="256"/>
      <c r="AL70" s="256"/>
      <c r="AM70" s="256"/>
      <c r="AN70" s="256"/>
      <c r="AO70" s="256"/>
      <c r="AP70" s="256"/>
      <c r="AQ70" s="256"/>
      <c r="AR70" s="256"/>
    </row>
    <row r="71" spans="1:46" hidden="1" x14ac:dyDescent="0.15">
      <c r="AK71" s="256"/>
      <c r="AL71" s="256"/>
      <c r="AM71" s="256"/>
      <c r="AN71" s="256"/>
      <c r="AO71" s="256"/>
      <c r="AP71" s="256"/>
      <c r="AQ71" s="256"/>
      <c r="AR71" s="256"/>
    </row>
    <row r="72" spans="1:46" hidden="1" x14ac:dyDescent="0.15">
      <c r="AK72" s="256"/>
      <c r="AL72" s="256"/>
      <c r="AM72" s="256"/>
      <c r="AN72" s="256"/>
      <c r="AO72" s="256"/>
      <c r="AP72" s="256"/>
      <c r="AQ72" s="256"/>
      <c r="AR72" s="256"/>
    </row>
    <row r="73" spans="1:46" hidden="1" x14ac:dyDescent="0.15">
      <c r="AK73" s="256"/>
      <c r="AL73" s="256"/>
      <c r="AM73" s="256"/>
      <c r="AN73" s="256"/>
      <c r="AO73" s="256"/>
      <c r="AP73" s="256"/>
      <c r="AQ73" s="256"/>
      <c r="AR73" s="256"/>
    </row>
  </sheetData>
  <sheetProtection algorithmName="SHA-512" hashValue="zbKkWeY14oyhE+OxEgPrVOnk2v/RO8nM9IM4Km0Gm2kpEG1DRXi5FDUYUIVYFLqXQg2CevNrinvCxDlGckuBmA==" saltValue="t2rO9g5wLk0KSr8ey5tg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5"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434</v>
      </c>
    </row>
    <row r="121" spans="125:125" ht="13.5" hidden="1" customHeight="1" x14ac:dyDescent="0.15">
      <c r="DU121" s="253"/>
    </row>
  </sheetData>
  <sheetProtection algorithmName="SHA-512" hashValue="7pEnDhX+IhKE4NszsbG6r6Obl4OqRIdahioL0lllyICfCmBoscydig+Q375DGPWiQKPepiwvT+eKT6+YH5bnoQ==" saltValue="z0X8VJe7Yw7rLCXHHtjw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6"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435</v>
      </c>
    </row>
  </sheetData>
  <sheetProtection algorithmName="SHA-512" hashValue="lsK3XkSE2iZd/7kfiLN0Q2XtqL4XgaB+Cbw16nmZu93fNxErH5E2GQft2AeUMnNNa4pK7B4eLyZb9c7Xap1UMQ==" saltValue="XW1aetex3wcM9T1HkegS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436</v>
      </c>
      <c r="G46" s="8" t="s">
        <v>437</v>
      </c>
      <c r="H46" s="8" t="s">
        <v>438</v>
      </c>
      <c r="I46" s="8" t="s">
        <v>439</v>
      </c>
      <c r="J46" s="9" t="s">
        <v>440</v>
      </c>
    </row>
    <row r="47" spans="2:10" ht="57.75" customHeight="1" x14ac:dyDescent="0.15">
      <c r="B47" s="10"/>
      <c r="C47" s="1236" t="s">
        <v>3</v>
      </c>
      <c r="D47" s="1236"/>
      <c r="E47" s="1237"/>
      <c r="F47" s="11">
        <v>3.7</v>
      </c>
      <c r="G47" s="12">
        <v>2.6</v>
      </c>
      <c r="H47" s="12">
        <v>2.04</v>
      </c>
      <c r="I47" s="12">
        <v>3.14</v>
      </c>
      <c r="J47" s="13">
        <v>2.98</v>
      </c>
    </row>
    <row r="48" spans="2:10" ht="57.75" customHeight="1" x14ac:dyDescent="0.15">
      <c r="B48" s="14"/>
      <c r="C48" s="1238" t="s">
        <v>4</v>
      </c>
      <c r="D48" s="1238"/>
      <c r="E48" s="1239"/>
      <c r="F48" s="15">
        <v>3.78</v>
      </c>
      <c r="G48" s="16">
        <v>4.32</v>
      </c>
      <c r="H48" s="16">
        <v>1.63</v>
      </c>
      <c r="I48" s="16">
        <v>3.74</v>
      </c>
      <c r="J48" s="17">
        <v>4.51</v>
      </c>
    </row>
    <row r="49" spans="2:10" ht="57.75" customHeight="1" thickBot="1" x14ac:dyDescent="0.2">
      <c r="B49" s="18"/>
      <c r="C49" s="1240" t="s">
        <v>5</v>
      </c>
      <c r="D49" s="1240"/>
      <c r="E49" s="1241"/>
      <c r="F49" s="19" t="s">
        <v>441</v>
      </c>
      <c r="G49" s="20" t="s">
        <v>442</v>
      </c>
      <c r="H49" s="20" t="s">
        <v>443</v>
      </c>
      <c r="I49" s="20">
        <v>3.2</v>
      </c>
      <c r="J49" s="21">
        <v>0.95</v>
      </c>
    </row>
    <row r="50" spans="2:10" ht="13.5" customHeight="1" x14ac:dyDescent="0.15"/>
  </sheetData>
  <sheetProtection algorithmName="SHA-512" hashValue="oqRPGxvv6isZfVQmN1U6fUTSGBImWLxW7r8KNsP/DpeVS200GN4X6VPDDTmBJwkt5AN8RLu2ui+whVoFUANopQ==" saltValue="g9/vp4XsmJui+CPFxW+k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2022-10-04T00:32:28Z</cp:lastPrinted>
  <dcterms:created xsi:type="dcterms:W3CDTF">2022-02-02T06:07:01Z</dcterms:created>
  <dcterms:modified xsi:type="dcterms:W3CDTF">2022-10-05T06:16:15Z</dcterms:modified>
  <cp:category/>
</cp:coreProperties>
</file>