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45" windowHeight="8280" activeTab="0"/>
  </bookViews>
  <sheets>
    <sheet name="R4" sheetId="1" r:id="rId1"/>
  </sheets>
  <definedNames>
    <definedName name="_xlnm.Print_Area" localSheetId="0">'R4'!$A$1:$O$124</definedName>
    <definedName name="_xlnm.Print_Titles" localSheetId="0">'R4'!$1:$11</definedName>
  </definedNames>
  <calcPr fullCalcOnLoad="1"/>
</workbook>
</file>

<file path=xl/sharedStrings.xml><?xml version="1.0" encoding="utf-8"?>
<sst xmlns="http://schemas.openxmlformats.org/spreadsheetml/2006/main" count="166" uniqueCount="145">
  <si>
    <t>数</t>
  </si>
  <si>
    <t>学</t>
  </si>
  <si>
    <t>園　　　　　　児　　　　　　数</t>
  </si>
  <si>
    <t>合</t>
  </si>
  <si>
    <t>級</t>
  </si>
  <si>
    <t>年　　　齢　　　別</t>
  </si>
  <si>
    <t>再　　掲</t>
  </si>
  <si>
    <t>計</t>
  </si>
  <si>
    <t>３歳</t>
  </si>
  <si>
    <t>４歳</t>
  </si>
  <si>
    <t>５歳</t>
  </si>
  <si>
    <t>男子</t>
  </si>
  <si>
    <t>女子</t>
  </si>
  <si>
    <t>男</t>
  </si>
  <si>
    <t>女</t>
  </si>
  <si>
    <t>公　　　立　　　計</t>
  </si>
  <si>
    <t>私　　　　　立　　　　　計</t>
  </si>
  <si>
    <t>計</t>
  </si>
  <si>
    <t>全　　　　　県　　　　　計</t>
  </si>
  <si>
    <t>園　　　　　名</t>
  </si>
  <si>
    <t>設置者</t>
  </si>
  <si>
    <t>天理市</t>
  </si>
  <si>
    <t>桜井市</t>
  </si>
  <si>
    <t>奈良市</t>
  </si>
  <si>
    <t>　</t>
  </si>
  <si>
    <t>大淀町</t>
  </si>
  <si>
    <t>吉野町</t>
  </si>
  <si>
    <t>大和高田市</t>
  </si>
  <si>
    <t>大和郡山市</t>
  </si>
  <si>
    <t>宇陀市</t>
  </si>
  <si>
    <t>平群町</t>
  </si>
  <si>
    <t>奈良市</t>
  </si>
  <si>
    <t>本務教育・保育職員数</t>
  </si>
  <si>
    <t>※１号認定及び２号認定</t>
  </si>
  <si>
    <t>ゆめさとこども園</t>
  </si>
  <si>
    <t>はなさとこども園</t>
  </si>
  <si>
    <t>治道認定こども園</t>
  </si>
  <si>
    <t>大宇陀こども園</t>
  </si>
  <si>
    <t>室生こども園</t>
  </si>
  <si>
    <t>やまだこども園</t>
  </si>
  <si>
    <t>高田こども園</t>
  </si>
  <si>
    <t>土庫こども園</t>
  </si>
  <si>
    <t>公立</t>
  </si>
  <si>
    <t>私立</t>
  </si>
  <si>
    <t>橿原市</t>
  </si>
  <si>
    <t>鶴舞保育園</t>
  </si>
  <si>
    <t>三宅町</t>
  </si>
  <si>
    <t>三宅幼児園</t>
  </si>
  <si>
    <t>よしのこども園</t>
  </si>
  <si>
    <t>こだま保育園</t>
  </si>
  <si>
    <t>香芝市</t>
  </si>
  <si>
    <t>佐保川こども園</t>
  </si>
  <si>
    <t>生駒市</t>
  </si>
  <si>
    <t>いこまこども園</t>
  </si>
  <si>
    <t>川西町</t>
  </si>
  <si>
    <t>奈良認定こども園学園前学園</t>
  </si>
  <si>
    <t>奈良認定こども園あやめ池学園</t>
  </si>
  <si>
    <t>奈良認定こども園富雄学園</t>
  </si>
  <si>
    <t>中登美こども園</t>
  </si>
  <si>
    <t>佐保山こども園</t>
  </si>
  <si>
    <t>あいのそのこども園</t>
  </si>
  <si>
    <t>矢田認定こども園</t>
  </si>
  <si>
    <t>広陵町</t>
  </si>
  <si>
    <t>広陵北かぐやこども園</t>
  </si>
  <si>
    <t>五條市</t>
  </si>
  <si>
    <t>ちべん保育園</t>
  </si>
  <si>
    <t>ソフィア東生駒こども園</t>
  </si>
  <si>
    <t>はな保育園</t>
  </si>
  <si>
    <t>うみ保育園</t>
  </si>
  <si>
    <t>もり保育園</t>
  </si>
  <si>
    <t>たかやまこども園</t>
  </si>
  <si>
    <t>あけぼの・幼保学院</t>
  </si>
  <si>
    <t>左京こども園</t>
  </si>
  <si>
    <t xml:space="preserve"> ＹＭＣＡあきしの保育園</t>
  </si>
  <si>
    <t>伏見こども園</t>
  </si>
  <si>
    <t>学園南こども園</t>
  </si>
  <si>
    <t>辰市こども園</t>
  </si>
  <si>
    <t>安堵町</t>
  </si>
  <si>
    <t>安堵こども園</t>
  </si>
  <si>
    <t>都跡こども園</t>
  </si>
  <si>
    <t>富雄南こども園</t>
  </si>
  <si>
    <t>青和こども園</t>
  </si>
  <si>
    <t>帯解こども園</t>
  </si>
  <si>
    <t>月ヶ瀬こども園</t>
  </si>
  <si>
    <t>都祁こども園</t>
  </si>
  <si>
    <t>布目こども園</t>
  </si>
  <si>
    <t>柳生こども園</t>
  </si>
  <si>
    <t>高円こども園</t>
  </si>
  <si>
    <t>神功こども園</t>
  </si>
  <si>
    <t>若草こども園</t>
  </si>
  <si>
    <t>朱雀こども園</t>
  </si>
  <si>
    <t>平城こども園</t>
  </si>
  <si>
    <t>東登美ヶ丘こども園</t>
  </si>
  <si>
    <t>王寺町</t>
  </si>
  <si>
    <t>河合町</t>
  </si>
  <si>
    <t>かがやきの森こども園</t>
  </si>
  <si>
    <t>菟田野こども園</t>
  </si>
  <si>
    <t>下市町</t>
  </si>
  <si>
    <t>下市こども園</t>
  </si>
  <si>
    <t>延明保育園</t>
  </si>
  <si>
    <t>花吉野えんめい保育園</t>
  </si>
  <si>
    <t>右京こだま保育園</t>
  </si>
  <si>
    <t>鶴舞やまとこども園</t>
  </si>
  <si>
    <t>昭和こども園</t>
  </si>
  <si>
    <t>郡山東こども園</t>
  </si>
  <si>
    <t>休園</t>
  </si>
  <si>
    <t>（分園）</t>
  </si>
  <si>
    <t>やまとこども園mimi</t>
  </si>
  <si>
    <t>極楽坊あすかこども園</t>
  </si>
  <si>
    <t>郡山西こども園</t>
  </si>
  <si>
    <t>いずみこども園</t>
  </si>
  <si>
    <t>はぐみこども園</t>
  </si>
  <si>
    <t>大和郡山カトリック幼稚園</t>
  </si>
  <si>
    <t>平和認定こども園</t>
  </si>
  <si>
    <t>丹波市南こども園</t>
  </si>
  <si>
    <t>前栽こども園</t>
  </si>
  <si>
    <t>下田幼稚園</t>
  </si>
  <si>
    <t>鎌田幼稚園</t>
  </si>
  <si>
    <t>真美ヶ丘東幼稚園</t>
  </si>
  <si>
    <t>きぼうこども園</t>
  </si>
  <si>
    <t>ゆめこども園</t>
  </si>
  <si>
    <t>みらいこども園</t>
  </si>
  <si>
    <t>葛城市</t>
  </si>
  <si>
    <t>磐城認定こども園</t>
  </si>
  <si>
    <t>富雄藍咲学園</t>
  </si>
  <si>
    <t>よのもと保育園</t>
  </si>
  <si>
    <t>やまとこども園</t>
  </si>
  <si>
    <t>ふたばこども園</t>
  </si>
  <si>
    <t>天理認定こども園カレス学園</t>
  </si>
  <si>
    <t>天理認定こども園前栽学園</t>
  </si>
  <si>
    <t>認定こども園橿原保育園</t>
  </si>
  <si>
    <t>桜井認定こども園三輪学園</t>
  </si>
  <si>
    <t>生駒ピュアこども園</t>
  </si>
  <si>
    <t>いちぶちどり保育園</t>
  </si>
  <si>
    <t>　せいか幼稚園</t>
  </si>
  <si>
    <t>せいか保育園</t>
  </si>
  <si>
    <t>ふたかみの森せいか保育園</t>
  </si>
  <si>
    <t>関屋こども園</t>
  </si>
  <si>
    <t>志都美こども園</t>
  </si>
  <si>
    <t>川西こども園</t>
  </si>
  <si>
    <t>片岡の里こども園</t>
  </si>
  <si>
    <t>認定こども園きたの学園</t>
  </si>
  <si>
    <t>令和４年５月１日現在</t>
  </si>
  <si>
    <t>旭ケ丘せいか保育園</t>
  </si>
  <si>
    <t>幼保連携型認定こども園＜確定値＞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</si>
</sst>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E+00"/>
    <numFmt numFmtId="178" formatCode="&quot;¥&quot;#,##0_);[Red]\(&quot;¥&quot;#,##0\)"/>
    <numFmt numFmtId="179" formatCode="0_);[Red]\(0\)"/>
    <numFmt numFmtId="180" formatCode="#,##0_);[Red]\(#,##0\)"/>
    <numFmt numFmtId="181" formatCode="#,##0_ ;[Red]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6" fillId="0" borderId="0" xfId="0" applyFont="1" applyAlignment="1">
      <alignment/>
    </xf>
    <xf numFmtId="0" fontId="0" fillId="0" borderId="15" xfId="0" applyFill="1" applyBorder="1" applyAlignment="1">
      <alignment horizontal="centerContinuous"/>
    </xf>
    <xf numFmtId="0" fontId="0" fillId="0" borderId="25" xfId="0" applyFill="1" applyBorder="1" applyAlignment="1">
      <alignment horizontal="centerContinuous"/>
    </xf>
    <xf numFmtId="0" fontId="0" fillId="0" borderId="26" xfId="0" applyBorder="1" applyAlignment="1">
      <alignment/>
    </xf>
    <xf numFmtId="0" fontId="0" fillId="0" borderId="24" xfId="0" applyFill="1" applyBorder="1" applyAlignment="1">
      <alignment horizontal="centerContinuous"/>
    </xf>
    <xf numFmtId="0" fontId="0" fillId="0" borderId="27" xfId="0" applyFill="1" applyBorder="1" applyAlignment="1">
      <alignment horizontal="centerContinuous"/>
    </xf>
    <xf numFmtId="38" fontId="9" fillId="0" borderId="14" xfId="49" applyFont="1" applyBorder="1" applyAlignment="1">
      <alignment horizontal="right" vertical="center"/>
    </xf>
    <xf numFmtId="38" fontId="9" fillId="0" borderId="28" xfId="49" applyFont="1" applyBorder="1" applyAlignment="1">
      <alignment horizontal="right" vertical="center"/>
    </xf>
    <xf numFmtId="38" fontId="9" fillId="0" borderId="29" xfId="49" applyFont="1" applyBorder="1" applyAlignment="1">
      <alignment horizontal="right" vertical="center"/>
    </xf>
    <xf numFmtId="38" fontId="9" fillId="0" borderId="29" xfId="49" applyFont="1" applyBorder="1" applyAlignment="1" applyProtection="1">
      <alignment horizontal="right" vertical="center"/>
      <protection/>
    </xf>
    <xf numFmtId="38" fontId="9" fillId="0" borderId="15" xfId="49" applyFont="1" applyBorder="1" applyAlignment="1">
      <alignment horizontal="right" vertical="center"/>
    </xf>
    <xf numFmtId="38" fontId="9" fillId="0" borderId="30" xfId="49" applyFont="1" applyBorder="1" applyAlignment="1">
      <alignment horizontal="right" vertical="center"/>
    </xf>
    <xf numFmtId="38" fontId="9" fillId="0" borderId="25" xfId="49" applyFont="1" applyBorder="1" applyAlignment="1">
      <alignment horizontal="right" vertical="center"/>
    </xf>
    <xf numFmtId="38" fontId="9" fillId="0" borderId="31" xfId="49" applyFont="1" applyBorder="1" applyAlignment="1">
      <alignment horizontal="right" vertical="center"/>
    </xf>
    <xf numFmtId="38" fontId="9" fillId="0" borderId="31" xfId="49" applyFont="1" applyBorder="1" applyAlignment="1" applyProtection="1">
      <alignment horizontal="right" vertical="center"/>
      <protection/>
    </xf>
    <xf numFmtId="38" fontId="9" fillId="0" borderId="14" xfId="49" applyFont="1" applyFill="1" applyBorder="1" applyAlignment="1">
      <alignment horizontal="right" vertical="center"/>
    </xf>
    <xf numFmtId="38" fontId="9" fillId="0" borderId="29" xfId="49" applyFont="1" applyFill="1" applyBorder="1" applyAlignment="1">
      <alignment horizontal="right" vertical="center"/>
    </xf>
    <xf numFmtId="0" fontId="0" fillId="0" borderId="11" xfId="0" applyBorder="1" applyAlignment="1">
      <alignment horizontal="centerContinuous"/>
    </xf>
    <xf numFmtId="0" fontId="0" fillId="0" borderId="25" xfId="0" applyBorder="1" applyAlignment="1">
      <alignment/>
    </xf>
    <xf numFmtId="38" fontId="9" fillId="0" borderId="25" xfId="49" applyFont="1" applyFill="1" applyBorder="1" applyAlignment="1">
      <alignment horizontal="right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Continuous"/>
    </xf>
    <xf numFmtId="0" fontId="0" fillId="0" borderId="34" xfId="0" applyBorder="1" applyAlignment="1">
      <alignment/>
    </xf>
    <xf numFmtId="38" fontId="9" fillId="0" borderId="35" xfId="49" applyFont="1" applyBorder="1" applyAlignment="1">
      <alignment horizontal="right" vertical="center"/>
    </xf>
    <xf numFmtId="38" fontId="9" fillId="0" borderId="34" xfId="49" applyFont="1" applyBorder="1" applyAlignment="1">
      <alignment horizontal="right" vertical="center"/>
    </xf>
    <xf numFmtId="38" fontId="9" fillId="0" borderId="35" xfId="49" applyFont="1" applyFill="1" applyBorder="1" applyAlignment="1">
      <alignment horizontal="right" vertical="center"/>
    </xf>
    <xf numFmtId="0" fontId="0" fillId="0" borderId="36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38" fontId="9" fillId="0" borderId="38" xfId="49" applyFont="1" applyBorder="1" applyAlignment="1">
      <alignment horizontal="right" vertical="center"/>
    </xf>
    <xf numFmtId="38" fontId="9" fillId="0" borderId="27" xfId="49" applyFont="1" applyBorder="1" applyAlignment="1">
      <alignment horizontal="right" vertical="center"/>
    </xf>
    <xf numFmtId="38" fontId="9" fillId="0" borderId="39" xfId="49" applyFont="1" applyBorder="1" applyAlignment="1">
      <alignment horizontal="right" vertical="center"/>
    </xf>
    <xf numFmtId="38" fontId="9" fillId="0" borderId="40" xfId="49" applyFont="1" applyBorder="1" applyAlignment="1">
      <alignment horizontal="right" vertical="center"/>
    </xf>
    <xf numFmtId="38" fontId="9" fillId="0" borderId="22" xfId="49" applyFont="1" applyBorder="1" applyAlignment="1">
      <alignment horizontal="right" vertical="center"/>
    </xf>
    <xf numFmtId="38" fontId="9" fillId="0" borderId="22" xfId="49" applyFont="1" applyBorder="1" applyAlignment="1" applyProtection="1">
      <alignment horizontal="right" vertical="center"/>
      <protection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9" fillId="0" borderId="41" xfId="49" applyFont="1" applyBorder="1" applyAlignment="1">
      <alignment horizontal="right" vertical="center"/>
    </xf>
    <xf numFmtId="38" fontId="9" fillId="0" borderId="42" xfId="49" applyFont="1" applyBorder="1" applyAlignment="1">
      <alignment horizontal="right" vertical="center"/>
    </xf>
    <xf numFmtId="38" fontId="9" fillId="0" borderId="26" xfId="49" applyFont="1" applyBorder="1" applyAlignment="1">
      <alignment horizontal="right" vertical="center"/>
    </xf>
    <xf numFmtId="0" fontId="0" fillId="33" borderId="43" xfId="0" applyFont="1" applyFill="1" applyBorder="1" applyAlignment="1">
      <alignment horizontal="centerContinuous" vertical="center"/>
    </xf>
    <xf numFmtId="0" fontId="0" fillId="33" borderId="0" xfId="0" applyFont="1" applyFill="1" applyBorder="1" applyAlignment="1">
      <alignment horizontal="centerContinuous" vertical="center"/>
    </xf>
    <xf numFmtId="0" fontId="0" fillId="33" borderId="11" xfId="0" applyFont="1" applyFill="1" applyBorder="1" applyAlignment="1">
      <alignment horizontal="centerContinuous" vertical="center"/>
    </xf>
    <xf numFmtId="0" fontId="0" fillId="33" borderId="15" xfId="0" applyFont="1" applyFill="1" applyBorder="1" applyAlignment="1">
      <alignment horizontal="centerContinuous" vertical="center"/>
    </xf>
    <xf numFmtId="0" fontId="0" fillId="33" borderId="25" xfId="0" applyFont="1" applyFill="1" applyBorder="1" applyAlignment="1">
      <alignment horizontal="centerContinuous" vertical="center"/>
    </xf>
    <xf numFmtId="0" fontId="0" fillId="33" borderId="24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9" fillId="0" borderId="29" xfId="49" applyFont="1" applyFill="1" applyBorder="1" applyAlignment="1" applyProtection="1">
      <alignment horizontal="right" vertical="center"/>
      <protection/>
    </xf>
    <xf numFmtId="0" fontId="0" fillId="0" borderId="44" xfId="0" applyBorder="1" applyAlignment="1">
      <alignment/>
    </xf>
    <xf numFmtId="38" fontId="9" fillId="0" borderId="13" xfId="49" applyFont="1" applyBorder="1" applyAlignment="1" applyProtection="1">
      <alignment/>
      <protection locked="0"/>
    </xf>
    <xf numFmtId="38" fontId="9" fillId="0" borderId="45" xfId="49" applyFont="1" applyBorder="1" applyAlignment="1" applyProtection="1">
      <alignment/>
      <protection locked="0"/>
    </xf>
    <xf numFmtId="38" fontId="9" fillId="0" borderId="45" xfId="49" applyFont="1" applyBorder="1" applyAlignment="1" applyProtection="1">
      <alignment/>
      <protection/>
    </xf>
    <xf numFmtId="38" fontId="9" fillId="0" borderId="46" xfId="49" applyFont="1" applyBorder="1" applyAlignment="1" applyProtection="1">
      <alignment/>
      <protection locked="0"/>
    </xf>
    <xf numFmtId="38" fontId="9" fillId="0" borderId="11" xfId="49" applyFont="1" applyBorder="1" applyAlignment="1" applyProtection="1">
      <alignment/>
      <protection locked="0"/>
    </xf>
    <xf numFmtId="38" fontId="9" fillId="0" borderId="47" xfId="49" applyFont="1" applyBorder="1" applyAlignment="1">
      <alignment/>
    </xf>
    <xf numFmtId="38" fontId="9" fillId="0" borderId="45" xfId="49" applyFont="1" applyBorder="1" applyAlignment="1">
      <alignment/>
    </xf>
    <xf numFmtId="38" fontId="9" fillId="0" borderId="13" xfId="49" applyFont="1" applyBorder="1" applyAlignment="1" applyProtection="1">
      <alignment horizontal="right" vertical="center"/>
      <protection locked="0"/>
    </xf>
    <xf numFmtId="38" fontId="9" fillId="0" borderId="45" xfId="49" applyFont="1" applyBorder="1" applyAlignment="1" applyProtection="1">
      <alignment horizontal="right" vertical="center"/>
      <protection locked="0"/>
    </xf>
    <xf numFmtId="38" fontId="9" fillId="0" borderId="45" xfId="49" applyFont="1" applyBorder="1" applyAlignment="1" applyProtection="1">
      <alignment horizontal="right" vertical="center"/>
      <protection/>
    </xf>
    <xf numFmtId="38" fontId="9" fillId="0" borderId="46" xfId="49" applyFont="1" applyBorder="1" applyAlignment="1" applyProtection="1">
      <alignment horizontal="right" vertical="center"/>
      <protection locked="0"/>
    </xf>
    <xf numFmtId="38" fontId="9" fillId="0" borderId="11" xfId="49" applyFont="1" applyBorder="1" applyAlignment="1" applyProtection="1">
      <alignment horizontal="right" vertical="center"/>
      <protection locked="0"/>
    </xf>
    <xf numFmtId="38" fontId="9" fillId="0" borderId="47" xfId="49" applyFont="1" applyBorder="1" applyAlignment="1">
      <alignment horizontal="right" vertical="center"/>
    </xf>
    <xf numFmtId="38" fontId="9" fillId="0" borderId="45" xfId="49" applyFont="1" applyBorder="1" applyAlignment="1">
      <alignment horizontal="right" vertical="center"/>
    </xf>
    <xf numFmtId="38" fontId="9" fillId="0" borderId="12" xfId="49" applyFont="1" applyBorder="1" applyAlignment="1" applyProtection="1">
      <alignment horizontal="right" vertical="center"/>
      <protection locked="0"/>
    </xf>
    <xf numFmtId="38" fontId="9" fillId="0" borderId="48" xfId="49" applyFont="1" applyBorder="1" applyAlignment="1" applyProtection="1">
      <alignment horizontal="right" vertical="center"/>
      <protection locked="0"/>
    </xf>
    <xf numFmtId="38" fontId="9" fillId="0" borderId="48" xfId="49" applyFont="1" applyBorder="1" applyAlignment="1" applyProtection="1">
      <alignment horizontal="right" vertical="center"/>
      <protection/>
    </xf>
    <xf numFmtId="38" fontId="9" fillId="0" borderId="49" xfId="49" applyFont="1" applyBorder="1" applyAlignment="1" applyProtection="1">
      <alignment horizontal="right" vertical="center"/>
      <protection locked="0"/>
    </xf>
    <xf numFmtId="38" fontId="9" fillId="0" borderId="50" xfId="49" applyFont="1" applyBorder="1" applyAlignment="1" applyProtection="1">
      <alignment horizontal="right" vertical="center"/>
      <protection locked="0"/>
    </xf>
    <xf numFmtId="38" fontId="9" fillId="0" borderId="51" xfId="49" applyFont="1" applyBorder="1" applyAlignment="1">
      <alignment horizontal="right" vertical="center"/>
    </xf>
    <xf numFmtId="38" fontId="9" fillId="0" borderId="48" xfId="49" applyFont="1" applyBorder="1" applyAlignment="1">
      <alignment horizontal="right" vertical="center"/>
    </xf>
    <xf numFmtId="38" fontId="9" fillId="0" borderId="13" xfId="49" applyFont="1" applyBorder="1" applyAlignment="1" applyProtection="1">
      <alignment vertical="center"/>
      <protection locked="0"/>
    </xf>
    <xf numFmtId="38" fontId="9" fillId="0" borderId="45" xfId="49" applyFont="1" applyBorder="1" applyAlignment="1" applyProtection="1">
      <alignment vertical="center"/>
      <protection locked="0"/>
    </xf>
    <xf numFmtId="38" fontId="9" fillId="0" borderId="45" xfId="49" applyFont="1" applyBorder="1" applyAlignment="1" applyProtection="1">
      <alignment vertical="center"/>
      <protection/>
    </xf>
    <xf numFmtId="38" fontId="9" fillId="0" borderId="11" xfId="49" applyFont="1" applyBorder="1" applyAlignment="1" applyProtection="1">
      <alignment vertical="center"/>
      <protection locked="0"/>
    </xf>
    <xf numFmtId="38" fontId="9" fillId="0" borderId="45" xfId="49" applyFont="1" applyBorder="1" applyAlignment="1">
      <alignment vertical="center"/>
    </xf>
    <xf numFmtId="38" fontId="9" fillId="0" borderId="33" xfId="49" applyFont="1" applyBorder="1" applyAlignment="1" applyProtection="1">
      <alignment vertical="center"/>
      <protection locked="0"/>
    </xf>
    <xf numFmtId="38" fontId="9" fillId="0" borderId="47" xfId="49" applyFont="1" applyBorder="1" applyAlignment="1">
      <alignment vertical="center"/>
    </xf>
    <xf numFmtId="38" fontId="9" fillId="0" borderId="13" xfId="49" applyFont="1" applyFill="1" applyBorder="1" applyAlignment="1" applyProtection="1">
      <alignment/>
      <protection locked="0"/>
    </xf>
    <xf numFmtId="38" fontId="9" fillId="0" borderId="52" xfId="49" applyFont="1" applyFill="1" applyBorder="1" applyAlignment="1" applyProtection="1">
      <alignment/>
      <protection locked="0"/>
    </xf>
    <xf numFmtId="38" fontId="9" fillId="0" borderId="53" xfId="49" applyFont="1" applyFill="1" applyBorder="1" applyAlignment="1" applyProtection="1">
      <alignment/>
      <protection locked="0"/>
    </xf>
    <xf numFmtId="38" fontId="9" fillId="0" borderId="53" xfId="49" applyFont="1" applyFill="1" applyBorder="1" applyAlignment="1" applyProtection="1">
      <alignment/>
      <protection/>
    </xf>
    <xf numFmtId="38" fontId="9" fillId="0" borderId="33" xfId="49" applyFont="1" applyFill="1" applyBorder="1" applyAlignment="1" applyProtection="1">
      <alignment/>
      <protection locked="0"/>
    </xf>
    <xf numFmtId="38" fontId="9" fillId="0" borderId="11" xfId="49" applyFont="1" applyFill="1" applyBorder="1" applyAlignment="1" applyProtection="1">
      <alignment/>
      <protection locked="0"/>
    </xf>
    <xf numFmtId="38" fontId="9" fillId="0" borderId="47" xfId="49" applyFont="1" applyFill="1" applyBorder="1" applyAlignment="1">
      <alignment/>
    </xf>
    <xf numFmtId="38" fontId="9" fillId="0" borderId="45" xfId="49" applyFont="1" applyFill="1" applyBorder="1" applyAlignment="1">
      <alignment/>
    </xf>
    <xf numFmtId="38" fontId="9" fillId="0" borderId="33" xfId="49" applyFont="1" applyBorder="1" applyAlignment="1" applyProtection="1">
      <alignment horizontal="right" vertical="center"/>
      <protection locked="0"/>
    </xf>
    <xf numFmtId="38" fontId="9" fillId="0" borderId="13" xfId="49" applyFont="1" applyFill="1" applyBorder="1" applyAlignment="1" applyProtection="1">
      <alignment horizontal="right" vertical="center"/>
      <protection locked="0"/>
    </xf>
    <xf numFmtId="38" fontId="9" fillId="0" borderId="45" xfId="49" applyFont="1" applyFill="1" applyBorder="1" applyAlignment="1" applyProtection="1">
      <alignment horizontal="right" vertical="center"/>
      <protection locked="0"/>
    </xf>
    <xf numFmtId="38" fontId="9" fillId="0" borderId="45" xfId="49" applyFont="1" applyFill="1" applyBorder="1" applyAlignment="1" applyProtection="1">
      <alignment horizontal="right" vertical="center"/>
      <protection/>
    </xf>
    <xf numFmtId="38" fontId="9" fillId="0" borderId="33" xfId="49" applyFont="1" applyFill="1" applyBorder="1" applyAlignment="1" applyProtection="1">
      <alignment horizontal="right" vertical="center"/>
      <protection locked="0"/>
    </xf>
    <xf numFmtId="38" fontId="9" fillId="0" borderId="11" xfId="49" applyFont="1" applyFill="1" applyBorder="1" applyAlignment="1" applyProtection="1">
      <alignment horizontal="right" vertical="center"/>
      <protection locked="0"/>
    </xf>
    <xf numFmtId="38" fontId="9" fillId="0" borderId="47" xfId="49" applyFont="1" applyFill="1" applyBorder="1" applyAlignment="1">
      <alignment horizontal="right" vertical="center"/>
    </xf>
    <xf numFmtId="38" fontId="9" fillId="0" borderId="45" xfId="49" applyFont="1" applyFill="1" applyBorder="1" applyAlignment="1">
      <alignment horizontal="right" vertical="center"/>
    </xf>
    <xf numFmtId="38" fontId="9" fillId="0" borderId="33" xfId="49" applyFont="1" applyBorder="1" applyAlignment="1" applyProtection="1">
      <alignment/>
      <protection locked="0"/>
    </xf>
    <xf numFmtId="38" fontId="9" fillId="0" borderId="14" xfId="49" applyFont="1" applyBorder="1" applyAlignment="1" applyProtection="1">
      <alignment/>
      <protection locked="0"/>
    </xf>
    <xf numFmtId="38" fontId="9" fillId="0" borderId="29" xfId="49" applyFont="1" applyBorder="1" applyAlignment="1" applyProtection="1">
      <alignment/>
      <protection locked="0"/>
    </xf>
    <xf numFmtId="38" fontId="9" fillId="0" borderId="29" xfId="49" applyFont="1" applyBorder="1" applyAlignment="1" applyProtection="1">
      <alignment/>
      <protection/>
    </xf>
    <xf numFmtId="38" fontId="9" fillId="0" borderId="34" xfId="49" applyFont="1" applyBorder="1" applyAlignment="1" applyProtection="1">
      <alignment/>
      <protection locked="0"/>
    </xf>
    <xf numFmtId="38" fontId="9" fillId="0" borderId="25" xfId="49" applyFont="1" applyBorder="1" applyAlignment="1" applyProtection="1">
      <alignment/>
      <protection locked="0"/>
    </xf>
    <xf numFmtId="38" fontId="9" fillId="0" borderId="30" xfId="49" applyFont="1" applyBorder="1" applyAlignment="1">
      <alignment/>
    </xf>
    <xf numFmtId="38" fontId="9" fillId="0" borderId="29" xfId="49" applyFont="1" applyBorder="1" applyAlignment="1">
      <alignment/>
    </xf>
    <xf numFmtId="38" fontId="9" fillId="0" borderId="12" xfId="49" applyFont="1" applyBorder="1" applyAlignment="1" applyProtection="1">
      <alignment/>
      <protection locked="0"/>
    </xf>
    <xf numFmtId="38" fontId="9" fillId="0" borderId="54" xfId="49" applyFont="1" applyBorder="1" applyAlignment="1" applyProtection="1">
      <alignment/>
      <protection locked="0"/>
    </xf>
    <xf numFmtId="38" fontId="9" fillId="0" borderId="55" xfId="49" applyFont="1" applyBorder="1" applyAlignment="1" applyProtection="1">
      <alignment/>
      <protection locked="0"/>
    </xf>
    <xf numFmtId="38" fontId="9" fillId="0" borderId="55" xfId="49" applyFont="1" applyBorder="1" applyAlignment="1" applyProtection="1">
      <alignment/>
      <protection/>
    </xf>
    <xf numFmtId="38" fontId="9" fillId="0" borderId="56" xfId="49" applyFont="1" applyBorder="1" applyAlignment="1" applyProtection="1">
      <alignment/>
      <protection locked="0"/>
    </xf>
    <xf numFmtId="38" fontId="9" fillId="0" borderId="50" xfId="49" applyFont="1" applyBorder="1" applyAlignment="1" applyProtection="1">
      <alignment/>
      <protection locked="0"/>
    </xf>
    <xf numFmtId="38" fontId="9" fillId="0" borderId="51" xfId="49" applyFont="1" applyBorder="1" applyAlignment="1">
      <alignment/>
    </xf>
    <xf numFmtId="38" fontId="9" fillId="0" borderId="48" xfId="49" applyFont="1" applyBorder="1" applyAlignment="1">
      <alignment/>
    </xf>
    <xf numFmtId="38" fontId="9" fillId="0" borderId="28" xfId="49" applyFont="1" applyBorder="1" applyAlignment="1" applyProtection="1">
      <alignment/>
      <protection locked="0"/>
    </xf>
    <xf numFmtId="38" fontId="9" fillId="0" borderId="31" xfId="49" applyFont="1" applyBorder="1" applyAlignment="1" applyProtection="1">
      <alignment/>
      <protection locked="0"/>
    </xf>
    <xf numFmtId="38" fontId="9" fillId="0" borderId="31" xfId="49" applyFont="1" applyBorder="1" applyAlignment="1" applyProtection="1">
      <alignment/>
      <protection/>
    </xf>
    <xf numFmtId="38" fontId="9" fillId="0" borderId="26" xfId="49" applyFont="1" applyBorder="1" applyAlignment="1" applyProtection="1">
      <alignment horizontal="right" vertical="center"/>
      <protection locked="0"/>
    </xf>
    <xf numFmtId="38" fontId="9" fillId="0" borderId="38" xfId="49" applyFont="1" applyBorder="1" applyAlignment="1" applyProtection="1">
      <alignment horizontal="right" vertical="center"/>
      <protection locked="0"/>
    </xf>
    <xf numFmtId="38" fontId="9" fillId="0" borderId="38" xfId="49" applyFont="1" applyBorder="1" applyAlignment="1" applyProtection="1">
      <alignment horizontal="right" vertical="center"/>
      <protection/>
    </xf>
    <xf numFmtId="38" fontId="9" fillId="0" borderId="39" xfId="49" applyFont="1" applyBorder="1" applyAlignment="1" applyProtection="1">
      <alignment horizontal="right" vertical="center"/>
      <protection locked="0"/>
    </xf>
    <xf numFmtId="38" fontId="9" fillId="0" borderId="27" xfId="49" applyFont="1" applyBorder="1" applyAlignment="1" applyProtection="1">
      <alignment horizontal="right" vertical="center"/>
      <protection locked="0"/>
    </xf>
    <xf numFmtId="38" fontId="9" fillId="0" borderId="56" xfId="49" applyFont="1" applyBorder="1" applyAlignment="1" applyProtection="1">
      <alignment horizontal="right" vertical="center"/>
      <protection locked="0"/>
    </xf>
    <xf numFmtId="38" fontId="9" fillId="0" borderId="14" xfId="49" applyFont="1" applyFill="1" applyBorder="1" applyAlignment="1" applyProtection="1">
      <alignment/>
      <protection locked="0"/>
    </xf>
    <xf numFmtId="38" fontId="9" fillId="0" borderId="29" xfId="49" applyFont="1" applyFill="1" applyBorder="1" applyAlignment="1" applyProtection="1">
      <alignment/>
      <protection locked="0"/>
    </xf>
    <xf numFmtId="38" fontId="9" fillId="0" borderId="29" xfId="49" applyFont="1" applyFill="1" applyBorder="1" applyAlignment="1" applyProtection="1">
      <alignment/>
      <protection/>
    </xf>
    <xf numFmtId="38" fontId="9" fillId="0" borderId="34" xfId="49" applyFont="1" applyFill="1" applyBorder="1" applyAlignment="1" applyProtection="1">
      <alignment/>
      <protection locked="0"/>
    </xf>
    <xf numFmtId="38" fontId="9" fillId="0" borderId="25" xfId="49" applyFont="1" applyFill="1" applyBorder="1" applyAlignment="1" applyProtection="1">
      <alignment/>
      <protection locked="0"/>
    </xf>
    <xf numFmtId="38" fontId="9" fillId="0" borderId="30" xfId="49" applyFont="1" applyFill="1" applyBorder="1" applyAlignment="1">
      <alignment/>
    </xf>
    <xf numFmtId="38" fontId="9" fillId="0" borderId="29" xfId="49" applyFont="1" applyFill="1" applyBorder="1" applyAlignment="1">
      <alignment/>
    </xf>
    <xf numFmtId="38" fontId="9" fillId="0" borderId="12" xfId="49" applyFont="1" applyFill="1" applyBorder="1" applyAlignment="1" applyProtection="1">
      <alignment horizontal="right" vertical="center"/>
      <protection locked="0"/>
    </xf>
    <xf numFmtId="38" fontId="9" fillId="0" borderId="48" xfId="49" applyFont="1" applyFill="1" applyBorder="1" applyAlignment="1" applyProtection="1">
      <alignment horizontal="right" vertical="center"/>
      <protection locked="0"/>
    </xf>
    <xf numFmtId="38" fontId="9" fillId="0" borderId="48" xfId="49" applyFont="1" applyFill="1" applyBorder="1" applyAlignment="1" applyProtection="1">
      <alignment horizontal="right" vertical="center"/>
      <protection/>
    </xf>
    <xf numFmtId="38" fontId="9" fillId="0" borderId="56" xfId="49" applyFont="1" applyFill="1" applyBorder="1" applyAlignment="1" applyProtection="1">
      <alignment horizontal="right" vertical="center"/>
      <protection locked="0"/>
    </xf>
    <xf numFmtId="38" fontId="9" fillId="0" borderId="50" xfId="49" applyFont="1" applyFill="1" applyBorder="1" applyAlignment="1" applyProtection="1">
      <alignment horizontal="right" vertical="center"/>
      <protection locked="0"/>
    </xf>
    <xf numFmtId="38" fontId="9" fillId="0" borderId="51" xfId="49" applyFont="1" applyFill="1" applyBorder="1" applyAlignment="1">
      <alignment horizontal="right" vertical="center"/>
    </xf>
    <xf numFmtId="38" fontId="9" fillId="0" borderId="48" xfId="49" applyFont="1" applyFill="1" applyBorder="1" applyAlignment="1">
      <alignment horizontal="right" vertical="center"/>
    </xf>
    <xf numFmtId="38" fontId="9" fillId="0" borderId="14" xfId="49" applyFont="1" applyBorder="1" applyAlignment="1" applyProtection="1">
      <alignment horizontal="right" vertical="center"/>
      <protection locked="0"/>
    </xf>
    <xf numFmtId="38" fontId="9" fillId="0" borderId="28" xfId="49" applyFont="1" applyBorder="1" applyAlignment="1" applyProtection="1">
      <alignment horizontal="right" vertical="center"/>
      <protection locked="0"/>
    </xf>
    <xf numFmtId="38" fontId="9" fillId="0" borderId="31" xfId="49" applyFont="1" applyBorder="1" applyAlignment="1" applyProtection="1">
      <alignment horizontal="right" vertical="center"/>
      <protection locked="0"/>
    </xf>
    <xf numFmtId="38" fontId="9" fillId="0" borderId="34" xfId="49" applyFont="1" applyBorder="1" applyAlignment="1" applyProtection="1">
      <alignment horizontal="right" vertical="center"/>
      <protection locked="0"/>
    </xf>
    <xf numFmtId="38" fontId="9" fillId="0" borderId="30" xfId="49" applyFont="1" applyFill="1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Continuous"/>
    </xf>
    <xf numFmtId="38" fontId="9" fillId="0" borderId="11" xfId="49" applyFont="1" applyBorder="1" applyAlignment="1">
      <alignment/>
    </xf>
    <xf numFmtId="38" fontId="9" fillId="0" borderId="11" xfId="49" applyFont="1" applyBorder="1" applyAlignment="1">
      <alignment horizontal="right" vertical="center"/>
    </xf>
    <xf numFmtId="38" fontId="9" fillId="0" borderId="57" xfId="49" applyFont="1" applyBorder="1" applyAlignment="1">
      <alignment horizontal="right" vertical="center"/>
    </xf>
    <xf numFmtId="38" fontId="9" fillId="0" borderId="50" xfId="49" applyFont="1" applyBorder="1" applyAlignment="1">
      <alignment horizontal="right" vertical="center"/>
    </xf>
    <xf numFmtId="38" fontId="9" fillId="0" borderId="11" xfId="49" applyFont="1" applyBorder="1" applyAlignment="1">
      <alignment vertical="center"/>
    </xf>
    <xf numFmtId="38" fontId="9" fillId="0" borderId="58" xfId="49" applyFont="1" applyBorder="1" applyAlignment="1">
      <alignment horizontal="right" vertical="center"/>
    </xf>
    <xf numFmtId="38" fontId="9" fillId="0" borderId="11" xfId="49" applyFont="1" applyFill="1" applyBorder="1" applyAlignment="1">
      <alignment/>
    </xf>
    <xf numFmtId="38" fontId="9" fillId="0" borderId="11" xfId="49" applyFont="1" applyFill="1" applyBorder="1" applyAlignment="1">
      <alignment horizontal="right" vertical="center"/>
    </xf>
    <xf numFmtId="38" fontId="9" fillId="0" borderId="25" xfId="49" applyFont="1" applyBorder="1" applyAlignment="1">
      <alignment/>
    </xf>
    <xf numFmtId="38" fontId="9" fillId="0" borderId="50" xfId="49" applyFont="1" applyBorder="1" applyAlignment="1">
      <alignment/>
    </xf>
    <xf numFmtId="38" fontId="9" fillId="0" borderId="25" xfId="49" applyFont="1" applyFill="1" applyBorder="1" applyAlignment="1">
      <alignment/>
    </xf>
    <xf numFmtId="38" fontId="9" fillId="0" borderId="50" xfId="49" applyFont="1" applyFill="1" applyBorder="1" applyAlignment="1">
      <alignment horizontal="right" vertical="center"/>
    </xf>
    <xf numFmtId="38" fontId="9" fillId="0" borderId="29" xfId="49" applyFont="1" applyBorder="1" applyAlignment="1" applyProtection="1">
      <alignment horizontal="right" vertical="center"/>
      <protection locked="0"/>
    </xf>
    <xf numFmtId="0" fontId="0" fillId="0" borderId="26" xfId="0" applyFill="1" applyBorder="1" applyAlignment="1">
      <alignment horizontal="center" vertical="center"/>
    </xf>
    <xf numFmtId="38" fontId="9" fillId="0" borderId="13" xfId="49" applyFont="1" applyBorder="1" applyAlignment="1">
      <alignment horizontal="right" vertical="center"/>
    </xf>
    <xf numFmtId="38" fontId="9" fillId="0" borderId="46" xfId="49" applyFont="1" applyBorder="1" applyAlignment="1">
      <alignment horizontal="right" vertical="center"/>
    </xf>
    <xf numFmtId="0" fontId="0" fillId="33" borderId="59" xfId="0" applyFont="1" applyFill="1" applyBorder="1" applyAlignment="1">
      <alignment horizontal="centerContinuous" vertical="center"/>
    </xf>
    <xf numFmtId="0" fontId="0" fillId="33" borderId="60" xfId="0" applyFont="1" applyFill="1" applyBorder="1" applyAlignment="1">
      <alignment horizontal="centerContinuous" vertical="center"/>
    </xf>
    <xf numFmtId="38" fontId="9" fillId="0" borderId="52" xfId="49" applyFont="1" applyBorder="1" applyAlignment="1">
      <alignment horizontal="right" vertical="center"/>
    </xf>
    <xf numFmtId="38" fontId="9" fillId="0" borderId="52" xfId="49" applyFont="1" applyBorder="1" applyAlignment="1" applyProtection="1">
      <alignment horizontal="right" vertical="center"/>
      <protection locked="0"/>
    </xf>
    <xf numFmtId="38" fontId="9" fillId="0" borderId="53" xfId="49" applyFont="1" applyBorder="1" applyAlignment="1" applyProtection="1">
      <alignment horizontal="right" vertical="center"/>
      <protection locked="0"/>
    </xf>
    <xf numFmtId="38" fontId="9" fillId="0" borderId="55" xfId="49" applyFont="1" applyBorder="1" applyAlignment="1" applyProtection="1">
      <alignment horizontal="right" vertical="center"/>
      <protection locked="0"/>
    </xf>
    <xf numFmtId="38" fontId="9" fillId="0" borderId="47" xfId="49" applyFont="1" applyFill="1" applyBorder="1" applyAlignment="1" applyProtection="1">
      <alignment horizontal="right" vertical="center"/>
      <protection locked="0"/>
    </xf>
    <xf numFmtId="0" fontId="0" fillId="0" borderId="61" xfId="0" applyFill="1" applyBorder="1" applyAlignment="1">
      <alignment horizontal="center" vertical="center"/>
    </xf>
    <xf numFmtId="38" fontId="9" fillId="0" borderId="61" xfId="49" applyFont="1" applyFill="1" applyBorder="1" applyAlignment="1" applyProtection="1">
      <alignment/>
      <protection locked="0"/>
    </xf>
    <xf numFmtId="38" fontId="9" fillId="0" borderId="62" xfId="49" applyFont="1" applyBorder="1" applyAlignment="1" applyProtection="1">
      <alignment/>
      <protection locked="0"/>
    </xf>
    <xf numFmtId="38" fontId="9" fillId="0" borderId="62" xfId="49" applyFont="1" applyBorder="1" applyAlignment="1" applyProtection="1">
      <alignment/>
      <protection/>
    </xf>
    <xf numFmtId="38" fontId="9" fillId="0" borderId="63" xfId="49" applyFont="1" applyBorder="1" applyAlignment="1" applyProtection="1">
      <alignment/>
      <protection locked="0"/>
    </xf>
    <xf numFmtId="38" fontId="9" fillId="0" borderId="64" xfId="49" applyFont="1" applyBorder="1" applyAlignment="1" applyProtection="1">
      <alignment/>
      <protection locked="0"/>
    </xf>
    <xf numFmtId="38" fontId="9" fillId="0" borderId="65" xfId="49" applyFont="1" applyBorder="1" applyAlignment="1">
      <alignment/>
    </xf>
    <xf numFmtId="38" fontId="9" fillId="0" borderId="62" xfId="49" applyFont="1" applyBorder="1" applyAlignment="1">
      <alignment/>
    </xf>
    <xf numFmtId="38" fontId="9" fillId="0" borderId="64" xfId="49" applyFont="1" applyBorder="1" applyAlignment="1">
      <alignment/>
    </xf>
    <xf numFmtId="0" fontId="0" fillId="0" borderId="15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38" fontId="9" fillId="0" borderId="51" xfId="49" applyFont="1" applyFill="1" applyBorder="1" applyAlignment="1">
      <alignment/>
    </xf>
    <xf numFmtId="38" fontId="9" fillId="0" borderId="48" xfId="49" applyFont="1" applyFill="1" applyBorder="1" applyAlignment="1">
      <alignment/>
    </xf>
    <xf numFmtId="38" fontId="9" fillId="0" borderId="50" xfId="49" applyFont="1" applyFill="1" applyBorder="1" applyAlignment="1">
      <alignment/>
    </xf>
    <xf numFmtId="38" fontId="9" fillId="0" borderId="33" xfId="49" applyFont="1" applyBorder="1" applyAlignment="1">
      <alignment horizontal="right" vertical="center"/>
    </xf>
    <xf numFmtId="0" fontId="0" fillId="0" borderId="26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distributed"/>
    </xf>
    <xf numFmtId="0" fontId="0" fillId="0" borderId="13" xfId="0" applyFill="1" applyBorder="1" applyAlignment="1">
      <alignment horizontal="center" vertical="distributed"/>
    </xf>
    <xf numFmtId="0" fontId="0" fillId="0" borderId="14" xfId="0" applyFill="1" applyBorder="1" applyAlignment="1">
      <alignment horizontal="center" vertical="distributed"/>
    </xf>
    <xf numFmtId="0" fontId="0" fillId="33" borderId="59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0" xfId="0" applyFill="1" applyBorder="1" applyAlignment="1">
      <alignment horizontal="center" shrinkToFit="1"/>
    </xf>
    <xf numFmtId="0" fontId="0" fillId="0" borderId="15" xfId="0" applyFill="1" applyBorder="1" applyAlignment="1">
      <alignment horizontal="center" shrinkToFit="1"/>
    </xf>
    <xf numFmtId="0" fontId="0" fillId="0" borderId="25" xfId="0" applyFill="1" applyBorder="1" applyAlignment="1">
      <alignment horizontal="center" shrinkToFit="1"/>
    </xf>
    <xf numFmtId="0" fontId="9" fillId="0" borderId="59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0" fillId="0" borderId="68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10" fillId="0" borderId="60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distributed"/>
    </xf>
    <xf numFmtId="0" fontId="4" fillId="0" borderId="13" xfId="0" applyFont="1" applyFill="1" applyBorder="1" applyAlignment="1">
      <alignment horizontal="center" vertical="distributed"/>
    </xf>
    <xf numFmtId="0" fontId="4" fillId="0" borderId="14" xfId="0" applyFont="1" applyFill="1" applyBorder="1" applyAlignment="1">
      <alignment horizontal="center" vertical="distributed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Border="1" applyAlignment="1">
      <alignment vertical="distributed" textRotation="255"/>
    </xf>
    <xf numFmtId="0" fontId="0" fillId="0" borderId="13" xfId="0" applyBorder="1" applyAlignment="1">
      <alignment vertical="distributed" textRotation="255"/>
    </xf>
    <xf numFmtId="0" fontId="0" fillId="0" borderId="14" xfId="0" applyBorder="1" applyAlignment="1">
      <alignment vertical="distributed" textRotation="255"/>
    </xf>
    <xf numFmtId="0" fontId="0" fillId="0" borderId="5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9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showZeros="0" tabSelected="1" view="pageBreakPreview" zoomScaleSheetLayoutView="100" zoomScalePageLayoutView="0" workbookViewId="0" topLeftCell="A1">
      <pane xSplit="6" ySplit="11" topLeftCell="G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1" sqref="A1"/>
    </sheetView>
  </sheetViews>
  <sheetFormatPr defaultColWidth="9.00390625" defaultRowHeight="13.5"/>
  <cols>
    <col min="1" max="1" width="4.125" style="0" customWidth="1"/>
    <col min="2" max="2" width="11.125" style="0" customWidth="1"/>
    <col min="3" max="3" width="8.375" style="0" bestFit="1" customWidth="1"/>
    <col min="4" max="4" width="7.25390625" style="8" customWidth="1"/>
    <col min="5" max="5" width="4.50390625" style="0" customWidth="1"/>
    <col min="6" max="6" width="3.75390625" style="0" bestFit="1" customWidth="1"/>
    <col min="7" max="9" width="6.125" style="0" customWidth="1"/>
    <col min="10" max="12" width="6.625" style="0" customWidth="1"/>
    <col min="13" max="15" width="5.375" style="0" customWidth="1"/>
  </cols>
  <sheetData>
    <row r="1" spans="2:15" ht="14.25">
      <c r="B1" s="20" t="s">
        <v>144</v>
      </c>
      <c r="C1" s="20"/>
      <c r="L1" s="197" t="s">
        <v>142</v>
      </c>
      <c r="M1" s="197"/>
      <c r="N1" s="197"/>
      <c r="O1" s="197"/>
    </row>
    <row r="2" spans="4:15" ht="14.25" thickBot="1">
      <c r="D2" s="9"/>
      <c r="G2" s="9"/>
      <c r="H2" s="9"/>
      <c r="I2" s="9"/>
      <c r="J2" s="9"/>
      <c r="K2" s="9"/>
      <c r="L2" s="9"/>
      <c r="M2" s="9"/>
      <c r="N2" s="9"/>
      <c r="O2" s="9"/>
    </row>
    <row r="3" spans="2:15" ht="13.5">
      <c r="B3" s="271" t="s">
        <v>20</v>
      </c>
      <c r="C3" s="274" t="s">
        <v>19</v>
      </c>
      <c r="D3" s="275"/>
      <c r="E3" s="276"/>
      <c r="F3" s="3"/>
      <c r="G3" s="274" t="s">
        <v>2</v>
      </c>
      <c r="H3" s="275"/>
      <c r="I3" s="275"/>
      <c r="J3" s="275"/>
      <c r="K3" s="275"/>
      <c r="L3" s="276"/>
      <c r="M3" s="285" t="s">
        <v>32</v>
      </c>
      <c r="N3" s="286"/>
      <c r="O3" s="287"/>
    </row>
    <row r="4" spans="2:15" ht="13.5">
      <c r="B4" s="272"/>
      <c r="C4" s="277"/>
      <c r="D4" s="278"/>
      <c r="E4" s="268"/>
      <c r="F4" s="4" t="s">
        <v>1</v>
      </c>
      <c r="G4" s="282"/>
      <c r="H4" s="283"/>
      <c r="I4" s="283"/>
      <c r="J4" s="283"/>
      <c r="K4" s="283"/>
      <c r="L4" s="284"/>
      <c r="M4" s="288"/>
      <c r="N4" s="289"/>
      <c r="O4" s="290"/>
    </row>
    <row r="5" spans="2:15" ht="13.5">
      <c r="B5" s="272"/>
      <c r="C5" s="277"/>
      <c r="D5" s="278"/>
      <c r="E5" s="268"/>
      <c r="F5" s="5"/>
      <c r="G5" s="14"/>
      <c r="H5" s="10"/>
      <c r="I5" s="10"/>
      <c r="J5" s="10"/>
      <c r="K5" s="291" t="s">
        <v>6</v>
      </c>
      <c r="L5" s="292"/>
      <c r="M5" s="10"/>
      <c r="N5" s="10"/>
      <c r="O5" s="15"/>
    </row>
    <row r="6" spans="2:15" ht="13.5">
      <c r="B6" s="272"/>
      <c r="C6" s="277"/>
      <c r="D6" s="278"/>
      <c r="E6" s="268"/>
      <c r="F6" s="5"/>
      <c r="G6" s="1" t="s">
        <v>5</v>
      </c>
      <c r="H6" s="7"/>
      <c r="I6" s="7"/>
      <c r="J6" s="7"/>
      <c r="K6" s="293"/>
      <c r="L6" s="268"/>
      <c r="M6" s="8"/>
      <c r="N6" s="7" t="s">
        <v>3</v>
      </c>
      <c r="O6" s="2"/>
    </row>
    <row r="7" spans="2:15" ht="13.5">
      <c r="B7" s="272"/>
      <c r="C7" s="277"/>
      <c r="D7" s="278"/>
      <c r="E7" s="268"/>
      <c r="F7" s="4" t="s">
        <v>4</v>
      </c>
      <c r="G7" s="8" t="s">
        <v>33</v>
      </c>
      <c r="H7" s="8"/>
      <c r="I7" s="8"/>
      <c r="J7" s="8"/>
      <c r="K7" s="293"/>
      <c r="L7" s="268"/>
      <c r="M7" s="8"/>
      <c r="N7" s="8"/>
      <c r="O7" s="2"/>
    </row>
    <row r="8" spans="2:15" ht="13.5">
      <c r="B8" s="272"/>
      <c r="C8" s="277"/>
      <c r="D8" s="278"/>
      <c r="E8" s="268"/>
      <c r="F8" s="5"/>
      <c r="G8" s="16"/>
      <c r="H8" s="13"/>
      <c r="I8" s="13"/>
      <c r="J8" s="13"/>
      <c r="K8" s="294"/>
      <c r="L8" s="284"/>
      <c r="M8" s="8"/>
      <c r="N8" s="8"/>
      <c r="O8" s="2"/>
    </row>
    <row r="9" spans="2:15" ht="13.5">
      <c r="B9" s="272"/>
      <c r="C9" s="277"/>
      <c r="D9" s="278"/>
      <c r="E9" s="268"/>
      <c r="F9" s="5"/>
      <c r="G9" s="11"/>
      <c r="H9" s="11"/>
      <c r="I9" s="11"/>
      <c r="J9" s="11"/>
      <c r="K9" s="40"/>
      <c r="L9" s="15"/>
      <c r="M9" s="8"/>
      <c r="N9" s="7" t="s">
        <v>7</v>
      </c>
      <c r="O9" s="2"/>
    </row>
    <row r="10" spans="2:15" ht="13.5">
      <c r="B10" s="272"/>
      <c r="C10" s="277"/>
      <c r="D10" s="278"/>
      <c r="E10" s="268"/>
      <c r="F10" s="4" t="s">
        <v>0</v>
      </c>
      <c r="G10" s="12" t="s">
        <v>8</v>
      </c>
      <c r="H10" s="12" t="s">
        <v>9</v>
      </c>
      <c r="I10" s="12" t="s">
        <v>10</v>
      </c>
      <c r="J10" s="12" t="s">
        <v>7</v>
      </c>
      <c r="K10" s="41" t="s">
        <v>11</v>
      </c>
      <c r="L10" s="37" t="s">
        <v>12</v>
      </c>
      <c r="M10" s="13"/>
      <c r="N10" s="13"/>
      <c r="O10" s="68"/>
    </row>
    <row r="11" spans="2:15" ht="13.5" customHeight="1" thickBot="1">
      <c r="B11" s="273"/>
      <c r="C11" s="279"/>
      <c r="D11" s="280"/>
      <c r="E11" s="281"/>
      <c r="F11" s="6"/>
      <c r="G11" s="17"/>
      <c r="H11" s="17"/>
      <c r="I11" s="17"/>
      <c r="J11" s="17"/>
      <c r="K11" s="42"/>
      <c r="L11" s="38"/>
      <c r="M11" s="47" t="s">
        <v>13</v>
      </c>
      <c r="N11" s="46" t="s">
        <v>14</v>
      </c>
      <c r="O11" s="157" t="s">
        <v>7</v>
      </c>
    </row>
    <row r="12" spans="1:15" ht="15.75" customHeight="1">
      <c r="A12" s="257" t="s">
        <v>42</v>
      </c>
      <c r="B12" s="261" t="s">
        <v>31</v>
      </c>
      <c r="C12" s="204" t="s">
        <v>79</v>
      </c>
      <c r="D12" s="205"/>
      <c r="E12" s="206"/>
      <c r="F12" s="69">
        <v>6</v>
      </c>
      <c r="G12" s="70">
        <v>49</v>
      </c>
      <c r="H12" s="70">
        <v>51</v>
      </c>
      <c r="I12" s="70">
        <v>46</v>
      </c>
      <c r="J12" s="71">
        <f>SUM(G12:I12)</f>
        <v>146</v>
      </c>
      <c r="K12" s="72">
        <v>74</v>
      </c>
      <c r="L12" s="73">
        <v>72</v>
      </c>
      <c r="M12" s="74"/>
      <c r="N12" s="75">
        <v>8</v>
      </c>
      <c r="O12" s="158">
        <f>SUM(M12:N12)</f>
        <v>8</v>
      </c>
    </row>
    <row r="13" spans="1:15" ht="15.75" customHeight="1">
      <c r="A13" s="258"/>
      <c r="B13" s="263"/>
      <c r="C13" s="207" t="s">
        <v>80</v>
      </c>
      <c r="D13" s="208"/>
      <c r="E13" s="209"/>
      <c r="F13" s="69">
        <v>5</v>
      </c>
      <c r="G13" s="70">
        <v>33</v>
      </c>
      <c r="H13" s="70">
        <v>29</v>
      </c>
      <c r="I13" s="70">
        <v>41</v>
      </c>
      <c r="J13" s="71">
        <f>SUM(G13:I13)</f>
        <v>103</v>
      </c>
      <c r="K13" s="72">
        <v>48</v>
      </c>
      <c r="L13" s="73">
        <v>55</v>
      </c>
      <c r="M13" s="74"/>
      <c r="N13" s="75">
        <v>9</v>
      </c>
      <c r="O13" s="158">
        <f aca="true" t="shared" si="0" ref="O13:O29">SUM(M13:N13)</f>
        <v>9</v>
      </c>
    </row>
    <row r="14" spans="1:15" ht="15.75" customHeight="1">
      <c r="A14" s="258"/>
      <c r="B14" s="269"/>
      <c r="C14" s="207" t="s">
        <v>81</v>
      </c>
      <c r="D14" s="208"/>
      <c r="E14" s="209"/>
      <c r="F14" s="69">
        <v>6</v>
      </c>
      <c r="G14" s="70">
        <v>34</v>
      </c>
      <c r="H14" s="70">
        <v>38</v>
      </c>
      <c r="I14" s="70">
        <v>55</v>
      </c>
      <c r="J14" s="71">
        <f aca="true" t="shared" si="1" ref="J14:J29">SUM(G14:I14)</f>
        <v>127</v>
      </c>
      <c r="K14" s="72">
        <v>61</v>
      </c>
      <c r="L14" s="73">
        <v>66</v>
      </c>
      <c r="M14" s="74"/>
      <c r="N14" s="75">
        <v>8</v>
      </c>
      <c r="O14" s="158">
        <f t="shared" si="0"/>
        <v>8</v>
      </c>
    </row>
    <row r="15" spans="1:15" ht="15.75" customHeight="1">
      <c r="A15" s="258"/>
      <c r="B15" s="269"/>
      <c r="C15" s="207" t="s">
        <v>82</v>
      </c>
      <c r="D15" s="208"/>
      <c r="E15" s="209"/>
      <c r="F15" s="69">
        <v>6</v>
      </c>
      <c r="G15" s="70">
        <v>21</v>
      </c>
      <c r="H15" s="70">
        <v>31</v>
      </c>
      <c r="I15" s="70">
        <v>36</v>
      </c>
      <c r="J15" s="71">
        <f t="shared" si="1"/>
        <v>88</v>
      </c>
      <c r="K15" s="72">
        <v>41</v>
      </c>
      <c r="L15" s="73">
        <v>47</v>
      </c>
      <c r="M15" s="74">
        <v>2</v>
      </c>
      <c r="N15" s="75">
        <v>15</v>
      </c>
      <c r="O15" s="158">
        <f t="shared" si="0"/>
        <v>17</v>
      </c>
    </row>
    <row r="16" spans="1:15" ht="15.75" customHeight="1">
      <c r="A16" s="258"/>
      <c r="B16" s="269"/>
      <c r="C16" s="207" t="s">
        <v>72</v>
      </c>
      <c r="D16" s="208"/>
      <c r="E16" s="209"/>
      <c r="F16" s="69">
        <v>6</v>
      </c>
      <c r="G16" s="70">
        <v>36</v>
      </c>
      <c r="H16" s="70">
        <v>40</v>
      </c>
      <c r="I16" s="70">
        <v>46</v>
      </c>
      <c r="J16" s="71">
        <f t="shared" si="1"/>
        <v>122</v>
      </c>
      <c r="K16" s="72">
        <v>57</v>
      </c>
      <c r="L16" s="73">
        <v>65</v>
      </c>
      <c r="M16" s="74">
        <v>1</v>
      </c>
      <c r="N16" s="75">
        <v>8</v>
      </c>
      <c r="O16" s="158">
        <f t="shared" si="0"/>
        <v>9</v>
      </c>
    </row>
    <row r="17" spans="1:15" ht="15.75" customHeight="1">
      <c r="A17" s="258"/>
      <c r="B17" s="269"/>
      <c r="C17" s="207" t="s">
        <v>83</v>
      </c>
      <c r="D17" s="208"/>
      <c r="E17" s="209"/>
      <c r="F17" s="69">
        <v>3</v>
      </c>
      <c r="G17" s="70">
        <v>7</v>
      </c>
      <c r="H17" s="70">
        <v>11</v>
      </c>
      <c r="I17" s="70">
        <v>8</v>
      </c>
      <c r="J17" s="71">
        <f t="shared" si="1"/>
        <v>26</v>
      </c>
      <c r="K17" s="72">
        <v>18</v>
      </c>
      <c r="L17" s="73">
        <v>8</v>
      </c>
      <c r="M17" s="74"/>
      <c r="N17" s="75">
        <v>6</v>
      </c>
      <c r="O17" s="158">
        <f t="shared" si="0"/>
        <v>6</v>
      </c>
    </row>
    <row r="18" spans="1:15" ht="15.75" customHeight="1">
      <c r="A18" s="258"/>
      <c r="B18" s="269"/>
      <c r="C18" s="207" t="s">
        <v>84</v>
      </c>
      <c r="D18" s="208"/>
      <c r="E18" s="209"/>
      <c r="F18" s="69">
        <v>3</v>
      </c>
      <c r="G18" s="70">
        <v>23</v>
      </c>
      <c r="H18" s="70">
        <v>22</v>
      </c>
      <c r="I18" s="70">
        <v>25</v>
      </c>
      <c r="J18" s="71">
        <f t="shared" si="1"/>
        <v>70</v>
      </c>
      <c r="K18" s="72">
        <v>35</v>
      </c>
      <c r="L18" s="73">
        <v>35</v>
      </c>
      <c r="M18" s="74"/>
      <c r="N18" s="75">
        <v>12</v>
      </c>
      <c r="O18" s="158">
        <f t="shared" si="0"/>
        <v>12</v>
      </c>
    </row>
    <row r="19" spans="1:15" ht="15.75" customHeight="1">
      <c r="A19" s="258"/>
      <c r="B19" s="269"/>
      <c r="C19" s="207" t="s">
        <v>85</v>
      </c>
      <c r="D19" s="208"/>
      <c r="E19" s="209"/>
      <c r="F19" s="69" t="s">
        <v>105</v>
      </c>
      <c r="G19" s="70"/>
      <c r="H19" s="70"/>
      <c r="I19" s="70"/>
      <c r="J19" s="71">
        <f t="shared" si="1"/>
        <v>0</v>
      </c>
      <c r="K19" s="72"/>
      <c r="L19" s="73"/>
      <c r="M19" s="74"/>
      <c r="N19" s="75"/>
      <c r="O19" s="158">
        <f t="shared" si="0"/>
        <v>0</v>
      </c>
    </row>
    <row r="20" spans="1:15" ht="15.75" customHeight="1">
      <c r="A20" s="258"/>
      <c r="B20" s="269"/>
      <c r="C20" s="207" t="s">
        <v>86</v>
      </c>
      <c r="D20" s="208"/>
      <c r="E20" s="209"/>
      <c r="F20" s="69">
        <v>3</v>
      </c>
      <c r="G20" s="70">
        <v>2</v>
      </c>
      <c r="H20" s="70">
        <v>5</v>
      </c>
      <c r="I20" s="70">
        <v>4</v>
      </c>
      <c r="J20" s="71">
        <f t="shared" si="1"/>
        <v>11</v>
      </c>
      <c r="K20" s="72">
        <v>5</v>
      </c>
      <c r="L20" s="73">
        <v>6</v>
      </c>
      <c r="M20" s="74"/>
      <c r="N20" s="75">
        <v>3</v>
      </c>
      <c r="O20" s="158">
        <f t="shared" si="0"/>
        <v>3</v>
      </c>
    </row>
    <row r="21" spans="1:15" ht="15.75" customHeight="1">
      <c r="A21" s="258"/>
      <c r="B21" s="269"/>
      <c r="C21" s="207" t="s">
        <v>87</v>
      </c>
      <c r="D21" s="208"/>
      <c r="E21" s="209"/>
      <c r="F21" s="69">
        <v>4</v>
      </c>
      <c r="G21" s="70">
        <v>23</v>
      </c>
      <c r="H21" s="70">
        <v>25</v>
      </c>
      <c r="I21" s="70">
        <v>23</v>
      </c>
      <c r="J21" s="71">
        <f t="shared" si="1"/>
        <v>71</v>
      </c>
      <c r="K21" s="72">
        <v>45</v>
      </c>
      <c r="L21" s="73">
        <v>26</v>
      </c>
      <c r="M21" s="74"/>
      <c r="N21" s="75">
        <v>16</v>
      </c>
      <c r="O21" s="158">
        <f t="shared" si="0"/>
        <v>16</v>
      </c>
    </row>
    <row r="22" spans="1:15" ht="15.75" customHeight="1">
      <c r="A22" s="258"/>
      <c r="B22" s="269"/>
      <c r="C22" s="207" t="s">
        <v>88</v>
      </c>
      <c r="D22" s="208"/>
      <c r="E22" s="209"/>
      <c r="F22" s="69">
        <v>6</v>
      </c>
      <c r="G22" s="70">
        <v>30</v>
      </c>
      <c r="H22" s="70">
        <v>33</v>
      </c>
      <c r="I22" s="70">
        <v>30</v>
      </c>
      <c r="J22" s="71">
        <f t="shared" si="1"/>
        <v>93</v>
      </c>
      <c r="K22" s="72">
        <v>51</v>
      </c>
      <c r="L22" s="73">
        <v>42</v>
      </c>
      <c r="M22" s="74">
        <v>2</v>
      </c>
      <c r="N22" s="75">
        <v>23</v>
      </c>
      <c r="O22" s="158">
        <f t="shared" si="0"/>
        <v>25</v>
      </c>
    </row>
    <row r="23" spans="1:15" ht="15.75" customHeight="1">
      <c r="A23" s="258"/>
      <c r="B23" s="269"/>
      <c r="C23" s="207" t="s">
        <v>89</v>
      </c>
      <c r="D23" s="208"/>
      <c r="E23" s="209"/>
      <c r="F23" s="69">
        <v>3</v>
      </c>
      <c r="G23" s="70">
        <v>14</v>
      </c>
      <c r="H23" s="70">
        <v>13</v>
      </c>
      <c r="I23" s="70">
        <v>12</v>
      </c>
      <c r="J23" s="71">
        <f t="shared" si="1"/>
        <v>39</v>
      </c>
      <c r="K23" s="72">
        <v>17</v>
      </c>
      <c r="L23" s="73">
        <v>22</v>
      </c>
      <c r="M23" s="74">
        <v>1</v>
      </c>
      <c r="N23" s="75">
        <v>13</v>
      </c>
      <c r="O23" s="158">
        <f t="shared" si="0"/>
        <v>14</v>
      </c>
    </row>
    <row r="24" spans="1:15" ht="15.75" customHeight="1">
      <c r="A24" s="258"/>
      <c r="B24" s="269"/>
      <c r="C24" s="207" t="s">
        <v>90</v>
      </c>
      <c r="D24" s="208"/>
      <c r="E24" s="209"/>
      <c r="F24" s="69">
        <v>8</v>
      </c>
      <c r="G24" s="70">
        <v>42</v>
      </c>
      <c r="H24" s="70">
        <v>54</v>
      </c>
      <c r="I24" s="70">
        <v>47</v>
      </c>
      <c r="J24" s="71">
        <f t="shared" si="1"/>
        <v>143</v>
      </c>
      <c r="K24" s="72">
        <v>72</v>
      </c>
      <c r="L24" s="73">
        <v>71</v>
      </c>
      <c r="M24" s="74">
        <v>1</v>
      </c>
      <c r="N24" s="75">
        <v>32</v>
      </c>
      <c r="O24" s="158">
        <f t="shared" si="0"/>
        <v>33</v>
      </c>
    </row>
    <row r="25" spans="1:15" ht="15.75" customHeight="1">
      <c r="A25" s="258"/>
      <c r="B25" s="269"/>
      <c r="C25" s="207" t="s">
        <v>91</v>
      </c>
      <c r="D25" s="208"/>
      <c r="E25" s="209"/>
      <c r="F25" s="69">
        <v>5</v>
      </c>
      <c r="G25" s="70">
        <v>32</v>
      </c>
      <c r="H25" s="70">
        <v>40</v>
      </c>
      <c r="I25" s="70">
        <v>30</v>
      </c>
      <c r="J25" s="71">
        <f t="shared" si="1"/>
        <v>102</v>
      </c>
      <c r="K25" s="72">
        <v>54</v>
      </c>
      <c r="L25" s="73">
        <v>48</v>
      </c>
      <c r="M25" s="74"/>
      <c r="N25" s="75">
        <v>6</v>
      </c>
      <c r="O25" s="158">
        <f t="shared" si="0"/>
        <v>6</v>
      </c>
    </row>
    <row r="26" spans="1:15" ht="15.75" customHeight="1">
      <c r="A26" s="258"/>
      <c r="B26" s="269"/>
      <c r="C26" s="207" t="s">
        <v>92</v>
      </c>
      <c r="D26" s="208"/>
      <c r="E26" s="209"/>
      <c r="F26" s="69">
        <v>6</v>
      </c>
      <c r="G26" s="70">
        <v>30</v>
      </c>
      <c r="H26" s="70">
        <v>40</v>
      </c>
      <c r="I26" s="70">
        <v>33</v>
      </c>
      <c r="J26" s="71">
        <f t="shared" si="1"/>
        <v>103</v>
      </c>
      <c r="K26" s="72">
        <v>45</v>
      </c>
      <c r="L26" s="73">
        <v>58</v>
      </c>
      <c r="M26" s="74"/>
      <c r="N26" s="75">
        <v>7</v>
      </c>
      <c r="O26" s="158">
        <f t="shared" si="0"/>
        <v>7</v>
      </c>
    </row>
    <row r="27" spans="1:15" ht="15.75" customHeight="1">
      <c r="A27" s="258"/>
      <c r="B27" s="269"/>
      <c r="C27" s="207" t="s">
        <v>74</v>
      </c>
      <c r="D27" s="208"/>
      <c r="E27" s="209"/>
      <c r="F27" s="69">
        <v>6</v>
      </c>
      <c r="G27" s="70">
        <v>52</v>
      </c>
      <c r="H27" s="70">
        <v>50</v>
      </c>
      <c r="I27" s="70">
        <v>60</v>
      </c>
      <c r="J27" s="71">
        <f t="shared" si="1"/>
        <v>162</v>
      </c>
      <c r="K27" s="72">
        <v>73</v>
      </c>
      <c r="L27" s="73">
        <v>89</v>
      </c>
      <c r="M27" s="74"/>
      <c r="N27" s="75">
        <v>7</v>
      </c>
      <c r="O27" s="158">
        <f t="shared" si="0"/>
        <v>7</v>
      </c>
    </row>
    <row r="28" spans="1:15" ht="15.75" customHeight="1">
      <c r="A28" s="258"/>
      <c r="B28" s="269"/>
      <c r="C28" s="207" t="s">
        <v>75</v>
      </c>
      <c r="D28" s="208"/>
      <c r="E28" s="209"/>
      <c r="F28" s="69">
        <v>6</v>
      </c>
      <c r="G28" s="70">
        <v>42</v>
      </c>
      <c r="H28" s="70">
        <v>44</v>
      </c>
      <c r="I28" s="70">
        <v>48</v>
      </c>
      <c r="J28" s="71">
        <f t="shared" si="1"/>
        <v>134</v>
      </c>
      <c r="K28" s="72">
        <v>69</v>
      </c>
      <c r="L28" s="73">
        <v>65</v>
      </c>
      <c r="M28" s="74">
        <v>2</v>
      </c>
      <c r="N28" s="75">
        <v>30</v>
      </c>
      <c r="O28" s="158">
        <f t="shared" si="0"/>
        <v>32</v>
      </c>
    </row>
    <row r="29" spans="1:15" ht="15.75" customHeight="1">
      <c r="A29" s="258"/>
      <c r="B29" s="269"/>
      <c r="C29" s="207" t="s">
        <v>76</v>
      </c>
      <c r="D29" s="208"/>
      <c r="E29" s="209"/>
      <c r="F29" s="69">
        <v>6</v>
      </c>
      <c r="G29" s="70">
        <v>35</v>
      </c>
      <c r="H29" s="70">
        <v>41</v>
      </c>
      <c r="I29" s="70">
        <v>39</v>
      </c>
      <c r="J29" s="71">
        <f t="shared" si="1"/>
        <v>115</v>
      </c>
      <c r="K29" s="72">
        <v>56</v>
      </c>
      <c r="L29" s="73">
        <v>59</v>
      </c>
      <c r="M29" s="74">
        <v>2</v>
      </c>
      <c r="N29" s="75">
        <v>24</v>
      </c>
      <c r="O29" s="158">
        <f t="shared" si="0"/>
        <v>26</v>
      </c>
    </row>
    <row r="30" spans="1:15" ht="15.75" customHeight="1" thickBot="1">
      <c r="A30" s="258"/>
      <c r="B30" s="270"/>
      <c r="C30" s="210" t="s">
        <v>17</v>
      </c>
      <c r="D30" s="211"/>
      <c r="E30" s="212"/>
      <c r="F30" s="26">
        <f aca="true" t="shared" si="2" ref="F30:O30">SUM(F12:F29)</f>
        <v>88</v>
      </c>
      <c r="G30" s="27">
        <f t="shared" si="2"/>
        <v>505</v>
      </c>
      <c r="H30" s="28">
        <f t="shared" si="2"/>
        <v>567</v>
      </c>
      <c r="I30" s="28">
        <f t="shared" si="2"/>
        <v>583</v>
      </c>
      <c r="J30" s="33">
        <f t="shared" si="2"/>
        <v>1655</v>
      </c>
      <c r="K30" s="43">
        <f t="shared" si="2"/>
        <v>821</v>
      </c>
      <c r="L30" s="30">
        <f t="shared" si="2"/>
        <v>834</v>
      </c>
      <c r="M30" s="31">
        <f t="shared" si="2"/>
        <v>11</v>
      </c>
      <c r="N30" s="28">
        <f t="shared" si="2"/>
        <v>227</v>
      </c>
      <c r="O30" s="32">
        <f t="shared" si="2"/>
        <v>238</v>
      </c>
    </row>
    <row r="31" spans="1:15" ht="15.75" customHeight="1">
      <c r="A31" s="258"/>
      <c r="B31" s="264" t="s">
        <v>27</v>
      </c>
      <c r="C31" s="59" t="s">
        <v>40</v>
      </c>
      <c r="D31" s="60"/>
      <c r="E31" s="60"/>
      <c r="F31" s="76">
        <v>6</v>
      </c>
      <c r="G31" s="77">
        <v>39</v>
      </c>
      <c r="H31" s="77">
        <v>33</v>
      </c>
      <c r="I31" s="77">
        <v>46</v>
      </c>
      <c r="J31" s="78">
        <f>SUM(G31:I31)</f>
        <v>118</v>
      </c>
      <c r="K31" s="79">
        <v>64</v>
      </c>
      <c r="L31" s="80">
        <v>54</v>
      </c>
      <c r="M31" s="81"/>
      <c r="N31" s="82">
        <v>18</v>
      </c>
      <c r="O31" s="159">
        <f>SUM(M31:N31)</f>
        <v>18</v>
      </c>
    </row>
    <row r="32" spans="1:15" ht="15.75" customHeight="1">
      <c r="A32" s="258"/>
      <c r="B32" s="265"/>
      <c r="C32" s="60" t="s">
        <v>41</v>
      </c>
      <c r="D32" s="60"/>
      <c r="E32" s="61"/>
      <c r="F32" s="76">
        <v>5</v>
      </c>
      <c r="G32" s="77">
        <v>37</v>
      </c>
      <c r="H32" s="77">
        <v>30</v>
      </c>
      <c r="I32" s="77">
        <v>26</v>
      </c>
      <c r="J32" s="78">
        <f>SUM(G32:I32)</f>
        <v>93</v>
      </c>
      <c r="K32" s="79">
        <v>50</v>
      </c>
      <c r="L32" s="80">
        <v>43</v>
      </c>
      <c r="M32" s="81">
        <v>1</v>
      </c>
      <c r="N32" s="82">
        <v>26</v>
      </c>
      <c r="O32" s="159">
        <f>SUM(M32:N32)</f>
        <v>27</v>
      </c>
    </row>
    <row r="33" spans="1:15" ht="15.75" customHeight="1" thickBot="1">
      <c r="A33" s="258"/>
      <c r="B33" s="266"/>
      <c r="C33" s="62" t="s">
        <v>7</v>
      </c>
      <c r="D33" s="62"/>
      <c r="E33" s="63"/>
      <c r="F33" s="32">
        <f aca="true" t="shared" si="3" ref="F33:O33">SUM(F31:F32)</f>
        <v>11</v>
      </c>
      <c r="G33" s="28">
        <f t="shared" si="3"/>
        <v>76</v>
      </c>
      <c r="H33" s="28">
        <f t="shared" si="3"/>
        <v>63</v>
      </c>
      <c r="I33" s="28">
        <f t="shared" si="3"/>
        <v>72</v>
      </c>
      <c r="J33" s="29">
        <f t="shared" si="3"/>
        <v>211</v>
      </c>
      <c r="K33" s="43">
        <f t="shared" si="3"/>
        <v>114</v>
      </c>
      <c r="L33" s="32">
        <f t="shared" si="3"/>
        <v>97</v>
      </c>
      <c r="M33" s="31">
        <f t="shared" si="3"/>
        <v>1</v>
      </c>
      <c r="N33" s="28">
        <f t="shared" si="3"/>
        <v>44</v>
      </c>
      <c r="O33" s="160">
        <f t="shared" si="3"/>
        <v>45</v>
      </c>
    </row>
    <row r="34" spans="1:15" ht="15.75" customHeight="1">
      <c r="A34" s="258"/>
      <c r="B34" s="261" t="s">
        <v>28</v>
      </c>
      <c r="C34" s="204" t="s">
        <v>36</v>
      </c>
      <c r="D34" s="205"/>
      <c r="E34" s="206"/>
      <c r="F34" s="83">
        <v>3</v>
      </c>
      <c r="G34" s="84">
        <v>15</v>
      </c>
      <c r="H34" s="84">
        <v>15</v>
      </c>
      <c r="I34" s="84">
        <v>20</v>
      </c>
      <c r="J34" s="85">
        <f>SUM(G34:I34)</f>
        <v>50</v>
      </c>
      <c r="K34" s="86">
        <v>24</v>
      </c>
      <c r="L34" s="87">
        <v>26</v>
      </c>
      <c r="M34" s="88"/>
      <c r="N34" s="89">
        <v>17</v>
      </c>
      <c r="O34" s="161">
        <f>SUM(M34:N34)</f>
        <v>17</v>
      </c>
    </row>
    <row r="35" spans="1:15" ht="15.75" customHeight="1">
      <c r="A35" s="258"/>
      <c r="B35" s="263"/>
      <c r="C35" s="207" t="s">
        <v>61</v>
      </c>
      <c r="D35" s="208"/>
      <c r="E35" s="209"/>
      <c r="F35" s="76">
        <v>6</v>
      </c>
      <c r="G35" s="77">
        <v>33</v>
      </c>
      <c r="H35" s="77">
        <v>39</v>
      </c>
      <c r="I35" s="77">
        <v>38</v>
      </c>
      <c r="J35" s="78">
        <f>SUM(G35:I35)</f>
        <v>110</v>
      </c>
      <c r="K35" s="79">
        <v>47</v>
      </c>
      <c r="L35" s="80">
        <v>63</v>
      </c>
      <c r="M35" s="81">
        <v>2</v>
      </c>
      <c r="N35" s="82">
        <v>24</v>
      </c>
      <c r="O35" s="159">
        <f>SUM(M35:N35)</f>
        <v>26</v>
      </c>
    </row>
    <row r="36" spans="1:15" ht="15.75" customHeight="1">
      <c r="A36" s="258"/>
      <c r="B36" s="263"/>
      <c r="C36" s="207" t="s">
        <v>113</v>
      </c>
      <c r="D36" s="267"/>
      <c r="E36" s="268"/>
      <c r="F36" s="76">
        <v>3</v>
      </c>
      <c r="G36" s="77">
        <v>31</v>
      </c>
      <c r="H36" s="77">
        <v>18</v>
      </c>
      <c r="I36" s="77">
        <v>28</v>
      </c>
      <c r="J36" s="78">
        <f>SUM(G36:I36)</f>
        <v>77</v>
      </c>
      <c r="K36" s="79">
        <v>41</v>
      </c>
      <c r="L36" s="80">
        <v>36</v>
      </c>
      <c r="M36" s="81">
        <v>1</v>
      </c>
      <c r="N36" s="82">
        <v>27</v>
      </c>
      <c r="O36" s="159">
        <f>SUM(M36:N36)</f>
        <v>28</v>
      </c>
    </row>
    <row r="37" spans="1:15" ht="15.75" customHeight="1" thickBot="1">
      <c r="A37" s="258"/>
      <c r="B37" s="262"/>
      <c r="C37" s="62" t="s">
        <v>7</v>
      </c>
      <c r="D37" s="62"/>
      <c r="E37" s="63"/>
      <c r="F37" s="26">
        <f aca="true" t="shared" si="4" ref="F37:L37">SUM(F34:F36)</f>
        <v>12</v>
      </c>
      <c r="G37" s="28">
        <f t="shared" si="4"/>
        <v>79</v>
      </c>
      <c r="H37" s="28">
        <f t="shared" si="4"/>
        <v>72</v>
      </c>
      <c r="I37" s="28">
        <f t="shared" si="4"/>
        <v>86</v>
      </c>
      <c r="J37" s="29">
        <f t="shared" si="4"/>
        <v>237</v>
      </c>
      <c r="K37" s="43">
        <f t="shared" si="4"/>
        <v>112</v>
      </c>
      <c r="L37" s="32">
        <f t="shared" si="4"/>
        <v>125</v>
      </c>
      <c r="M37" s="31">
        <f>SUM(M35:M36)</f>
        <v>3</v>
      </c>
      <c r="N37" s="28">
        <f>SUM(N34:N36)</f>
        <v>68</v>
      </c>
      <c r="O37" s="32">
        <f>SUM(O34:O36)</f>
        <v>71</v>
      </c>
    </row>
    <row r="38" spans="1:15" ht="15.75" customHeight="1">
      <c r="A38" s="258"/>
      <c r="B38" s="201" t="s">
        <v>21</v>
      </c>
      <c r="C38" s="204" t="s">
        <v>39</v>
      </c>
      <c r="D38" s="205"/>
      <c r="E38" s="206"/>
      <c r="F38" s="69">
        <v>1</v>
      </c>
      <c r="G38" s="70"/>
      <c r="H38" s="70"/>
      <c r="I38" s="70">
        <v>5</v>
      </c>
      <c r="J38" s="71">
        <f>SUM(G38:I38)</f>
        <v>5</v>
      </c>
      <c r="K38" s="72">
        <v>2</v>
      </c>
      <c r="L38" s="73">
        <v>3</v>
      </c>
      <c r="M38" s="74"/>
      <c r="N38" s="75">
        <v>2</v>
      </c>
      <c r="O38" s="158">
        <f>SUM(M38:N38)</f>
        <v>2</v>
      </c>
    </row>
    <row r="39" spans="1:15" ht="15.75" customHeight="1">
      <c r="A39" s="258"/>
      <c r="B39" s="202"/>
      <c r="C39" s="207" t="s">
        <v>114</v>
      </c>
      <c r="D39" s="208"/>
      <c r="E39" s="209"/>
      <c r="F39" s="69">
        <v>6</v>
      </c>
      <c r="G39" s="70">
        <v>30</v>
      </c>
      <c r="H39" s="70">
        <v>50</v>
      </c>
      <c r="I39" s="70">
        <v>44</v>
      </c>
      <c r="J39" s="71">
        <f>SUM(G39:I39)</f>
        <v>124</v>
      </c>
      <c r="K39" s="72">
        <v>53</v>
      </c>
      <c r="L39" s="73">
        <v>71</v>
      </c>
      <c r="M39" s="74">
        <v>1</v>
      </c>
      <c r="N39" s="75">
        <v>18</v>
      </c>
      <c r="O39" s="158">
        <f>SUM(M39:N39)</f>
        <v>19</v>
      </c>
    </row>
    <row r="40" spans="1:15" ht="15.75" customHeight="1">
      <c r="A40" s="258"/>
      <c r="B40" s="202"/>
      <c r="C40" s="207" t="s">
        <v>115</v>
      </c>
      <c r="D40" s="208"/>
      <c r="E40" s="209"/>
      <c r="F40" s="69">
        <v>8</v>
      </c>
      <c r="G40" s="70">
        <v>51</v>
      </c>
      <c r="H40" s="70">
        <v>58</v>
      </c>
      <c r="I40" s="70">
        <v>46</v>
      </c>
      <c r="J40" s="71">
        <f>SUM(G40:I40)</f>
        <v>155</v>
      </c>
      <c r="K40" s="72">
        <v>75</v>
      </c>
      <c r="L40" s="73">
        <v>80</v>
      </c>
      <c r="M40" s="74"/>
      <c r="N40" s="75">
        <v>15</v>
      </c>
      <c r="O40" s="158">
        <f>SUM(M40:N40)</f>
        <v>15</v>
      </c>
    </row>
    <row r="41" spans="1:15" ht="15.75" customHeight="1" thickBot="1">
      <c r="A41" s="258"/>
      <c r="B41" s="203"/>
      <c r="C41" s="62" t="s">
        <v>7</v>
      </c>
      <c r="D41" s="62"/>
      <c r="E41" s="63"/>
      <c r="F41" s="26">
        <f aca="true" t="shared" si="5" ref="F41:O41">SUM(F38:F40)</f>
        <v>15</v>
      </c>
      <c r="G41" s="27">
        <f t="shared" si="5"/>
        <v>81</v>
      </c>
      <c r="H41" s="33">
        <f t="shared" si="5"/>
        <v>108</v>
      </c>
      <c r="I41" s="33">
        <f t="shared" si="5"/>
        <v>95</v>
      </c>
      <c r="J41" s="34">
        <f t="shared" si="5"/>
        <v>284</v>
      </c>
      <c r="K41" s="44">
        <f t="shared" si="5"/>
        <v>130</v>
      </c>
      <c r="L41" s="32">
        <f t="shared" si="5"/>
        <v>154</v>
      </c>
      <c r="M41" s="31">
        <f t="shared" si="5"/>
        <v>1</v>
      </c>
      <c r="N41" s="28">
        <f t="shared" si="5"/>
        <v>35</v>
      </c>
      <c r="O41" s="160">
        <f t="shared" si="5"/>
        <v>36</v>
      </c>
    </row>
    <row r="42" spans="1:15" ht="15.75" customHeight="1">
      <c r="A42" s="258"/>
      <c r="B42" s="201" t="s">
        <v>64</v>
      </c>
      <c r="C42" s="204" t="s">
        <v>119</v>
      </c>
      <c r="D42" s="205"/>
      <c r="E42" s="206"/>
      <c r="F42" s="172">
        <v>3</v>
      </c>
      <c r="G42" s="82">
        <v>14</v>
      </c>
      <c r="H42" s="82">
        <v>13</v>
      </c>
      <c r="I42" s="82">
        <v>22</v>
      </c>
      <c r="J42" s="78">
        <f>SUM(G42:I42)</f>
        <v>49</v>
      </c>
      <c r="K42" s="195">
        <v>23</v>
      </c>
      <c r="L42" s="159">
        <v>26</v>
      </c>
      <c r="M42" s="81"/>
      <c r="N42" s="82">
        <v>10</v>
      </c>
      <c r="O42" s="159">
        <f>SUM(M42:N42)</f>
        <v>10</v>
      </c>
    </row>
    <row r="43" spans="1:15" ht="15.75" customHeight="1">
      <c r="A43" s="258"/>
      <c r="B43" s="202"/>
      <c r="C43" s="207" t="s">
        <v>120</v>
      </c>
      <c r="D43" s="208"/>
      <c r="E43" s="209"/>
      <c r="F43" s="172">
        <v>3</v>
      </c>
      <c r="G43" s="82">
        <v>13</v>
      </c>
      <c r="H43" s="82">
        <v>19</v>
      </c>
      <c r="I43" s="82">
        <v>13</v>
      </c>
      <c r="J43" s="78">
        <f>SUM(G43:I43)</f>
        <v>45</v>
      </c>
      <c r="K43" s="195">
        <v>24</v>
      </c>
      <c r="L43" s="159">
        <v>21</v>
      </c>
      <c r="M43" s="81"/>
      <c r="N43" s="82">
        <v>12</v>
      </c>
      <c r="O43" s="159">
        <f>SUM(M43:N43)</f>
        <v>12</v>
      </c>
    </row>
    <row r="44" spans="1:15" ht="15.75" customHeight="1">
      <c r="A44" s="258"/>
      <c r="B44" s="202"/>
      <c r="C44" s="60" t="s">
        <v>121</v>
      </c>
      <c r="D44" s="60"/>
      <c r="E44" s="61"/>
      <c r="F44" s="172">
        <v>6</v>
      </c>
      <c r="G44" s="82">
        <v>35</v>
      </c>
      <c r="H44" s="82">
        <v>53</v>
      </c>
      <c r="I44" s="82">
        <v>42</v>
      </c>
      <c r="J44" s="78">
        <f>SUM(G44:I44)</f>
        <v>130</v>
      </c>
      <c r="K44" s="195">
        <v>57</v>
      </c>
      <c r="L44" s="159">
        <v>73</v>
      </c>
      <c r="M44" s="81">
        <v>1</v>
      </c>
      <c r="N44" s="82">
        <v>20</v>
      </c>
      <c r="O44" s="159">
        <f>SUM(M44:N44)</f>
        <v>21</v>
      </c>
    </row>
    <row r="45" spans="1:15" ht="15.75" customHeight="1" thickBot="1">
      <c r="A45" s="258"/>
      <c r="B45" s="203"/>
      <c r="C45" s="210" t="s">
        <v>17</v>
      </c>
      <c r="D45" s="211"/>
      <c r="E45" s="212"/>
      <c r="F45" s="26">
        <f aca="true" t="shared" si="6" ref="F45:O45">SUM(F42:F44)</f>
        <v>12</v>
      </c>
      <c r="G45" s="28">
        <f t="shared" si="6"/>
        <v>62</v>
      </c>
      <c r="H45" s="28">
        <f t="shared" si="6"/>
        <v>85</v>
      </c>
      <c r="I45" s="28">
        <f t="shared" si="6"/>
        <v>77</v>
      </c>
      <c r="J45" s="29">
        <f t="shared" si="6"/>
        <v>224</v>
      </c>
      <c r="K45" s="44">
        <f t="shared" si="6"/>
        <v>104</v>
      </c>
      <c r="L45" s="32">
        <f t="shared" si="6"/>
        <v>120</v>
      </c>
      <c r="M45" s="31">
        <f t="shared" si="6"/>
        <v>1</v>
      </c>
      <c r="N45" s="28">
        <f t="shared" si="6"/>
        <v>42</v>
      </c>
      <c r="O45" s="32">
        <f t="shared" si="6"/>
        <v>43</v>
      </c>
    </row>
    <row r="46" spans="1:15" ht="15.75" customHeight="1">
      <c r="A46" s="258"/>
      <c r="B46" s="201" t="s">
        <v>50</v>
      </c>
      <c r="C46" s="251" t="s">
        <v>116</v>
      </c>
      <c r="D46" s="228"/>
      <c r="E46" s="229"/>
      <c r="F46" s="90">
        <v>6</v>
      </c>
      <c r="G46" s="91">
        <v>38</v>
      </c>
      <c r="H46" s="91">
        <v>34</v>
      </c>
      <c r="I46" s="91">
        <v>37</v>
      </c>
      <c r="J46" s="92">
        <f>SUM(G46:I46)</f>
        <v>109</v>
      </c>
      <c r="K46" s="95">
        <v>67</v>
      </c>
      <c r="L46" s="93">
        <v>42</v>
      </c>
      <c r="M46" s="96"/>
      <c r="N46" s="94">
        <v>10</v>
      </c>
      <c r="O46" s="162">
        <f>SUM(M46:N46)</f>
        <v>10</v>
      </c>
    </row>
    <row r="47" spans="1:15" ht="15.75" customHeight="1">
      <c r="A47" s="258"/>
      <c r="B47" s="202"/>
      <c r="C47" s="198" t="s">
        <v>117</v>
      </c>
      <c r="D47" s="199"/>
      <c r="E47" s="200"/>
      <c r="F47" s="90">
        <v>3</v>
      </c>
      <c r="G47" s="91">
        <v>12</v>
      </c>
      <c r="H47" s="91">
        <v>17</v>
      </c>
      <c r="I47" s="91">
        <v>21</v>
      </c>
      <c r="J47" s="92">
        <f>SUM(G47:I47)</f>
        <v>50</v>
      </c>
      <c r="K47" s="95">
        <v>20</v>
      </c>
      <c r="L47" s="93">
        <v>30</v>
      </c>
      <c r="M47" s="96"/>
      <c r="N47" s="94">
        <v>11</v>
      </c>
      <c r="O47" s="162">
        <f>SUM(M47:N47)</f>
        <v>11</v>
      </c>
    </row>
    <row r="48" spans="1:15" ht="15.75" customHeight="1">
      <c r="A48" s="258"/>
      <c r="B48" s="202"/>
      <c r="C48" s="198" t="s">
        <v>118</v>
      </c>
      <c r="D48" s="199"/>
      <c r="E48" s="200"/>
      <c r="F48" s="90">
        <v>7</v>
      </c>
      <c r="G48" s="91">
        <v>43</v>
      </c>
      <c r="H48" s="91">
        <v>48</v>
      </c>
      <c r="I48" s="91">
        <v>42</v>
      </c>
      <c r="J48" s="92">
        <f>SUM(G48:I48)</f>
        <v>133</v>
      </c>
      <c r="K48" s="95">
        <v>65</v>
      </c>
      <c r="L48" s="93">
        <v>68</v>
      </c>
      <c r="M48" s="96"/>
      <c r="N48" s="94">
        <v>12</v>
      </c>
      <c r="O48" s="162">
        <f>SUM(M48:N48)</f>
        <v>12</v>
      </c>
    </row>
    <row r="49" spans="1:15" ht="15.75" customHeight="1" thickBot="1">
      <c r="A49" s="258"/>
      <c r="B49" s="203"/>
      <c r="C49" s="190" t="s">
        <v>7</v>
      </c>
      <c r="D49" s="190"/>
      <c r="E49" s="191"/>
      <c r="F49" s="26">
        <f aca="true" t="shared" si="7" ref="F49:O49">SUM(F46:F48)</f>
        <v>16</v>
      </c>
      <c r="G49" s="27">
        <f t="shared" si="7"/>
        <v>93</v>
      </c>
      <c r="H49" s="33">
        <f t="shared" si="7"/>
        <v>99</v>
      </c>
      <c r="I49" s="33">
        <f t="shared" si="7"/>
        <v>100</v>
      </c>
      <c r="J49" s="34">
        <f t="shared" si="7"/>
        <v>292</v>
      </c>
      <c r="K49" s="44">
        <f t="shared" si="7"/>
        <v>152</v>
      </c>
      <c r="L49" s="32">
        <f t="shared" si="7"/>
        <v>140</v>
      </c>
      <c r="M49" s="31">
        <f t="shared" si="7"/>
        <v>0</v>
      </c>
      <c r="N49" s="28">
        <f t="shared" si="7"/>
        <v>33</v>
      </c>
      <c r="O49" s="160">
        <f t="shared" si="7"/>
        <v>33</v>
      </c>
    </row>
    <row r="50" spans="1:15" ht="15.75" customHeight="1">
      <c r="A50" s="258"/>
      <c r="B50" s="201" t="s">
        <v>122</v>
      </c>
      <c r="C50" s="213" t="s">
        <v>123</v>
      </c>
      <c r="D50" s="214"/>
      <c r="E50" s="215"/>
      <c r="F50" s="172">
        <v>6</v>
      </c>
      <c r="G50" s="82">
        <v>28</v>
      </c>
      <c r="H50" s="82">
        <v>45</v>
      </c>
      <c r="I50" s="82">
        <v>47</v>
      </c>
      <c r="J50" s="78">
        <f>SUM(G50:I50)</f>
        <v>120</v>
      </c>
      <c r="K50" s="173">
        <v>67</v>
      </c>
      <c r="L50" s="159">
        <v>53</v>
      </c>
      <c r="M50" s="81">
        <v>1</v>
      </c>
      <c r="N50" s="82">
        <v>7</v>
      </c>
      <c r="O50" s="159">
        <f>SUM(M50:N50)</f>
        <v>8</v>
      </c>
    </row>
    <row r="51" spans="1:15" ht="15.75" customHeight="1" thickBot="1">
      <c r="A51" s="258"/>
      <c r="B51" s="203"/>
      <c r="C51" s="216" t="s">
        <v>17</v>
      </c>
      <c r="D51" s="217"/>
      <c r="E51" s="218"/>
      <c r="F51" s="26">
        <f aca="true" t="shared" si="8" ref="F51:O51">SUM(F50)</f>
        <v>6</v>
      </c>
      <c r="G51" s="28">
        <f t="shared" si="8"/>
        <v>28</v>
      </c>
      <c r="H51" s="28">
        <f t="shared" si="8"/>
        <v>45</v>
      </c>
      <c r="I51" s="28">
        <f t="shared" si="8"/>
        <v>47</v>
      </c>
      <c r="J51" s="29">
        <f t="shared" si="8"/>
        <v>120</v>
      </c>
      <c r="K51" s="43">
        <f t="shared" si="8"/>
        <v>67</v>
      </c>
      <c r="L51" s="32">
        <f t="shared" si="8"/>
        <v>53</v>
      </c>
      <c r="M51" s="31">
        <f t="shared" si="8"/>
        <v>1</v>
      </c>
      <c r="N51" s="28">
        <f t="shared" si="8"/>
        <v>7</v>
      </c>
      <c r="O51" s="32">
        <f t="shared" si="8"/>
        <v>8</v>
      </c>
    </row>
    <row r="52" spans="1:15" ht="15.75" customHeight="1">
      <c r="A52" s="258"/>
      <c r="B52" s="201" t="s">
        <v>29</v>
      </c>
      <c r="C52" s="204" t="s">
        <v>37</v>
      </c>
      <c r="D52" s="205"/>
      <c r="E52" s="206"/>
      <c r="F52" s="76">
        <v>4</v>
      </c>
      <c r="G52" s="77">
        <v>18</v>
      </c>
      <c r="H52" s="77">
        <v>24</v>
      </c>
      <c r="I52" s="77">
        <v>29</v>
      </c>
      <c r="J52" s="78">
        <f>SUM(G52:I52)</f>
        <v>71</v>
      </c>
      <c r="K52" s="79">
        <v>40</v>
      </c>
      <c r="L52" s="80">
        <v>31</v>
      </c>
      <c r="M52" s="81"/>
      <c r="N52" s="82">
        <v>12</v>
      </c>
      <c r="O52" s="159">
        <f>SUM(M52:N52)</f>
        <v>12</v>
      </c>
    </row>
    <row r="53" spans="1:15" ht="15.75" customHeight="1">
      <c r="A53" s="258"/>
      <c r="B53" s="202"/>
      <c r="C53" s="207" t="s">
        <v>38</v>
      </c>
      <c r="D53" s="208"/>
      <c r="E53" s="209"/>
      <c r="F53" s="76">
        <v>3</v>
      </c>
      <c r="G53" s="77">
        <v>9</v>
      </c>
      <c r="H53" s="77">
        <v>16</v>
      </c>
      <c r="I53" s="77">
        <v>19</v>
      </c>
      <c r="J53" s="78">
        <f>SUM(G53:I53)</f>
        <v>44</v>
      </c>
      <c r="K53" s="79">
        <v>31</v>
      </c>
      <c r="L53" s="80">
        <v>13</v>
      </c>
      <c r="M53" s="81"/>
      <c r="N53" s="82">
        <v>9</v>
      </c>
      <c r="O53" s="159">
        <f>SUM(M53:N53)</f>
        <v>9</v>
      </c>
    </row>
    <row r="54" spans="1:15" ht="15.75" customHeight="1">
      <c r="A54" s="258"/>
      <c r="B54" s="202"/>
      <c r="C54" s="207" t="s">
        <v>96</v>
      </c>
      <c r="D54" s="208"/>
      <c r="E54" s="209"/>
      <c r="F54" s="76">
        <v>4</v>
      </c>
      <c r="G54" s="77">
        <v>18</v>
      </c>
      <c r="H54" s="77">
        <v>21</v>
      </c>
      <c r="I54" s="77">
        <v>20</v>
      </c>
      <c r="J54" s="78">
        <f>SUM(G54:I54)</f>
        <v>59</v>
      </c>
      <c r="K54" s="79">
        <v>31</v>
      </c>
      <c r="L54" s="80">
        <v>28</v>
      </c>
      <c r="M54" s="81"/>
      <c r="N54" s="82">
        <v>9</v>
      </c>
      <c r="O54" s="159">
        <f>SUM(M54:N54)</f>
        <v>9</v>
      </c>
    </row>
    <row r="55" spans="1:15" ht="15.75" customHeight="1" thickBot="1">
      <c r="A55" s="258"/>
      <c r="B55" s="203"/>
      <c r="C55" s="62" t="s">
        <v>7</v>
      </c>
      <c r="D55" s="62"/>
      <c r="E55" s="63"/>
      <c r="F55" s="35">
        <f>SUM(F52:F54)</f>
        <v>11</v>
      </c>
      <c r="G55" s="36">
        <f aca="true" t="shared" si="9" ref="G55:N55">SUM(G52:G54)</f>
        <v>45</v>
      </c>
      <c r="H55" s="36">
        <f t="shared" si="9"/>
        <v>61</v>
      </c>
      <c r="I55" s="36">
        <f t="shared" si="9"/>
        <v>68</v>
      </c>
      <c r="J55" s="36">
        <f t="shared" si="9"/>
        <v>174</v>
      </c>
      <c r="K55" s="45">
        <f t="shared" si="9"/>
        <v>102</v>
      </c>
      <c r="L55" s="39">
        <f t="shared" si="9"/>
        <v>72</v>
      </c>
      <c r="M55" s="31">
        <f t="shared" si="9"/>
        <v>0</v>
      </c>
      <c r="N55" s="28">
        <f t="shared" si="9"/>
        <v>30</v>
      </c>
      <c r="O55" s="160">
        <f>SUM(O52:O54)</f>
        <v>30</v>
      </c>
    </row>
    <row r="56" spans="1:15" ht="15.75" customHeight="1">
      <c r="A56" s="258"/>
      <c r="B56" s="261" t="s">
        <v>30</v>
      </c>
      <c r="C56" s="204" t="s">
        <v>34</v>
      </c>
      <c r="D56" s="205"/>
      <c r="E56" s="206"/>
      <c r="F56" s="76">
        <v>8</v>
      </c>
      <c r="G56" s="77">
        <v>62</v>
      </c>
      <c r="H56" s="77">
        <v>52</v>
      </c>
      <c r="I56" s="77">
        <v>56</v>
      </c>
      <c r="J56" s="78">
        <f>SUM(G56:I56)</f>
        <v>170</v>
      </c>
      <c r="K56" s="79">
        <v>89</v>
      </c>
      <c r="L56" s="80">
        <v>81</v>
      </c>
      <c r="M56" s="81">
        <v>2</v>
      </c>
      <c r="N56" s="82">
        <v>40</v>
      </c>
      <c r="O56" s="159">
        <f>SUM(M56:N56)</f>
        <v>42</v>
      </c>
    </row>
    <row r="57" spans="1:15" ht="15.75" customHeight="1">
      <c r="A57" s="258"/>
      <c r="B57" s="263"/>
      <c r="C57" s="207" t="s">
        <v>35</v>
      </c>
      <c r="D57" s="208"/>
      <c r="E57" s="209"/>
      <c r="F57" s="76">
        <v>3</v>
      </c>
      <c r="G57" s="77">
        <v>25</v>
      </c>
      <c r="H57" s="77">
        <v>26</v>
      </c>
      <c r="I57" s="77">
        <v>24</v>
      </c>
      <c r="J57" s="78">
        <f>SUM(G57:I57)</f>
        <v>75</v>
      </c>
      <c r="K57" s="79">
        <v>36</v>
      </c>
      <c r="L57" s="80">
        <v>39</v>
      </c>
      <c r="M57" s="81">
        <v>2</v>
      </c>
      <c r="N57" s="82">
        <v>22</v>
      </c>
      <c r="O57" s="159">
        <f>SUM(M57:N57)</f>
        <v>24</v>
      </c>
    </row>
    <row r="58" spans="1:15" ht="15.75" customHeight="1" thickBot="1">
      <c r="A58" s="258"/>
      <c r="B58" s="262"/>
      <c r="C58" s="62" t="s">
        <v>17</v>
      </c>
      <c r="D58" s="62"/>
      <c r="E58" s="63"/>
      <c r="F58" s="26">
        <f aca="true" t="shared" si="10" ref="F58:O58">SUM(F56:F57)</f>
        <v>11</v>
      </c>
      <c r="G58" s="28">
        <f t="shared" si="10"/>
        <v>87</v>
      </c>
      <c r="H58" s="28">
        <f t="shared" si="10"/>
        <v>78</v>
      </c>
      <c r="I58" s="28">
        <f t="shared" si="10"/>
        <v>80</v>
      </c>
      <c r="J58" s="67">
        <f t="shared" si="10"/>
        <v>245</v>
      </c>
      <c r="K58" s="45">
        <f t="shared" si="10"/>
        <v>125</v>
      </c>
      <c r="L58" s="39">
        <f t="shared" si="10"/>
        <v>120</v>
      </c>
      <c r="M58" s="31">
        <f t="shared" si="10"/>
        <v>4</v>
      </c>
      <c r="N58" s="28">
        <f t="shared" si="10"/>
        <v>62</v>
      </c>
      <c r="O58" s="32">
        <f t="shared" si="10"/>
        <v>66</v>
      </c>
    </row>
    <row r="59" spans="1:15" ht="15.75" customHeight="1">
      <c r="A59" s="258"/>
      <c r="B59" s="261" t="s">
        <v>77</v>
      </c>
      <c r="C59" s="204" t="s">
        <v>78</v>
      </c>
      <c r="D59" s="205"/>
      <c r="E59" s="206"/>
      <c r="F59" s="69">
        <v>6</v>
      </c>
      <c r="G59" s="70">
        <v>38</v>
      </c>
      <c r="H59" s="70">
        <v>34</v>
      </c>
      <c r="I59" s="70">
        <v>33</v>
      </c>
      <c r="J59" s="71">
        <f>SUM(G59:I59)</f>
        <v>105</v>
      </c>
      <c r="K59" s="72">
        <v>44</v>
      </c>
      <c r="L59" s="73">
        <v>61</v>
      </c>
      <c r="M59" s="74">
        <v>2</v>
      </c>
      <c r="N59" s="75">
        <v>21</v>
      </c>
      <c r="O59" s="158">
        <f>SUM(M59:N59)</f>
        <v>23</v>
      </c>
    </row>
    <row r="60" spans="1:15" ht="15.75" customHeight="1" thickBot="1">
      <c r="A60" s="258"/>
      <c r="B60" s="262"/>
      <c r="C60" s="62" t="s">
        <v>7</v>
      </c>
      <c r="D60" s="62"/>
      <c r="E60" s="63"/>
      <c r="F60" s="26">
        <f aca="true" t="shared" si="11" ref="F60:O60">SUM(F59:F59)</f>
        <v>6</v>
      </c>
      <c r="G60" s="27">
        <f t="shared" si="11"/>
        <v>38</v>
      </c>
      <c r="H60" s="28">
        <f t="shared" si="11"/>
        <v>34</v>
      </c>
      <c r="I60" s="28">
        <f t="shared" si="11"/>
        <v>33</v>
      </c>
      <c r="J60" s="29">
        <f t="shared" si="11"/>
        <v>105</v>
      </c>
      <c r="K60" s="43">
        <f t="shared" si="11"/>
        <v>44</v>
      </c>
      <c r="L60" s="32">
        <f t="shared" si="11"/>
        <v>61</v>
      </c>
      <c r="M60" s="31">
        <f t="shared" si="11"/>
        <v>2</v>
      </c>
      <c r="N60" s="28">
        <f t="shared" si="11"/>
        <v>21</v>
      </c>
      <c r="O60" s="32">
        <f t="shared" si="11"/>
        <v>23</v>
      </c>
    </row>
    <row r="61" spans="1:15" ht="15.75" customHeight="1">
      <c r="A61" s="258"/>
      <c r="B61" s="261" t="s">
        <v>46</v>
      </c>
      <c r="C61" s="204" t="s">
        <v>47</v>
      </c>
      <c r="D61" s="205"/>
      <c r="E61" s="206"/>
      <c r="F61" s="69">
        <v>7</v>
      </c>
      <c r="G61" s="70">
        <v>41</v>
      </c>
      <c r="H61" s="70">
        <v>55</v>
      </c>
      <c r="I61" s="70">
        <v>35</v>
      </c>
      <c r="J61" s="71">
        <f>SUM(G61:I61)</f>
        <v>131</v>
      </c>
      <c r="K61" s="72">
        <v>73</v>
      </c>
      <c r="L61" s="73">
        <v>58</v>
      </c>
      <c r="M61" s="74">
        <v>3</v>
      </c>
      <c r="N61" s="75">
        <v>18</v>
      </c>
      <c r="O61" s="158">
        <f>SUM(M61:N61)</f>
        <v>21</v>
      </c>
    </row>
    <row r="62" spans="1:15" ht="15.75" customHeight="1" thickBot="1">
      <c r="A62" s="258"/>
      <c r="B62" s="262"/>
      <c r="C62" s="62" t="s">
        <v>7</v>
      </c>
      <c r="D62" s="62"/>
      <c r="E62" s="63"/>
      <c r="F62" s="26">
        <f aca="true" t="shared" si="12" ref="F62:O62">SUM(F61:F61)</f>
        <v>7</v>
      </c>
      <c r="G62" s="27">
        <f t="shared" si="12"/>
        <v>41</v>
      </c>
      <c r="H62" s="28">
        <f t="shared" si="12"/>
        <v>55</v>
      </c>
      <c r="I62" s="28">
        <f t="shared" si="12"/>
        <v>35</v>
      </c>
      <c r="J62" s="29">
        <f t="shared" si="12"/>
        <v>131</v>
      </c>
      <c r="K62" s="43">
        <f t="shared" si="12"/>
        <v>73</v>
      </c>
      <c r="L62" s="32">
        <f t="shared" si="12"/>
        <v>58</v>
      </c>
      <c r="M62" s="31">
        <f t="shared" si="12"/>
        <v>3</v>
      </c>
      <c r="N62" s="28">
        <f t="shared" si="12"/>
        <v>18</v>
      </c>
      <c r="O62" s="32">
        <f t="shared" si="12"/>
        <v>21</v>
      </c>
    </row>
    <row r="63" spans="1:15" ht="15.75" customHeight="1">
      <c r="A63" s="258"/>
      <c r="B63" s="261" t="s">
        <v>62</v>
      </c>
      <c r="C63" s="204" t="s">
        <v>63</v>
      </c>
      <c r="D63" s="205"/>
      <c r="E63" s="206"/>
      <c r="F63" s="69">
        <v>7</v>
      </c>
      <c r="G63" s="70">
        <v>48</v>
      </c>
      <c r="H63" s="70">
        <v>50</v>
      </c>
      <c r="I63" s="70">
        <v>50</v>
      </c>
      <c r="J63" s="71">
        <f>SUM(G63:I63)</f>
        <v>148</v>
      </c>
      <c r="K63" s="72">
        <v>84</v>
      </c>
      <c r="L63" s="73">
        <v>64</v>
      </c>
      <c r="M63" s="74">
        <v>2</v>
      </c>
      <c r="N63" s="75">
        <v>31</v>
      </c>
      <c r="O63" s="158">
        <f>SUM(M63:N63)</f>
        <v>33</v>
      </c>
    </row>
    <row r="64" spans="1:15" ht="15.75" customHeight="1" thickBot="1">
      <c r="A64" s="258"/>
      <c r="B64" s="262"/>
      <c r="C64" s="62" t="s">
        <v>7</v>
      </c>
      <c r="D64" s="62"/>
      <c r="E64" s="63"/>
      <c r="F64" s="26">
        <f aca="true" t="shared" si="13" ref="F64:O64">SUM(F63:F63)</f>
        <v>7</v>
      </c>
      <c r="G64" s="27">
        <f t="shared" si="13"/>
        <v>48</v>
      </c>
      <c r="H64" s="28">
        <f t="shared" si="13"/>
        <v>50</v>
      </c>
      <c r="I64" s="28">
        <f t="shared" si="13"/>
        <v>50</v>
      </c>
      <c r="J64" s="29">
        <f t="shared" si="13"/>
        <v>148</v>
      </c>
      <c r="K64" s="43">
        <f t="shared" si="13"/>
        <v>84</v>
      </c>
      <c r="L64" s="32">
        <f t="shared" si="13"/>
        <v>64</v>
      </c>
      <c r="M64" s="31">
        <f t="shared" si="13"/>
        <v>2</v>
      </c>
      <c r="N64" s="28">
        <f t="shared" si="13"/>
        <v>31</v>
      </c>
      <c r="O64" s="32">
        <f t="shared" si="13"/>
        <v>33</v>
      </c>
    </row>
    <row r="65" spans="1:15" ht="15.75" customHeight="1">
      <c r="A65" s="258"/>
      <c r="B65" s="261" t="s">
        <v>94</v>
      </c>
      <c r="C65" s="60" t="s">
        <v>95</v>
      </c>
      <c r="D65" s="60"/>
      <c r="E65" s="61"/>
      <c r="F65" s="172">
        <v>6</v>
      </c>
      <c r="G65" s="82">
        <v>54</v>
      </c>
      <c r="H65" s="82">
        <v>42</v>
      </c>
      <c r="I65" s="82">
        <v>42</v>
      </c>
      <c r="J65" s="78">
        <f>SUM(G65:I65)</f>
        <v>138</v>
      </c>
      <c r="K65" s="173">
        <v>63</v>
      </c>
      <c r="L65" s="159">
        <v>75</v>
      </c>
      <c r="M65" s="81">
        <v>2</v>
      </c>
      <c r="N65" s="82">
        <v>41</v>
      </c>
      <c r="O65" s="159">
        <f>SUM(M65:N65)</f>
        <v>43</v>
      </c>
    </row>
    <row r="66" spans="1:15" ht="15.75" customHeight="1" thickBot="1">
      <c r="A66" s="258"/>
      <c r="B66" s="262"/>
      <c r="C66" s="62" t="s">
        <v>7</v>
      </c>
      <c r="D66" s="60"/>
      <c r="E66" s="61"/>
      <c r="F66" s="26">
        <f aca="true" t="shared" si="14" ref="F66:O66">SUM(F65:F65)</f>
        <v>6</v>
      </c>
      <c r="G66" s="28">
        <f t="shared" si="14"/>
        <v>54</v>
      </c>
      <c r="H66" s="28">
        <f t="shared" si="14"/>
        <v>42</v>
      </c>
      <c r="I66" s="28">
        <f t="shared" si="14"/>
        <v>42</v>
      </c>
      <c r="J66" s="29">
        <f t="shared" si="14"/>
        <v>138</v>
      </c>
      <c r="K66" s="43">
        <f t="shared" si="14"/>
        <v>63</v>
      </c>
      <c r="L66" s="32">
        <f t="shared" si="14"/>
        <v>75</v>
      </c>
      <c r="M66" s="31">
        <f t="shared" si="14"/>
        <v>2</v>
      </c>
      <c r="N66" s="28">
        <f t="shared" si="14"/>
        <v>41</v>
      </c>
      <c r="O66" s="32">
        <f t="shared" si="14"/>
        <v>43</v>
      </c>
    </row>
    <row r="67" spans="1:15" ht="15.75" customHeight="1">
      <c r="A67" s="258"/>
      <c r="B67" s="261" t="s">
        <v>26</v>
      </c>
      <c r="C67" s="204" t="s">
        <v>48</v>
      </c>
      <c r="D67" s="205"/>
      <c r="E67" s="206"/>
      <c r="F67" s="69">
        <v>3</v>
      </c>
      <c r="G67" s="70">
        <v>17</v>
      </c>
      <c r="H67" s="70">
        <v>17</v>
      </c>
      <c r="I67" s="70">
        <v>9</v>
      </c>
      <c r="J67" s="71">
        <f>SUM(G67:I67)</f>
        <v>43</v>
      </c>
      <c r="K67" s="72">
        <v>26</v>
      </c>
      <c r="L67" s="73">
        <v>17</v>
      </c>
      <c r="M67" s="74">
        <v>2</v>
      </c>
      <c r="N67" s="75">
        <v>8</v>
      </c>
      <c r="O67" s="158">
        <f>SUM(M67:N67)</f>
        <v>10</v>
      </c>
    </row>
    <row r="68" spans="1:15" ht="15.75" customHeight="1" thickBot="1">
      <c r="A68" s="258"/>
      <c r="B68" s="262"/>
      <c r="C68" s="62" t="s">
        <v>7</v>
      </c>
      <c r="D68" s="62"/>
      <c r="E68" s="63"/>
      <c r="F68" s="26">
        <f aca="true" t="shared" si="15" ref="F68:O68">SUM(F67:F67)</f>
        <v>3</v>
      </c>
      <c r="G68" s="27">
        <f t="shared" si="15"/>
        <v>17</v>
      </c>
      <c r="H68" s="28">
        <f t="shared" si="15"/>
        <v>17</v>
      </c>
      <c r="I68" s="28">
        <f t="shared" si="15"/>
        <v>9</v>
      </c>
      <c r="J68" s="29">
        <f t="shared" si="15"/>
        <v>43</v>
      </c>
      <c r="K68" s="43">
        <f t="shared" si="15"/>
        <v>26</v>
      </c>
      <c r="L68" s="32">
        <f t="shared" si="15"/>
        <v>17</v>
      </c>
      <c r="M68" s="31">
        <f t="shared" si="15"/>
        <v>2</v>
      </c>
      <c r="N68" s="28">
        <f t="shared" si="15"/>
        <v>8</v>
      </c>
      <c r="O68" s="32">
        <f t="shared" si="15"/>
        <v>10</v>
      </c>
    </row>
    <row r="69" spans="1:15" ht="15.75" customHeight="1">
      <c r="A69" s="258"/>
      <c r="B69" s="255" t="s">
        <v>97</v>
      </c>
      <c r="C69" s="174" t="s">
        <v>98</v>
      </c>
      <c r="D69" s="60"/>
      <c r="E69" s="60"/>
      <c r="F69" s="172">
        <v>3</v>
      </c>
      <c r="G69" s="176">
        <v>11</v>
      </c>
      <c r="H69" s="82">
        <v>11</v>
      </c>
      <c r="I69" s="82">
        <v>12</v>
      </c>
      <c r="J69" s="78">
        <f>SUM(G69:I69)</f>
        <v>34</v>
      </c>
      <c r="K69" s="173">
        <v>20</v>
      </c>
      <c r="L69" s="159">
        <v>14</v>
      </c>
      <c r="M69" s="81"/>
      <c r="N69" s="82">
        <v>9</v>
      </c>
      <c r="O69" s="159">
        <f>SUM(M69:N69)</f>
        <v>9</v>
      </c>
    </row>
    <row r="70" spans="1:15" ht="15.75" customHeight="1" thickBot="1">
      <c r="A70" s="258"/>
      <c r="B70" s="256"/>
      <c r="C70" s="175" t="s">
        <v>7</v>
      </c>
      <c r="D70" s="62"/>
      <c r="E70" s="62"/>
      <c r="F70" s="26">
        <f aca="true" t="shared" si="16" ref="F70:O70">SUM(F69:F69)</f>
        <v>3</v>
      </c>
      <c r="G70" s="27">
        <f t="shared" si="16"/>
        <v>11</v>
      </c>
      <c r="H70" s="28">
        <f t="shared" si="16"/>
        <v>11</v>
      </c>
      <c r="I70" s="28">
        <f t="shared" si="16"/>
        <v>12</v>
      </c>
      <c r="J70" s="29">
        <f t="shared" si="16"/>
        <v>34</v>
      </c>
      <c r="K70" s="43">
        <f t="shared" si="16"/>
        <v>20</v>
      </c>
      <c r="L70" s="32">
        <f t="shared" si="16"/>
        <v>14</v>
      </c>
      <c r="M70" s="31">
        <f t="shared" si="16"/>
        <v>0</v>
      </c>
      <c r="N70" s="28">
        <f t="shared" si="16"/>
        <v>9</v>
      </c>
      <c r="O70" s="32">
        <f t="shared" si="16"/>
        <v>9</v>
      </c>
    </row>
    <row r="71" spans="1:15" ht="15.75" customHeight="1" thickBot="1">
      <c r="A71" s="259"/>
      <c r="B71" s="196"/>
      <c r="C71" s="64" t="s">
        <v>15</v>
      </c>
      <c r="D71" s="64"/>
      <c r="E71" s="62"/>
      <c r="F71" s="58">
        <f>F30+F33+F37+F41+F58+F55+F60+F66+F62+F64+F68+F49+F70</f>
        <v>196</v>
      </c>
      <c r="G71" s="56">
        <f aca="true" t="shared" si="17" ref="G71:O71">G30+G33+G37+G41+G58+G55+G60+G66+G62+G64+G68+G49+G70</f>
        <v>1175</v>
      </c>
      <c r="H71" s="57">
        <f t="shared" si="17"/>
        <v>1257</v>
      </c>
      <c r="I71" s="57">
        <f t="shared" si="17"/>
        <v>1265</v>
      </c>
      <c r="J71" s="57">
        <f t="shared" si="17"/>
        <v>3697</v>
      </c>
      <c r="K71" s="50">
        <f t="shared" si="17"/>
        <v>1866</v>
      </c>
      <c r="L71" s="49">
        <f t="shared" si="17"/>
        <v>1831</v>
      </c>
      <c r="M71" s="51">
        <f t="shared" si="17"/>
        <v>31</v>
      </c>
      <c r="N71" s="48">
        <f t="shared" si="17"/>
        <v>627</v>
      </c>
      <c r="O71" s="163">
        <f t="shared" si="17"/>
        <v>658</v>
      </c>
    </row>
    <row r="72" spans="1:15" ht="15.75" customHeight="1">
      <c r="A72" s="257" t="s">
        <v>43</v>
      </c>
      <c r="B72" s="255" t="s">
        <v>23</v>
      </c>
      <c r="C72" s="251" t="s">
        <v>45</v>
      </c>
      <c r="D72" s="228"/>
      <c r="E72" s="229"/>
      <c r="F72" s="102">
        <v>3</v>
      </c>
      <c r="G72" s="98">
        <v>27</v>
      </c>
      <c r="H72" s="99">
        <v>30</v>
      </c>
      <c r="I72" s="99">
        <v>28</v>
      </c>
      <c r="J72" s="100">
        <f>SUM(G72:I72)</f>
        <v>85</v>
      </c>
      <c r="K72" s="101">
        <v>45</v>
      </c>
      <c r="L72" s="102">
        <v>40</v>
      </c>
      <c r="M72" s="192">
        <v>0</v>
      </c>
      <c r="N72" s="193">
        <v>27</v>
      </c>
      <c r="O72" s="194">
        <f>SUM(M72:N72)</f>
        <v>27</v>
      </c>
    </row>
    <row r="73" spans="1:15" ht="15.75" customHeight="1">
      <c r="A73" s="258"/>
      <c r="B73" s="260"/>
      <c r="C73" s="198" t="s">
        <v>55</v>
      </c>
      <c r="D73" s="199"/>
      <c r="E73" s="200"/>
      <c r="F73" s="102">
        <v>3</v>
      </c>
      <c r="G73" s="98">
        <v>26</v>
      </c>
      <c r="H73" s="99">
        <v>29</v>
      </c>
      <c r="I73" s="99">
        <v>35</v>
      </c>
      <c r="J73" s="100">
        <f aca="true" t="shared" si="18" ref="J73:J118">SUM(G73:I73)</f>
        <v>90</v>
      </c>
      <c r="K73" s="101">
        <v>36</v>
      </c>
      <c r="L73" s="102">
        <v>54</v>
      </c>
      <c r="M73" s="103">
        <v>1</v>
      </c>
      <c r="N73" s="104">
        <v>18</v>
      </c>
      <c r="O73" s="164">
        <f aca="true" t="shared" si="19" ref="O73:O118">SUM(M73:N73)</f>
        <v>19</v>
      </c>
    </row>
    <row r="74" spans="1:15" ht="15.75" customHeight="1">
      <c r="A74" s="258"/>
      <c r="B74" s="260"/>
      <c r="C74" s="198" t="s">
        <v>56</v>
      </c>
      <c r="D74" s="199"/>
      <c r="E74" s="200"/>
      <c r="F74" s="102">
        <v>3</v>
      </c>
      <c r="G74" s="98">
        <v>24</v>
      </c>
      <c r="H74" s="99">
        <v>21</v>
      </c>
      <c r="I74" s="99">
        <v>23</v>
      </c>
      <c r="J74" s="100">
        <f t="shared" si="18"/>
        <v>68</v>
      </c>
      <c r="K74" s="101">
        <v>38</v>
      </c>
      <c r="L74" s="102">
        <v>30</v>
      </c>
      <c r="M74" s="103">
        <v>1</v>
      </c>
      <c r="N74" s="104">
        <v>16</v>
      </c>
      <c r="O74" s="164">
        <f t="shared" si="19"/>
        <v>17</v>
      </c>
    </row>
    <row r="75" spans="1:15" ht="15.75" customHeight="1">
      <c r="A75" s="258"/>
      <c r="B75" s="260"/>
      <c r="C75" s="198" t="s">
        <v>57</v>
      </c>
      <c r="D75" s="199"/>
      <c r="E75" s="200"/>
      <c r="F75" s="80">
        <v>3</v>
      </c>
      <c r="G75" s="77">
        <v>21</v>
      </c>
      <c r="H75" s="77">
        <v>19</v>
      </c>
      <c r="I75" s="77">
        <v>19</v>
      </c>
      <c r="J75" s="78">
        <f t="shared" si="18"/>
        <v>59</v>
      </c>
      <c r="K75" s="105">
        <v>28</v>
      </c>
      <c r="L75" s="80">
        <v>31</v>
      </c>
      <c r="M75" s="81">
        <v>0</v>
      </c>
      <c r="N75" s="82">
        <v>21</v>
      </c>
      <c r="O75" s="159">
        <f t="shared" si="19"/>
        <v>21</v>
      </c>
    </row>
    <row r="76" spans="1:15" ht="15.75" customHeight="1">
      <c r="A76" s="258"/>
      <c r="B76" s="260"/>
      <c r="C76" s="198" t="s">
        <v>49</v>
      </c>
      <c r="D76" s="199"/>
      <c r="E76" s="200"/>
      <c r="F76" s="80">
        <v>3</v>
      </c>
      <c r="G76" s="77">
        <v>23</v>
      </c>
      <c r="H76" s="77">
        <v>24</v>
      </c>
      <c r="I76" s="77">
        <v>23</v>
      </c>
      <c r="J76" s="78">
        <f t="shared" si="18"/>
        <v>70</v>
      </c>
      <c r="K76" s="105">
        <v>33</v>
      </c>
      <c r="L76" s="80">
        <v>37</v>
      </c>
      <c r="M76" s="81">
        <v>1</v>
      </c>
      <c r="N76" s="82">
        <v>30</v>
      </c>
      <c r="O76" s="159">
        <f t="shared" si="19"/>
        <v>31</v>
      </c>
    </row>
    <row r="77" spans="1:15" ht="15.75" customHeight="1">
      <c r="A77" s="258"/>
      <c r="B77" s="260"/>
      <c r="C77" s="198" t="s">
        <v>58</v>
      </c>
      <c r="D77" s="199"/>
      <c r="E77" s="200"/>
      <c r="F77" s="110">
        <v>7</v>
      </c>
      <c r="G77" s="107">
        <v>44</v>
      </c>
      <c r="H77" s="107">
        <v>36</v>
      </c>
      <c r="I77" s="107">
        <v>42</v>
      </c>
      <c r="J77" s="108">
        <f t="shared" si="18"/>
        <v>122</v>
      </c>
      <c r="K77" s="109">
        <v>58</v>
      </c>
      <c r="L77" s="110">
        <v>64</v>
      </c>
      <c r="M77" s="111">
        <v>2</v>
      </c>
      <c r="N77" s="112">
        <v>25</v>
      </c>
      <c r="O77" s="165">
        <f t="shared" si="19"/>
        <v>27</v>
      </c>
    </row>
    <row r="78" spans="1:15" ht="15.75" customHeight="1">
      <c r="A78" s="258"/>
      <c r="B78" s="260"/>
      <c r="C78" s="198" t="s">
        <v>59</v>
      </c>
      <c r="D78" s="199"/>
      <c r="E78" s="200"/>
      <c r="F78" s="80">
        <v>4</v>
      </c>
      <c r="G78" s="77">
        <v>28</v>
      </c>
      <c r="H78" s="77">
        <v>31</v>
      </c>
      <c r="I78" s="77">
        <v>36</v>
      </c>
      <c r="J78" s="78">
        <f t="shared" si="18"/>
        <v>95</v>
      </c>
      <c r="K78" s="105">
        <v>50</v>
      </c>
      <c r="L78" s="80">
        <v>45</v>
      </c>
      <c r="M78" s="81">
        <v>2</v>
      </c>
      <c r="N78" s="82">
        <v>20</v>
      </c>
      <c r="O78" s="159">
        <f t="shared" si="19"/>
        <v>22</v>
      </c>
    </row>
    <row r="79" spans="1:15" ht="15.75" customHeight="1">
      <c r="A79" s="258"/>
      <c r="B79" s="260"/>
      <c r="C79" s="198" t="s">
        <v>51</v>
      </c>
      <c r="D79" s="199"/>
      <c r="E79" s="200"/>
      <c r="F79" s="80">
        <v>4</v>
      </c>
      <c r="G79" s="77">
        <v>31</v>
      </c>
      <c r="H79" s="77">
        <v>31</v>
      </c>
      <c r="I79" s="77">
        <v>29</v>
      </c>
      <c r="J79" s="78">
        <f t="shared" si="18"/>
        <v>91</v>
      </c>
      <c r="K79" s="105">
        <v>49</v>
      </c>
      <c r="L79" s="80">
        <v>42</v>
      </c>
      <c r="M79" s="81"/>
      <c r="N79" s="82">
        <v>23</v>
      </c>
      <c r="O79" s="159">
        <f t="shared" si="19"/>
        <v>23</v>
      </c>
    </row>
    <row r="80" spans="1:15" ht="15.75" customHeight="1">
      <c r="A80" s="258"/>
      <c r="B80" s="260"/>
      <c r="C80" s="198" t="s">
        <v>73</v>
      </c>
      <c r="D80" s="199"/>
      <c r="E80" s="200"/>
      <c r="F80" s="73">
        <v>3</v>
      </c>
      <c r="G80" s="70">
        <v>30</v>
      </c>
      <c r="H80" s="70">
        <v>30</v>
      </c>
      <c r="I80" s="70">
        <v>28</v>
      </c>
      <c r="J80" s="71">
        <f t="shared" si="18"/>
        <v>88</v>
      </c>
      <c r="K80" s="113">
        <v>52</v>
      </c>
      <c r="L80" s="73">
        <v>36</v>
      </c>
      <c r="M80" s="74">
        <v>0</v>
      </c>
      <c r="N80" s="75">
        <v>30</v>
      </c>
      <c r="O80" s="158">
        <f t="shared" si="19"/>
        <v>30</v>
      </c>
    </row>
    <row r="81" spans="1:15" ht="15.75" customHeight="1">
      <c r="A81" s="258"/>
      <c r="B81" s="260"/>
      <c r="C81" s="198" t="s">
        <v>60</v>
      </c>
      <c r="D81" s="199"/>
      <c r="E81" s="200"/>
      <c r="F81" s="73">
        <v>3</v>
      </c>
      <c r="G81" s="70">
        <v>17</v>
      </c>
      <c r="H81" s="70">
        <v>18</v>
      </c>
      <c r="I81" s="70">
        <v>18</v>
      </c>
      <c r="J81" s="71">
        <f t="shared" si="18"/>
        <v>53</v>
      </c>
      <c r="K81" s="113">
        <v>28</v>
      </c>
      <c r="L81" s="73">
        <v>25</v>
      </c>
      <c r="M81" s="74">
        <v>0</v>
      </c>
      <c r="N81" s="75">
        <v>19</v>
      </c>
      <c r="O81" s="158">
        <f t="shared" si="19"/>
        <v>19</v>
      </c>
    </row>
    <row r="82" spans="1:15" ht="15.75" customHeight="1">
      <c r="A82" s="258"/>
      <c r="B82" s="260"/>
      <c r="C82" s="198" t="s">
        <v>101</v>
      </c>
      <c r="D82" s="199"/>
      <c r="E82" s="200"/>
      <c r="F82" s="73">
        <v>6</v>
      </c>
      <c r="G82" s="70">
        <v>45</v>
      </c>
      <c r="H82" s="70">
        <v>39</v>
      </c>
      <c r="I82" s="70">
        <v>42</v>
      </c>
      <c r="J82" s="71">
        <f>SUM(G82:I82)</f>
        <v>126</v>
      </c>
      <c r="K82" s="113">
        <v>73</v>
      </c>
      <c r="L82" s="73">
        <v>53</v>
      </c>
      <c r="M82" s="74">
        <v>1</v>
      </c>
      <c r="N82" s="75">
        <v>40</v>
      </c>
      <c r="O82" s="158">
        <f>SUM(M82:N82)</f>
        <v>41</v>
      </c>
    </row>
    <row r="83" spans="1:15" ht="15.75" customHeight="1">
      <c r="A83" s="258"/>
      <c r="B83" s="260"/>
      <c r="C83" s="198" t="s">
        <v>102</v>
      </c>
      <c r="D83" s="199"/>
      <c r="E83" s="200"/>
      <c r="F83" s="73">
        <v>5</v>
      </c>
      <c r="G83" s="70">
        <v>33</v>
      </c>
      <c r="H83" s="70">
        <v>32</v>
      </c>
      <c r="I83" s="70">
        <v>20</v>
      </c>
      <c r="J83" s="71">
        <f>SUM(G83:I83)</f>
        <v>85</v>
      </c>
      <c r="K83" s="113">
        <v>45</v>
      </c>
      <c r="L83" s="73">
        <v>40</v>
      </c>
      <c r="M83" s="74">
        <v>1</v>
      </c>
      <c r="N83" s="75">
        <v>31</v>
      </c>
      <c r="O83" s="158">
        <f>SUM(M83:N83)</f>
        <v>32</v>
      </c>
    </row>
    <row r="84" spans="1:15" ht="15.75" customHeight="1">
      <c r="A84" s="258"/>
      <c r="B84" s="260"/>
      <c r="C84" s="198" t="s">
        <v>108</v>
      </c>
      <c r="D84" s="199"/>
      <c r="E84" s="200"/>
      <c r="F84" s="73">
        <v>6</v>
      </c>
      <c r="G84" s="70">
        <v>49</v>
      </c>
      <c r="H84" s="70">
        <v>60</v>
      </c>
      <c r="I84" s="70">
        <v>62</v>
      </c>
      <c r="J84" s="71">
        <f>SUM(G84:I84)</f>
        <v>171</v>
      </c>
      <c r="K84" s="113">
        <v>29</v>
      </c>
      <c r="L84" s="73">
        <v>142</v>
      </c>
      <c r="M84" s="74">
        <v>2</v>
      </c>
      <c r="N84" s="75">
        <v>36</v>
      </c>
      <c r="O84" s="158">
        <f>SUM(M84:N84)</f>
        <v>38</v>
      </c>
    </row>
    <row r="85" spans="1:15" ht="15.75" customHeight="1" thickBot="1">
      <c r="A85" s="258"/>
      <c r="B85" s="260"/>
      <c r="C85" s="230" t="s">
        <v>124</v>
      </c>
      <c r="D85" s="231"/>
      <c r="E85" s="232"/>
      <c r="F85" s="118">
        <v>6</v>
      </c>
      <c r="G85" s="115">
        <v>56</v>
      </c>
      <c r="H85" s="115">
        <v>44</v>
      </c>
      <c r="I85" s="115">
        <v>51</v>
      </c>
      <c r="J85" s="116">
        <f>SUM(G85:I85)</f>
        <v>151</v>
      </c>
      <c r="K85" s="117">
        <v>77</v>
      </c>
      <c r="L85" s="118">
        <v>74</v>
      </c>
      <c r="M85" s="119">
        <v>1</v>
      </c>
      <c r="N85" s="120">
        <v>30</v>
      </c>
      <c r="O85" s="166">
        <f>SUM(M85:N85)</f>
        <v>31</v>
      </c>
    </row>
    <row r="86" spans="1:15" ht="15.75" customHeight="1" thickBot="1">
      <c r="A86" s="258"/>
      <c r="B86" s="171" t="s">
        <v>27</v>
      </c>
      <c r="C86" s="230" t="s">
        <v>125</v>
      </c>
      <c r="D86" s="231"/>
      <c r="E86" s="232"/>
      <c r="F86" s="114">
        <v>4</v>
      </c>
      <c r="G86" s="115">
        <v>24</v>
      </c>
      <c r="H86" s="115">
        <v>20</v>
      </c>
      <c r="I86" s="115">
        <v>21</v>
      </c>
      <c r="J86" s="116">
        <f>SUM(G86:I86)</f>
        <v>65</v>
      </c>
      <c r="K86" s="117">
        <v>32</v>
      </c>
      <c r="L86" s="118">
        <v>33</v>
      </c>
      <c r="M86" s="119">
        <v>2</v>
      </c>
      <c r="N86" s="120">
        <v>21</v>
      </c>
      <c r="O86" s="166">
        <f aca="true" t="shared" si="20" ref="O86:O94">SUM(M86:N86)</f>
        <v>23</v>
      </c>
    </row>
    <row r="87" spans="1:15" ht="15.75" customHeight="1">
      <c r="A87" s="258"/>
      <c r="B87" s="65" t="s">
        <v>28</v>
      </c>
      <c r="C87" s="251" t="s">
        <v>109</v>
      </c>
      <c r="D87" s="228"/>
      <c r="E87" s="229"/>
      <c r="F87" s="69">
        <v>4</v>
      </c>
      <c r="G87" s="70">
        <v>32</v>
      </c>
      <c r="H87" s="70">
        <v>27</v>
      </c>
      <c r="I87" s="70">
        <v>29</v>
      </c>
      <c r="J87" s="71">
        <f t="shared" si="18"/>
        <v>88</v>
      </c>
      <c r="K87" s="113">
        <v>50</v>
      </c>
      <c r="L87" s="73">
        <v>38</v>
      </c>
      <c r="M87" s="74">
        <v>2</v>
      </c>
      <c r="N87" s="75">
        <v>17</v>
      </c>
      <c r="O87" s="158">
        <f t="shared" si="20"/>
        <v>19</v>
      </c>
    </row>
    <row r="88" spans="1:15" ht="15.75" customHeight="1">
      <c r="A88" s="258"/>
      <c r="B88" s="65"/>
      <c r="C88" s="198" t="s">
        <v>126</v>
      </c>
      <c r="D88" s="199"/>
      <c r="E88" s="200"/>
      <c r="F88" s="97">
        <v>3</v>
      </c>
      <c r="G88" s="70">
        <v>30</v>
      </c>
      <c r="H88" s="70">
        <v>30</v>
      </c>
      <c r="I88" s="70">
        <v>30</v>
      </c>
      <c r="J88" s="71">
        <f t="shared" si="18"/>
        <v>90</v>
      </c>
      <c r="K88" s="113">
        <v>42</v>
      </c>
      <c r="L88" s="73">
        <v>48</v>
      </c>
      <c r="M88" s="74">
        <v>2</v>
      </c>
      <c r="N88" s="75">
        <v>24</v>
      </c>
      <c r="O88" s="158">
        <f t="shared" si="20"/>
        <v>26</v>
      </c>
    </row>
    <row r="89" spans="1:15" ht="15.75" customHeight="1">
      <c r="A89" s="258"/>
      <c r="B89" s="65"/>
      <c r="C89" s="198" t="s">
        <v>127</v>
      </c>
      <c r="D89" s="199"/>
      <c r="E89" s="200"/>
      <c r="F89" s="97">
        <v>3</v>
      </c>
      <c r="G89" s="70">
        <v>30</v>
      </c>
      <c r="H89" s="70">
        <v>31</v>
      </c>
      <c r="I89" s="70">
        <v>32</v>
      </c>
      <c r="J89" s="71">
        <f t="shared" si="18"/>
        <v>93</v>
      </c>
      <c r="K89" s="113">
        <v>43</v>
      </c>
      <c r="L89" s="73">
        <v>50</v>
      </c>
      <c r="M89" s="74">
        <v>1</v>
      </c>
      <c r="N89" s="75">
        <v>21</v>
      </c>
      <c r="O89" s="158">
        <f t="shared" si="20"/>
        <v>22</v>
      </c>
    </row>
    <row r="90" spans="1:15" ht="15.75" customHeight="1">
      <c r="A90" s="258"/>
      <c r="B90" s="65"/>
      <c r="C90" s="198" t="s">
        <v>103</v>
      </c>
      <c r="D90" s="199"/>
      <c r="E90" s="200"/>
      <c r="F90" s="97">
        <v>3</v>
      </c>
      <c r="G90" s="70">
        <v>16</v>
      </c>
      <c r="H90" s="70">
        <v>14</v>
      </c>
      <c r="I90" s="70">
        <v>17</v>
      </c>
      <c r="J90" s="71">
        <f t="shared" si="18"/>
        <v>47</v>
      </c>
      <c r="K90" s="113">
        <v>24</v>
      </c>
      <c r="L90" s="73">
        <v>23</v>
      </c>
      <c r="M90" s="74">
        <v>1</v>
      </c>
      <c r="N90" s="75">
        <v>18</v>
      </c>
      <c r="O90" s="158">
        <f t="shared" si="20"/>
        <v>19</v>
      </c>
    </row>
    <row r="91" spans="1:15" ht="15.75" customHeight="1">
      <c r="A91" s="258"/>
      <c r="B91" s="65"/>
      <c r="C91" s="198" t="s">
        <v>104</v>
      </c>
      <c r="D91" s="199"/>
      <c r="E91" s="200"/>
      <c r="F91" s="97">
        <v>3</v>
      </c>
      <c r="G91" s="70">
        <v>32</v>
      </c>
      <c r="H91" s="70">
        <v>31</v>
      </c>
      <c r="I91" s="70">
        <v>32</v>
      </c>
      <c r="J91" s="71">
        <f t="shared" si="18"/>
        <v>95</v>
      </c>
      <c r="K91" s="113">
        <v>54</v>
      </c>
      <c r="L91" s="73">
        <v>41</v>
      </c>
      <c r="M91" s="74">
        <v>1</v>
      </c>
      <c r="N91" s="75">
        <v>19</v>
      </c>
      <c r="O91" s="158">
        <f t="shared" si="20"/>
        <v>20</v>
      </c>
    </row>
    <row r="92" spans="1:15" ht="15.75" customHeight="1">
      <c r="A92" s="258"/>
      <c r="B92" s="65"/>
      <c r="C92" s="198" t="s">
        <v>110</v>
      </c>
      <c r="D92" s="199"/>
      <c r="E92" s="200"/>
      <c r="F92" s="97">
        <v>3</v>
      </c>
      <c r="G92" s="70">
        <v>20</v>
      </c>
      <c r="H92" s="70">
        <v>18</v>
      </c>
      <c r="I92" s="70">
        <v>13</v>
      </c>
      <c r="J92" s="71">
        <f t="shared" si="18"/>
        <v>51</v>
      </c>
      <c r="K92" s="113">
        <v>18</v>
      </c>
      <c r="L92" s="73">
        <v>33</v>
      </c>
      <c r="M92" s="74">
        <v>0</v>
      </c>
      <c r="N92" s="75">
        <v>16</v>
      </c>
      <c r="O92" s="158">
        <f t="shared" si="20"/>
        <v>16</v>
      </c>
    </row>
    <row r="93" spans="1:15" ht="15.75" customHeight="1">
      <c r="A93" s="258"/>
      <c r="B93" s="65"/>
      <c r="C93" s="198" t="s">
        <v>111</v>
      </c>
      <c r="D93" s="199"/>
      <c r="E93" s="200"/>
      <c r="F93" s="97">
        <v>3</v>
      </c>
      <c r="G93" s="70">
        <v>22</v>
      </c>
      <c r="H93" s="70">
        <v>20</v>
      </c>
      <c r="I93" s="70">
        <v>19</v>
      </c>
      <c r="J93" s="71">
        <f t="shared" si="18"/>
        <v>61</v>
      </c>
      <c r="K93" s="113">
        <v>28</v>
      </c>
      <c r="L93" s="73">
        <v>33</v>
      </c>
      <c r="M93" s="74">
        <v>0</v>
      </c>
      <c r="N93" s="75">
        <v>21</v>
      </c>
      <c r="O93" s="158">
        <f t="shared" si="20"/>
        <v>21</v>
      </c>
    </row>
    <row r="94" spans="1:15" ht="15.75" customHeight="1">
      <c r="A94" s="258"/>
      <c r="B94" s="65"/>
      <c r="C94" s="245" t="s">
        <v>112</v>
      </c>
      <c r="D94" s="246"/>
      <c r="E94" s="247"/>
      <c r="F94" s="97">
        <v>4</v>
      </c>
      <c r="G94" s="70">
        <v>41</v>
      </c>
      <c r="H94" s="70">
        <v>32</v>
      </c>
      <c r="I94" s="70">
        <v>43</v>
      </c>
      <c r="J94" s="71">
        <f t="shared" si="18"/>
        <v>116</v>
      </c>
      <c r="K94" s="113">
        <v>53</v>
      </c>
      <c r="L94" s="73">
        <v>63</v>
      </c>
      <c r="M94" s="74">
        <v>1</v>
      </c>
      <c r="N94" s="75">
        <v>11</v>
      </c>
      <c r="O94" s="158">
        <f t="shared" si="20"/>
        <v>12</v>
      </c>
    </row>
    <row r="95" spans="1:15" ht="15.75" customHeight="1" thickBot="1">
      <c r="A95" s="258"/>
      <c r="B95" s="181" t="s">
        <v>106</v>
      </c>
      <c r="C95" s="248" t="s">
        <v>107</v>
      </c>
      <c r="D95" s="249"/>
      <c r="E95" s="250"/>
      <c r="F95" s="182">
        <v>3</v>
      </c>
      <c r="G95" s="183">
        <v>13</v>
      </c>
      <c r="H95" s="183">
        <v>14</v>
      </c>
      <c r="I95" s="183">
        <v>10</v>
      </c>
      <c r="J95" s="184">
        <f t="shared" si="18"/>
        <v>37</v>
      </c>
      <c r="K95" s="185">
        <v>19</v>
      </c>
      <c r="L95" s="186">
        <v>18</v>
      </c>
      <c r="M95" s="187"/>
      <c r="N95" s="188">
        <v>15</v>
      </c>
      <c r="O95" s="189">
        <f>SUM(M95:N95)</f>
        <v>15</v>
      </c>
    </row>
    <row r="96" spans="1:15" ht="15.75" customHeight="1">
      <c r="A96" s="258"/>
      <c r="B96" s="225" t="s">
        <v>21</v>
      </c>
      <c r="C96" s="251" t="s">
        <v>128</v>
      </c>
      <c r="D96" s="228"/>
      <c r="E96" s="229"/>
      <c r="F96" s="121">
        <v>3</v>
      </c>
      <c r="G96" s="122">
        <v>21</v>
      </c>
      <c r="H96" s="123">
        <v>18</v>
      </c>
      <c r="I96" s="123">
        <v>19</v>
      </c>
      <c r="J96" s="124">
        <f t="shared" si="18"/>
        <v>58</v>
      </c>
      <c r="K96" s="125">
        <v>26</v>
      </c>
      <c r="L96" s="126">
        <v>32</v>
      </c>
      <c r="M96" s="127">
        <v>1</v>
      </c>
      <c r="N96" s="128">
        <v>21</v>
      </c>
      <c r="O96" s="167">
        <f t="shared" si="19"/>
        <v>22</v>
      </c>
    </row>
    <row r="97" spans="1:15" ht="15.75" customHeight="1" thickBot="1">
      <c r="A97" s="258"/>
      <c r="B97" s="227"/>
      <c r="C97" s="252" t="s">
        <v>129</v>
      </c>
      <c r="D97" s="253"/>
      <c r="E97" s="254"/>
      <c r="F97" s="114">
        <v>3</v>
      </c>
      <c r="G97" s="129">
        <v>35</v>
      </c>
      <c r="H97" s="130">
        <v>34</v>
      </c>
      <c r="I97" s="130">
        <v>31</v>
      </c>
      <c r="J97" s="131">
        <f t="shared" si="18"/>
        <v>100</v>
      </c>
      <c r="K97" s="117">
        <v>41</v>
      </c>
      <c r="L97" s="118">
        <v>59</v>
      </c>
      <c r="M97" s="119">
        <v>0</v>
      </c>
      <c r="N97" s="120">
        <v>26</v>
      </c>
      <c r="O97" s="166">
        <f t="shared" si="19"/>
        <v>26</v>
      </c>
    </row>
    <row r="98" spans="1:15" ht="15.75" customHeight="1" thickBot="1">
      <c r="A98" s="258"/>
      <c r="B98" s="54" t="s">
        <v>44</v>
      </c>
      <c r="C98" s="242" t="s">
        <v>130</v>
      </c>
      <c r="D98" s="243"/>
      <c r="E98" s="244"/>
      <c r="F98" s="132">
        <v>8</v>
      </c>
      <c r="G98" s="133">
        <v>58</v>
      </c>
      <c r="H98" s="133">
        <v>58</v>
      </c>
      <c r="I98" s="133">
        <v>74</v>
      </c>
      <c r="J98" s="134">
        <f t="shared" si="18"/>
        <v>190</v>
      </c>
      <c r="K98" s="135">
        <v>104</v>
      </c>
      <c r="L98" s="136">
        <v>86</v>
      </c>
      <c r="M98" s="51">
        <v>1</v>
      </c>
      <c r="N98" s="48">
        <v>50</v>
      </c>
      <c r="O98" s="49">
        <f t="shared" si="19"/>
        <v>51</v>
      </c>
    </row>
    <row r="99" spans="1:15" ht="15.75" customHeight="1" thickBot="1">
      <c r="A99" s="258"/>
      <c r="B99" s="55" t="s">
        <v>22</v>
      </c>
      <c r="C99" s="223" t="s">
        <v>131</v>
      </c>
      <c r="D99" s="223"/>
      <c r="E99" s="224"/>
      <c r="F99" s="114">
        <v>3</v>
      </c>
      <c r="G99" s="115">
        <v>18</v>
      </c>
      <c r="H99" s="115">
        <v>19</v>
      </c>
      <c r="I99" s="115">
        <v>19</v>
      </c>
      <c r="J99" s="116">
        <f t="shared" si="18"/>
        <v>56</v>
      </c>
      <c r="K99" s="117">
        <v>25</v>
      </c>
      <c r="L99" s="118">
        <v>31</v>
      </c>
      <c r="M99" s="119">
        <v>0</v>
      </c>
      <c r="N99" s="120">
        <v>20</v>
      </c>
      <c r="O99" s="166">
        <f t="shared" si="19"/>
        <v>20</v>
      </c>
    </row>
    <row r="100" spans="1:15" ht="15.75" customHeight="1" thickBot="1">
      <c r="A100" s="258"/>
      <c r="B100" s="66" t="s">
        <v>64</v>
      </c>
      <c r="C100" s="222" t="s">
        <v>65</v>
      </c>
      <c r="D100" s="223"/>
      <c r="E100" s="224"/>
      <c r="F100" s="69">
        <v>4</v>
      </c>
      <c r="G100" s="70">
        <v>24</v>
      </c>
      <c r="H100" s="70">
        <v>20</v>
      </c>
      <c r="I100" s="70">
        <v>39</v>
      </c>
      <c r="J100" s="71">
        <f t="shared" si="18"/>
        <v>83</v>
      </c>
      <c r="K100" s="113">
        <v>41</v>
      </c>
      <c r="L100" s="73">
        <v>42</v>
      </c>
      <c r="M100" s="74">
        <v>2</v>
      </c>
      <c r="N100" s="75">
        <v>23</v>
      </c>
      <c r="O100" s="158">
        <f t="shared" si="19"/>
        <v>25</v>
      </c>
    </row>
    <row r="101" spans="1:15" ht="15.75" customHeight="1">
      <c r="A101" s="258"/>
      <c r="B101" s="225" t="s">
        <v>52</v>
      </c>
      <c r="C101" s="239" t="s">
        <v>53</v>
      </c>
      <c r="D101" s="240"/>
      <c r="E101" s="241"/>
      <c r="F101" s="83">
        <v>6</v>
      </c>
      <c r="G101" s="84">
        <v>63</v>
      </c>
      <c r="H101" s="84">
        <v>55</v>
      </c>
      <c r="I101" s="84">
        <v>62</v>
      </c>
      <c r="J101" s="85">
        <f t="shared" si="18"/>
        <v>180</v>
      </c>
      <c r="K101" s="137">
        <v>79</v>
      </c>
      <c r="L101" s="87">
        <v>101</v>
      </c>
      <c r="M101" s="88">
        <v>1</v>
      </c>
      <c r="N101" s="89">
        <v>26</v>
      </c>
      <c r="O101" s="161">
        <f t="shared" si="19"/>
        <v>27</v>
      </c>
    </row>
    <row r="102" spans="1:15" ht="15.75" customHeight="1">
      <c r="A102" s="258"/>
      <c r="B102" s="226"/>
      <c r="C102" s="219" t="s">
        <v>132</v>
      </c>
      <c r="D102" s="220"/>
      <c r="E102" s="221"/>
      <c r="F102" s="76">
        <v>3</v>
      </c>
      <c r="G102" s="77">
        <v>19</v>
      </c>
      <c r="H102" s="77">
        <v>21</v>
      </c>
      <c r="I102" s="77">
        <v>22</v>
      </c>
      <c r="J102" s="78">
        <f t="shared" si="18"/>
        <v>62</v>
      </c>
      <c r="K102" s="105">
        <v>32</v>
      </c>
      <c r="L102" s="80">
        <v>30</v>
      </c>
      <c r="M102" s="81"/>
      <c r="N102" s="82">
        <v>18</v>
      </c>
      <c r="O102" s="159">
        <f t="shared" si="19"/>
        <v>18</v>
      </c>
    </row>
    <row r="103" spans="1:15" ht="15.75" customHeight="1">
      <c r="A103" s="258"/>
      <c r="B103" s="226"/>
      <c r="C103" s="219" t="s">
        <v>66</v>
      </c>
      <c r="D103" s="220"/>
      <c r="E103" s="221"/>
      <c r="F103" s="76">
        <v>3</v>
      </c>
      <c r="G103" s="77">
        <v>31</v>
      </c>
      <c r="H103" s="77">
        <v>30</v>
      </c>
      <c r="I103" s="77">
        <v>29</v>
      </c>
      <c r="J103" s="78">
        <f t="shared" si="18"/>
        <v>90</v>
      </c>
      <c r="K103" s="105">
        <v>54</v>
      </c>
      <c r="L103" s="80">
        <v>36</v>
      </c>
      <c r="M103" s="81">
        <v>1</v>
      </c>
      <c r="N103" s="82">
        <v>18</v>
      </c>
      <c r="O103" s="159">
        <f t="shared" si="19"/>
        <v>19</v>
      </c>
    </row>
    <row r="104" spans="1:15" ht="15.75" customHeight="1">
      <c r="A104" s="258"/>
      <c r="B104" s="226"/>
      <c r="C104" s="219" t="s">
        <v>67</v>
      </c>
      <c r="D104" s="220"/>
      <c r="E104" s="221"/>
      <c r="F104" s="76">
        <v>3</v>
      </c>
      <c r="G104" s="77">
        <v>28</v>
      </c>
      <c r="H104" s="77">
        <v>26</v>
      </c>
      <c r="I104" s="77">
        <v>29</v>
      </c>
      <c r="J104" s="78">
        <f t="shared" si="18"/>
        <v>83</v>
      </c>
      <c r="K104" s="105">
        <v>44</v>
      </c>
      <c r="L104" s="80">
        <v>39</v>
      </c>
      <c r="M104" s="81">
        <v>2</v>
      </c>
      <c r="N104" s="82">
        <v>20</v>
      </c>
      <c r="O104" s="159">
        <f t="shared" si="19"/>
        <v>22</v>
      </c>
    </row>
    <row r="105" spans="1:15" ht="15.75" customHeight="1">
      <c r="A105" s="258"/>
      <c r="B105" s="226"/>
      <c r="C105" s="219" t="s">
        <v>68</v>
      </c>
      <c r="D105" s="220"/>
      <c r="E105" s="221"/>
      <c r="F105" s="76">
        <v>3</v>
      </c>
      <c r="G105" s="77">
        <v>20</v>
      </c>
      <c r="H105" s="77">
        <v>23</v>
      </c>
      <c r="I105" s="77">
        <v>22</v>
      </c>
      <c r="J105" s="78">
        <f t="shared" si="18"/>
        <v>65</v>
      </c>
      <c r="K105" s="105">
        <v>38</v>
      </c>
      <c r="L105" s="80">
        <v>27</v>
      </c>
      <c r="M105" s="81">
        <v>3</v>
      </c>
      <c r="N105" s="82">
        <v>19</v>
      </c>
      <c r="O105" s="159">
        <f t="shared" si="19"/>
        <v>22</v>
      </c>
    </row>
    <row r="106" spans="1:15" ht="15.75" customHeight="1">
      <c r="A106" s="258"/>
      <c r="B106" s="226"/>
      <c r="C106" s="219" t="s">
        <v>69</v>
      </c>
      <c r="D106" s="220"/>
      <c r="E106" s="221"/>
      <c r="F106" s="76">
        <v>3</v>
      </c>
      <c r="G106" s="77">
        <v>26</v>
      </c>
      <c r="H106" s="77">
        <v>26</v>
      </c>
      <c r="I106" s="77">
        <v>27</v>
      </c>
      <c r="J106" s="78">
        <f t="shared" si="18"/>
        <v>79</v>
      </c>
      <c r="K106" s="105">
        <v>47</v>
      </c>
      <c r="L106" s="80">
        <v>32</v>
      </c>
      <c r="M106" s="81">
        <v>1</v>
      </c>
      <c r="N106" s="82">
        <v>30</v>
      </c>
      <c r="O106" s="159">
        <f t="shared" si="19"/>
        <v>31</v>
      </c>
    </row>
    <row r="107" spans="1:15" ht="15.75" customHeight="1">
      <c r="A107" s="258"/>
      <c r="B107" s="226"/>
      <c r="C107" s="233" t="s">
        <v>70</v>
      </c>
      <c r="D107" s="234"/>
      <c r="E107" s="235"/>
      <c r="F107" s="76">
        <v>8</v>
      </c>
      <c r="G107" s="77">
        <v>46</v>
      </c>
      <c r="H107" s="77">
        <v>38</v>
      </c>
      <c r="I107" s="77">
        <v>61</v>
      </c>
      <c r="J107" s="78">
        <f t="shared" si="18"/>
        <v>145</v>
      </c>
      <c r="K107" s="105">
        <v>83</v>
      </c>
      <c r="L107" s="80">
        <v>62</v>
      </c>
      <c r="M107" s="81">
        <v>2</v>
      </c>
      <c r="N107" s="82">
        <v>27</v>
      </c>
      <c r="O107" s="159">
        <f t="shared" si="19"/>
        <v>29</v>
      </c>
    </row>
    <row r="108" spans="1:15" ht="15.75" customHeight="1" thickBot="1">
      <c r="A108" s="258"/>
      <c r="B108" s="227"/>
      <c r="C108" s="236" t="s">
        <v>133</v>
      </c>
      <c r="D108" s="237"/>
      <c r="E108" s="238"/>
      <c r="F108" s="138">
        <v>3</v>
      </c>
      <c r="G108" s="139">
        <v>24</v>
      </c>
      <c r="H108" s="139">
        <v>23</v>
      </c>
      <c r="I108" s="139">
        <v>24</v>
      </c>
      <c r="J108" s="140">
        <f t="shared" si="18"/>
        <v>71</v>
      </c>
      <c r="K108" s="141">
        <v>36</v>
      </c>
      <c r="L108" s="142">
        <v>35</v>
      </c>
      <c r="M108" s="143"/>
      <c r="N108" s="144">
        <v>19</v>
      </c>
      <c r="O108" s="168">
        <f t="shared" si="19"/>
        <v>19</v>
      </c>
    </row>
    <row r="109" spans="1:15" ht="15.75" customHeight="1">
      <c r="A109" s="258"/>
      <c r="B109" s="225" t="s">
        <v>50</v>
      </c>
      <c r="C109" s="239" t="s">
        <v>71</v>
      </c>
      <c r="D109" s="240"/>
      <c r="E109" s="241"/>
      <c r="F109" s="145">
        <v>6</v>
      </c>
      <c r="G109" s="146">
        <v>53</v>
      </c>
      <c r="H109" s="146">
        <v>57</v>
      </c>
      <c r="I109" s="146">
        <v>55</v>
      </c>
      <c r="J109" s="147">
        <f t="shared" si="18"/>
        <v>165</v>
      </c>
      <c r="K109" s="148">
        <v>85</v>
      </c>
      <c r="L109" s="149">
        <v>80</v>
      </c>
      <c r="M109" s="150">
        <v>2</v>
      </c>
      <c r="N109" s="151">
        <v>35</v>
      </c>
      <c r="O109" s="169">
        <f t="shared" si="19"/>
        <v>37</v>
      </c>
    </row>
    <row r="110" spans="1:15" ht="15.75" customHeight="1">
      <c r="A110" s="258"/>
      <c r="B110" s="226"/>
      <c r="C110" s="219" t="s">
        <v>134</v>
      </c>
      <c r="D110" s="220"/>
      <c r="E110" s="221"/>
      <c r="F110" s="106">
        <v>11</v>
      </c>
      <c r="G110" s="107">
        <v>87</v>
      </c>
      <c r="H110" s="107">
        <v>81</v>
      </c>
      <c r="I110" s="107">
        <v>82</v>
      </c>
      <c r="J110" s="108">
        <f t="shared" si="18"/>
        <v>250</v>
      </c>
      <c r="K110" s="109">
        <v>122</v>
      </c>
      <c r="L110" s="110">
        <v>128</v>
      </c>
      <c r="M110" s="111">
        <v>2</v>
      </c>
      <c r="N110" s="112">
        <v>32</v>
      </c>
      <c r="O110" s="165">
        <f t="shared" si="19"/>
        <v>34</v>
      </c>
    </row>
    <row r="111" spans="1:15" ht="15.75" customHeight="1">
      <c r="A111" s="258"/>
      <c r="B111" s="226"/>
      <c r="C111" s="219" t="s">
        <v>135</v>
      </c>
      <c r="D111" s="220"/>
      <c r="E111" s="221"/>
      <c r="F111" s="106">
        <v>3</v>
      </c>
      <c r="G111" s="107">
        <v>22</v>
      </c>
      <c r="H111" s="107">
        <v>27</v>
      </c>
      <c r="I111" s="107">
        <v>24</v>
      </c>
      <c r="J111" s="108">
        <f t="shared" si="18"/>
        <v>73</v>
      </c>
      <c r="K111" s="109">
        <v>42</v>
      </c>
      <c r="L111" s="110">
        <v>31</v>
      </c>
      <c r="M111" s="111">
        <v>1</v>
      </c>
      <c r="N111" s="112">
        <v>23</v>
      </c>
      <c r="O111" s="165">
        <f t="shared" si="19"/>
        <v>24</v>
      </c>
    </row>
    <row r="112" spans="1:15" ht="15.75" customHeight="1">
      <c r="A112" s="258"/>
      <c r="B112" s="226"/>
      <c r="C112" s="219" t="s">
        <v>143</v>
      </c>
      <c r="D112" s="220"/>
      <c r="E112" s="221"/>
      <c r="F112" s="106">
        <v>3</v>
      </c>
      <c r="G112" s="107">
        <v>23</v>
      </c>
      <c r="H112" s="107">
        <v>25</v>
      </c>
      <c r="I112" s="107">
        <v>25</v>
      </c>
      <c r="J112" s="108">
        <f t="shared" si="18"/>
        <v>73</v>
      </c>
      <c r="K112" s="109">
        <v>39</v>
      </c>
      <c r="L112" s="110">
        <v>34</v>
      </c>
      <c r="M112" s="111">
        <v>2</v>
      </c>
      <c r="N112" s="112">
        <v>18</v>
      </c>
      <c r="O112" s="165">
        <f t="shared" si="19"/>
        <v>20</v>
      </c>
    </row>
    <row r="113" spans="1:15" ht="15.75" customHeight="1">
      <c r="A113" s="258"/>
      <c r="B113" s="226"/>
      <c r="C113" s="219" t="s">
        <v>136</v>
      </c>
      <c r="D113" s="220"/>
      <c r="E113" s="221"/>
      <c r="F113" s="106">
        <v>3</v>
      </c>
      <c r="G113" s="107">
        <v>19</v>
      </c>
      <c r="H113" s="107">
        <v>19</v>
      </c>
      <c r="I113" s="107">
        <v>21</v>
      </c>
      <c r="J113" s="108">
        <f t="shared" si="18"/>
        <v>59</v>
      </c>
      <c r="K113" s="109">
        <v>34</v>
      </c>
      <c r="L113" s="110">
        <v>25</v>
      </c>
      <c r="M113" s="111"/>
      <c r="N113" s="112">
        <v>15</v>
      </c>
      <c r="O113" s="165">
        <f t="shared" si="19"/>
        <v>15</v>
      </c>
    </row>
    <row r="114" spans="1:15" ht="15.75" customHeight="1">
      <c r="A114" s="258"/>
      <c r="B114" s="226"/>
      <c r="C114" s="219" t="s">
        <v>137</v>
      </c>
      <c r="D114" s="220"/>
      <c r="E114" s="221"/>
      <c r="F114" s="106">
        <v>3</v>
      </c>
      <c r="G114" s="107">
        <v>22</v>
      </c>
      <c r="H114" s="107">
        <v>24</v>
      </c>
      <c r="I114" s="107">
        <v>24</v>
      </c>
      <c r="J114" s="108">
        <f t="shared" si="18"/>
        <v>70</v>
      </c>
      <c r="K114" s="109">
        <v>33</v>
      </c>
      <c r="L114" s="110">
        <v>37</v>
      </c>
      <c r="M114" s="111">
        <v>2</v>
      </c>
      <c r="N114" s="112">
        <v>33</v>
      </c>
      <c r="O114" s="165">
        <f t="shared" si="19"/>
        <v>35</v>
      </c>
    </row>
    <row r="115" spans="1:15" ht="15.75" customHeight="1" thickBot="1">
      <c r="A115" s="258"/>
      <c r="B115" s="227"/>
      <c r="C115" s="219" t="s">
        <v>138</v>
      </c>
      <c r="D115" s="220"/>
      <c r="E115" s="221"/>
      <c r="F115" s="114">
        <v>3</v>
      </c>
      <c r="G115" s="115">
        <v>26</v>
      </c>
      <c r="H115" s="115">
        <v>30</v>
      </c>
      <c r="I115" s="115">
        <v>30</v>
      </c>
      <c r="J115" s="116">
        <f t="shared" si="18"/>
        <v>86</v>
      </c>
      <c r="K115" s="117">
        <v>42</v>
      </c>
      <c r="L115" s="118">
        <v>44</v>
      </c>
      <c r="M115" s="119"/>
      <c r="N115" s="120">
        <v>15</v>
      </c>
      <c r="O115" s="166">
        <f t="shared" si="19"/>
        <v>15</v>
      </c>
    </row>
    <row r="116" spans="1:15" ht="15.75" customHeight="1" thickBot="1">
      <c r="A116" s="258"/>
      <c r="B116" s="54" t="s">
        <v>54</v>
      </c>
      <c r="C116" s="222" t="s">
        <v>139</v>
      </c>
      <c r="D116" s="223"/>
      <c r="E116" s="224"/>
      <c r="F116" s="132">
        <v>3</v>
      </c>
      <c r="G116" s="133">
        <v>20</v>
      </c>
      <c r="H116" s="133">
        <v>21</v>
      </c>
      <c r="I116" s="133">
        <v>23</v>
      </c>
      <c r="J116" s="134">
        <f t="shared" si="18"/>
        <v>64</v>
      </c>
      <c r="K116" s="135">
        <v>34</v>
      </c>
      <c r="L116" s="136">
        <v>30</v>
      </c>
      <c r="M116" s="51"/>
      <c r="N116" s="48">
        <v>32</v>
      </c>
      <c r="O116" s="49">
        <f t="shared" si="19"/>
        <v>32</v>
      </c>
    </row>
    <row r="117" spans="1:15" ht="15.75" customHeight="1" thickBot="1">
      <c r="A117" s="258"/>
      <c r="B117" s="54" t="s">
        <v>93</v>
      </c>
      <c r="C117" s="222" t="s">
        <v>140</v>
      </c>
      <c r="D117" s="223"/>
      <c r="E117" s="224"/>
      <c r="F117" s="152">
        <v>6</v>
      </c>
      <c r="G117" s="170">
        <v>56</v>
      </c>
      <c r="H117" s="170">
        <v>56</v>
      </c>
      <c r="I117" s="77">
        <v>52</v>
      </c>
      <c r="J117" s="134">
        <f>SUM(G117:I117)</f>
        <v>164</v>
      </c>
      <c r="K117" s="135">
        <v>88</v>
      </c>
      <c r="L117" s="136">
        <v>76</v>
      </c>
      <c r="M117" s="51"/>
      <c r="N117" s="48">
        <v>33</v>
      </c>
      <c r="O117" s="49">
        <f>SUM(M117:N117)</f>
        <v>33</v>
      </c>
    </row>
    <row r="118" spans="1:15" ht="15.75" customHeight="1">
      <c r="A118" s="258"/>
      <c r="B118" s="225" t="s">
        <v>25</v>
      </c>
      <c r="C118" s="228" t="s">
        <v>99</v>
      </c>
      <c r="D118" s="228"/>
      <c r="E118" s="229"/>
      <c r="F118" s="76">
        <v>3</v>
      </c>
      <c r="G118" s="177">
        <v>24</v>
      </c>
      <c r="H118" s="178">
        <v>31</v>
      </c>
      <c r="I118" s="179">
        <v>31</v>
      </c>
      <c r="J118" s="78">
        <f t="shared" si="18"/>
        <v>86</v>
      </c>
      <c r="K118" s="105">
        <v>46</v>
      </c>
      <c r="L118" s="80">
        <v>40</v>
      </c>
      <c r="M118" s="180">
        <v>1</v>
      </c>
      <c r="N118" s="82">
        <v>26</v>
      </c>
      <c r="O118" s="165">
        <f t="shared" si="19"/>
        <v>27</v>
      </c>
    </row>
    <row r="119" spans="1:15" ht="15.75" customHeight="1">
      <c r="A119" s="258"/>
      <c r="B119" s="226"/>
      <c r="C119" s="198" t="s">
        <v>100</v>
      </c>
      <c r="D119" s="199"/>
      <c r="E119" s="200"/>
      <c r="F119" s="76">
        <v>3</v>
      </c>
      <c r="G119" s="177">
        <v>34</v>
      </c>
      <c r="H119" s="178">
        <v>24</v>
      </c>
      <c r="I119" s="178">
        <v>33</v>
      </c>
      <c r="J119" s="78">
        <f>SUM(G119:I119)</f>
        <v>91</v>
      </c>
      <c r="K119" s="105">
        <v>48</v>
      </c>
      <c r="L119" s="80">
        <v>43</v>
      </c>
      <c r="M119" s="180"/>
      <c r="N119" s="82">
        <v>35</v>
      </c>
      <c r="O119" s="165">
        <f>SUM(M119:N119)</f>
        <v>35</v>
      </c>
    </row>
    <row r="120" spans="1:15" ht="15.75" customHeight="1" thickBot="1">
      <c r="A120" s="258"/>
      <c r="B120" s="227"/>
      <c r="C120" s="230" t="s">
        <v>141</v>
      </c>
      <c r="D120" s="231"/>
      <c r="E120" s="232"/>
      <c r="F120" s="152">
        <v>3</v>
      </c>
      <c r="G120" s="153">
        <v>24</v>
      </c>
      <c r="H120" s="154">
        <v>25</v>
      </c>
      <c r="I120" s="154">
        <v>27</v>
      </c>
      <c r="J120" s="78">
        <f>SUM(G120:I120)</f>
        <v>76</v>
      </c>
      <c r="K120" s="155">
        <v>37</v>
      </c>
      <c r="L120" s="80">
        <v>39</v>
      </c>
      <c r="M120" s="156">
        <v>1</v>
      </c>
      <c r="N120" s="28">
        <v>9</v>
      </c>
      <c r="O120" s="39">
        <f>SUM(M120:N120)</f>
        <v>10</v>
      </c>
    </row>
    <row r="121" spans="1:15" ht="15.75" customHeight="1" thickBot="1">
      <c r="A121" s="259"/>
      <c r="B121" s="18" t="s">
        <v>16</v>
      </c>
      <c r="C121" s="19"/>
      <c r="D121" s="24"/>
      <c r="E121" s="25"/>
      <c r="F121" s="58">
        <f aca="true" t="shared" si="21" ref="F121:O121">SUM(F72:F120)</f>
        <v>195</v>
      </c>
      <c r="G121" s="56">
        <f t="shared" si="21"/>
        <v>1537</v>
      </c>
      <c r="H121" s="57">
        <f t="shared" si="21"/>
        <v>1492</v>
      </c>
      <c r="I121" s="57">
        <f t="shared" si="21"/>
        <v>1587</v>
      </c>
      <c r="J121" s="57">
        <f t="shared" si="21"/>
        <v>4616</v>
      </c>
      <c r="K121" s="50">
        <f t="shared" si="21"/>
        <v>2304</v>
      </c>
      <c r="L121" s="49">
        <f t="shared" si="21"/>
        <v>2312</v>
      </c>
      <c r="M121" s="51">
        <f t="shared" si="21"/>
        <v>47</v>
      </c>
      <c r="N121" s="48">
        <f t="shared" si="21"/>
        <v>1172</v>
      </c>
      <c r="O121" s="163">
        <f t="shared" si="21"/>
        <v>1219</v>
      </c>
    </row>
    <row r="122" spans="1:15" ht="15.75" customHeight="1" thickBot="1">
      <c r="A122" s="23"/>
      <c r="B122" s="18" t="s">
        <v>18</v>
      </c>
      <c r="C122" s="19"/>
      <c r="D122" s="21"/>
      <c r="E122" s="22"/>
      <c r="F122" s="32">
        <f aca="true" t="shared" si="22" ref="F122:O122">SUM(F71,F121)</f>
        <v>391</v>
      </c>
      <c r="G122" s="30">
        <f t="shared" si="22"/>
        <v>2712</v>
      </c>
      <c r="H122" s="33">
        <f t="shared" si="22"/>
        <v>2749</v>
      </c>
      <c r="I122" s="52">
        <f t="shared" si="22"/>
        <v>2852</v>
      </c>
      <c r="J122" s="53">
        <f t="shared" si="22"/>
        <v>8313</v>
      </c>
      <c r="K122" s="44">
        <f t="shared" si="22"/>
        <v>4170</v>
      </c>
      <c r="L122" s="32">
        <f t="shared" si="22"/>
        <v>4143</v>
      </c>
      <c r="M122" s="31">
        <f t="shared" si="22"/>
        <v>78</v>
      </c>
      <c r="N122" s="28">
        <f t="shared" si="22"/>
        <v>1799</v>
      </c>
      <c r="O122" s="160">
        <f t="shared" si="22"/>
        <v>1877</v>
      </c>
    </row>
    <row r="124" ht="13.5">
      <c r="F124" t="s">
        <v>24</v>
      </c>
    </row>
  </sheetData>
  <sheetProtection/>
  <mergeCells count="119">
    <mergeCell ref="B3:B11"/>
    <mergeCell ref="C3:E11"/>
    <mergeCell ref="G3:L4"/>
    <mergeCell ref="M3:O4"/>
    <mergeCell ref="K5:L8"/>
    <mergeCell ref="A12:A71"/>
    <mergeCell ref="B12:B30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B31:B33"/>
    <mergeCell ref="B34:B37"/>
    <mergeCell ref="C34:E34"/>
    <mergeCell ref="C35:E35"/>
    <mergeCell ref="C36:E36"/>
    <mergeCell ref="B38:B41"/>
    <mergeCell ref="C38:E38"/>
    <mergeCell ref="B46:B49"/>
    <mergeCell ref="C46:E46"/>
    <mergeCell ref="C47:E47"/>
    <mergeCell ref="C39:E39"/>
    <mergeCell ref="C40:E40"/>
    <mergeCell ref="C48:E48"/>
    <mergeCell ref="B52:B55"/>
    <mergeCell ref="C52:E52"/>
    <mergeCell ref="C53:E53"/>
    <mergeCell ref="C54:E54"/>
    <mergeCell ref="B56:B58"/>
    <mergeCell ref="C56:E56"/>
    <mergeCell ref="C57:E57"/>
    <mergeCell ref="B63:B64"/>
    <mergeCell ref="C63:E63"/>
    <mergeCell ref="B65:B66"/>
    <mergeCell ref="B67:B68"/>
    <mergeCell ref="C67:E67"/>
    <mergeCell ref="B59:B60"/>
    <mergeCell ref="C59:E59"/>
    <mergeCell ref="B61:B62"/>
    <mergeCell ref="C61:E61"/>
    <mergeCell ref="A72:A121"/>
    <mergeCell ref="B72:B85"/>
    <mergeCell ref="C72:E72"/>
    <mergeCell ref="C73:E73"/>
    <mergeCell ref="C74:E74"/>
    <mergeCell ref="C75:E75"/>
    <mergeCell ref="C76:E76"/>
    <mergeCell ref="C77:E77"/>
    <mergeCell ref="C91:E91"/>
    <mergeCell ref="C78:E78"/>
    <mergeCell ref="C79:E79"/>
    <mergeCell ref="C80:E80"/>
    <mergeCell ref="C81:E81"/>
    <mergeCell ref="C82:E82"/>
    <mergeCell ref="C83:E83"/>
    <mergeCell ref="C85:E85"/>
    <mergeCell ref="C86:E86"/>
    <mergeCell ref="C87:E87"/>
    <mergeCell ref="C88:E88"/>
    <mergeCell ref="C89:E89"/>
    <mergeCell ref="C90:E90"/>
    <mergeCell ref="C92:E92"/>
    <mergeCell ref="C93:E93"/>
    <mergeCell ref="C94:E94"/>
    <mergeCell ref="C95:E95"/>
    <mergeCell ref="B96:B97"/>
    <mergeCell ref="C96:E96"/>
    <mergeCell ref="C97:E97"/>
    <mergeCell ref="C98:E98"/>
    <mergeCell ref="C99:E99"/>
    <mergeCell ref="C100:E100"/>
    <mergeCell ref="B101:B108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B109:B115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B118:B120"/>
    <mergeCell ref="C118:E118"/>
    <mergeCell ref="C119:E119"/>
    <mergeCell ref="C120:E120"/>
    <mergeCell ref="L1:O1"/>
    <mergeCell ref="C84:E84"/>
    <mergeCell ref="B42:B45"/>
    <mergeCell ref="C42:E42"/>
    <mergeCell ref="C43:E43"/>
    <mergeCell ref="C45:E45"/>
    <mergeCell ref="B50:B51"/>
    <mergeCell ref="C50:E50"/>
    <mergeCell ref="C51:E51"/>
    <mergeCell ref="B69:B70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rstPageNumber="1" useFirstPageNumber="1" fitToHeight="2" fitToWidth="2" horizontalDpi="600" verticalDpi="600" orientation="portrait" paperSize="9" scale="72" r:id="rId1"/>
  <headerFooter alignWithMargins="0">
    <oddFooter>&amp;C&amp;P ページ</oddFooter>
  </headerFooter>
  <rowBreaks count="1" manualBreakCount="1">
    <brk id="7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KY-SOU56</dc:creator>
  <cp:keywords/>
  <dc:description/>
  <cp:lastModifiedBy>奈良県</cp:lastModifiedBy>
  <cp:lastPrinted>2022-12-12T07:56:03Z</cp:lastPrinted>
  <dcterms:created xsi:type="dcterms:W3CDTF">2011-07-20T02:08:36Z</dcterms:created>
  <dcterms:modified xsi:type="dcterms:W3CDTF">2023-01-18T02:04:17Z</dcterms:modified>
  <cp:category/>
  <cp:version/>
  <cp:contentType/>
  <cp:contentStatus/>
</cp:coreProperties>
</file>