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340" windowHeight="7380" tabRatio="599" activeTab="0"/>
  </bookViews>
  <sheets>
    <sheet name="R4" sheetId="1" r:id="rId1"/>
  </sheets>
  <definedNames>
    <definedName name="_xlnm.Print_Area" localSheetId="0">'R4'!$A$1:$N$69</definedName>
    <definedName name="_xlnm.Print_Titles" localSheetId="0">'R4'!$1:$9</definedName>
  </definedNames>
  <calcPr fullCalcOnLoad="1"/>
</workbook>
</file>

<file path=xl/sharedStrings.xml><?xml version="1.0" encoding="utf-8"?>
<sst xmlns="http://schemas.openxmlformats.org/spreadsheetml/2006/main" count="85" uniqueCount="84">
  <si>
    <t>計</t>
  </si>
  <si>
    <t>男</t>
  </si>
  <si>
    <t>女</t>
  </si>
  <si>
    <t>学　校　名</t>
  </si>
  <si>
    <t>奈　　　良</t>
  </si>
  <si>
    <t>高　　　円</t>
  </si>
  <si>
    <t>山　　　辺</t>
  </si>
  <si>
    <t>県　　立　　計</t>
  </si>
  <si>
    <t>高田商業</t>
  </si>
  <si>
    <t>市　　立　　計</t>
  </si>
  <si>
    <t>公　　立　　計</t>
  </si>
  <si>
    <t>帝塚山</t>
  </si>
  <si>
    <t>私　　立　　計</t>
  </si>
  <si>
    <t>全　　県　　計</t>
  </si>
  <si>
    <t>奈良朱雀</t>
  </si>
  <si>
    <t>御所実業</t>
  </si>
  <si>
    <t>奈良大学附属</t>
  </si>
  <si>
    <t>設置者</t>
  </si>
  <si>
    <t>本務教員数</t>
  </si>
  <si>
    <t>高　　　田</t>
  </si>
  <si>
    <t>郡　　　山</t>
  </si>
  <si>
    <t>添　　　上</t>
  </si>
  <si>
    <t>橿　　　原</t>
  </si>
  <si>
    <t>畝　　　傍</t>
  </si>
  <si>
    <t>奈良情報商業</t>
  </si>
  <si>
    <t>桜　　　井</t>
  </si>
  <si>
    <t>五　　　條</t>
  </si>
  <si>
    <t>青　　　翔</t>
  </si>
  <si>
    <t>生　　　駒</t>
  </si>
  <si>
    <t>香　　　芝</t>
  </si>
  <si>
    <t>榛生昇陽</t>
  </si>
  <si>
    <t>西和清陵</t>
  </si>
  <si>
    <t>法隆寺国際</t>
  </si>
  <si>
    <t>高取国際</t>
  </si>
  <si>
    <t>王寺工業</t>
  </si>
  <si>
    <t>大和広陵</t>
  </si>
  <si>
    <t>大　　　淀</t>
  </si>
  <si>
    <t>吉　　　野</t>
  </si>
  <si>
    <t>１学年</t>
  </si>
  <si>
    <t>２学年</t>
  </si>
  <si>
    <t>３学年</t>
  </si>
  <si>
    <t>合計</t>
  </si>
  <si>
    <t>専攻科</t>
  </si>
  <si>
    <t>男子</t>
  </si>
  <si>
    <t>女子</t>
  </si>
  <si>
    <t>再　　　掲</t>
  </si>
  <si>
    <t>生　　徒　　数　　（本　科）</t>
  </si>
  <si>
    <t>合　　　計</t>
  </si>
  <si>
    <t>本務職員数</t>
  </si>
  <si>
    <t>市立</t>
  </si>
  <si>
    <t>私　　　立</t>
  </si>
  <si>
    <t>県　　　立</t>
  </si>
  <si>
    <t>一　　　条</t>
  </si>
  <si>
    <t>二 階 堂</t>
  </si>
  <si>
    <t>奈 良 北</t>
  </si>
  <si>
    <t>大 宇 陀</t>
  </si>
  <si>
    <t>磯 城 野</t>
  </si>
  <si>
    <t>十 津 川</t>
  </si>
  <si>
    <t>西 の 京</t>
  </si>
  <si>
    <t>学級数合計</t>
  </si>
  <si>
    <t>国　　　際</t>
  </si>
  <si>
    <t>奈良商工</t>
  </si>
  <si>
    <t>高円芸術</t>
  </si>
  <si>
    <t>商　　　業</t>
  </si>
  <si>
    <t>奈 良 南</t>
  </si>
  <si>
    <t>令和４年５月１日現在</t>
  </si>
  <si>
    <t>宇　　　陀</t>
  </si>
  <si>
    <t>奈良県立大学附属</t>
  </si>
  <si>
    <t>東大寺学園</t>
  </si>
  <si>
    <t>育英西</t>
  </si>
  <si>
    <t>奈良育英</t>
  </si>
  <si>
    <t>奈良女子</t>
  </si>
  <si>
    <t>奈良学園</t>
  </si>
  <si>
    <t>天理</t>
  </si>
  <si>
    <t>智辯学園</t>
  </si>
  <si>
    <t>奈良文化</t>
  </si>
  <si>
    <t>天理教校学園</t>
  </si>
  <si>
    <t>橿原学院</t>
  </si>
  <si>
    <t>関西中央</t>
  </si>
  <si>
    <t>西大和学園</t>
  </si>
  <si>
    <t>智辯学園奈良カレッジ</t>
  </si>
  <si>
    <t>奈良学園登美ヶ丘</t>
  </si>
  <si>
    <t>公立大学
法人立</t>
  </si>
  <si>
    <t>高等学校（全日制）＜確定値＞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</si>
</sst>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3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10" xfId="0" applyBorder="1" applyAlignment="1">
      <alignment horizontal="centerContinuous"/>
    </xf>
    <xf numFmtId="0" fontId="7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38" fontId="6" fillId="0" borderId="16" xfId="49" applyFont="1" applyBorder="1" applyAlignment="1">
      <alignment horizontal="right" vertical="center"/>
    </xf>
    <xf numFmtId="38" fontId="6" fillId="0" borderId="15" xfId="49" applyFont="1" applyBorder="1" applyAlignment="1">
      <alignment horizontal="right" vertical="center"/>
    </xf>
    <xf numFmtId="38" fontId="6" fillId="0" borderId="16" xfId="49" applyFont="1" applyBorder="1" applyAlignment="1" applyProtection="1">
      <alignment horizontal="right" vertical="center"/>
      <protection locked="0"/>
    </xf>
    <xf numFmtId="38" fontId="6" fillId="0" borderId="17" xfId="49" applyFont="1" applyBorder="1" applyAlignment="1">
      <alignment horizontal="right" vertical="center"/>
    </xf>
    <xf numFmtId="38" fontId="6" fillId="0" borderId="18" xfId="49" applyFont="1" applyBorder="1" applyAlignment="1">
      <alignment horizontal="right" vertical="center"/>
    </xf>
    <xf numFmtId="38" fontId="6" fillId="0" borderId="16" xfId="49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 applyProtection="1">
      <alignment vertical="center"/>
      <protection locked="0"/>
    </xf>
    <xf numFmtId="38" fontId="6" fillId="0" borderId="17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9" xfId="49" applyFont="1" applyFill="1" applyBorder="1" applyAlignment="1">
      <alignment horizontal="right" vertical="center"/>
    </xf>
    <xf numFmtId="38" fontId="6" fillId="0" borderId="16" xfId="49" applyFont="1" applyFill="1" applyBorder="1" applyAlignment="1" applyProtection="1">
      <alignment horizontal="right" vertical="center"/>
      <protection locked="0"/>
    </xf>
    <xf numFmtId="38" fontId="6" fillId="0" borderId="20" xfId="49" applyFont="1" applyBorder="1" applyAlignment="1">
      <alignment horizontal="right" vertical="center"/>
    </xf>
    <xf numFmtId="38" fontId="6" fillId="0" borderId="21" xfId="49" applyFont="1" applyBorder="1" applyAlignment="1">
      <alignment horizontal="right" vertical="center"/>
    </xf>
    <xf numFmtId="0" fontId="5" fillId="0" borderId="22" xfId="0" applyFont="1" applyFill="1" applyBorder="1" applyAlignment="1">
      <alignment horizontal="center"/>
    </xf>
    <xf numFmtId="38" fontId="6" fillId="0" borderId="23" xfId="49" applyFont="1" applyFill="1" applyBorder="1" applyAlignment="1">
      <alignment horizontal="right" vertical="center"/>
    </xf>
    <xf numFmtId="38" fontId="6" fillId="0" borderId="24" xfId="49" applyFont="1" applyBorder="1" applyAlignment="1">
      <alignment horizontal="right" vertical="center"/>
    </xf>
    <xf numFmtId="38" fontId="6" fillId="0" borderId="25" xfId="49" applyFont="1" applyBorder="1" applyAlignment="1">
      <alignment horizontal="right" vertical="center"/>
    </xf>
    <xf numFmtId="38" fontId="6" fillId="0" borderId="23" xfId="49" applyFont="1" applyBorder="1" applyAlignment="1">
      <alignment horizontal="right" vertical="center"/>
    </xf>
    <xf numFmtId="38" fontId="6" fillId="0" borderId="26" xfId="49" applyFont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38" fontId="6" fillId="0" borderId="28" xfId="49" applyFont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29" xfId="49" applyFont="1" applyFill="1" applyBorder="1" applyAlignment="1" applyProtection="1">
      <alignment horizontal="right" vertical="center"/>
      <protection locked="0"/>
    </xf>
    <xf numFmtId="38" fontId="6" fillId="0" borderId="30" xfId="49" applyFont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6" fillId="0" borderId="10" xfId="49" applyFont="1" applyFill="1" applyBorder="1" applyAlignment="1" applyProtection="1">
      <alignment horizontal="right" vertical="center"/>
      <protection locked="0"/>
    </xf>
    <xf numFmtId="38" fontId="6" fillId="0" borderId="27" xfId="49" applyFont="1" applyFill="1" applyBorder="1" applyAlignment="1" applyProtection="1">
      <alignment horizontal="right" vertical="center"/>
      <protection locked="0"/>
    </xf>
    <xf numFmtId="38" fontId="6" fillId="0" borderId="27" xfId="49" applyFont="1" applyFill="1" applyBorder="1" applyAlignment="1">
      <alignment horizontal="right" vertical="center"/>
    </xf>
    <xf numFmtId="38" fontId="6" fillId="0" borderId="22" xfId="49" applyFont="1" applyBorder="1" applyAlignment="1">
      <alignment horizontal="right" vertical="center"/>
    </xf>
    <xf numFmtId="38" fontId="6" fillId="0" borderId="27" xfId="49" applyFont="1" applyBorder="1" applyAlignment="1" applyProtection="1">
      <alignment horizontal="right" vertical="center"/>
      <protection locked="0"/>
    </xf>
    <xf numFmtId="38" fontId="6" fillId="0" borderId="31" xfId="49" applyFont="1" applyBorder="1" applyAlignment="1">
      <alignment horizontal="right" vertical="center"/>
    </xf>
    <xf numFmtId="38" fontId="6" fillId="0" borderId="32" xfId="49" applyFont="1" applyBorder="1" applyAlignment="1">
      <alignment horizontal="right" vertical="center"/>
    </xf>
    <xf numFmtId="38" fontId="6" fillId="0" borderId="30" xfId="49" applyFont="1" applyFill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38" fontId="6" fillId="0" borderId="38" xfId="49" applyFont="1" applyFill="1" applyBorder="1" applyAlignment="1">
      <alignment horizontal="right" vertical="center"/>
    </xf>
    <xf numFmtId="38" fontId="6" fillId="0" borderId="28" xfId="49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/>
    </xf>
    <xf numFmtId="38" fontId="6" fillId="0" borderId="38" xfId="49" applyFont="1" applyBorder="1" applyAlignment="1">
      <alignment horizontal="right" vertical="center"/>
    </xf>
    <xf numFmtId="38" fontId="6" fillId="0" borderId="36" xfId="49" applyFont="1" applyBorder="1" applyAlignment="1">
      <alignment horizontal="right" vertical="center"/>
    </xf>
    <xf numFmtId="38" fontId="6" fillId="0" borderId="36" xfId="49" applyFont="1" applyBorder="1" applyAlignment="1">
      <alignment vertic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38" fontId="6" fillId="0" borderId="40" xfId="49" applyFont="1" applyFill="1" applyBorder="1" applyAlignment="1">
      <alignment horizontal="right" vertical="center"/>
    </xf>
    <xf numFmtId="38" fontId="6" fillId="0" borderId="39" xfId="49" applyFont="1" applyBorder="1" applyAlignment="1">
      <alignment/>
    </xf>
    <xf numFmtId="38" fontId="6" fillId="0" borderId="29" xfId="49" applyFont="1" applyBorder="1" applyAlignment="1" applyProtection="1">
      <alignment/>
      <protection locked="0"/>
    </xf>
    <xf numFmtId="38" fontId="6" fillId="0" borderId="29" xfId="49" applyFont="1" applyBorder="1" applyAlignment="1">
      <alignment/>
    </xf>
    <xf numFmtId="38" fontId="6" fillId="0" borderId="41" xfId="49" applyFont="1" applyBorder="1" applyAlignment="1">
      <alignment/>
    </xf>
    <xf numFmtId="38" fontId="6" fillId="0" borderId="34" xfId="49" applyFont="1" applyBorder="1" applyAlignment="1">
      <alignment/>
    </xf>
    <xf numFmtId="38" fontId="6" fillId="0" borderId="42" xfId="49" applyFont="1" applyBorder="1" applyAlignment="1">
      <alignment/>
    </xf>
    <xf numFmtId="38" fontId="6" fillId="0" borderId="39" xfId="49" applyFont="1" applyBorder="1" applyAlignment="1">
      <alignment vertical="center"/>
    </xf>
    <xf numFmtId="38" fontId="6" fillId="0" borderId="29" xfId="49" applyFont="1" applyBorder="1" applyAlignment="1" applyProtection="1">
      <alignment vertical="center"/>
      <protection locked="0"/>
    </xf>
    <xf numFmtId="38" fontId="6" fillId="0" borderId="29" xfId="49" applyFont="1" applyBorder="1" applyAlignment="1">
      <alignment vertical="center"/>
    </xf>
    <xf numFmtId="38" fontId="6" fillId="0" borderId="41" xfId="49" applyFont="1" applyBorder="1" applyAlignment="1">
      <alignment vertical="center"/>
    </xf>
    <xf numFmtId="38" fontId="6" fillId="0" borderId="34" xfId="49" applyFont="1" applyBorder="1" applyAlignment="1">
      <alignment vertical="center"/>
    </xf>
    <xf numFmtId="38" fontId="6" fillId="0" borderId="42" xfId="49" applyFont="1" applyBorder="1" applyAlignment="1">
      <alignment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43" xfId="49" applyFont="1" applyFill="1" applyBorder="1" applyAlignment="1">
      <alignment horizontal="right" vertical="center"/>
    </xf>
    <xf numFmtId="38" fontId="6" fillId="0" borderId="16" xfId="49" applyFont="1" applyFill="1" applyBorder="1" applyAlignment="1" applyProtection="1" quotePrefix="1">
      <alignment horizontal="right" vertical="center"/>
      <protection locked="0"/>
    </xf>
    <xf numFmtId="38" fontId="6" fillId="0" borderId="17" xfId="49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right" vertical="center"/>
    </xf>
    <xf numFmtId="38" fontId="6" fillId="0" borderId="0" xfId="49" applyFont="1" applyFill="1" applyBorder="1" applyAlignment="1" applyProtection="1">
      <alignment horizontal="right" vertical="center"/>
      <protection locked="0"/>
    </xf>
    <xf numFmtId="38" fontId="6" fillId="0" borderId="0" xfId="49" applyFont="1" applyBorder="1" applyAlignment="1">
      <alignment horizontal="right" vertical="center"/>
    </xf>
    <xf numFmtId="38" fontId="6" fillId="0" borderId="16" xfId="49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/>
    </xf>
    <xf numFmtId="38" fontId="6" fillId="0" borderId="44" xfId="49" applyFont="1" applyBorder="1" applyAlignment="1" applyProtection="1">
      <alignment/>
      <protection locked="0"/>
    </xf>
    <xf numFmtId="0" fontId="5" fillId="0" borderId="45" xfId="0" applyFont="1" applyFill="1" applyBorder="1" applyAlignment="1">
      <alignment horizontal="center"/>
    </xf>
    <xf numFmtId="38" fontId="6" fillId="0" borderId="46" xfId="49" applyFont="1" applyBorder="1" applyAlignment="1" applyProtection="1">
      <alignment/>
      <protection locked="0"/>
    </xf>
    <xf numFmtId="38" fontId="6" fillId="0" borderId="18" xfId="49" applyFont="1" applyBorder="1" applyAlignment="1">
      <alignment/>
    </xf>
    <xf numFmtId="38" fontId="6" fillId="0" borderId="0" xfId="49" applyFont="1" applyBorder="1" applyAlignment="1" applyProtection="1">
      <alignment/>
      <protection locked="0"/>
    </xf>
    <xf numFmtId="38" fontId="6" fillId="0" borderId="43" xfId="49" applyFont="1" applyBorder="1" applyAlignment="1" applyProtection="1">
      <alignment/>
      <protection locked="0"/>
    </xf>
    <xf numFmtId="38" fontId="6" fillId="0" borderId="43" xfId="49" applyFont="1" applyBorder="1" applyAlignment="1">
      <alignment/>
    </xf>
    <xf numFmtId="0" fontId="5" fillId="0" borderId="0" xfId="0" applyFont="1" applyFill="1" applyBorder="1" applyAlignment="1">
      <alignment horizontal="center" shrinkToFit="1"/>
    </xf>
    <xf numFmtId="0" fontId="5" fillId="0" borderId="16" xfId="0" applyFont="1" applyFill="1" applyBorder="1" applyAlignment="1">
      <alignment horizontal="center" vertical="center" shrinkToFit="1"/>
    </xf>
    <xf numFmtId="38" fontId="6" fillId="0" borderId="32" xfId="49" applyFont="1" applyFill="1" applyBorder="1" applyAlignment="1">
      <alignment horizontal="right" vertical="center"/>
    </xf>
    <xf numFmtId="38" fontId="6" fillId="0" borderId="43" xfId="49" applyFont="1" applyFill="1" applyBorder="1" applyAlignment="1" applyProtection="1">
      <alignment horizontal="right" vertical="center"/>
      <protection locked="0"/>
    </xf>
    <xf numFmtId="38" fontId="6" fillId="0" borderId="31" xfId="49" applyFont="1" applyFill="1" applyBorder="1" applyAlignment="1">
      <alignment horizontal="right" vertical="center"/>
    </xf>
    <xf numFmtId="38" fontId="6" fillId="0" borderId="47" xfId="49" applyFont="1" applyFill="1" applyBorder="1" applyAlignment="1">
      <alignment/>
    </xf>
    <xf numFmtId="38" fontId="6" fillId="0" borderId="22" xfId="49" applyFont="1" applyFill="1" applyBorder="1" applyAlignment="1">
      <alignment horizontal="right" vertical="center"/>
    </xf>
    <xf numFmtId="0" fontId="8" fillId="0" borderId="48" xfId="0" applyFont="1" applyBorder="1" applyAlignment="1">
      <alignment vertical="center" shrinkToFit="1"/>
    </xf>
    <xf numFmtId="38" fontId="6" fillId="0" borderId="17" xfId="49" applyFont="1" applyBorder="1" applyAlignment="1">
      <alignment/>
    </xf>
    <xf numFmtId="38" fontId="6" fillId="0" borderId="15" xfId="49" applyFont="1" applyBorder="1" applyAlignment="1">
      <alignment/>
    </xf>
    <xf numFmtId="0" fontId="0" fillId="0" borderId="0" xfId="0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distributed" textRotation="255" indent="1"/>
    </xf>
    <xf numFmtId="0" fontId="6" fillId="0" borderId="16" xfId="0" applyFont="1" applyBorder="1" applyAlignment="1">
      <alignment horizontal="center" vertical="distributed" textRotation="255" indent="1"/>
    </xf>
    <xf numFmtId="0" fontId="6" fillId="0" borderId="27" xfId="0" applyFont="1" applyBorder="1" applyAlignment="1">
      <alignment horizontal="center" vertical="distributed" textRotation="255" indent="1"/>
    </xf>
    <xf numFmtId="0" fontId="6" fillId="0" borderId="50" xfId="0" applyFont="1" applyBorder="1" applyAlignment="1">
      <alignment horizontal="center" vertical="distributed" textRotation="255" indent="1"/>
    </xf>
    <xf numFmtId="0" fontId="6" fillId="0" borderId="19" xfId="0" applyFont="1" applyBorder="1" applyAlignment="1">
      <alignment horizontal="center" vertical="distributed" textRotation="255" indent="1"/>
    </xf>
    <xf numFmtId="0" fontId="6" fillId="0" borderId="28" xfId="0" applyFont="1" applyBorder="1" applyAlignment="1">
      <alignment horizontal="center" vertical="distributed" textRotation="255" indent="1"/>
    </xf>
    <xf numFmtId="0" fontId="6" fillId="0" borderId="3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distributed" textRotation="255" indent="1"/>
    </xf>
    <xf numFmtId="0" fontId="6" fillId="0" borderId="47" xfId="0" applyFont="1" applyBorder="1" applyAlignment="1">
      <alignment horizontal="center" vertical="distributed" textRotation="255" indent="1"/>
    </xf>
    <xf numFmtId="0" fontId="6" fillId="0" borderId="56" xfId="0" applyFont="1" applyBorder="1" applyAlignment="1">
      <alignment horizontal="center" vertical="distributed" textRotation="255" indent="1"/>
    </xf>
    <xf numFmtId="0" fontId="6" fillId="0" borderId="57" xfId="0" applyFont="1" applyBorder="1" applyAlignment="1">
      <alignment horizontal="distributed" vertical="distributed" indent="1"/>
    </xf>
    <xf numFmtId="0" fontId="6" fillId="0" borderId="58" xfId="0" applyFont="1" applyBorder="1" applyAlignment="1">
      <alignment horizontal="distributed" vertical="distributed" inden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6" fillId="0" borderId="42" xfId="0" applyFont="1" applyBorder="1" applyAlignment="1">
      <alignment vertical="distributed" textRotation="255"/>
    </xf>
    <xf numFmtId="0" fontId="6" fillId="0" borderId="18" xfId="0" applyFont="1" applyBorder="1" applyAlignment="1">
      <alignment vertical="distributed" textRotation="255"/>
    </xf>
    <xf numFmtId="0" fontId="6" fillId="0" borderId="32" xfId="0" applyFont="1" applyBorder="1" applyAlignment="1">
      <alignment vertical="distributed" textRotation="255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distributed" textRotation="255" indent="1"/>
    </xf>
    <xf numFmtId="0" fontId="6" fillId="0" borderId="18" xfId="0" applyFont="1" applyBorder="1" applyAlignment="1">
      <alignment horizontal="center" vertical="distributed" textRotation="255" indent="1"/>
    </xf>
    <xf numFmtId="0" fontId="6" fillId="0" borderId="32" xfId="0" applyFont="1" applyBorder="1" applyAlignment="1">
      <alignment horizontal="center" vertical="distributed" textRotation="255" indent="1"/>
    </xf>
    <xf numFmtId="0" fontId="5" fillId="0" borderId="42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32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Zeros="0" tabSelected="1" view="pageBreakPreview" zoomScale="120" zoomScaleSheetLayoutView="12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4.375" style="0" customWidth="1"/>
    <col min="2" max="2" width="12.125" style="0" customWidth="1"/>
    <col min="3" max="3" width="6.50390625" style="0" customWidth="1"/>
    <col min="4" max="7" width="6.25390625" style="0" customWidth="1"/>
    <col min="8" max="8" width="4.625" style="0" customWidth="1"/>
    <col min="9" max="10" width="5.75390625" style="0" customWidth="1"/>
    <col min="11" max="13" width="4.875" style="0" customWidth="1"/>
    <col min="14" max="14" width="5.375" style="0" customWidth="1"/>
  </cols>
  <sheetData>
    <row r="1" spans="1:14" ht="18.75">
      <c r="A1" s="1" t="s">
        <v>83</v>
      </c>
      <c r="I1" s="4"/>
      <c r="J1" s="96" t="s">
        <v>65</v>
      </c>
      <c r="K1" s="96"/>
      <c r="L1" s="96"/>
      <c r="M1" s="96"/>
      <c r="N1" s="96"/>
    </row>
    <row r="2" spans="4:14" ht="9" customHeight="1" thickBot="1">
      <c r="D2" s="2"/>
      <c r="E2" s="2"/>
      <c r="F2" s="2"/>
      <c r="G2" s="2"/>
      <c r="H2" s="2"/>
      <c r="I2" s="4"/>
      <c r="J2" s="4"/>
      <c r="K2" s="3"/>
      <c r="L2" s="3"/>
      <c r="M2" s="3"/>
      <c r="N2" s="3"/>
    </row>
    <row r="3" spans="1:14" ht="9.75" customHeight="1">
      <c r="A3" s="131" t="s">
        <v>17</v>
      </c>
      <c r="B3" s="134" t="s">
        <v>3</v>
      </c>
      <c r="C3" s="137" t="s">
        <v>59</v>
      </c>
      <c r="D3" s="105" t="s">
        <v>46</v>
      </c>
      <c r="E3" s="106"/>
      <c r="F3" s="106"/>
      <c r="G3" s="106"/>
      <c r="H3" s="106"/>
      <c r="I3" s="106"/>
      <c r="J3" s="107"/>
      <c r="K3" s="105" t="s">
        <v>18</v>
      </c>
      <c r="L3" s="106"/>
      <c r="M3" s="107"/>
      <c r="N3" s="114" t="s">
        <v>48</v>
      </c>
    </row>
    <row r="4" spans="1:14" ht="9.75" customHeight="1">
      <c r="A4" s="132"/>
      <c r="B4" s="135"/>
      <c r="C4" s="138"/>
      <c r="D4" s="108"/>
      <c r="E4" s="109"/>
      <c r="F4" s="109"/>
      <c r="G4" s="109"/>
      <c r="H4" s="109"/>
      <c r="I4" s="109"/>
      <c r="J4" s="110"/>
      <c r="K4" s="111"/>
      <c r="L4" s="112"/>
      <c r="M4" s="113"/>
      <c r="N4" s="115"/>
    </row>
    <row r="5" spans="1:14" ht="11.25" customHeight="1">
      <c r="A5" s="132"/>
      <c r="B5" s="135"/>
      <c r="C5" s="138"/>
      <c r="D5" s="117" t="s">
        <v>38</v>
      </c>
      <c r="E5" s="117" t="s">
        <v>39</v>
      </c>
      <c r="F5" s="117" t="s">
        <v>40</v>
      </c>
      <c r="G5" s="99" t="s">
        <v>41</v>
      </c>
      <c r="H5" s="99" t="s">
        <v>42</v>
      </c>
      <c r="I5" s="120" t="s">
        <v>45</v>
      </c>
      <c r="J5" s="121"/>
      <c r="K5" s="122" t="s">
        <v>47</v>
      </c>
      <c r="L5" s="123"/>
      <c r="M5" s="124"/>
      <c r="N5" s="115"/>
    </row>
    <row r="6" spans="1:14" ht="11.25" customHeight="1">
      <c r="A6" s="132"/>
      <c r="B6" s="135"/>
      <c r="C6" s="138"/>
      <c r="D6" s="118"/>
      <c r="E6" s="118"/>
      <c r="F6" s="118"/>
      <c r="G6" s="100"/>
      <c r="H6" s="100"/>
      <c r="I6" s="99" t="s">
        <v>43</v>
      </c>
      <c r="J6" s="102" t="s">
        <v>44</v>
      </c>
      <c r="K6" s="125"/>
      <c r="L6" s="126"/>
      <c r="M6" s="127"/>
      <c r="N6" s="115"/>
    </row>
    <row r="7" spans="1:14" ht="11.25" customHeight="1">
      <c r="A7" s="132"/>
      <c r="B7" s="135"/>
      <c r="C7" s="138"/>
      <c r="D7" s="118"/>
      <c r="E7" s="118"/>
      <c r="F7" s="118"/>
      <c r="G7" s="100"/>
      <c r="H7" s="100"/>
      <c r="I7" s="100"/>
      <c r="J7" s="103"/>
      <c r="K7" s="125"/>
      <c r="L7" s="126"/>
      <c r="M7" s="127"/>
      <c r="N7" s="115"/>
    </row>
    <row r="8" spans="1:14" ht="11.25" customHeight="1">
      <c r="A8" s="132"/>
      <c r="B8" s="135"/>
      <c r="C8" s="138"/>
      <c r="D8" s="118"/>
      <c r="E8" s="118"/>
      <c r="F8" s="118"/>
      <c r="G8" s="100"/>
      <c r="H8" s="100"/>
      <c r="I8" s="100"/>
      <c r="J8" s="103"/>
      <c r="K8" s="108"/>
      <c r="L8" s="109"/>
      <c r="M8" s="110"/>
      <c r="N8" s="116"/>
    </row>
    <row r="9" spans="1:14" ht="14.25" thickBot="1">
      <c r="A9" s="133"/>
      <c r="B9" s="136"/>
      <c r="C9" s="139"/>
      <c r="D9" s="119"/>
      <c r="E9" s="119"/>
      <c r="F9" s="119"/>
      <c r="G9" s="101"/>
      <c r="H9" s="101"/>
      <c r="I9" s="101"/>
      <c r="J9" s="104"/>
      <c r="K9" s="5" t="s">
        <v>1</v>
      </c>
      <c r="L9" s="6" t="s">
        <v>2</v>
      </c>
      <c r="M9" s="7" t="s">
        <v>0</v>
      </c>
      <c r="N9" s="8" t="s">
        <v>0</v>
      </c>
    </row>
    <row r="10" spans="1:14" ht="15.75" customHeight="1">
      <c r="A10" s="140" t="s">
        <v>51</v>
      </c>
      <c r="B10" s="51" t="s">
        <v>14</v>
      </c>
      <c r="C10" s="43">
        <v>8</v>
      </c>
      <c r="D10" s="75"/>
      <c r="E10" s="21"/>
      <c r="F10" s="75">
        <v>282</v>
      </c>
      <c r="G10" s="32">
        <f>SUM(D10:F10)</f>
        <v>282</v>
      </c>
      <c r="H10" s="33"/>
      <c r="I10" s="10">
        <v>172</v>
      </c>
      <c r="J10" s="34">
        <v>110</v>
      </c>
      <c r="K10" s="44">
        <v>19</v>
      </c>
      <c r="L10" s="45">
        <v>5</v>
      </c>
      <c r="M10" s="43">
        <f>SUM(K10:L10)</f>
        <v>24</v>
      </c>
      <c r="N10" s="43">
        <v>9</v>
      </c>
    </row>
    <row r="11" spans="1:14" ht="15.75" customHeight="1">
      <c r="A11" s="141"/>
      <c r="B11" s="9" t="s">
        <v>61</v>
      </c>
      <c r="C11" s="20">
        <v>16</v>
      </c>
      <c r="D11" s="75">
        <v>312</v>
      </c>
      <c r="E11" s="21">
        <v>299</v>
      </c>
      <c r="F11" s="75"/>
      <c r="G11" s="32">
        <f>SUM(D11:F11)</f>
        <v>611</v>
      </c>
      <c r="H11" s="21"/>
      <c r="I11" s="10">
        <v>373</v>
      </c>
      <c r="J11" s="35">
        <v>238</v>
      </c>
      <c r="K11" s="46">
        <v>34</v>
      </c>
      <c r="L11" s="47">
        <v>14</v>
      </c>
      <c r="M11" s="20">
        <f>SUM(K11:L11)</f>
        <v>48</v>
      </c>
      <c r="N11" s="20">
        <v>6</v>
      </c>
    </row>
    <row r="12" spans="1:14" ht="15.75" customHeight="1">
      <c r="A12" s="141"/>
      <c r="B12" s="9" t="s">
        <v>60</v>
      </c>
      <c r="C12" s="20">
        <v>15</v>
      </c>
      <c r="D12" s="75">
        <v>184</v>
      </c>
      <c r="E12" s="21">
        <v>186</v>
      </c>
      <c r="F12" s="75">
        <v>163</v>
      </c>
      <c r="G12" s="32">
        <f>SUM(D12:F12)</f>
        <v>533</v>
      </c>
      <c r="H12" s="21"/>
      <c r="I12" s="10">
        <v>137</v>
      </c>
      <c r="J12" s="35">
        <v>396</v>
      </c>
      <c r="K12" s="46">
        <v>24</v>
      </c>
      <c r="L12" s="47">
        <v>19</v>
      </c>
      <c r="M12" s="20">
        <f>SUM(K12:L12)</f>
        <v>43</v>
      </c>
      <c r="N12" s="20">
        <v>6</v>
      </c>
    </row>
    <row r="13" spans="1:14" ht="15.75" customHeight="1">
      <c r="A13" s="141"/>
      <c r="B13" s="9" t="s">
        <v>4</v>
      </c>
      <c r="C13" s="20">
        <v>27</v>
      </c>
      <c r="D13" s="75">
        <v>378</v>
      </c>
      <c r="E13" s="21">
        <v>360</v>
      </c>
      <c r="F13" s="75">
        <v>358</v>
      </c>
      <c r="G13" s="32">
        <f aca="true" t="shared" si="0" ref="G13:G26">SUM(D13:F13)</f>
        <v>1096</v>
      </c>
      <c r="H13" s="21"/>
      <c r="I13" s="10">
        <v>526</v>
      </c>
      <c r="J13" s="35">
        <v>570</v>
      </c>
      <c r="K13" s="46">
        <v>45</v>
      </c>
      <c r="L13" s="47">
        <v>26</v>
      </c>
      <c r="M13" s="20">
        <f aca="true" t="shared" si="1" ref="M13:M45">SUM(K13:L13)</f>
        <v>71</v>
      </c>
      <c r="N13" s="20">
        <v>10</v>
      </c>
    </row>
    <row r="14" spans="1:14" ht="15.75" customHeight="1">
      <c r="A14" s="141"/>
      <c r="B14" s="9" t="s">
        <v>58</v>
      </c>
      <c r="C14" s="20">
        <v>8</v>
      </c>
      <c r="D14" s="75"/>
      <c r="E14" s="21"/>
      <c r="F14" s="75">
        <v>303</v>
      </c>
      <c r="G14" s="32">
        <f t="shared" si="0"/>
        <v>303</v>
      </c>
      <c r="H14" s="21"/>
      <c r="I14" s="10">
        <v>137</v>
      </c>
      <c r="J14" s="35">
        <v>166</v>
      </c>
      <c r="K14" s="46">
        <v>14</v>
      </c>
      <c r="L14" s="47">
        <v>10</v>
      </c>
      <c r="M14" s="20">
        <f t="shared" si="1"/>
        <v>24</v>
      </c>
      <c r="N14" s="20">
        <v>5</v>
      </c>
    </row>
    <row r="15" spans="1:14" ht="15.75" customHeight="1">
      <c r="A15" s="141"/>
      <c r="B15" s="9" t="s">
        <v>5</v>
      </c>
      <c r="C15" s="20">
        <v>6</v>
      </c>
      <c r="D15" s="75"/>
      <c r="E15" s="21"/>
      <c r="F15" s="75">
        <v>205</v>
      </c>
      <c r="G15" s="32">
        <f t="shared" si="0"/>
        <v>205</v>
      </c>
      <c r="H15" s="21"/>
      <c r="I15" s="10">
        <v>66</v>
      </c>
      <c r="J15" s="35">
        <v>139</v>
      </c>
      <c r="K15" s="46">
        <v>10</v>
      </c>
      <c r="L15" s="47">
        <v>6</v>
      </c>
      <c r="M15" s="20">
        <f t="shared" si="1"/>
        <v>16</v>
      </c>
      <c r="N15" s="20">
        <v>5</v>
      </c>
    </row>
    <row r="16" spans="1:14" ht="15.75" customHeight="1">
      <c r="A16" s="141"/>
      <c r="B16" s="9" t="s">
        <v>62</v>
      </c>
      <c r="C16" s="20">
        <v>13</v>
      </c>
      <c r="D16" s="75">
        <v>216</v>
      </c>
      <c r="E16" s="21">
        <v>248</v>
      </c>
      <c r="F16" s="75"/>
      <c r="G16" s="32">
        <f t="shared" si="0"/>
        <v>464</v>
      </c>
      <c r="H16" s="21"/>
      <c r="I16" s="10">
        <v>152</v>
      </c>
      <c r="J16" s="35">
        <v>312</v>
      </c>
      <c r="K16" s="46">
        <v>16</v>
      </c>
      <c r="L16" s="47">
        <v>19</v>
      </c>
      <c r="M16" s="20">
        <f t="shared" si="1"/>
        <v>35</v>
      </c>
      <c r="N16" s="20">
        <v>1</v>
      </c>
    </row>
    <row r="17" spans="1:14" ht="15.75" customHeight="1">
      <c r="A17" s="141"/>
      <c r="B17" s="9" t="s">
        <v>6</v>
      </c>
      <c r="C17" s="20">
        <v>9</v>
      </c>
      <c r="D17" s="75">
        <v>62</v>
      </c>
      <c r="E17" s="21">
        <v>64</v>
      </c>
      <c r="F17" s="75">
        <v>49</v>
      </c>
      <c r="G17" s="32">
        <f>SUM(D17:F17)</f>
        <v>175</v>
      </c>
      <c r="H17" s="21"/>
      <c r="I17" s="10">
        <v>133</v>
      </c>
      <c r="J17" s="35">
        <v>42</v>
      </c>
      <c r="K17" s="46">
        <v>27</v>
      </c>
      <c r="L17" s="47">
        <v>7</v>
      </c>
      <c r="M17" s="20">
        <f t="shared" si="1"/>
        <v>34</v>
      </c>
      <c r="N17" s="20">
        <v>8</v>
      </c>
    </row>
    <row r="18" spans="1:14" ht="15.75" customHeight="1">
      <c r="A18" s="141"/>
      <c r="B18" s="9" t="s">
        <v>19</v>
      </c>
      <c r="C18" s="20">
        <v>27</v>
      </c>
      <c r="D18" s="75">
        <v>381</v>
      </c>
      <c r="E18" s="21">
        <v>364</v>
      </c>
      <c r="F18" s="75">
        <v>355</v>
      </c>
      <c r="G18" s="32">
        <f t="shared" si="0"/>
        <v>1100</v>
      </c>
      <c r="H18" s="21"/>
      <c r="I18" s="10">
        <v>475</v>
      </c>
      <c r="J18" s="35">
        <v>625</v>
      </c>
      <c r="K18" s="46">
        <v>40</v>
      </c>
      <c r="L18" s="47">
        <v>26</v>
      </c>
      <c r="M18" s="20">
        <f t="shared" si="1"/>
        <v>66</v>
      </c>
      <c r="N18" s="20">
        <v>6</v>
      </c>
    </row>
    <row r="19" spans="1:14" ht="15.75" customHeight="1">
      <c r="A19" s="141"/>
      <c r="B19" s="9" t="s">
        <v>20</v>
      </c>
      <c r="C19" s="20">
        <v>27</v>
      </c>
      <c r="D19" s="75">
        <v>380</v>
      </c>
      <c r="E19" s="21">
        <v>360</v>
      </c>
      <c r="F19" s="75">
        <v>356</v>
      </c>
      <c r="G19" s="32">
        <f t="shared" si="0"/>
        <v>1096</v>
      </c>
      <c r="H19" s="21"/>
      <c r="I19" s="10">
        <v>509</v>
      </c>
      <c r="J19" s="35">
        <v>587</v>
      </c>
      <c r="K19" s="46">
        <v>34</v>
      </c>
      <c r="L19" s="47">
        <v>33</v>
      </c>
      <c r="M19" s="20">
        <f t="shared" si="1"/>
        <v>67</v>
      </c>
      <c r="N19" s="20">
        <v>7</v>
      </c>
    </row>
    <row r="20" spans="1:14" ht="15.75" customHeight="1">
      <c r="A20" s="141"/>
      <c r="B20" s="9" t="s">
        <v>21</v>
      </c>
      <c r="C20" s="20">
        <v>17</v>
      </c>
      <c r="D20" s="75">
        <v>196</v>
      </c>
      <c r="E20" s="21">
        <v>146</v>
      </c>
      <c r="F20" s="75">
        <v>138</v>
      </c>
      <c r="G20" s="32">
        <f>SUM(D20:F20)</f>
        <v>480</v>
      </c>
      <c r="H20" s="21"/>
      <c r="I20" s="10">
        <v>299</v>
      </c>
      <c r="J20" s="35">
        <v>181</v>
      </c>
      <c r="K20" s="46">
        <v>32</v>
      </c>
      <c r="L20" s="47">
        <v>16</v>
      </c>
      <c r="M20" s="20">
        <f t="shared" si="1"/>
        <v>48</v>
      </c>
      <c r="N20" s="20">
        <v>6</v>
      </c>
    </row>
    <row r="21" spans="1:14" ht="15.75" customHeight="1">
      <c r="A21" s="141"/>
      <c r="B21" s="9" t="s">
        <v>53</v>
      </c>
      <c r="C21" s="20">
        <v>15</v>
      </c>
      <c r="D21" s="75">
        <v>148</v>
      </c>
      <c r="E21" s="21">
        <v>105</v>
      </c>
      <c r="F21" s="75">
        <v>156</v>
      </c>
      <c r="G21" s="32">
        <f>SUM(D21:F21)</f>
        <v>409</v>
      </c>
      <c r="H21" s="21"/>
      <c r="I21" s="10">
        <v>191</v>
      </c>
      <c r="J21" s="35">
        <v>218</v>
      </c>
      <c r="K21" s="46">
        <v>30</v>
      </c>
      <c r="L21" s="47">
        <v>15</v>
      </c>
      <c r="M21" s="20">
        <f t="shared" si="1"/>
        <v>45</v>
      </c>
      <c r="N21" s="20">
        <v>7</v>
      </c>
    </row>
    <row r="22" spans="1:14" ht="15.75" customHeight="1">
      <c r="A22" s="141"/>
      <c r="B22" s="9" t="s">
        <v>22</v>
      </c>
      <c r="C22" s="20">
        <v>24</v>
      </c>
      <c r="D22" s="75">
        <v>321</v>
      </c>
      <c r="E22" s="21">
        <v>321</v>
      </c>
      <c r="F22" s="75">
        <v>313</v>
      </c>
      <c r="G22" s="32">
        <f>SUM(D22:F22)</f>
        <v>955</v>
      </c>
      <c r="H22" s="21"/>
      <c r="I22" s="10">
        <v>468</v>
      </c>
      <c r="J22" s="35">
        <v>487</v>
      </c>
      <c r="K22" s="46">
        <v>35</v>
      </c>
      <c r="L22" s="47">
        <v>21</v>
      </c>
      <c r="M22" s="20">
        <f t="shared" si="1"/>
        <v>56</v>
      </c>
      <c r="N22" s="20">
        <v>6</v>
      </c>
    </row>
    <row r="23" spans="1:14" ht="15.75" customHeight="1">
      <c r="A23" s="141"/>
      <c r="B23" s="9" t="s">
        <v>23</v>
      </c>
      <c r="C23" s="20">
        <v>27</v>
      </c>
      <c r="D23" s="75">
        <v>380</v>
      </c>
      <c r="E23" s="21">
        <v>361</v>
      </c>
      <c r="F23" s="75">
        <v>350</v>
      </c>
      <c r="G23" s="32">
        <f t="shared" si="0"/>
        <v>1091</v>
      </c>
      <c r="H23" s="21"/>
      <c r="I23" s="10">
        <v>525</v>
      </c>
      <c r="J23" s="35">
        <v>566</v>
      </c>
      <c r="K23" s="46">
        <v>45</v>
      </c>
      <c r="L23" s="47">
        <v>26</v>
      </c>
      <c r="M23" s="20">
        <f t="shared" si="1"/>
        <v>71</v>
      </c>
      <c r="N23" s="20">
        <v>8</v>
      </c>
    </row>
    <row r="24" spans="1:14" ht="15.75" customHeight="1">
      <c r="A24" s="141"/>
      <c r="B24" s="9" t="s">
        <v>24</v>
      </c>
      <c r="C24" s="20">
        <v>5</v>
      </c>
      <c r="D24" s="75"/>
      <c r="E24" s="21"/>
      <c r="F24" s="75">
        <v>187</v>
      </c>
      <c r="G24" s="32">
        <f t="shared" si="0"/>
        <v>187</v>
      </c>
      <c r="H24" s="21"/>
      <c r="I24" s="10">
        <v>118</v>
      </c>
      <c r="J24" s="35">
        <v>69</v>
      </c>
      <c r="K24" s="46">
        <v>11</v>
      </c>
      <c r="L24" s="47">
        <v>2</v>
      </c>
      <c r="M24" s="20">
        <f t="shared" si="1"/>
        <v>13</v>
      </c>
      <c r="N24" s="20">
        <v>7</v>
      </c>
    </row>
    <row r="25" spans="1:14" ht="15.75" customHeight="1">
      <c r="A25" s="141"/>
      <c r="B25" s="9" t="s">
        <v>63</v>
      </c>
      <c r="C25" s="20">
        <v>10</v>
      </c>
      <c r="D25" s="75">
        <v>200</v>
      </c>
      <c r="E25" s="21">
        <v>195</v>
      </c>
      <c r="F25" s="75"/>
      <c r="G25" s="32">
        <f t="shared" si="0"/>
        <v>395</v>
      </c>
      <c r="H25" s="21"/>
      <c r="I25" s="10">
        <v>180</v>
      </c>
      <c r="J25" s="35">
        <v>215</v>
      </c>
      <c r="K25" s="46">
        <v>22</v>
      </c>
      <c r="L25" s="47">
        <v>9</v>
      </c>
      <c r="M25" s="20">
        <f t="shared" si="1"/>
        <v>31</v>
      </c>
      <c r="N25" s="20">
        <v>1</v>
      </c>
    </row>
    <row r="26" spans="1:14" ht="15.75" customHeight="1">
      <c r="A26" s="141"/>
      <c r="B26" s="9" t="s">
        <v>25</v>
      </c>
      <c r="C26" s="20">
        <v>24</v>
      </c>
      <c r="D26" s="75">
        <v>314</v>
      </c>
      <c r="E26" s="21">
        <v>304</v>
      </c>
      <c r="F26" s="75">
        <v>299</v>
      </c>
      <c r="G26" s="32">
        <f t="shared" si="0"/>
        <v>917</v>
      </c>
      <c r="H26" s="21"/>
      <c r="I26" s="10">
        <v>384</v>
      </c>
      <c r="J26" s="35">
        <v>533</v>
      </c>
      <c r="K26" s="46">
        <v>42</v>
      </c>
      <c r="L26" s="47">
        <v>17</v>
      </c>
      <c r="M26" s="20">
        <f t="shared" si="1"/>
        <v>59</v>
      </c>
      <c r="N26" s="20">
        <v>6</v>
      </c>
    </row>
    <row r="27" spans="1:14" ht="15.75" customHeight="1">
      <c r="A27" s="141"/>
      <c r="B27" s="9" t="s">
        <v>26</v>
      </c>
      <c r="C27" s="20">
        <v>21</v>
      </c>
      <c r="D27" s="75">
        <v>252</v>
      </c>
      <c r="E27" s="21">
        <v>213</v>
      </c>
      <c r="F27" s="75">
        <v>234</v>
      </c>
      <c r="G27" s="32">
        <f>SUM(D27:F27)</f>
        <v>699</v>
      </c>
      <c r="H27" s="21"/>
      <c r="I27" s="10">
        <v>364</v>
      </c>
      <c r="J27" s="35">
        <v>335</v>
      </c>
      <c r="K27" s="46">
        <v>36</v>
      </c>
      <c r="L27" s="47">
        <v>18</v>
      </c>
      <c r="M27" s="20">
        <f t="shared" si="1"/>
        <v>54</v>
      </c>
      <c r="N27" s="20">
        <v>9</v>
      </c>
    </row>
    <row r="28" spans="1:14" ht="15.75" customHeight="1">
      <c r="A28" s="141"/>
      <c r="B28" s="9" t="s">
        <v>15</v>
      </c>
      <c r="C28" s="20">
        <v>18</v>
      </c>
      <c r="D28" s="75">
        <v>212</v>
      </c>
      <c r="E28" s="21">
        <v>180</v>
      </c>
      <c r="F28" s="75">
        <v>199</v>
      </c>
      <c r="G28" s="32">
        <f>SUM(D28:F28)</f>
        <v>591</v>
      </c>
      <c r="H28" s="21"/>
      <c r="I28" s="10">
        <v>518</v>
      </c>
      <c r="J28" s="35">
        <v>73</v>
      </c>
      <c r="K28" s="46">
        <v>48</v>
      </c>
      <c r="L28" s="47">
        <v>8</v>
      </c>
      <c r="M28" s="20">
        <f t="shared" si="1"/>
        <v>56</v>
      </c>
      <c r="N28" s="20">
        <v>21</v>
      </c>
    </row>
    <row r="29" spans="1:14" ht="15.75" customHeight="1">
      <c r="A29" s="141"/>
      <c r="B29" s="9" t="s">
        <v>27</v>
      </c>
      <c r="C29" s="20">
        <v>6</v>
      </c>
      <c r="D29" s="75">
        <v>69</v>
      </c>
      <c r="E29" s="21">
        <v>72</v>
      </c>
      <c r="F29" s="75">
        <v>73</v>
      </c>
      <c r="G29" s="32">
        <f aca="true" t="shared" si="2" ref="G29:G45">SUM(D29:F29)</f>
        <v>214</v>
      </c>
      <c r="H29" s="21"/>
      <c r="I29" s="10">
        <v>120</v>
      </c>
      <c r="J29" s="35">
        <v>94</v>
      </c>
      <c r="K29" s="46">
        <v>14</v>
      </c>
      <c r="L29" s="47">
        <v>7</v>
      </c>
      <c r="M29" s="20">
        <f t="shared" si="1"/>
        <v>21</v>
      </c>
      <c r="N29" s="20">
        <v>5</v>
      </c>
    </row>
    <row r="30" spans="1:14" ht="15.75" customHeight="1">
      <c r="A30" s="141"/>
      <c r="B30" s="9" t="s">
        <v>28</v>
      </c>
      <c r="C30" s="20">
        <v>26</v>
      </c>
      <c r="D30" s="75">
        <v>322</v>
      </c>
      <c r="E30" s="21">
        <v>359</v>
      </c>
      <c r="F30" s="75">
        <v>347</v>
      </c>
      <c r="G30" s="32">
        <f t="shared" si="2"/>
        <v>1028</v>
      </c>
      <c r="H30" s="21"/>
      <c r="I30" s="10">
        <v>588</v>
      </c>
      <c r="J30" s="35">
        <v>440</v>
      </c>
      <c r="K30" s="46">
        <v>36</v>
      </c>
      <c r="L30" s="47">
        <v>29</v>
      </c>
      <c r="M30" s="20">
        <f t="shared" si="1"/>
        <v>65</v>
      </c>
      <c r="N30" s="20">
        <v>6</v>
      </c>
    </row>
    <row r="31" spans="1:14" ht="15.75" customHeight="1">
      <c r="A31" s="141"/>
      <c r="B31" s="9" t="s">
        <v>54</v>
      </c>
      <c r="C31" s="20">
        <v>27</v>
      </c>
      <c r="D31" s="75">
        <v>360</v>
      </c>
      <c r="E31" s="21">
        <v>355</v>
      </c>
      <c r="F31" s="75">
        <v>354</v>
      </c>
      <c r="G31" s="32">
        <f>SUM(D31:F31)</f>
        <v>1069</v>
      </c>
      <c r="H31" s="21"/>
      <c r="I31" s="10">
        <v>585</v>
      </c>
      <c r="J31" s="35">
        <v>484</v>
      </c>
      <c r="K31" s="46">
        <v>37</v>
      </c>
      <c r="L31" s="47">
        <v>33</v>
      </c>
      <c r="M31" s="20">
        <f t="shared" si="1"/>
        <v>70</v>
      </c>
      <c r="N31" s="20">
        <v>6</v>
      </c>
    </row>
    <row r="32" spans="1:14" ht="15.75" customHeight="1">
      <c r="A32" s="141"/>
      <c r="B32" s="9" t="s">
        <v>29</v>
      </c>
      <c r="C32" s="20">
        <v>24</v>
      </c>
      <c r="D32" s="75">
        <v>322</v>
      </c>
      <c r="E32" s="21">
        <v>317</v>
      </c>
      <c r="F32" s="75">
        <v>311</v>
      </c>
      <c r="G32" s="32">
        <f t="shared" si="2"/>
        <v>950</v>
      </c>
      <c r="H32" s="21"/>
      <c r="I32" s="10">
        <v>431</v>
      </c>
      <c r="J32" s="35">
        <v>519</v>
      </c>
      <c r="K32" s="46">
        <v>35</v>
      </c>
      <c r="L32" s="47">
        <v>24</v>
      </c>
      <c r="M32" s="20">
        <f t="shared" si="1"/>
        <v>59</v>
      </c>
      <c r="N32" s="20">
        <v>6</v>
      </c>
    </row>
    <row r="33" spans="1:14" ht="15.75" customHeight="1">
      <c r="A33" s="141"/>
      <c r="B33" s="9" t="s">
        <v>55</v>
      </c>
      <c r="C33" s="20">
        <v>2</v>
      </c>
      <c r="D33" s="75"/>
      <c r="E33" s="21"/>
      <c r="F33" s="75">
        <v>16</v>
      </c>
      <c r="G33" s="32">
        <f t="shared" si="2"/>
        <v>16</v>
      </c>
      <c r="H33" s="21"/>
      <c r="I33" s="32">
        <v>12</v>
      </c>
      <c r="J33" s="20">
        <v>4</v>
      </c>
      <c r="K33" s="46">
        <v>6</v>
      </c>
      <c r="L33" s="47">
        <v>4</v>
      </c>
      <c r="M33" s="20">
        <f t="shared" si="1"/>
        <v>10</v>
      </c>
      <c r="N33" s="20">
        <v>3</v>
      </c>
    </row>
    <row r="34" spans="1:14" ht="15.75" customHeight="1">
      <c r="A34" s="141"/>
      <c r="B34" s="9" t="s">
        <v>30</v>
      </c>
      <c r="C34" s="20">
        <v>9</v>
      </c>
      <c r="D34" s="75"/>
      <c r="E34" s="21">
        <v>123</v>
      </c>
      <c r="F34" s="75">
        <v>120</v>
      </c>
      <c r="G34" s="32">
        <f t="shared" si="2"/>
        <v>243</v>
      </c>
      <c r="H34" s="21"/>
      <c r="I34" s="32">
        <v>111</v>
      </c>
      <c r="J34" s="20">
        <v>132</v>
      </c>
      <c r="K34" s="46">
        <v>24</v>
      </c>
      <c r="L34" s="47">
        <v>12</v>
      </c>
      <c r="M34" s="20">
        <f t="shared" si="1"/>
        <v>36</v>
      </c>
      <c r="N34" s="20">
        <v>9</v>
      </c>
    </row>
    <row r="35" spans="1:14" ht="15.75" customHeight="1">
      <c r="A35" s="141"/>
      <c r="B35" s="9" t="s">
        <v>66</v>
      </c>
      <c r="C35" s="20">
        <v>5</v>
      </c>
      <c r="D35" s="75">
        <v>130</v>
      </c>
      <c r="E35" s="21"/>
      <c r="F35" s="75"/>
      <c r="G35" s="32">
        <f t="shared" si="2"/>
        <v>130</v>
      </c>
      <c r="H35" s="21">
        <v>22</v>
      </c>
      <c r="I35" s="32">
        <v>76</v>
      </c>
      <c r="J35" s="20">
        <v>76</v>
      </c>
      <c r="K35" s="46">
        <v>9</v>
      </c>
      <c r="L35" s="47">
        <v>6</v>
      </c>
      <c r="M35" s="20">
        <f t="shared" si="1"/>
        <v>15</v>
      </c>
      <c r="N35" s="20">
        <v>1</v>
      </c>
    </row>
    <row r="36" spans="1:14" ht="15.75" customHeight="1">
      <c r="A36" s="141"/>
      <c r="B36" s="9" t="s">
        <v>31</v>
      </c>
      <c r="C36" s="20">
        <v>15</v>
      </c>
      <c r="D36" s="75">
        <v>196</v>
      </c>
      <c r="E36" s="21">
        <v>149</v>
      </c>
      <c r="F36" s="75">
        <v>172</v>
      </c>
      <c r="G36" s="32">
        <f t="shared" si="2"/>
        <v>517</v>
      </c>
      <c r="H36" s="21"/>
      <c r="I36" s="32">
        <v>194</v>
      </c>
      <c r="J36" s="20">
        <v>323</v>
      </c>
      <c r="K36" s="46">
        <v>25</v>
      </c>
      <c r="L36" s="47">
        <v>14</v>
      </c>
      <c r="M36" s="20">
        <f t="shared" si="1"/>
        <v>39</v>
      </c>
      <c r="N36" s="20">
        <v>6</v>
      </c>
    </row>
    <row r="37" spans="1:14" ht="15.75" customHeight="1">
      <c r="A37" s="141"/>
      <c r="B37" s="9" t="s">
        <v>32</v>
      </c>
      <c r="C37" s="20">
        <v>25</v>
      </c>
      <c r="D37" s="75">
        <v>317</v>
      </c>
      <c r="E37" s="21">
        <v>347</v>
      </c>
      <c r="F37" s="75">
        <v>313</v>
      </c>
      <c r="G37" s="32">
        <f t="shared" si="2"/>
        <v>977</v>
      </c>
      <c r="H37" s="21"/>
      <c r="I37" s="32">
        <v>471</v>
      </c>
      <c r="J37" s="20">
        <v>506</v>
      </c>
      <c r="K37" s="46">
        <v>34</v>
      </c>
      <c r="L37" s="47">
        <v>30</v>
      </c>
      <c r="M37" s="20">
        <f t="shared" si="1"/>
        <v>64</v>
      </c>
      <c r="N37" s="20">
        <v>6</v>
      </c>
    </row>
    <row r="38" spans="1:14" ht="15.75" customHeight="1">
      <c r="A38" s="141"/>
      <c r="B38" s="9" t="s">
        <v>56</v>
      </c>
      <c r="C38" s="20">
        <v>21</v>
      </c>
      <c r="D38" s="75">
        <v>264</v>
      </c>
      <c r="E38" s="21">
        <v>246</v>
      </c>
      <c r="F38" s="75">
        <v>253</v>
      </c>
      <c r="G38" s="32">
        <f t="shared" si="2"/>
        <v>763</v>
      </c>
      <c r="H38" s="21"/>
      <c r="I38" s="10">
        <v>222</v>
      </c>
      <c r="J38" s="35">
        <v>541</v>
      </c>
      <c r="K38" s="46">
        <v>27</v>
      </c>
      <c r="L38" s="47">
        <v>38</v>
      </c>
      <c r="M38" s="20">
        <f t="shared" si="1"/>
        <v>65</v>
      </c>
      <c r="N38" s="20">
        <v>19</v>
      </c>
    </row>
    <row r="39" spans="1:14" ht="15.75" customHeight="1">
      <c r="A39" s="141"/>
      <c r="B39" s="9" t="s">
        <v>33</v>
      </c>
      <c r="C39" s="20">
        <v>18</v>
      </c>
      <c r="D39" s="75">
        <v>199</v>
      </c>
      <c r="E39" s="21">
        <v>223</v>
      </c>
      <c r="F39" s="75">
        <v>213</v>
      </c>
      <c r="G39" s="32">
        <f>SUM(D39:F39)</f>
        <v>635</v>
      </c>
      <c r="H39" s="21"/>
      <c r="I39" s="10">
        <v>226</v>
      </c>
      <c r="J39" s="35">
        <v>409</v>
      </c>
      <c r="K39" s="46">
        <v>26</v>
      </c>
      <c r="L39" s="47">
        <v>23</v>
      </c>
      <c r="M39" s="20">
        <f t="shared" si="1"/>
        <v>49</v>
      </c>
      <c r="N39" s="20">
        <v>6</v>
      </c>
    </row>
    <row r="40" spans="1:14" ht="15.75" customHeight="1">
      <c r="A40" s="141"/>
      <c r="B40" s="9" t="s">
        <v>34</v>
      </c>
      <c r="C40" s="20">
        <v>18</v>
      </c>
      <c r="D40" s="75">
        <v>180</v>
      </c>
      <c r="E40" s="21">
        <v>200</v>
      </c>
      <c r="F40" s="75">
        <v>149</v>
      </c>
      <c r="G40" s="32">
        <f t="shared" si="2"/>
        <v>529</v>
      </c>
      <c r="H40" s="21"/>
      <c r="I40" s="10">
        <v>508</v>
      </c>
      <c r="J40" s="35">
        <v>21</v>
      </c>
      <c r="K40" s="46">
        <v>45</v>
      </c>
      <c r="L40" s="47">
        <v>7</v>
      </c>
      <c r="M40" s="20">
        <f t="shared" si="1"/>
        <v>52</v>
      </c>
      <c r="N40" s="20">
        <v>13</v>
      </c>
    </row>
    <row r="41" spans="1:14" ht="15.75" customHeight="1">
      <c r="A41" s="141"/>
      <c r="B41" s="9" t="s">
        <v>35</v>
      </c>
      <c r="C41" s="20">
        <v>15</v>
      </c>
      <c r="D41" s="75">
        <v>98</v>
      </c>
      <c r="E41" s="21">
        <v>87</v>
      </c>
      <c r="F41" s="75">
        <v>124</v>
      </c>
      <c r="G41" s="32">
        <f t="shared" si="2"/>
        <v>309</v>
      </c>
      <c r="H41" s="21"/>
      <c r="I41" s="10">
        <v>230</v>
      </c>
      <c r="J41" s="35">
        <v>79</v>
      </c>
      <c r="K41" s="46">
        <v>32</v>
      </c>
      <c r="L41" s="47">
        <v>10</v>
      </c>
      <c r="M41" s="20">
        <f t="shared" si="1"/>
        <v>42</v>
      </c>
      <c r="N41" s="20">
        <v>6</v>
      </c>
    </row>
    <row r="42" spans="1:14" ht="15.75" customHeight="1">
      <c r="A42" s="141"/>
      <c r="B42" s="9" t="s">
        <v>36</v>
      </c>
      <c r="C42" s="20">
        <v>4</v>
      </c>
      <c r="D42" s="75"/>
      <c r="E42" s="21"/>
      <c r="F42" s="75">
        <v>69</v>
      </c>
      <c r="G42" s="32">
        <f t="shared" si="2"/>
        <v>69</v>
      </c>
      <c r="H42" s="21"/>
      <c r="I42" s="10">
        <v>33</v>
      </c>
      <c r="J42" s="35">
        <v>36</v>
      </c>
      <c r="K42" s="46">
        <v>10</v>
      </c>
      <c r="L42" s="47">
        <v>3</v>
      </c>
      <c r="M42" s="20">
        <f t="shared" si="1"/>
        <v>13</v>
      </c>
      <c r="N42" s="20">
        <v>5</v>
      </c>
    </row>
    <row r="43" spans="1:14" ht="15.75" customHeight="1">
      <c r="A43" s="141"/>
      <c r="B43" s="9" t="s">
        <v>37</v>
      </c>
      <c r="C43" s="20">
        <v>3</v>
      </c>
      <c r="D43" s="75"/>
      <c r="E43" s="21"/>
      <c r="F43" s="75">
        <v>16</v>
      </c>
      <c r="G43" s="32">
        <f t="shared" si="2"/>
        <v>16</v>
      </c>
      <c r="H43" s="21"/>
      <c r="I43" s="10">
        <v>11</v>
      </c>
      <c r="J43" s="35">
        <v>5</v>
      </c>
      <c r="K43" s="46">
        <v>10</v>
      </c>
      <c r="L43" s="47">
        <v>4</v>
      </c>
      <c r="M43" s="20">
        <f t="shared" si="1"/>
        <v>14</v>
      </c>
      <c r="N43" s="20">
        <v>8</v>
      </c>
    </row>
    <row r="44" spans="1:14" ht="15.75" customHeight="1">
      <c r="A44" s="141"/>
      <c r="B44" s="9" t="s">
        <v>64</v>
      </c>
      <c r="C44" s="20">
        <v>10</v>
      </c>
      <c r="D44" s="75">
        <v>118</v>
      </c>
      <c r="E44" s="21">
        <v>127</v>
      </c>
      <c r="F44" s="75"/>
      <c r="G44" s="32">
        <f t="shared" si="2"/>
        <v>245</v>
      </c>
      <c r="H44" s="21">
        <v>3</v>
      </c>
      <c r="I44" s="10">
        <v>134</v>
      </c>
      <c r="J44" s="35">
        <v>114</v>
      </c>
      <c r="K44" s="46">
        <v>24</v>
      </c>
      <c r="L44" s="47">
        <v>6</v>
      </c>
      <c r="M44" s="20">
        <f t="shared" si="1"/>
        <v>30</v>
      </c>
      <c r="N44" s="20"/>
    </row>
    <row r="45" spans="1:14" ht="15.75" customHeight="1" thickBot="1">
      <c r="A45" s="142"/>
      <c r="B45" s="24" t="s">
        <v>57</v>
      </c>
      <c r="C45" s="20">
        <v>6</v>
      </c>
      <c r="D45" s="36">
        <v>15</v>
      </c>
      <c r="E45" s="37">
        <v>25</v>
      </c>
      <c r="F45" s="36">
        <v>26</v>
      </c>
      <c r="G45" s="38">
        <f t="shared" si="2"/>
        <v>66</v>
      </c>
      <c r="H45" s="37"/>
      <c r="I45" s="10">
        <v>49</v>
      </c>
      <c r="J45" s="35">
        <v>17</v>
      </c>
      <c r="K45" s="48">
        <v>19</v>
      </c>
      <c r="L45" s="49">
        <v>3</v>
      </c>
      <c r="M45" s="50">
        <f t="shared" si="1"/>
        <v>22</v>
      </c>
      <c r="N45" s="50">
        <v>11</v>
      </c>
    </row>
    <row r="46" spans="1:14" ht="15.75" customHeight="1" thickBot="1">
      <c r="A46" s="97" t="s">
        <v>7</v>
      </c>
      <c r="B46" s="98"/>
      <c r="C46" s="28">
        <f aca="true" t="shared" si="3" ref="C46:N46">SUM(C10:C45)</f>
        <v>551</v>
      </c>
      <c r="D46" s="26">
        <f t="shared" si="3"/>
        <v>6526</v>
      </c>
      <c r="E46" s="23">
        <f t="shared" si="3"/>
        <v>6336</v>
      </c>
      <c r="F46" s="26">
        <f t="shared" si="3"/>
        <v>6503</v>
      </c>
      <c r="G46" s="27">
        <f t="shared" si="3"/>
        <v>19365</v>
      </c>
      <c r="H46" s="23">
        <f t="shared" si="3"/>
        <v>25</v>
      </c>
      <c r="I46" s="23">
        <f t="shared" si="3"/>
        <v>9728</v>
      </c>
      <c r="J46" s="28">
        <f t="shared" si="3"/>
        <v>9662</v>
      </c>
      <c r="K46" s="22">
        <f t="shared" si="3"/>
        <v>977</v>
      </c>
      <c r="L46" s="29">
        <f t="shared" si="3"/>
        <v>550</v>
      </c>
      <c r="M46" s="28">
        <f t="shared" si="3"/>
        <v>1527</v>
      </c>
      <c r="N46" s="28">
        <f t="shared" si="3"/>
        <v>250</v>
      </c>
    </row>
    <row r="47" spans="1:14" ht="15.75" customHeight="1">
      <c r="A47" s="140" t="s">
        <v>49</v>
      </c>
      <c r="B47" s="80" t="s">
        <v>52</v>
      </c>
      <c r="C47" s="63">
        <v>25</v>
      </c>
      <c r="D47" s="79">
        <v>280</v>
      </c>
      <c r="E47" s="59">
        <v>361</v>
      </c>
      <c r="F47" s="59">
        <v>353</v>
      </c>
      <c r="G47" s="60">
        <f>SUM(D47:F47)</f>
        <v>994</v>
      </c>
      <c r="H47" s="59"/>
      <c r="I47" s="59">
        <v>468</v>
      </c>
      <c r="J47" s="81">
        <v>526</v>
      </c>
      <c r="K47" s="61">
        <v>62</v>
      </c>
      <c r="L47" s="62">
        <v>34</v>
      </c>
      <c r="M47" s="58">
        <f>SUM(K47:L47)</f>
        <v>96</v>
      </c>
      <c r="N47" s="63">
        <v>7</v>
      </c>
    </row>
    <row r="48" spans="1:14" ht="15.75" customHeight="1" thickBot="1">
      <c r="A48" s="141"/>
      <c r="B48" s="78" t="s">
        <v>8</v>
      </c>
      <c r="C48" s="82">
        <v>15</v>
      </c>
      <c r="D48" s="83">
        <v>201</v>
      </c>
      <c r="E48" s="84">
        <v>199</v>
      </c>
      <c r="F48" s="84">
        <v>193</v>
      </c>
      <c r="G48" s="85">
        <f>SUM(D48:F48)</f>
        <v>593</v>
      </c>
      <c r="H48" s="84"/>
      <c r="I48" s="84">
        <v>330</v>
      </c>
      <c r="J48" s="84">
        <v>263</v>
      </c>
      <c r="K48" s="94">
        <v>28</v>
      </c>
      <c r="L48" s="47">
        <v>11</v>
      </c>
      <c r="M48" s="95">
        <f>SUM(K48:L48)</f>
        <v>39</v>
      </c>
      <c r="N48" s="82">
        <v>7</v>
      </c>
    </row>
    <row r="49" spans="1:14" ht="15.75" customHeight="1" thickBot="1">
      <c r="A49" s="97" t="s">
        <v>9</v>
      </c>
      <c r="B49" s="98"/>
      <c r="C49" s="25">
        <f aca="true" t="shared" si="4" ref="C49:N49">SUM(C47:C48)</f>
        <v>40</v>
      </c>
      <c r="D49" s="26">
        <f t="shared" si="4"/>
        <v>481</v>
      </c>
      <c r="E49" s="23">
        <f t="shared" si="4"/>
        <v>560</v>
      </c>
      <c r="F49" s="26">
        <f t="shared" si="4"/>
        <v>546</v>
      </c>
      <c r="G49" s="27">
        <f t="shared" si="4"/>
        <v>1587</v>
      </c>
      <c r="H49" s="23">
        <f t="shared" si="4"/>
        <v>0</v>
      </c>
      <c r="I49" s="23">
        <f t="shared" si="4"/>
        <v>798</v>
      </c>
      <c r="J49" s="28">
        <f t="shared" si="4"/>
        <v>789</v>
      </c>
      <c r="K49" s="22">
        <f t="shared" si="4"/>
        <v>90</v>
      </c>
      <c r="L49" s="29">
        <f t="shared" si="4"/>
        <v>45</v>
      </c>
      <c r="M49" s="28">
        <f t="shared" si="4"/>
        <v>135</v>
      </c>
      <c r="N49" s="28">
        <f t="shared" si="4"/>
        <v>14</v>
      </c>
    </row>
    <row r="50" spans="1:14" ht="15.75" customHeight="1" thickBot="1">
      <c r="A50" s="93" t="s">
        <v>82</v>
      </c>
      <c r="B50" s="86" t="s">
        <v>67</v>
      </c>
      <c r="C50" s="88">
        <v>5</v>
      </c>
      <c r="D50" s="75">
        <v>207</v>
      </c>
      <c r="E50" s="89"/>
      <c r="F50" s="89"/>
      <c r="G50" s="71">
        <f>SUM(D50:F50)</f>
        <v>207</v>
      </c>
      <c r="H50" s="89"/>
      <c r="I50" s="89">
        <v>92</v>
      </c>
      <c r="J50" s="89">
        <v>115</v>
      </c>
      <c r="K50" s="90">
        <v>10</v>
      </c>
      <c r="L50" s="91">
        <v>5</v>
      </c>
      <c r="M50" s="92">
        <f>SUM(K50:L50)</f>
        <v>15</v>
      </c>
      <c r="N50" s="88">
        <v>3</v>
      </c>
    </row>
    <row r="51" spans="1:14" ht="15.75" customHeight="1" thickBot="1">
      <c r="A51" s="97" t="s">
        <v>10</v>
      </c>
      <c r="B51" s="98"/>
      <c r="C51" s="25">
        <f aca="true" t="shared" si="5" ref="C51:N51">C46+C49+C50</f>
        <v>596</v>
      </c>
      <c r="D51" s="26">
        <f t="shared" si="5"/>
        <v>7214</v>
      </c>
      <c r="E51" s="23">
        <f t="shared" si="5"/>
        <v>6896</v>
      </c>
      <c r="F51" s="26">
        <f t="shared" si="5"/>
        <v>7049</v>
      </c>
      <c r="G51" s="27">
        <f t="shared" si="5"/>
        <v>21159</v>
      </c>
      <c r="H51" s="23">
        <f t="shared" si="5"/>
        <v>25</v>
      </c>
      <c r="I51" s="23">
        <f t="shared" si="5"/>
        <v>10618</v>
      </c>
      <c r="J51" s="28">
        <f t="shared" si="5"/>
        <v>10566</v>
      </c>
      <c r="K51" s="22">
        <f t="shared" si="5"/>
        <v>1077</v>
      </c>
      <c r="L51" s="29">
        <f t="shared" si="5"/>
        <v>600</v>
      </c>
      <c r="M51" s="28">
        <f t="shared" si="5"/>
        <v>1677</v>
      </c>
      <c r="N51" s="28">
        <f t="shared" si="5"/>
        <v>267</v>
      </c>
    </row>
    <row r="52" spans="1:14" ht="15.75" customHeight="1">
      <c r="A52" s="143" t="s">
        <v>50</v>
      </c>
      <c r="B52" s="55" t="s">
        <v>69</v>
      </c>
      <c r="C52" s="64">
        <v>15</v>
      </c>
      <c r="D52" s="65">
        <v>198</v>
      </c>
      <c r="E52" s="65">
        <v>166</v>
      </c>
      <c r="F52" s="65">
        <v>192</v>
      </c>
      <c r="G52" s="66">
        <f aca="true" t="shared" si="6" ref="G52:G67">SUM(D52:F52)</f>
        <v>556</v>
      </c>
      <c r="H52" s="66"/>
      <c r="I52" s="65"/>
      <c r="J52" s="65">
        <v>556</v>
      </c>
      <c r="K52" s="67">
        <v>18</v>
      </c>
      <c r="L52" s="68">
        <v>16</v>
      </c>
      <c r="M52" s="64">
        <f>SUM(K52:L52)</f>
        <v>34</v>
      </c>
      <c r="N52" s="69">
        <v>6</v>
      </c>
    </row>
    <row r="53" spans="1:14" ht="15.75" customHeight="1">
      <c r="A53" s="143"/>
      <c r="B53" s="55" t="s">
        <v>11</v>
      </c>
      <c r="C53" s="11">
        <v>32</v>
      </c>
      <c r="D53" s="12">
        <v>378</v>
      </c>
      <c r="E53" s="12">
        <v>337</v>
      </c>
      <c r="F53" s="12">
        <v>364</v>
      </c>
      <c r="G53" s="10">
        <f t="shared" si="6"/>
        <v>1079</v>
      </c>
      <c r="H53" s="10"/>
      <c r="I53" s="12">
        <v>381</v>
      </c>
      <c r="J53" s="12">
        <v>698</v>
      </c>
      <c r="K53" s="13">
        <v>47</v>
      </c>
      <c r="L53" s="53">
        <v>17</v>
      </c>
      <c r="M53" s="11">
        <f>SUM(K53:L53)</f>
        <v>64</v>
      </c>
      <c r="N53" s="14">
        <v>6</v>
      </c>
    </row>
    <row r="54" spans="1:14" ht="15.75" customHeight="1">
      <c r="A54" s="143"/>
      <c r="B54" s="55" t="s">
        <v>68</v>
      </c>
      <c r="C54" s="16">
        <v>16</v>
      </c>
      <c r="D54" s="17">
        <v>213</v>
      </c>
      <c r="E54" s="17">
        <v>212</v>
      </c>
      <c r="F54" s="17">
        <v>212</v>
      </c>
      <c r="G54" s="15">
        <f t="shared" si="6"/>
        <v>637</v>
      </c>
      <c r="H54" s="15"/>
      <c r="I54" s="17">
        <v>637</v>
      </c>
      <c r="J54" s="17"/>
      <c r="K54" s="18">
        <v>35</v>
      </c>
      <c r="L54" s="54">
        <v>5</v>
      </c>
      <c r="M54" s="16">
        <f>SUM(K54:L54)</f>
        <v>40</v>
      </c>
      <c r="N54" s="19">
        <v>9</v>
      </c>
    </row>
    <row r="55" spans="1:14" ht="15.75" customHeight="1">
      <c r="A55" s="143"/>
      <c r="B55" s="56" t="s">
        <v>70</v>
      </c>
      <c r="C55" s="16">
        <v>28</v>
      </c>
      <c r="D55" s="17">
        <v>350</v>
      </c>
      <c r="E55" s="17">
        <v>316</v>
      </c>
      <c r="F55" s="17">
        <v>249</v>
      </c>
      <c r="G55" s="15">
        <f t="shared" si="6"/>
        <v>915</v>
      </c>
      <c r="H55" s="15"/>
      <c r="I55" s="17">
        <v>557</v>
      </c>
      <c r="J55" s="17">
        <v>358</v>
      </c>
      <c r="K55" s="18">
        <v>42</v>
      </c>
      <c r="L55" s="54">
        <v>15</v>
      </c>
      <c r="M55" s="16">
        <f aca="true" t="shared" si="7" ref="M55:M66">SUM(K55:L55)</f>
        <v>57</v>
      </c>
      <c r="N55" s="19">
        <v>11</v>
      </c>
    </row>
    <row r="56" spans="1:14" ht="15.75" customHeight="1">
      <c r="A56" s="143"/>
      <c r="B56" s="55" t="s">
        <v>71</v>
      </c>
      <c r="C56" s="70">
        <v>14</v>
      </c>
      <c r="D56" s="12">
        <v>102</v>
      </c>
      <c r="E56" s="12">
        <v>107</v>
      </c>
      <c r="F56" s="12">
        <v>89</v>
      </c>
      <c r="G56" s="71">
        <f t="shared" si="6"/>
        <v>298</v>
      </c>
      <c r="H56" s="21"/>
      <c r="I56" s="12"/>
      <c r="J56" s="12">
        <v>298</v>
      </c>
      <c r="K56" s="13">
        <v>14</v>
      </c>
      <c r="L56" s="53">
        <v>14</v>
      </c>
      <c r="M56" s="11">
        <f t="shared" si="7"/>
        <v>28</v>
      </c>
      <c r="N56" s="14">
        <v>5</v>
      </c>
    </row>
    <row r="57" spans="1:14" ht="15.75" customHeight="1">
      <c r="A57" s="143"/>
      <c r="B57" s="55" t="s">
        <v>16</v>
      </c>
      <c r="C57" s="16">
        <v>24</v>
      </c>
      <c r="D57" s="17">
        <v>332</v>
      </c>
      <c r="E57" s="17">
        <v>228</v>
      </c>
      <c r="F57" s="17">
        <v>226</v>
      </c>
      <c r="G57" s="15">
        <f t="shared" si="6"/>
        <v>786</v>
      </c>
      <c r="H57" s="15"/>
      <c r="I57" s="17">
        <v>532</v>
      </c>
      <c r="J57" s="17">
        <v>254</v>
      </c>
      <c r="K57" s="18">
        <v>36</v>
      </c>
      <c r="L57" s="54">
        <v>15</v>
      </c>
      <c r="M57" s="16">
        <f t="shared" si="7"/>
        <v>51</v>
      </c>
      <c r="N57" s="19">
        <v>10</v>
      </c>
    </row>
    <row r="58" spans="1:14" ht="15.75" customHeight="1">
      <c r="A58" s="143"/>
      <c r="B58" s="87" t="s">
        <v>75</v>
      </c>
      <c r="C58" s="16">
        <v>15</v>
      </c>
      <c r="D58" s="77">
        <v>158</v>
      </c>
      <c r="E58" s="17">
        <v>160</v>
      </c>
      <c r="F58" s="17">
        <v>140</v>
      </c>
      <c r="G58" s="15">
        <f t="shared" si="6"/>
        <v>458</v>
      </c>
      <c r="H58" s="15">
        <v>139</v>
      </c>
      <c r="I58" s="77"/>
      <c r="J58" s="77">
        <v>597</v>
      </c>
      <c r="K58" s="18">
        <v>19</v>
      </c>
      <c r="L58" s="54">
        <v>28</v>
      </c>
      <c r="M58" s="16">
        <f>SUM(K58:L58)</f>
        <v>47</v>
      </c>
      <c r="N58" s="19">
        <v>13</v>
      </c>
    </row>
    <row r="59" spans="1:14" ht="15.75" customHeight="1">
      <c r="A59" s="143"/>
      <c r="B59" s="55" t="s">
        <v>72</v>
      </c>
      <c r="C59" s="11">
        <v>18</v>
      </c>
      <c r="D59" s="12">
        <v>199</v>
      </c>
      <c r="E59" s="12">
        <v>196</v>
      </c>
      <c r="F59" s="12">
        <v>190</v>
      </c>
      <c r="G59" s="10">
        <f t="shared" si="6"/>
        <v>585</v>
      </c>
      <c r="H59" s="10"/>
      <c r="I59" s="12">
        <v>401</v>
      </c>
      <c r="J59" s="12">
        <v>184</v>
      </c>
      <c r="K59" s="13">
        <v>33</v>
      </c>
      <c r="L59" s="53">
        <v>6</v>
      </c>
      <c r="M59" s="11">
        <f>SUM(K59:L59)</f>
        <v>39</v>
      </c>
      <c r="N59" s="14">
        <v>5</v>
      </c>
    </row>
    <row r="60" spans="1:14" ht="15.75" customHeight="1">
      <c r="A60" s="143"/>
      <c r="B60" s="55" t="s">
        <v>73</v>
      </c>
      <c r="C60" s="11">
        <v>35</v>
      </c>
      <c r="D60" s="12">
        <v>410</v>
      </c>
      <c r="E60" s="12">
        <v>435</v>
      </c>
      <c r="F60" s="12">
        <v>413</v>
      </c>
      <c r="G60" s="10">
        <f t="shared" si="6"/>
        <v>1258</v>
      </c>
      <c r="H60" s="10"/>
      <c r="I60" s="12">
        <v>706</v>
      </c>
      <c r="J60" s="12">
        <v>552</v>
      </c>
      <c r="K60" s="13">
        <v>57</v>
      </c>
      <c r="L60" s="53">
        <v>22</v>
      </c>
      <c r="M60" s="11">
        <f>SUM(K60:L60)</f>
        <v>79</v>
      </c>
      <c r="N60" s="14">
        <v>30</v>
      </c>
    </row>
    <row r="61" spans="1:14" ht="15.75" customHeight="1">
      <c r="A61" s="143"/>
      <c r="B61" s="55" t="s">
        <v>76</v>
      </c>
      <c r="C61" s="11">
        <v>6</v>
      </c>
      <c r="D61" s="21"/>
      <c r="E61" s="21"/>
      <c r="F61" s="21">
        <v>140</v>
      </c>
      <c r="G61" s="32">
        <f t="shared" si="6"/>
        <v>140</v>
      </c>
      <c r="H61" s="32"/>
      <c r="I61" s="72">
        <v>61</v>
      </c>
      <c r="J61" s="21">
        <v>79</v>
      </c>
      <c r="K61" s="73">
        <v>26</v>
      </c>
      <c r="L61" s="47">
        <v>7</v>
      </c>
      <c r="M61" s="70">
        <f t="shared" si="7"/>
        <v>33</v>
      </c>
      <c r="N61" s="74">
        <v>31</v>
      </c>
    </row>
    <row r="62" spans="1:14" ht="15.75" customHeight="1">
      <c r="A62" s="143"/>
      <c r="B62" s="55" t="s">
        <v>77</v>
      </c>
      <c r="C62" s="11">
        <v>12</v>
      </c>
      <c r="D62" s="12">
        <v>104</v>
      </c>
      <c r="E62" s="12">
        <v>99</v>
      </c>
      <c r="F62" s="12">
        <v>89</v>
      </c>
      <c r="G62" s="10">
        <f t="shared" si="6"/>
        <v>292</v>
      </c>
      <c r="H62" s="10"/>
      <c r="I62" s="12">
        <v>179</v>
      </c>
      <c r="J62" s="12">
        <v>113</v>
      </c>
      <c r="K62" s="13">
        <v>28</v>
      </c>
      <c r="L62" s="53">
        <v>5</v>
      </c>
      <c r="M62" s="11">
        <f>SUM(K62:L62)</f>
        <v>33</v>
      </c>
      <c r="N62" s="14">
        <v>4</v>
      </c>
    </row>
    <row r="63" spans="1:14" ht="15.75" customHeight="1">
      <c r="A63" s="143"/>
      <c r="B63" s="55" t="s">
        <v>78</v>
      </c>
      <c r="C63" s="16">
        <v>6</v>
      </c>
      <c r="D63" s="17"/>
      <c r="E63" s="17">
        <v>53</v>
      </c>
      <c r="F63" s="17">
        <v>53</v>
      </c>
      <c r="G63" s="15">
        <f t="shared" si="6"/>
        <v>106</v>
      </c>
      <c r="H63" s="15"/>
      <c r="I63" s="17">
        <v>72</v>
      </c>
      <c r="J63" s="17">
        <v>34</v>
      </c>
      <c r="K63" s="18">
        <v>15</v>
      </c>
      <c r="L63" s="54">
        <v>3</v>
      </c>
      <c r="M63" s="16">
        <f>SUM(K63:L63)</f>
        <v>18</v>
      </c>
      <c r="N63" s="19">
        <v>4</v>
      </c>
    </row>
    <row r="64" spans="1:14" ht="15.75" customHeight="1">
      <c r="A64" s="143"/>
      <c r="B64" s="55" t="s">
        <v>74</v>
      </c>
      <c r="C64" s="11">
        <v>16</v>
      </c>
      <c r="D64" s="12">
        <v>118</v>
      </c>
      <c r="E64" s="12">
        <v>121</v>
      </c>
      <c r="F64" s="12">
        <v>153</v>
      </c>
      <c r="G64" s="10">
        <f t="shared" si="6"/>
        <v>392</v>
      </c>
      <c r="H64" s="10"/>
      <c r="I64" s="12">
        <v>229</v>
      </c>
      <c r="J64" s="12">
        <v>163</v>
      </c>
      <c r="K64" s="13">
        <v>38</v>
      </c>
      <c r="L64" s="53">
        <v>10</v>
      </c>
      <c r="M64" s="11">
        <f>SUM(K64:L64)</f>
        <v>48</v>
      </c>
      <c r="N64" s="14">
        <v>15</v>
      </c>
    </row>
    <row r="65" spans="1:14" ht="15.75" customHeight="1">
      <c r="A65" s="143"/>
      <c r="B65" s="55" t="s">
        <v>79</v>
      </c>
      <c r="C65" s="16">
        <v>26</v>
      </c>
      <c r="D65" s="17">
        <v>384</v>
      </c>
      <c r="E65" s="17">
        <v>343</v>
      </c>
      <c r="F65" s="17">
        <v>355</v>
      </c>
      <c r="G65" s="15">
        <f t="shared" si="6"/>
        <v>1082</v>
      </c>
      <c r="H65" s="15"/>
      <c r="I65" s="17">
        <v>803</v>
      </c>
      <c r="J65" s="17">
        <v>279</v>
      </c>
      <c r="K65" s="18">
        <v>54</v>
      </c>
      <c r="L65" s="54">
        <v>6</v>
      </c>
      <c r="M65" s="16">
        <f t="shared" si="7"/>
        <v>60</v>
      </c>
      <c r="N65" s="19">
        <v>8</v>
      </c>
    </row>
    <row r="66" spans="1:14" ht="15.75" customHeight="1">
      <c r="A66" s="143"/>
      <c r="B66" s="87" t="s">
        <v>80</v>
      </c>
      <c r="C66" s="16">
        <v>13</v>
      </c>
      <c r="D66" s="17">
        <v>95</v>
      </c>
      <c r="E66" s="17">
        <v>94</v>
      </c>
      <c r="F66" s="17">
        <v>119</v>
      </c>
      <c r="G66" s="15">
        <f t="shared" si="6"/>
        <v>308</v>
      </c>
      <c r="H66" s="15"/>
      <c r="I66" s="17">
        <v>161</v>
      </c>
      <c r="J66" s="17">
        <v>147</v>
      </c>
      <c r="K66" s="18">
        <v>25</v>
      </c>
      <c r="L66" s="54">
        <v>4</v>
      </c>
      <c r="M66" s="16">
        <f t="shared" si="7"/>
        <v>29</v>
      </c>
      <c r="N66" s="19">
        <v>3</v>
      </c>
    </row>
    <row r="67" spans="1:14" ht="15.75" customHeight="1" thickBot="1">
      <c r="A67" s="143"/>
      <c r="B67" s="87" t="s">
        <v>81</v>
      </c>
      <c r="C67" s="39">
        <v>12</v>
      </c>
      <c r="D67" s="40">
        <v>133</v>
      </c>
      <c r="E67" s="40">
        <v>127</v>
      </c>
      <c r="F67" s="40">
        <v>144</v>
      </c>
      <c r="G67" s="30">
        <f t="shared" si="6"/>
        <v>404</v>
      </c>
      <c r="H67" s="30"/>
      <c r="I67" s="40">
        <v>203</v>
      </c>
      <c r="J67" s="40">
        <v>201</v>
      </c>
      <c r="K67" s="41">
        <v>22</v>
      </c>
      <c r="L67" s="52">
        <v>6</v>
      </c>
      <c r="M67" s="39">
        <f>SUM(K67:L67)</f>
        <v>28</v>
      </c>
      <c r="N67" s="42">
        <v>2</v>
      </c>
    </row>
    <row r="68" spans="1:14" ht="15.75" customHeight="1" thickBot="1">
      <c r="A68" s="128" t="s">
        <v>12</v>
      </c>
      <c r="B68" s="129"/>
      <c r="C68" s="57">
        <f>SUM(C52:C67)</f>
        <v>288</v>
      </c>
      <c r="D68" s="76">
        <f aca="true" t="shared" si="8" ref="D68:N68">SUM(D52:D67)</f>
        <v>3174</v>
      </c>
      <c r="E68" s="10">
        <f t="shared" si="8"/>
        <v>2994</v>
      </c>
      <c r="F68" s="76">
        <f t="shared" si="8"/>
        <v>3128</v>
      </c>
      <c r="G68" s="23">
        <f>SUM(G52:G67)</f>
        <v>9296</v>
      </c>
      <c r="H68" s="10">
        <f t="shared" si="8"/>
        <v>139</v>
      </c>
      <c r="I68" s="23">
        <f t="shared" si="8"/>
        <v>4922</v>
      </c>
      <c r="J68" s="28">
        <f t="shared" si="8"/>
        <v>4513</v>
      </c>
      <c r="K68" s="22">
        <f t="shared" si="8"/>
        <v>509</v>
      </c>
      <c r="L68" s="29">
        <f t="shared" si="8"/>
        <v>179</v>
      </c>
      <c r="M68" s="28">
        <f>SUM(M52:M67)</f>
        <v>688</v>
      </c>
      <c r="N68" s="28">
        <f t="shared" si="8"/>
        <v>162</v>
      </c>
    </row>
    <row r="69" spans="1:14" ht="15.75" customHeight="1" thickBot="1">
      <c r="A69" s="128" t="s">
        <v>13</v>
      </c>
      <c r="B69" s="130"/>
      <c r="C69" s="25">
        <f>C51+C68</f>
        <v>884</v>
      </c>
      <c r="D69" s="26">
        <f aca="true" t="shared" si="9" ref="D69:N69">D51+D68</f>
        <v>10388</v>
      </c>
      <c r="E69" s="23">
        <f t="shared" si="9"/>
        <v>9890</v>
      </c>
      <c r="F69" s="26">
        <f t="shared" si="9"/>
        <v>10177</v>
      </c>
      <c r="G69" s="27">
        <f>G51+G68</f>
        <v>30455</v>
      </c>
      <c r="H69" s="23">
        <f t="shared" si="9"/>
        <v>164</v>
      </c>
      <c r="I69" s="30">
        <f t="shared" si="9"/>
        <v>15540</v>
      </c>
      <c r="J69" s="31">
        <f t="shared" si="9"/>
        <v>15079</v>
      </c>
      <c r="K69" s="22">
        <f t="shared" si="9"/>
        <v>1586</v>
      </c>
      <c r="L69" s="29">
        <f t="shared" si="9"/>
        <v>779</v>
      </c>
      <c r="M69" s="28">
        <f t="shared" si="9"/>
        <v>2365</v>
      </c>
      <c r="N69" s="28">
        <f t="shared" si="9"/>
        <v>429</v>
      </c>
    </row>
  </sheetData>
  <sheetProtection/>
  <mergeCells count="24">
    <mergeCell ref="A69:B69"/>
    <mergeCell ref="A3:A9"/>
    <mergeCell ref="B3:B9"/>
    <mergeCell ref="C3:C9"/>
    <mergeCell ref="A10:A45"/>
    <mergeCell ref="A47:A48"/>
    <mergeCell ref="A52:A67"/>
    <mergeCell ref="A46:B46"/>
    <mergeCell ref="F5:F9"/>
    <mergeCell ref="G5:G9"/>
    <mergeCell ref="H5:H9"/>
    <mergeCell ref="I5:J5"/>
    <mergeCell ref="K5:M8"/>
    <mergeCell ref="A68:B68"/>
    <mergeCell ref="J1:N1"/>
    <mergeCell ref="A49:B49"/>
    <mergeCell ref="A51:B51"/>
    <mergeCell ref="I6:I9"/>
    <mergeCell ref="J6:J9"/>
    <mergeCell ref="D3:J4"/>
    <mergeCell ref="K3:M4"/>
    <mergeCell ref="N3:N8"/>
    <mergeCell ref="D5:D9"/>
    <mergeCell ref="E5:E9"/>
  </mergeCells>
  <printOptions horizontalCentered="1" verticalCentered="1"/>
  <pageMargins left="0.5905511811023623" right="0.3937007874015748" top="0.5905511811023623" bottom="0.5905511811023623" header="0.4724409448818898" footer="0.2755905511811024"/>
  <pageSetup blackAndWhite="1" horizontalDpi="600" verticalDpi="600" orientation="portrait" paperSize="9" scale="80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2023-01-18T03:13:31Z</cp:lastPrinted>
  <dcterms:created xsi:type="dcterms:W3CDTF">2001-05-27T13:33:54Z</dcterms:created>
  <dcterms:modified xsi:type="dcterms:W3CDTF">2023-01-18T03:21:01Z</dcterms:modified>
  <cp:category/>
  <cp:version/>
  <cp:contentType/>
  <cp:contentStatus/>
</cp:coreProperties>
</file>