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9686\Desktop\具体的対応方針\"/>
    </mc:Choice>
  </mc:AlternateContent>
  <xr:revisionPtr revIDLastSave="0" documentId="13_ncr:1_{AD4EB725-08C1-4367-9D59-1F803CCB09F2}" xr6:coauthVersionLast="47" xr6:coauthVersionMax="47" xr10:uidLastSave="{00000000-0000-0000-0000-000000000000}"/>
  <bookViews>
    <workbookView xWindow="-120" yWindow="-120" windowWidth="29040" windowHeight="15840" xr2:uid="{45681E1C-72C5-4907-A79C-5CAB92BA3342}"/>
  </bookViews>
  <sheets>
    <sheet name="リンク先エクセ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3" i="1" l="1"/>
  <c r="Q122" i="1"/>
  <c r="P122" i="1"/>
  <c r="O122" i="1"/>
  <c r="N122" i="1"/>
  <c r="M122" i="1"/>
  <c r="L122" i="1"/>
  <c r="K122" i="1"/>
  <c r="I122" i="1"/>
  <c r="I123" i="1" s="1"/>
  <c r="H122" i="1"/>
  <c r="G122" i="1"/>
  <c r="F122" i="1"/>
  <c r="E122" i="1"/>
  <c r="D122" i="1"/>
  <c r="Q121" i="1"/>
  <c r="J121" i="1"/>
  <c r="Q120" i="1"/>
  <c r="J120" i="1"/>
  <c r="Q119" i="1"/>
  <c r="J119" i="1"/>
  <c r="Q118" i="1"/>
  <c r="J118" i="1"/>
  <c r="J122" i="1" s="1"/>
  <c r="P117" i="1"/>
  <c r="P123" i="1" s="1"/>
  <c r="O117" i="1"/>
  <c r="O123" i="1" s="1"/>
  <c r="N117" i="1"/>
  <c r="N123" i="1" s="1"/>
  <c r="M117" i="1"/>
  <c r="M123" i="1" s="1"/>
  <c r="L117" i="1"/>
  <c r="L123" i="1" s="1"/>
  <c r="K117" i="1"/>
  <c r="Q117" i="1" s="1"/>
  <c r="I117" i="1"/>
  <c r="H117" i="1"/>
  <c r="H123" i="1" s="1"/>
  <c r="G117" i="1"/>
  <c r="G123" i="1" s="1"/>
  <c r="F117" i="1"/>
  <c r="F123" i="1" s="1"/>
  <c r="E117" i="1"/>
  <c r="E123" i="1" s="1"/>
  <c r="D117" i="1"/>
  <c r="D123" i="1" s="1"/>
  <c r="Q116" i="1"/>
  <c r="J116" i="1"/>
  <c r="Q115" i="1"/>
  <c r="J115" i="1"/>
  <c r="Q114" i="1"/>
  <c r="J114" i="1"/>
  <c r="Q113" i="1"/>
  <c r="J113" i="1"/>
  <c r="J117" i="1" s="1"/>
  <c r="M112" i="1"/>
  <c r="L112" i="1"/>
  <c r="E112" i="1"/>
  <c r="D112" i="1"/>
  <c r="P111" i="1"/>
  <c r="O111" i="1"/>
  <c r="N111" i="1"/>
  <c r="M111" i="1"/>
  <c r="L111" i="1"/>
  <c r="K111" i="1"/>
  <c r="K112" i="1" s="1"/>
  <c r="Q112" i="1" s="1"/>
  <c r="I111" i="1"/>
  <c r="H111" i="1"/>
  <c r="G111" i="1"/>
  <c r="F111" i="1"/>
  <c r="E111" i="1"/>
  <c r="D111" i="1"/>
  <c r="Q110" i="1"/>
  <c r="J110" i="1"/>
  <c r="Q109" i="1"/>
  <c r="J109" i="1"/>
  <c r="Q108" i="1"/>
  <c r="J108" i="1"/>
  <c r="Q107" i="1"/>
  <c r="J107" i="1"/>
  <c r="Q106" i="1"/>
  <c r="J106" i="1"/>
  <c r="J111" i="1" s="1"/>
  <c r="Q105" i="1"/>
  <c r="J105" i="1"/>
  <c r="Q104" i="1"/>
  <c r="J104" i="1"/>
  <c r="P103" i="1"/>
  <c r="P112" i="1" s="1"/>
  <c r="O103" i="1"/>
  <c r="O112" i="1" s="1"/>
  <c r="N103" i="1"/>
  <c r="N112" i="1" s="1"/>
  <c r="M103" i="1"/>
  <c r="L103" i="1"/>
  <c r="K103" i="1"/>
  <c r="Q103" i="1" s="1"/>
  <c r="I103" i="1"/>
  <c r="I112" i="1" s="1"/>
  <c r="H103" i="1"/>
  <c r="H112" i="1" s="1"/>
  <c r="G103" i="1"/>
  <c r="G112" i="1" s="1"/>
  <c r="F103" i="1"/>
  <c r="F112" i="1" s="1"/>
  <c r="E103" i="1"/>
  <c r="D103" i="1"/>
  <c r="Q102" i="1"/>
  <c r="J102" i="1"/>
  <c r="Q101" i="1"/>
  <c r="J101" i="1"/>
  <c r="Q100" i="1"/>
  <c r="J100" i="1"/>
  <c r="Q99" i="1"/>
  <c r="J99" i="1"/>
  <c r="Q98" i="1"/>
  <c r="J98" i="1"/>
  <c r="Q97" i="1"/>
  <c r="J97" i="1"/>
  <c r="Q96" i="1"/>
  <c r="J96" i="1"/>
  <c r="Q95" i="1"/>
  <c r="J95" i="1"/>
  <c r="Q94" i="1"/>
  <c r="J94" i="1"/>
  <c r="Q93" i="1"/>
  <c r="J93" i="1"/>
  <c r="Q92" i="1"/>
  <c r="J92" i="1"/>
  <c r="Q91" i="1"/>
  <c r="J91" i="1"/>
  <c r="Q90" i="1"/>
  <c r="J90" i="1"/>
  <c r="Q89" i="1"/>
  <c r="J89" i="1"/>
  <c r="Q88" i="1"/>
  <c r="J88" i="1"/>
  <c r="Q87" i="1"/>
  <c r="J87" i="1"/>
  <c r="J103" i="1" s="1"/>
  <c r="J112" i="1" s="1"/>
  <c r="P85" i="1"/>
  <c r="O85" i="1"/>
  <c r="N85" i="1"/>
  <c r="M85" i="1"/>
  <c r="L85" i="1"/>
  <c r="K85" i="1"/>
  <c r="Q85" i="1" s="1"/>
  <c r="I85" i="1"/>
  <c r="H85" i="1"/>
  <c r="G85" i="1"/>
  <c r="F85" i="1"/>
  <c r="E85" i="1"/>
  <c r="D85" i="1"/>
  <c r="Q84" i="1"/>
  <c r="J84" i="1"/>
  <c r="Q83" i="1"/>
  <c r="J83" i="1"/>
  <c r="Q82" i="1"/>
  <c r="J82" i="1"/>
  <c r="Q81" i="1"/>
  <c r="J81" i="1"/>
  <c r="Q80" i="1"/>
  <c r="J80" i="1"/>
  <c r="J85" i="1" s="1"/>
  <c r="Q79" i="1"/>
  <c r="J79" i="1"/>
  <c r="P78" i="1"/>
  <c r="P86" i="1" s="1"/>
  <c r="O78" i="1"/>
  <c r="O86" i="1" s="1"/>
  <c r="N78" i="1"/>
  <c r="N86" i="1" s="1"/>
  <c r="M78" i="1"/>
  <c r="M86" i="1" s="1"/>
  <c r="L78" i="1"/>
  <c r="L86" i="1" s="1"/>
  <c r="K78" i="1"/>
  <c r="Q78" i="1" s="1"/>
  <c r="I78" i="1"/>
  <c r="I86" i="1" s="1"/>
  <c r="H78" i="1"/>
  <c r="H86" i="1" s="1"/>
  <c r="G78" i="1"/>
  <c r="G86" i="1" s="1"/>
  <c r="F78" i="1"/>
  <c r="F86" i="1" s="1"/>
  <c r="E78" i="1"/>
  <c r="E86" i="1" s="1"/>
  <c r="D78" i="1"/>
  <c r="D86" i="1" s="1"/>
  <c r="Q77" i="1"/>
  <c r="J77" i="1"/>
  <c r="Q76" i="1"/>
  <c r="J76" i="1"/>
  <c r="Q75" i="1"/>
  <c r="J75" i="1"/>
  <c r="Q74" i="1"/>
  <c r="J74" i="1"/>
  <c r="Q73" i="1"/>
  <c r="J73" i="1"/>
  <c r="Q72" i="1"/>
  <c r="J72" i="1"/>
  <c r="Q71" i="1"/>
  <c r="J71" i="1"/>
  <c r="Q70" i="1"/>
  <c r="J70" i="1"/>
  <c r="Q69" i="1"/>
  <c r="J69" i="1"/>
  <c r="Q68" i="1"/>
  <c r="J68" i="1"/>
  <c r="Q67" i="1"/>
  <c r="J67" i="1"/>
  <c r="Q66" i="1"/>
  <c r="J66" i="1"/>
  <c r="Q65" i="1"/>
  <c r="J65" i="1"/>
  <c r="Q64" i="1"/>
  <c r="J64" i="1"/>
  <c r="Q63" i="1"/>
  <c r="J63" i="1"/>
  <c r="Q62" i="1"/>
  <c r="J62" i="1"/>
  <c r="Q61" i="1"/>
  <c r="J61" i="1"/>
  <c r="Q60" i="1"/>
  <c r="J60" i="1"/>
  <c r="J78" i="1" s="1"/>
  <c r="J86" i="1" s="1"/>
  <c r="O59" i="1"/>
  <c r="N59" i="1"/>
  <c r="G59" i="1"/>
  <c r="F59" i="1"/>
  <c r="P58" i="1"/>
  <c r="O58" i="1"/>
  <c r="N58" i="1"/>
  <c r="M58" i="1"/>
  <c r="L58" i="1"/>
  <c r="K58" i="1"/>
  <c r="Q58" i="1" s="1"/>
  <c r="I58" i="1"/>
  <c r="H58" i="1"/>
  <c r="G58" i="1"/>
  <c r="F58" i="1"/>
  <c r="E58" i="1"/>
  <c r="D58" i="1"/>
  <c r="Q57" i="1"/>
  <c r="J57" i="1"/>
  <c r="Q56" i="1"/>
  <c r="J56" i="1"/>
  <c r="Q55" i="1"/>
  <c r="J55" i="1"/>
  <c r="Q54" i="1"/>
  <c r="J54" i="1"/>
  <c r="Q53" i="1"/>
  <c r="J53" i="1"/>
  <c r="J58" i="1" s="1"/>
  <c r="P52" i="1"/>
  <c r="P59" i="1" s="1"/>
  <c r="O52" i="1"/>
  <c r="N52" i="1"/>
  <c r="M52" i="1"/>
  <c r="M59" i="1" s="1"/>
  <c r="L52" i="1"/>
  <c r="L59" i="1" s="1"/>
  <c r="K52" i="1"/>
  <c r="K59" i="1" s="1"/>
  <c r="Q59" i="1" s="1"/>
  <c r="I52" i="1"/>
  <c r="I59" i="1" s="1"/>
  <c r="H52" i="1"/>
  <c r="H59" i="1" s="1"/>
  <c r="G52" i="1"/>
  <c r="F52" i="1"/>
  <c r="E52" i="1"/>
  <c r="E59" i="1" s="1"/>
  <c r="D52" i="1"/>
  <c r="D59" i="1" s="1"/>
  <c r="Q51" i="1"/>
  <c r="J51" i="1"/>
  <c r="Q50" i="1"/>
  <c r="J50" i="1"/>
  <c r="Q49" i="1"/>
  <c r="J49" i="1"/>
  <c r="Q48" i="1"/>
  <c r="J48" i="1"/>
  <c r="Q47" i="1"/>
  <c r="J47" i="1"/>
  <c r="Q46" i="1"/>
  <c r="J46" i="1"/>
  <c r="Q45" i="1"/>
  <c r="J45" i="1"/>
  <c r="Q44" i="1"/>
  <c r="J44" i="1"/>
  <c r="Q43" i="1"/>
  <c r="J43" i="1"/>
  <c r="Q42" i="1"/>
  <c r="J42" i="1"/>
  <c r="Q41" i="1"/>
  <c r="J41" i="1"/>
  <c r="Q40" i="1"/>
  <c r="J40" i="1"/>
  <c r="J52" i="1" s="1"/>
  <c r="K39" i="1"/>
  <c r="Q38" i="1"/>
  <c r="P38" i="1"/>
  <c r="O38" i="1"/>
  <c r="N38" i="1"/>
  <c r="M38" i="1"/>
  <c r="L38" i="1"/>
  <c r="K38" i="1"/>
  <c r="I38" i="1"/>
  <c r="I39" i="1" s="1"/>
  <c r="H38" i="1"/>
  <c r="G38" i="1"/>
  <c r="F38" i="1"/>
  <c r="E38" i="1"/>
  <c r="D38" i="1"/>
  <c r="Q37" i="1"/>
  <c r="J37" i="1"/>
  <c r="Q36" i="1"/>
  <c r="J36" i="1"/>
  <c r="Q35" i="1"/>
  <c r="J35" i="1"/>
  <c r="Q34" i="1"/>
  <c r="J34" i="1"/>
  <c r="Q33" i="1"/>
  <c r="J33" i="1"/>
  <c r="Q32" i="1"/>
  <c r="J32" i="1"/>
  <c r="Q31" i="1"/>
  <c r="J31" i="1"/>
  <c r="J38" i="1" s="1"/>
  <c r="P30" i="1"/>
  <c r="P39" i="1" s="1"/>
  <c r="O30" i="1"/>
  <c r="O39" i="1" s="1"/>
  <c r="N30" i="1"/>
  <c r="N39" i="1" s="1"/>
  <c r="M30" i="1"/>
  <c r="M39" i="1" s="1"/>
  <c r="L30" i="1"/>
  <c r="L39" i="1" s="1"/>
  <c r="K30" i="1"/>
  <c r="Q30" i="1" s="1"/>
  <c r="I30" i="1"/>
  <c r="H30" i="1"/>
  <c r="H39" i="1" s="1"/>
  <c r="G30" i="1"/>
  <c r="G39" i="1" s="1"/>
  <c r="F30" i="1"/>
  <c r="F39" i="1" s="1"/>
  <c r="E30" i="1"/>
  <c r="E39" i="1" s="1"/>
  <c r="D30" i="1"/>
  <c r="D39" i="1" s="1"/>
  <c r="Q29" i="1"/>
  <c r="J29" i="1"/>
  <c r="Q28" i="1"/>
  <c r="J28" i="1"/>
  <c r="Q27" i="1"/>
  <c r="J27" i="1"/>
  <c r="Q26" i="1"/>
  <c r="J26" i="1"/>
  <c r="Q25" i="1"/>
  <c r="J25" i="1"/>
  <c r="Q24" i="1"/>
  <c r="J24" i="1"/>
  <c r="Q23" i="1"/>
  <c r="J23" i="1"/>
  <c r="Q22" i="1"/>
  <c r="J22" i="1"/>
  <c r="Q21" i="1"/>
  <c r="J21" i="1"/>
  <c r="Q20" i="1"/>
  <c r="J20" i="1"/>
  <c r="Q19" i="1"/>
  <c r="J19" i="1"/>
  <c r="Q18" i="1"/>
  <c r="J18" i="1"/>
  <c r="Q17" i="1"/>
  <c r="J17" i="1"/>
  <c r="Q16" i="1"/>
  <c r="J16" i="1"/>
  <c r="Q15" i="1"/>
  <c r="J15" i="1"/>
  <c r="Q14" i="1"/>
  <c r="J14" i="1"/>
  <c r="Q13" i="1"/>
  <c r="J13" i="1"/>
  <c r="Q12" i="1"/>
  <c r="J12" i="1"/>
  <c r="Q11" i="1"/>
  <c r="J11" i="1"/>
  <c r="Q10" i="1"/>
  <c r="J10" i="1"/>
  <c r="Q9" i="1"/>
  <c r="J9" i="1"/>
  <c r="J30" i="1" s="1"/>
  <c r="G124" i="1" l="1"/>
  <c r="P124" i="1"/>
  <c r="H124" i="1"/>
  <c r="O124" i="1"/>
  <c r="F124" i="1"/>
  <c r="Q39" i="1"/>
  <c r="L124" i="1"/>
  <c r="J39" i="1"/>
  <c r="J59" i="1"/>
  <c r="J123" i="1"/>
  <c r="D124" i="1"/>
  <c r="M124" i="1"/>
  <c r="E124" i="1"/>
  <c r="N124" i="1"/>
  <c r="I124" i="1"/>
  <c r="K124" i="1"/>
  <c r="Q124" i="1" s="1"/>
  <c r="K86" i="1"/>
  <c r="Q86" i="1" s="1"/>
  <c r="Q111" i="1"/>
  <c r="Q123" i="1"/>
  <c r="Q52" i="1"/>
  <c r="J124" i="1" l="1"/>
</calcChain>
</file>

<file path=xl/sharedStrings.xml><?xml version="1.0" encoding="utf-8"?>
<sst xmlns="http://schemas.openxmlformats.org/spreadsheetml/2006/main" count="177" uniqueCount="163">
  <si>
    <t>令和３年７月１日時点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6"/>
  </si>
  <si>
    <t>機能毎の病床数等（医療機関別）</t>
    <rPh sb="0" eb="2">
      <t>キノウ</t>
    </rPh>
    <rPh sb="2" eb="3">
      <t>マイ</t>
    </rPh>
    <rPh sb="4" eb="7">
      <t>ビョウショウスウ</t>
    </rPh>
    <rPh sb="7" eb="8">
      <t>トウ</t>
    </rPh>
    <rPh sb="9" eb="11">
      <t>イリョウ</t>
    </rPh>
    <rPh sb="11" eb="14">
      <t>キカンベツ</t>
    </rPh>
    <phoneticPr fontId="6"/>
  </si>
  <si>
    <t>現在</t>
    <rPh sb="0" eb="2">
      <t>ゲンザイ</t>
    </rPh>
    <phoneticPr fontId="6"/>
  </si>
  <si>
    <t>将来</t>
    <rPh sb="0" eb="2">
      <t>ショウライ</t>
    </rPh>
    <phoneticPr fontId="6"/>
  </si>
  <si>
    <t>&lt;R3年度&gt;許可病床数</t>
    <rPh sb="3" eb="5">
      <t>ネンド</t>
    </rPh>
    <rPh sb="6" eb="11">
      <t>キョカビョウショウスウ</t>
    </rPh>
    <phoneticPr fontId="6"/>
  </si>
  <si>
    <t>&lt;R7/2025年度&gt;</t>
    <rPh sb="8" eb="10">
      <t>ネンド</t>
    </rPh>
    <phoneticPr fontId="6"/>
  </si>
  <si>
    <t>医療圏</t>
    <rPh sb="0" eb="2">
      <t>イリョウ</t>
    </rPh>
    <rPh sb="2" eb="3">
      <t>ケン</t>
    </rPh>
    <phoneticPr fontId="6"/>
  </si>
  <si>
    <t>市町村</t>
    <rPh sb="0" eb="3">
      <t>シチョウソン</t>
    </rPh>
    <phoneticPr fontId="6"/>
  </si>
  <si>
    <t>病院名</t>
    <rPh sb="0" eb="2">
      <t>ビョウイン</t>
    </rPh>
    <rPh sb="2" eb="3">
      <t>メイ</t>
    </rPh>
    <phoneticPr fontId="6"/>
  </si>
  <si>
    <t>高度
急性期</t>
    <rPh sb="0" eb="2">
      <t>コウド</t>
    </rPh>
    <rPh sb="3" eb="6">
      <t>キュウセイキ</t>
    </rPh>
    <phoneticPr fontId="6"/>
  </si>
  <si>
    <t>急性期</t>
    <rPh sb="0" eb="3">
      <t>キュウセイキ</t>
    </rPh>
    <phoneticPr fontId="6"/>
  </si>
  <si>
    <t>回復期</t>
    <rPh sb="0" eb="3">
      <t>カイフクキ</t>
    </rPh>
    <phoneticPr fontId="6"/>
  </si>
  <si>
    <t>慢性期</t>
    <rPh sb="0" eb="3">
      <t>マンセイキ</t>
    </rPh>
    <phoneticPr fontId="6"/>
  </si>
  <si>
    <t>休棟中
今後再開予定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6"/>
  </si>
  <si>
    <t>休棟中
今後廃止予定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6"/>
  </si>
  <si>
    <t>一般病床・療養病床計</t>
    <rPh sb="0" eb="2">
      <t>イッパン</t>
    </rPh>
    <rPh sb="2" eb="4">
      <t>ビョウショウ</t>
    </rPh>
    <rPh sb="5" eb="7">
      <t>リョウヨウ</t>
    </rPh>
    <rPh sb="7" eb="9">
      <t>ビョウショウ</t>
    </rPh>
    <rPh sb="9" eb="10">
      <t>ケイ</t>
    </rPh>
    <phoneticPr fontId="6"/>
  </si>
  <si>
    <t>休棟予定</t>
    <rPh sb="0" eb="2">
      <t>キュウトウ</t>
    </rPh>
    <rPh sb="2" eb="4">
      <t>ヨテイ</t>
    </rPh>
    <phoneticPr fontId="6"/>
  </si>
  <si>
    <t>廃止予定</t>
    <rPh sb="0" eb="2">
      <t>ハイシ</t>
    </rPh>
    <rPh sb="2" eb="4">
      <t>ヨテイ</t>
    </rPh>
    <phoneticPr fontId="6"/>
  </si>
  <si>
    <t>奈良</t>
  </si>
  <si>
    <t>奈良市</t>
  </si>
  <si>
    <t>国立病院機構奈良医療センター</t>
  </si>
  <si>
    <t>奈良県総合医療センター</t>
    <rPh sb="0" eb="3">
      <t>ナラケン</t>
    </rPh>
    <rPh sb="3" eb="5">
      <t>ソウゴウ</t>
    </rPh>
    <rPh sb="5" eb="7">
      <t>イリョウ</t>
    </rPh>
    <phoneticPr fontId="14"/>
  </si>
  <si>
    <t>市立奈良病院</t>
  </si>
  <si>
    <t>済生会奈良病院</t>
    <rPh sb="0" eb="3">
      <t>サイセイカイ</t>
    </rPh>
    <rPh sb="3" eb="5">
      <t>ナラ</t>
    </rPh>
    <rPh sb="5" eb="7">
      <t>ビョウイン</t>
    </rPh>
    <phoneticPr fontId="14"/>
  </si>
  <si>
    <t>奈良春日病院</t>
  </si>
  <si>
    <t>吉田病院</t>
    <rPh sb="0" eb="2">
      <t>ヨシダ</t>
    </rPh>
    <rPh sb="2" eb="4">
      <t>ビョウイン</t>
    </rPh>
    <phoneticPr fontId="14"/>
  </si>
  <si>
    <t>高の原中央病院</t>
  </si>
  <si>
    <t>西の京病院</t>
  </si>
  <si>
    <t>奈良小南病院</t>
  </si>
  <si>
    <t>西奈良中央病院</t>
  </si>
  <si>
    <t>おかたに病院</t>
  </si>
  <si>
    <t>東大寺福祉療育病院</t>
    <rPh sb="0" eb="3">
      <t>トウダイジ</t>
    </rPh>
    <phoneticPr fontId="14"/>
  </si>
  <si>
    <t>奈良西部病院</t>
  </si>
  <si>
    <t>沢井病院</t>
  </si>
  <si>
    <t>ならまちリハビリテーション病院（旧 大倭病院）</t>
    <rPh sb="13" eb="15">
      <t>ビョウイン</t>
    </rPh>
    <rPh sb="16" eb="17">
      <t>キュウ</t>
    </rPh>
    <rPh sb="18" eb="20">
      <t>オオヤマト</t>
    </rPh>
    <rPh sb="20" eb="22">
      <t>ビョウイン</t>
    </rPh>
    <phoneticPr fontId="14"/>
  </si>
  <si>
    <t>石洲会病院</t>
  </si>
  <si>
    <t>バルツァゴーデル</t>
  </si>
  <si>
    <t>松倉病院</t>
  </si>
  <si>
    <t>奈良東九条病院</t>
  </si>
  <si>
    <t>登美ヶ丘リハビリテーション病院</t>
  </si>
  <si>
    <t>奈良セントラル病院</t>
    <rPh sb="0" eb="2">
      <t>ナラ</t>
    </rPh>
    <phoneticPr fontId="14"/>
  </si>
  <si>
    <t>病院計</t>
    <rPh sb="0" eb="2">
      <t>ビョウイン</t>
    </rPh>
    <rPh sb="2" eb="3">
      <t>ケイ</t>
    </rPh>
    <phoneticPr fontId="6"/>
  </si>
  <si>
    <t>奈良市</t>
    <phoneticPr fontId="3"/>
  </si>
  <si>
    <t>医療法人慈生会 岡村産婦人科</t>
  </si>
  <si>
    <t>医療法人社団誠明会 永田眼科</t>
  </si>
  <si>
    <t>医療法人双葉会 富雄産婦人科</t>
  </si>
  <si>
    <t>医療法人中野産婦人科</t>
  </si>
  <si>
    <t>医療法人平野医院</t>
  </si>
  <si>
    <t>高山クリニック</t>
  </si>
  <si>
    <t>西尾外科医院</t>
  </si>
  <si>
    <t>診療所計</t>
    <rPh sb="0" eb="3">
      <t>シンリョウジョ</t>
    </rPh>
    <rPh sb="3" eb="4">
      <t>ケイ</t>
    </rPh>
    <phoneticPr fontId="3"/>
  </si>
  <si>
    <t>奈良計</t>
    <rPh sb="0" eb="2">
      <t>ナラ</t>
    </rPh>
    <rPh sb="2" eb="3">
      <t>ケイ</t>
    </rPh>
    <phoneticPr fontId="3"/>
  </si>
  <si>
    <t>東和</t>
  </si>
  <si>
    <t>宇陀市</t>
  </si>
  <si>
    <t>宇陀市立病院</t>
  </si>
  <si>
    <t>辻村病院</t>
    <rPh sb="0" eb="2">
      <t>ツジムラ</t>
    </rPh>
    <rPh sb="2" eb="4">
      <t>ビョウイン</t>
    </rPh>
    <phoneticPr fontId="14"/>
  </si>
  <si>
    <t>桜井市</t>
  </si>
  <si>
    <t>済生会中和病院</t>
  </si>
  <si>
    <t>山の辺病院</t>
  </si>
  <si>
    <t>桜井病院</t>
  </si>
  <si>
    <t>天理市</t>
  </si>
  <si>
    <t>天理よろづ相談所病院</t>
    <rPh sb="8" eb="10">
      <t>ビョウイン</t>
    </rPh>
    <phoneticPr fontId="14"/>
  </si>
  <si>
    <t>高井病院</t>
  </si>
  <si>
    <t>奈良東病院</t>
  </si>
  <si>
    <t>天理よろづ相談所病院白川分院</t>
    <rPh sb="8" eb="10">
      <t>ビョウイン</t>
    </rPh>
    <rPh sb="10" eb="12">
      <t>シラカワ</t>
    </rPh>
    <rPh sb="12" eb="14">
      <t>ブンイン</t>
    </rPh>
    <phoneticPr fontId="14"/>
  </si>
  <si>
    <t>高宮病院</t>
    <rPh sb="0" eb="2">
      <t>タカミヤ</t>
    </rPh>
    <rPh sb="2" eb="4">
      <t>ビョウイン</t>
    </rPh>
    <phoneticPr fontId="14"/>
  </si>
  <si>
    <t>田原本町</t>
    <rPh sb="0" eb="4">
      <t>タワラモトチョウ</t>
    </rPh>
    <phoneticPr fontId="14"/>
  </si>
  <si>
    <t>奈良県総合リハビリテ－ションセンター</t>
    <rPh sb="0" eb="2">
      <t>ナラ</t>
    </rPh>
    <phoneticPr fontId="14"/>
  </si>
  <si>
    <t>国保中央病院</t>
  </si>
  <si>
    <t>宇陀市</t>
    <phoneticPr fontId="3"/>
  </si>
  <si>
    <t>グランソール奈良</t>
  </si>
  <si>
    <t>桜井市</t>
    <phoneticPr fontId="3"/>
  </si>
  <si>
    <t>医療法人　赤崎クリニック</t>
  </si>
  <si>
    <t>近藤眼科</t>
  </si>
  <si>
    <t>小池医院</t>
  </si>
  <si>
    <t>田原本町</t>
    <rPh sb="0" eb="4">
      <t>タワラモトチョウ</t>
    </rPh>
    <phoneticPr fontId="3"/>
  </si>
  <si>
    <t>医療法人 母と子の城 久産婦人科</t>
  </si>
  <si>
    <t>東和計</t>
    <rPh sb="0" eb="2">
      <t>トウワ</t>
    </rPh>
    <rPh sb="2" eb="3">
      <t>ケイ</t>
    </rPh>
    <phoneticPr fontId="3"/>
  </si>
  <si>
    <t>西和</t>
  </si>
  <si>
    <t>大和郡山市</t>
    <rPh sb="0" eb="5">
      <t>ヤマトコオリヤマシ</t>
    </rPh>
    <phoneticPr fontId="14"/>
  </si>
  <si>
    <t>国立病院機構やまと精神医療センター</t>
    <rPh sb="9" eb="11">
      <t>セイシン</t>
    </rPh>
    <rPh sb="11" eb="13">
      <t>イリョウ</t>
    </rPh>
    <phoneticPr fontId="14"/>
  </si>
  <si>
    <t>奈良厚生会病院</t>
    <phoneticPr fontId="3"/>
  </si>
  <si>
    <t>JCHO大和郡山病院</t>
  </si>
  <si>
    <t>田北病院</t>
  </si>
  <si>
    <t>郡山青藍病院</t>
  </si>
  <si>
    <t>藤村病院</t>
  </si>
  <si>
    <t>生駒市</t>
  </si>
  <si>
    <t>近畿大学奈良病院</t>
    <rPh sb="4" eb="6">
      <t>ナラ</t>
    </rPh>
    <rPh sb="6" eb="8">
      <t>ビョウイン</t>
    </rPh>
    <phoneticPr fontId="14"/>
  </si>
  <si>
    <t>阪奈中央病院</t>
    <phoneticPr fontId="3"/>
  </si>
  <si>
    <t>白庭病院</t>
  </si>
  <si>
    <t>東生駒病院</t>
  </si>
  <si>
    <t>倉病院</t>
    <rPh sb="0" eb="1">
      <t>クラ</t>
    </rPh>
    <phoneticPr fontId="14"/>
  </si>
  <si>
    <t>生駒市立病院</t>
    <rPh sb="0" eb="2">
      <t>イコマ</t>
    </rPh>
    <rPh sb="2" eb="4">
      <t>シリツ</t>
    </rPh>
    <rPh sb="4" eb="6">
      <t>ビョウイン</t>
    </rPh>
    <phoneticPr fontId="14"/>
  </si>
  <si>
    <t>三郷町</t>
    <rPh sb="0" eb="3">
      <t>サンゴウチョウ</t>
    </rPh>
    <phoneticPr fontId="14"/>
  </si>
  <si>
    <t>奈良県西和医療センター</t>
    <rPh sb="0" eb="3">
      <t>ナラケン</t>
    </rPh>
    <rPh sb="3" eb="5">
      <t>セイワ</t>
    </rPh>
    <rPh sb="5" eb="7">
      <t>イリョウ</t>
    </rPh>
    <phoneticPr fontId="14"/>
  </si>
  <si>
    <t>ハートランドしぎさん</t>
  </si>
  <si>
    <t>上牧町</t>
    <rPh sb="0" eb="3">
      <t>カンマキチョウ</t>
    </rPh>
    <phoneticPr fontId="14"/>
  </si>
  <si>
    <t>西大和リハビリテーション病院</t>
    <rPh sb="0" eb="3">
      <t>ニシヤマト</t>
    </rPh>
    <rPh sb="12" eb="14">
      <t>ビョウイン</t>
    </rPh>
    <phoneticPr fontId="14"/>
  </si>
  <si>
    <t>奈良友紘会病院</t>
  </si>
  <si>
    <t>服部記念病院</t>
  </si>
  <si>
    <t>王寺町</t>
    <rPh sb="0" eb="3">
      <t>オウジチョウ</t>
    </rPh>
    <phoneticPr fontId="6"/>
  </si>
  <si>
    <t>恵王病院</t>
    <phoneticPr fontId="6"/>
  </si>
  <si>
    <t>大和郡山市</t>
    <rPh sb="0" eb="5">
      <t>ヤマトコオリヤマシ</t>
    </rPh>
    <phoneticPr fontId="3"/>
  </si>
  <si>
    <t>在宅支援いむらクリニック</t>
  </si>
  <si>
    <t>生駒市</t>
    <phoneticPr fontId="3"/>
  </si>
  <si>
    <t>医療法人白鳳会 林産婦人科登美ケ丘</t>
  </si>
  <si>
    <t>杉江産婦人科</t>
  </si>
  <si>
    <t>斑鳩町</t>
    <rPh sb="0" eb="3">
      <t>イカルガチョウ</t>
    </rPh>
    <phoneticPr fontId="3"/>
  </si>
  <si>
    <t>医療法人なんのレディースクリニック</t>
  </si>
  <si>
    <t>王寺町</t>
    <rPh sb="0" eb="2">
      <t>オウジ</t>
    </rPh>
    <rPh sb="2" eb="3">
      <t>チョウ</t>
    </rPh>
    <phoneticPr fontId="3"/>
  </si>
  <si>
    <t>医療法人白鳳会 林産婦人科</t>
  </si>
  <si>
    <t>河合町</t>
    <rPh sb="0" eb="3">
      <t>カワイチョウ</t>
    </rPh>
    <phoneticPr fontId="3"/>
  </si>
  <si>
    <t>公益財団法人ニッセイ聖隷健康福祉財団 ニッセイ聖隷クリニック</t>
  </si>
  <si>
    <t>西和計</t>
    <rPh sb="0" eb="2">
      <t>セイワ</t>
    </rPh>
    <rPh sb="2" eb="3">
      <t>ケイ</t>
    </rPh>
    <phoneticPr fontId="3"/>
  </si>
  <si>
    <t>中和</t>
    <rPh sb="0" eb="2">
      <t>チュウワ</t>
    </rPh>
    <phoneticPr fontId="3"/>
  </si>
  <si>
    <t>葛城市</t>
    <rPh sb="0" eb="3">
      <t>カツラギシ</t>
    </rPh>
    <phoneticPr fontId="3"/>
  </si>
  <si>
    <t>吉本整形外科・外科病院</t>
  </si>
  <si>
    <t>香芝市</t>
  </si>
  <si>
    <t>関屋病院</t>
  </si>
  <si>
    <t>香芝旭ヶ丘病院</t>
    <rPh sb="0" eb="2">
      <t>カシバ</t>
    </rPh>
    <rPh sb="2" eb="5">
      <t>アサヒガオカ</t>
    </rPh>
    <phoneticPr fontId="14"/>
  </si>
  <si>
    <t>香芝生喜病院</t>
    <rPh sb="0" eb="2">
      <t>カシバ</t>
    </rPh>
    <rPh sb="2" eb="3">
      <t>イ</t>
    </rPh>
    <rPh sb="3" eb="4">
      <t>ヨロコ</t>
    </rPh>
    <rPh sb="4" eb="6">
      <t>ビョウイン</t>
    </rPh>
    <phoneticPr fontId="14"/>
  </si>
  <si>
    <t>橿原市</t>
  </si>
  <si>
    <t>奈良県立医科大学附属病院</t>
    <rPh sb="0" eb="2">
      <t>ナラ</t>
    </rPh>
    <rPh sb="4" eb="8">
      <t>イカダイガク</t>
    </rPh>
    <rPh sb="8" eb="10">
      <t>フゾク</t>
    </rPh>
    <rPh sb="10" eb="12">
      <t>ビョウイン</t>
    </rPh>
    <phoneticPr fontId="14"/>
  </si>
  <si>
    <t>平成記念病院</t>
    <rPh sb="0" eb="2">
      <t>ヘイセイ</t>
    </rPh>
    <phoneticPr fontId="14"/>
  </si>
  <si>
    <t>平成まほろば病院</t>
    <rPh sb="0" eb="2">
      <t>ヘイセイ</t>
    </rPh>
    <phoneticPr fontId="14"/>
  </si>
  <si>
    <t>橿原リハビリテーション病院</t>
    <rPh sb="0" eb="2">
      <t>カシハラ</t>
    </rPh>
    <rPh sb="11" eb="13">
      <t>ビョウイン</t>
    </rPh>
    <phoneticPr fontId="14"/>
  </si>
  <si>
    <t>大和橿原病院</t>
    <rPh sb="0" eb="2">
      <t>ヤマト</t>
    </rPh>
    <rPh sb="2" eb="4">
      <t>カシハラ</t>
    </rPh>
    <rPh sb="4" eb="6">
      <t>ビョウイン</t>
    </rPh>
    <phoneticPr fontId="14"/>
  </si>
  <si>
    <t>平尾病院</t>
  </si>
  <si>
    <t>錦織病院</t>
  </si>
  <si>
    <t>大和高田市</t>
    <rPh sb="0" eb="5">
      <t>ヤマトタカダシ</t>
    </rPh>
    <phoneticPr fontId="14"/>
  </si>
  <si>
    <t>大和高田市立病院</t>
    <rPh sb="6" eb="8">
      <t>ビョウイン</t>
    </rPh>
    <phoneticPr fontId="14"/>
  </si>
  <si>
    <t>土庫病院</t>
  </si>
  <si>
    <t>中井記念病院</t>
  </si>
  <si>
    <t>御所市</t>
  </si>
  <si>
    <t>済生会御所病院</t>
  </si>
  <si>
    <t>秋津鴻池病院</t>
  </si>
  <si>
    <t>医療法人友愛会 かつらぎクリニック</t>
  </si>
  <si>
    <t>香芝市</t>
    <phoneticPr fontId="3"/>
  </si>
  <si>
    <t>医療法人藤田会藤田産婦人科内科</t>
  </si>
  <si>
    <t>医療法人白鳳会 林産婦人科五位堂</t>
  </si>
  <si>
    <t>橿原市</t>
    <phoneticPr fontId="3"/>
  </si>
  <si>
    <t>医療法人ひのうえ会ひがみリウマチ・糖尿病内科クリニック</t>
  </si>
  <si>
    <t>医療法人ますだ産婦人科明日香ウイメンズ・クリニック</t>
  </si>
  <si>
    <t>医療法人平治会 さくらレディースクリニック</t>
  </si>
  <si>
    <t>酒本産婦人科医院</t>
  </si>
  <si>
    <t>中和計</t>
    <rPh sb="0" eb="2">
      <t>チュウワ</t>
    </rPh>
    <rPh sb="2" eb="3">
      <t>ケイ</t>
    </rPh>
    <phoneticPr fontId="3"/>
  </si>
  <si>
    <t>南和</t>
    <rPh sb="0" eb="2">
      <t>ナンワ</t>
    </rPh>
    <phoneticPr fontId="6"/>
  </si>
  <si>
    <t>五條市</t>
  </si>
  <si>
    <t>五條病院</t>
    <rPh sb="0" eb="2">
      <t>ゴジョウ</t>
    </rPh>
    <phoneticPr fontId="14"/>
  </si>
  <si>
    <t>吉野町</t>
    <rPh sb="0" eb="3">
      <t>ヨシノチョウ</t>
    </rPh>
    <phoneticPr fontId="14"/>
  </si>
  <si>
    <t>吉野病院</t>
  </si>
  <si>
    <t>大淀町</t>
    <rPh sb="0" eb="3">
      <t>オオヨドチョウ</t>
    </rPh>
    <phoneticPr fontId="14"/>
  </si>
  <si>
    <t>南奈良総合医療センター</t>
    <rPh sb="0" eb="3">
      <t>ミナミナラ</t>
    </rPh>
    <rPh sb="3" eb="5">
      <t>ソウゴウ</t>
    </rPh>
    <rPh sb="5" eb="7">
      <t>イリョウ</t>
    </rPh>
    <phoneticPr fontId="14"/>
  </si>
  <si>
    <t>弘仁会南和病院</t>
  </si>
  <si>
    <t>五條市</t>
    <phoneticPr fontId="3"/>
  </si>
  <si>
    <t>医療法人社団恵生会後藤医院</t>
  </si>
  <si>
    <t>大淀町</t>
    <rPh sb="0" eb="3">
      <t>オオヨドチョウ</t>
    </rPh>
    <phoneticPr fontId="3"/>
  </si>
  <si>
    <t>医療法人豊生会 トミークリニック</t>
  </si>
  <si>
    <t>下市町</t>
    <rPh sb="0" eb="3">
      <t>シモイチチョウ</t>
    </rPh>
    <phoneticPr fontId="3"/>
  </si>
  <si>
    <t>医療法人泰山会 福西クリニック</t>
  </si>
  <si>
    <t>山岸眼科医院</t>
  </si>
  <si>
    <t>南和計</t>
    <rPh sb="0" eb="2">
      <t>ナンワ</t>
    </rPh>
    <rPh sb="2" eb="3">
      <t>ケイ</t>
    </rPh>
    <phoneticPr fontId="3"/>
  </si>
  <si>
    <t>総計</t>
    <rPh sb="0" eb="2">
      <t>ソウケイ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</si>
</sst>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床&quot;"/>
  </numFmts>
  <fonts count="21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40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20"/>
      <name val="メイリオ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4"/>
      <name val="メイリオ"/>
      <family val="3"/>
      <charset val="128"/>
    </font>
    <font>
      <b/>
      <sz val="24"/>
      <name val="メイリオ"/>
      <family val="3"/>
      <charset val="128"/>
    </font>
    <font>
      <sz val="11"/>
      <color indexed="17"/>
      <name val="ＭＳ Ｐゴシック"/>
      <family val="3"/>
      <charset val="128"/>
    </font>
    <font>
      <sz val="24"/>
      <color theme="1"/>
      <name val="メイリオ"/>
      <family val="3"/>
      <charset val="128"/>
    </font>
    <font>
      <sz val="12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3" fillId="0" borderId="25" xfId="0" applyFont="1" applyBorder="1" applyAlignment="1">
      <alignment vertical="center" shrinkToFit="1"/>
    </xf>
    <xf numFmtId="38" fontId="12" fillId="0" borderId="26" xfId="1" applyFont="1" applyFill="1" applyBorder="1" applyAlignment="1">
      <alignment vertical="center" shrinkToFit="1"/>
    </xf>
    <xf numFmtId="38" fontId="12" fillId="0" borderId="27" xfId="1" applyFont="1" applyFill="1" applyBorder="1" applyAlignment="1">
      <alignment vertical="center" shrinkToFit="1"/>
    </xf>
    <xf numFmtId="38" fontId="13" fillId="0" borderId="25" xfId="1" applyFont="1" applyFill="1" applyBorder="1" applyAlignment="1">
      <alignment vertical="center" shrinkToFit="1"/>
    </xf>
    <xf numFmtId="38" fontId="12" fillId="0" borderId="28" xfId="1" applyFont="1" applyFill="1" applyBorder="1" applyAlignment="1">
      <alignment vertical="center" shrinkToFit="1"/>
    </xf>
    <xf numFmtId="0" fontId="13" fillId="0" borderId="29" xfId="0" applyFont="1" applyBorder="1" applyAlignment="1">
      <alignment vertical="center" shrinkToFit="1"/>
    </xf>
    <xf numFmtId="38" fontId="12" fillId="0" borderId="30" xfId="1" applyFont="1" applyFill="1" applyBorder="1" applyAlignment="1">
      <alignment vertical="center" shrinkToFit="1"/>
    </xf>
    <xf numFmtId="38" fontId="12" fillId="0" borderId="31" xfId="1" applyFont="1" applyFill="1" applyBorder="1" applyAlignment="1">
      <alignment vertical="center" shrinkToFit="1"/>
    </xf>
    <xf numFmtId="38" fontId="13" fillId="0" borderId="29" xfId="1" applyFont="1" applyFill="1" applyBorder="1" applyAlignment="1">
      <alignment vertical="center" shrinkToFit="1"/>
    </xf>
    <xf numFmtId="38" fontId="12" fillId="0" borderId="32" xfId="1" applyFont="1" applyFill="1" applyBorder="1" applyAlignment="1">
      <alignment vertical="center" shrinkToFit="1"/>
    </xf>
    <xf numFmtId="38" fontId="12" fillId="0" borderId="31" xfId="1" applyFont="1" applyFill="1" applyBorder="1" applyAlignment="1">
      <alignment horizontal="right" vertical="center" shrinkToFit="1"/>
    </xf>
    <xf numFmtId="0" fontId="13" fillId="0" borderId="33" xfId="0" applyFont="1" applyBorder="1" applyAlignment="1">
      <alignment vertical="center" shrinkToFit="1"/>
    </xf>
    <xf numFmtId="38" fontId="12" fillId="0" borderId="34" xfId="1" applyFont="1" applyFill="1" applyBorder="1" applyAlignment="1">
      <alignment vertical="center" shrinkToFit="1"/>
    </xf>
    <xf numFmtId="38" fontId="12" fillId="0" borderId="35" xfId="1" applyFont="1" applyFill="1" applyBorder="1" applyAlignment="1">
      <alignment vertical="center" shrinkToFit="1"/>
    </xf>
    <xf numFmtId="38" fontId="13" fillId="0" borderId="33" xfId="1" applyFont="1" applyFill="1" applyBorder="1" applyAlignment="1">
      <alignment vertical="center" shrinkToFit="1"/>
    </xf>
    <xf numFmtId="38" fontId="12" fillId="0" borderId="36" xfId="1" applyFont="1" applyFill="1" applyBorder="1" applyAlignment="1">
      <alignment vertical="center" shrinkToFit="1"/>
    </xf>
    <xf numFmtId="0" fontId="13" fillId="3" borderId="24" xfId="0" applyFont="1" applyFill="1" applyBorder="1" applyAlignment="1">
      <alignment horizontal="centerContinuous" vertical="center" shrinkToFit="1"/>
    </xf>
    <xf numFmtId="0" fontId="13" fillId="3" borderId="37" xfId="0" applyFont="1" applyFill="1" applyBorder="1" applyAlignment="1">
      <alignment horizontal="centerContinuous" vertical="center" shrinkToFit="1"/>
    </xf>
    <xf numFmtId="38" fontId="12" fillId="3" borderId="38" xfId="1" applyFont="1" applyFill="1" applyBorder="1" applyAlignment="1">
      <alignment vertical="center" shrinkToFit="1"/>
    </xf>
    <xf numFmtId="38" fontId="12" fillId="3" borderId="24" xfId="1" applyFont="1" applyFill="1" applyBorder="1" applyAlignment="1">
      <alignment vertical="center" shrinkToFit="1"/>
    </xf>
    <xf numFmtId="38" fontId="13" fillId="3" borderId="25" xfId="1" applyFont="1" applyFill="1" applyBorder="1" applyAlignment="1">
      <alignment vertical="center" shrinkToFit="1"/>
    </xf>
    <xf numFmtId="38" fontId="12" fillId="3" borderId="27" xfId="1" applyFont="1" applyFill="1" applyBorder="1" applyAlignment="1">
      <alignment vertical="center" shrinkToFit="1"/>
    </xf>
    <xf numFmtId="38" fontId="12" fillId="3" borderId="39" xfId="1" applyFont="1" applyFill="1" applyBorder="1" applyAlignment="1">
      <alignment vertical="center" shrinkToFit="1"/>
    </xf>
    <xf numFmtId="38" fontId="13" fillId="3" borderId="33" xfId="1" applyFont="1" applyFill="1" applyBorder="1" applyAlignment="1">
      <alignment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38" fontId="12" fillId="3" borderId="12" xfId="1" applyFont="1" applyFill="1" applyBorder="1" applyAlignment="1">
      <alignment vertical="center" shrinkToFit="1"/>
    </xf>
    <xf numFmtId="38" fontId="12" fillId="3" borderId="13" xfId="1" applyFont="1" applyFill="1" applyBorder="1" applyAlignment="1">
      <alignment vertical="center" shrinkToFit="1"/>
    </xf>
    <xf numFmtId="38" fontId="12" fillId="3" borderId="19" xfId="1" applyFont="1" applyFill="1" applyBorder="1" applyAlignment="1">
      <alignment vertical="center" shrinkToFit="1"/>
    </xf>
    <xf numFmtId="38" fontId="12" fillId="4" borderId="12" xfId="1" applyFont="1" applyFill="1" applyBorder="1" applyAlignment="1">
      <alignment vertical="center" shrinkToFit="1"/>
    </xf>
    <xf numFmtId="38" fontId="12" fillId="4" borderId="13" xfId="1" applyFont="1" applyFill="1" applyBorder="1" applyAlignment="1">
      <alignment vertical="center" shrinkToFit="1"/>
    </xf>
    <xf numFmtId="38" fontId="13" fillId="4" borderId="25" xfId="1" applyFont="1" applyFill="1" applyBorder="1" applyAlignment="1">
      <alignment vertical="center" shrinkToFit="1"/>
    </xf>
    <xf numFmtId="38" fontId="12" fillId="4" borderId="19" xfId="1" applyFont="1" applyFill="1" applyBorder="1" applyAlignment="1">
      <alignment vertical="center" shrinkToFit="1"/>
    </xf>
    <xf numFmtId="38" fontId="13" fillId="4" borderId="33" xfId="1" applyFont="1" applyFill="1" applyBorder="1" applyAlignment="1">
      <alignment vertical="center" shrinkToFit="1"/>
    </xf>
    <xf numFmtId="0" fontId="13" fillId="0" borderId="41" xfId="0" applyFont="1" applyBorder="1" applyAlignment="1">
      <alignment vertical="center" shrinkToFit="1"/>
    </xf>
    <xf numFmtId="38" fontId="12" fillId="0" borderId="42" xfId="1" applyFont="1" applyFill="1" applyBorder="1" applyAlignment="1">
      <alignment vertical="center" shrinkToFit="1"/>
    </xf>
    <xf numFmtId="38" fontId="12" fillId="0" borderId="43" xfId="1" applyFont="1" applyFill="1" applyBorder="1" applyAlignment="1">
      <alignment vertical="center" shrinkToFit="1"/>
    </xf>
    <xf numFmtId="38" fontId="12" fillId="0" borderId="44" xfId="1" applyFont="1" applyFill="1" applyBorder="1" applyAlignment="1">
      <alignment vertical="center" shrinkToFit="1"/>
    </xf>
    <xf numFmtId="38" fontId="13" fillId="0" borderId="41" xfId="1" applyFont="1" applyFill="1" applyBorder="1" applyAlignment="1">
      <alignment vertical="center" shrinkToFit="1"/>
    </xf>
    <xf numFmtId="0" fontId="13" fillId="0" borderId="45" xfId="0" applyFont="1" applyBorder="1" applyAlignment="1">
      <alignment vertical="center" shrinkToFit="1"/>
    </xf>
    <xf numFmtId="38" fontId="12" fillId="0" borderId="46" xfId="1" applyFont="1" applyFill="1" applyBorder="1" applyAlignment="1">
      <alignment vertical="center" shrinkToFit="1"/>
    </xf>
    <xf numFmtId="38" fontId="12" fillId="0" borderId="47" xfId="1" applyFont="1" applyFill="1" applyBorder="1" applyAlignment="1">
      <alignment vertical="center" shrinkToFit="1"/>
    </xf>
    <xf numFmtId="38" fontId="12" fillId="0" borderId="48" xfId="1" applyFont="1" applyFill="1" applyBorder="1" applyAlignment="1">
      <alignment vertical="center" shrinkToFit="1"/>
    </xf>
    <xf numFmtId="38" fontId="13" fillId="0" borderId="45" xfId="1" applyFont="1" applyFill="1" applyBorder="1" applyAlignment="1">
      <alignment vertical="center" shrinkToFit="1"/>
    </xf>
    <xf numFmtId="38" fontId="12" fillId="0" borderId="31" xfId="1" applyFont="1" applyFill="1" applyBorder="1">
      <alignment vertical="center"/>
    </xf>
    <xf numFmtId="38" fontId="12" fillId="0" borderId="34" xfId="1" applyFont="1" applyFill="1" applyBorder="1" applyAlignment="1">
      <alignment horizontal="right" vertical="center" shrinkToFit="1"/>
    </xf>
    <xf numFmtId="0" fontId="12" fillId="0" borderId="13" xfId="0" applyFont="1" applyBorder="1" applyAlignment="1">
      <alignment horizontal="centerContinuous" vertical="center" shrinkToFit="1"/>
    </xf>
    <xf numFmtId="0" fontId="13" fillId="0" borderId="14" xfId="0" applyFont="1" applyBorder="1" applyAlignment="1">
      <alignment horizontal="left" vertical="center" shrinkToFit="1"/>
    </xf>
    <xf numFmtId="38" fontId="12" fillId="0" borderId="12" xfId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vertical="center" shrinkToFit="1"/>
    </xf>
    <xf numFmtId="38" fontId="13" fillId="0" borderId="14" xfId="1" applyFont="1" applyFill="1" applyBorder="1" applyAlignment="1">
      <alignment vertical="center" shrinkToFit="1"/>
    </xf>
    <xf numFmtId="38" fontId="12" fillId="0" borderId="19" xfId="1" applyFont="1" applyFill="1" applyBorder="1" applyAlignment="1">
      <alignment vertical="center" shrinkToFit="1"/>
    </xf>
    <xf numFmtId="0" fontId="12" fillId="0" borderId="24" xfId="0" applyFont="1" applyBorder="1" applyAlignment="1">
      <alignment horizontal="centerContinuous" vertical="center" shrinkToFit="1"/>
    </xf>
    <xf numFmtId="38" fontId="13" fillId="0" borderId="37" xfId="1" applyFont="1" applyFill="1" applyBorder="1" applyAlignment="1">
      <alignment vertical="center" shrinkToFit="1"/>
    </xf>
    <xf numFmtId="38" fontId="13" fillId="3" borderId="22" xfId="1" applyFont="1" applyFill="1" applyBorder="1" applyAlignment="1">
      <alignment vertical="center" shrinkToFit="1"/>
    </xf>
    <xf numFmtId="38" fontId="12" fillId="0" borderId="30" xfId="1" applyFont="1" applyFill="1" applyBorder="1" applyAlignment="1">
      <alignment horizontal="right" vertical="center" shrinkToFit="1"/>
    </xf>
    <xf numFmtId="0" fontId="12" fillId="0" borderId="24" xfId="0" applyFont="1" applyBorder="1" applyAlignment="1">
      <alignment horizontal="center" vertical="center" shrinkToFit="1"/>
    </xf>
    <xf numFmtId="0" fontId="13" fillId="0" borderId="37" xfId="0" applyFont="1" applyBorder="1" applyAlignment="1">
      <alignment vertical="center" shrinkToFit="1"/>
    </xf>
    <xf numFmtId="38" fontId="12" fillId="0" borderId="38" xfId="1" applyFont="1" applyFill="1" applyBorder="1" applyAlignment="1">
      <alignment vertical="center" shrinkToFit="1"/>
    </xf>
    <xf numFmtId="38" fontId="12" fillId="0" borderId="24" xfId="1" applyFont="1" applyFill="1" applyBorder="1" applyAlignment="1">
      <alignment vertical="center" shrinkToFit="1"/>
    </xf>
    <xf numFmtId="38" fontId="12" fillId="0" borderId="39" xfId="1" applyFont="1" applyFill="1" applyBorder="1" applyAlignment="1">
      <alignment vertical="center" shrinkToFit="1"/>
    </xf>
    <xf numFmtId="38" fontId="13" fillId="3" borderId="37" xfId="1" applyFont="1" applyFill="1" applyBorder="1" applyAlignment="1">
      <alignment vertical="center" shrinkToFit="1"/>
    </xf>
    <xf numFmtId="0" fontId="12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left" vertical="center" shrinkToFit="1"/>
    </xf>
    <xf numFmtId="38" fontId="12" fillId="0" borderId="16" xfId="1" applyFont="1" applyFill="1" applyBorder="1" applyAlignment="1">
      <alignment vertical="center" shrinkToFit="1"/>
    </xf>
    <xf numFmtId="38" fontId="12" fillId="0" borderId="17" xfId="1" applyFont="1" applyFill="1" applyBorder="1" applyAlignment="1">
      <alignment vertical="center" shrinkToFit="1"/>
    </xf>
    <xf numFmtId="38" fontId="12" fillId="0" borderId="49" xfId="1" applyFont="1" applyFill="1" applyBorder="1" applyAlignment="1">
      <alignment vertical="center" shrinkToFit="1"/>
    </xf>
    <xf numFmtId="38" fontId="13" fillId="0" borderId="18" xfId="1" applyFont="1" applyFill="1" applyBorder="1" applyAlignment="1">
      <alignment vertical="center" shrinkToFit="1"/>
    </xf>
    <xf numFmtId="0" fontId="12" fillId="0" borderId="13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left" vertical="center" shrinkToFit="1"/>
    </xf>
    <xf numFmtId="38" fontId="12" fillId="4" borderId="38" xfId="1" applyFont="1" applyFill="1" applyBorder="1" applyAlignment="1">
      <alignment vertical="center" shrinkToFit="1"/>
    </xf>
    <xf numFmtId="38" fontId="12" fillId="4" borderId="24" xfId="1" applyFont="1" applyFill="1" applyBorder="1" applyAlignment="1">
      <alignment vertical="center" shrinkToFit="1"/>
    </xf>
    <xf numFmtId="38" fontId="13" fillId="4" borderId="37" xfId="1" applyFont="1" applyFill="1" applyBorder="1" applyAlignment="1">
      <alignment vertical="center" shrinkToFit="1"/>
    </xf>
    <xf numFmtId="38" fontId="12" fillId="4" borderId="39" xfId="1" applyFont="1" applyFill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vertical="center" shrinkToFit="1"/>
    </xf>
    <xf numFmtId="38" fontId="12" fillId="0" borderId="20" xfId="1" applyFont="1" applyFill="1" applyBorder="1" applyAlignment="1">
      <alignment vertical="center" shrinkToFit="1"/>
    </xf>
    <xf numFmtId="38" fontId="12" fillId="0" borderId="21" xfId="1" applyFont="1" applyFill="1" applyBorder="1" applyAlignment="1">
      <alignment vertical="center" shrinkToFit="1"/>
    </xf>
    <xf numFmtId="38" fontId="12" fillId="0" borderId="23" xfId="1" applyFont="1" applyFill="1" applyBorder="1" applyAlignment="1">
      <alignment vertical="center" shrinkToFit="1"/>
    </xf>
    <xf numFmtId="38" fontId="13" fillId="0" borderId="22" xfId="1" applyFont="1" applyFill="1" applyBorder="1" applyAlignment="1">
      <alignment vertical="center" shrinkToFit="1"/>
    </xf>
    <xf numFmtId="38" fontId="12" fillId="0" borderId="35" xfId="1" applyFont="1" applyFill="1" applyBorder="1" applyAlignment="1">
      <alignment horizontal="right" vertical="center" shrinkToFit="1"/>
    </xf>
    <xf numFmtId="38" fontId="15" fillId="3" borderId="38" xfId="1" applyFont="1" applyFill="1" applyBorder="1" applyAlignment="1">
      <alignment vertical="center" shrinkToFit="1"/>
    </xf>
    <xf numFmtId="38" fontId="15" fillId="3" borderId="24" xfId="1" applyFont="1" applyFill="1" applyBorder="1" applyAlignment="1">
      <alignment vertical="center" shrinkToFit="1"/>
    </xf>
    <xf numFmtId="38" fontId="15" fillId="3" borderId="39" xfId="1" applyFont="1" applyFill="1" applyBorder="1" applyAlignment="1">
      <alignment vertical="center" shrinkToFit="1"/>
    </xf>
    <xf numFmtId="0" fontId="12" fillId="0" borderId="17" xfId="0" applyFont="1" applyBorder="1" applyAlignment="1">
      <alignment horizontal="centerContinuous" vertical="center" shrinkToFit="1"/>
    </xf>
    <xf numFmtId="38" fontId="12" fillId="0" borderId="27" xfId="1" applyFont="1" applyBorder="1" applyAlignment="1">
      <alignment vertical="center" shrinkToFit="1"/>
    </xf>
    <xf numFmtId="38" fontId="12" fillId="0" borderId="34" xfId="1" applyFont="1" applyBorder="1" applyAlignment="1">
      <alignment vertical="center" shrinkToFit="1"/>
    </xf>
    <xf numFmtId="38" fontId="12" fillId="0" borderId="35" xfId="1" applyFont="1" applyBorder="1" applyAlignment="1">
      <alignment vertical="center" shrinkToFit="1"/>
    </xf>
    <xf numFmtId="0" fontId="12" fillId="0" borderId="50" xfId="0" applyFont="1" applyBorder="1" applyAlignment="1">
      <alignment horizontal="center" vertical="center" textRotation="255" shrinkToFit="1"/>
    </xf>
    <xf numFmtId="38" fontId="12" fillId="5" borderId="53" xfId="1" applyFont="1" applyFill="1" applyBorder="1" applyAlignment="1">
      <alignment vertical="center" shrinkToFit="1"/>
    </xf>
    <xf numFmtId="38" fontId="12" fillId="5" borderId="54" xfId="1" applyFont="1" applyFill="1" applyBorder="1" applyAlignment="1">
      <alignment vertical="center" shrinkToFit="1"/>
    </xf>
    <xf numFmtId="38" fontId="13" fillId="5" borderId="55" xfId="1" applyFont="1" applyFill="1" applyBorder="1" applyAlignment="1">
      <alignment vertical="center" shrinkToFit="1"/>
    </xf>
    <xf numFmtId="38" fontId="12" fillId="5" borderId="51" xfId="1" applyFont="1" applyFill="1" applyBorder="1" applyAlignment="1">
      <alignment vertical="center" shrinkToFit="1"/>
    </xf>
    <xf numFmtId="38" fontId="13" fillId="5" borderId="56" xfId="1" applyFont="1" applyFill="1" applyBorder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176" fontId="18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0" fontId="20" fillId="0" borderId="0" xfId="0" applyFont="1">
      <alignment vertical="center"/>
    </xf>
    <xf numFmtId="176" fontId="4" fillId="0" borderId="0" xfId="0" applyNumberFormat="1" applyFont="1">
      <alignment vertical="center"/>
    </xf>
    <xf numFmtId="0" fontId="12" fillId="0" borderId="12" xfId="0" applyFont="1" applyBorder="1" applyAlignment="1">
      <alignment horizontal="center" vertical="center" textRotation="255" shrinkToFit="1"/>
    </xf>
    <xf numFmtId="0" fontId="12" fillId="0" borderId="16" xfId="0" applyFont="1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13" fillId="4" borderId="39" xfId="0" applyFont="1" applyFill="1" applyBorder="1" applyAlignment="1">
      <alignment horizontal="center" vertical="center" shrinkToFit="1"/>
    </xf>
    <xf numFmtId="0" fontId="13" fillId="5" borderId="51" xfId="0" applyFont="1" applyFill="1" applyBorder="1" applyAlignment="1">
      <alignment horizontal="center" vertical="center" shrinkToFit="1"/>
    </xf>
    <xf numFmtId="0" fontId="0" fillId="5" borderId="52" xfId="0" applyFill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255" wrapText="1" shrinkToFit="1"/>
    </xf>
    <xf numFmtId="0" fontId="10" fillId="0" borderId="16" xfId="0" applyFont="1" applyBorder="1" applyAlignment="1">
      <alignment horizontal="center" vertical="center" textRotation="255" wrapText="1" shrinkToFit="1"/>
    </xf>
    <xf numFmtId="0" fontId="10" fillId="0" borderId="20" xfId="0" applyFont="1" applyBorder="1" applyAlignment="1">
      <alignment horizontal="center" vertical="center" textRotation="255" wrapText="1" shrinkToFit="1"/>
    </xf>
    <xf numFmtId="0" fontId="10" fillId="0" borderId="13" xfId="0" applyFont="1" applyBorder="1" applyAlignment="1">
      <alignment horizontal="center" vertical="center" textRotation="255" shrinkToFit="1"/>
    </xf>
    <xf numFmtId="0" fontId="10" fillId="0" borderId="17" xfId="0" applyFont="1" applyBorder="1" applyAlignment="1">
      <alignment horizontal="center" vertical="center" textRotation="255" shrinkToFit="1"/>
    </xf>
    <xf numFmtId="0" fontId="10" fillId="0" borderId="21" xfId="0" applyFont="1" applyBorder="1" applyAlignment="1">
      <alignment horizontal="center" vertical="center" textRotation="255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1FA5-C220-4084-9C01-0B3C4AF8D0FD}">
  <sheetPr>
    <pageSetUpPr fitToPage="1"/>
  </sheetPr>
  <dimension ref="A1:Q130"/>
  <sheetViews>
    <sheetView tabSelected="1" topLeftCell="A82" zoomScale="40" zoomScaleNormal="40" workbookViewId="0">
      <selection activeCell="E98" sqref="E98"/>
    </sheetView>
  </sheetViews>
  <sheetFormatPr defaultRowHeight="18.75" x14ac:dyDescent="0.4"/>
  <cols>
    <col min="1" max="1" width="9" style="1"/>
    <col min="2" max="2" width="15.875" style="2" customWidth="1"/>
    <col min="3" max="3" width="57.5" style="1" customWidth="1"/>
    <col min="4" max="9" width="14.875" style="1" customWidth="1"/>
    <col min="10" max="10" width="14.875" style="3" customWidth="1"/>
    <col min="11" max="16" width="14.5" style="1" customWidth="1"/>
    <col min="17" max="17" width="14.5" style="3" customWidth="1"/>
  </cols>
  <sheetData>
    <row r="1" spans="1:17" ht="30" x14ac:dyDescent="0.6">
      <c r="N1" s="4"/>
      <c r="O1" s="5"/>
      <c r="P1" s="5"/>
      <c r="Q1" s="5" t="s">
        <v>0</v>
      </c>
    </row>
    <row r="2" spans="1:17" ht="64.5" x14ac:dyDescent="0.4">
      <c r="A2" s="6" t="s">
        <v>1</v>
      </c>
      <c r="C2" s="7"/>
      <c r="L2" s="8"/>
      <c r="O2" s="8"/>
      <c r="P2" s="8"/>
    </row>
    <row r="3" spans="1:17" ht="33.75" thickBot="1" x14ac:dyDescent="0.45">
      <c r="A3" s="9"/>
      <c r="B3" s="10"/>
      <c r="C3" s="10"/>
    </row>
    <row r="4" spans="1:17" ht="33" x14ac:dyDescent="0.4">
      <c r="A4" s="11"/>
      <c r="B4" s="12"/>
      <c r="C4" s="13"/>
      <c r="D4" s="146" t="s">
        <v>2</v>
      </c>
      <c r="E4" s="147"/>
      <c r="F4" s="147"/>
      <c r="G4" s="147"/>
      <c r="H4" s="147"/>
      <c r="I4" s="147"/>
      <c r="J4" s="148"/>
      <c r="K4" s="146" t="s">
        <v>3</v>
      </c>
      <c r="L4" s="149"/>
      <c r="M4" s="149"/>
      <c r="N4" s="149"/>
      <c r="O4" s="149"/>
      <c r="P4" s="149"/>
      <c r="Q4" s="150"/>
    </row>
    <row r="5" spans="1:17" ht="33" x14ac:dyDescent="0.4">
      <c r="A5" s="14"/>
      <c r="C5" s="15"/>
      <c r="D5" s="151" t="s">
        <v>4</v>
      </c>
      <c r="E5" s="152"/>
      <c r="F5" s="152"/>
      <c r="G5" s="152"/>
      <c r="H5" s="152"/>
      <c r="I5" s="152"/>
      <c r="J5" s="153"/>
      <c r="K5" s="151" t="s">
        <v>5</v>
      </c>
      <c r="L5" s="154"/>
      <c r="M5" s="154"/>
      <c r="N5" s="154"/>
      <c r="O5" s="154"/>
      <c r="P5" s="154"/>
      <c r="Q5" s="155"/>
    </row>
    <row r="6" spans="1:17" ht="33" x14ac:dyDescent="0.4">
      <c r="A6" s="156" t="s">
        <v>6</v>
      </c>
      <c r="B6" s="159" t="s">
        <v>7</v>
      </c>
      <c r="C6" s="162" t="s">
        <v>8</v>
      </c>
      <c r="D6" s="16"/>
      <c r="E6" s="17"/>
      <c r="F6" s="17"/>
      <c r="G6" s="17"/>
      <c r="H6" s="17"/>
      <c r="I6" s="17"/>
      <c r="J6" s="18"/>
      <c r="K6" s="16"/>
      <c r="L6" s="17"/>
      <c r="M6" s="17"/>
      <c r="N6" s="17"/>
      <c r="O6" s="17"/>
      <c r="P6" s="17"/>
      <c r="Q6" s="18"/>
    </row>
    <row r="7" spans="1:17" ht="39.75" customHeight="1" x14ac:dyDescent="0.4">
      <c r="A7" s="157"/>
      <c r="B7" s="160"/>
      <c r="C7" s="163"/>
      <c r="D7" s="144" t="s">
        <v>9</v>
      </c>
      <c r="E7" s="137" t="s">
        <v>10</v>
      </c>
      <c r="F7" s="137" t="s">
        <v>11</v>
      </c>
      <c r="G7" s="137" t="s">
        <v>12</v>
      </c>
      <c r="H7" s="143" t="s">
        <v>13</v>
      </c>
      <c r="I7" s="143" t="s">
        <v>14</v>
      </c>
      <c r="J7" s="141" t="s">
        <v>15</v>
      </c>
      <c r="K7" s="144" t="s">
        <v>9</v>
      </c>
      <c r="L7" s="137" t="s">
        <v>10</v>
      </c>
      <c r="M7" s="137" t="s">
        <v>11</v>
      </c>
      <c r="N7" s="137" t="s">
        <v>12</v>
      </c>
      <c r="O7" s="139" t="s">
        <v>16</v>
      </c>
      <c r="P7" s="139" t="s">
        <v>17</v>
      </c>
      <c r="Q7" s="141" t="s">
        <v>15</v>
      </c>
    </row>
    <row r="8" spans="1:17" ht="39.75" customHeight="1" x14ac:dyDescent="0.4">
      <c r="A8" s="158"/>
      <c r="B8" s="161"/>
      <c r="C8" s="164"/>
      <c r="D8" s="145"/>
      <c r="E8" s="138"/>
      <c r="F8" s="138"/>
      <c r="G8" s="138"/>
      <c r="H8" s="138"/>
      <c r="I8" s="138"/>
      <c r="J8" s="142"/>
      <c r="K8" s="145"/>
      <c r="L8" s="138"/>
      <c r="M8" s="138"/>
      <c r="N8" s="138"/>
      <c r="O8" s="140"/>
      <c r="P8" s="140"/>
      <c r="Q8" s="142"/>
    </row>
    <row r="9" spans="1:17" ht="38.25" x14ac:dyDescent="0.4">
      <c r="A9" s="122" t="s">
        <v>18</v>
      </c>
      <c r="B9" s="126" t="s">
        <v>19</v>
      </c>
      <c r="C9" s="19" t="s">
        <v>20</v>
      </c>
      <c r="D9" s="20"/>
      <c r="E9" s="21"/>
      <c r="F9" s="21">
        <v>110</v>
      </c>
      <c r="G9" s="21">
        <v>200</v>
      </c>
      <c r="H9" s="21"/>
      <c r="I9" s="21"/>
      <c r="J9" s="22">
        <f>SUM(D9:I9)</f>
        <v>310</v>
      </c>
      <c r="K9" s="20"/>
      <c r="L9" s="21"/>
      <c r="M9" s="21">
        <v>110</v>
      </c>
      <c r="N9" s="21">
        <v>200</v>
      </c>
      <c r="O9" s="23"/>
      <c r="P9" s="23"/>
      <c r="Q9" s="22">
        <f>SUM(K9:P9)</f>
        <v>310</v>
      </c>
    </row>
    <row r="10" spans="1:17" ht="38.25" x14ac:dyDescent="0.4">
      <c r="A10" s="123"/>
      <c r="B10" s="126"/>
      <c r="C10" s="24" t="s">
        <v>21</v>
      </c>
      <c r="D10" s="25">
        <v>108</v>
      </c>
      <c r="E10" s="26">
        <v>366</v>
      </c>
      <c r="F10" s="26"/>
      <c r="G10" s="26"/>
      <c r="H10" s="26">
        <v>20</v>
      </c>
      <c r="I10" s="26"/>
      <c r="J10" s="27">
        <f t="shared" ref="J10:J29" si="0">SUM(D10:I10)</f>
        <v>494</v>
      </c>
      <c r="K10" s="25">
        <v>135</v>
      </c>
      <c r="L10" s="26">
        <v>359</v>
      </c>
      <c r="M10" s="26"/>
      <c r="N10" s="26"/>
      <c r="O10" s="28"/>
      <c r="P10" s="28"/>
      <c r="Q10" s="27">
        <f>SUM(K10:P10)</f>
        <v>494</v>
      </c>
    </row>
    <row r="11" spans="1:17" ht="38.25" x14ac:dyDescent="0.4">
      <c r="A11" s="123"/>
      <c r="B11" s="126"/>
      <c r="C11" s="24" t="s">
        <v>22</v>
      </c>
      <c r="D11" s="25">
        <v>8</v>
      </c>
      <c r="E11" s="26">
        <v>341</v>
      </c>
      <c r="F11" s="26"/>
      <c r="G11" s="26"/>
      <c r="H11" s="26"/>
      <c r="I11" s="26"/>
      <c r="J11" s="27">
        <f t="shared" si="0"/>
        <v>349</v>
      </c>
      <c r="K11" s="25">
        <v>8</v>
      </c>
      <c r="L11" s="26">
        <v>341</v>
      </c>
      <c r="M11" s="26"/>
      <c r="N11" s="26"/>
      <c r="O11" s="28"/>
      <c r="P11" s="28"/>
      <c r="Q11" s="27">
        <f t="shared" ref="Q11:Q28" si="1">SUM(K11:P11)</f>
        <v>349</v>
      </c>
    </row>
    <row r="12" spans="1:17" ht="38.25" x14ac:dyDescent="0.4">
      <c r="A12" s="123"/>
      <c r="B12" s="126"/>
      <c r="C12" s="24" t="s">
        <v>23</v>
      </c>
      <c r="D12" s="25"/>
      <c r="E12" s="26">
        <v>151</v>
      </c>
      <c r="F12" s="26">
        <v>43</v>
      </c>
      <c r="G12" s="26"/>
      <c r="H12" s="26"/>
      <c r="I12" s="26"/>
      <c r="J12" s="27">
        <f t="shared" si="0"/>
        <v>194</v>
      </c>
      <c r="K12" s="25"/>
      <c r="L12" s="26">
        <v>151</v>
      </c>
      <c r="M12" s="26">
        <v>43</v>
      </c>
      <c r="N12" s="26"/>
      <c r="O12" s="28"/>
      <c r="P12" s="28"/>
      <c r="Q12" s="27">
        <f t="shared" si="1"/>
        <v>194</v>
      </c>
    </row>
    <row r="13" spans="1:17" ht="38.25" x14ac:dyDescent="0.4">
      <c r="A13" s="123"/>
      <c r="B13" s="126"/>
      <c r="C13" s="24" t="s">
        <v>24</v>
      </c>
      <c r="D13" s="25"/>
      <c r="E13" s="26"/>
      <c r="F13" s="26"/>
      <c r="G13" s="26">
        <v>186</v>
      </c>
      <c r="H13" s="26"/>
      <c r="I13" s="26"/>
      <c r="J13" s="27">
        <f t="shared" si="0"/>
        <v>186</v>
      </c>
      <c r="K13" s="25"/>
      <c r="L13" s="26"/>
      <c r="M13" s="26"/>
      <c r="N13" s="26">
        <v>186</v>
      </c>
      <c r="O13" s="28"/>
      <c r="P13" s="28"/>
      <c r="Q13" s="27">
        <f t="shared" si="1"/>
        <v>186</v>
      </c>
    </row>
    <row r="14" spans="1:17" ht="38.25" x14ac:dyDescent="0.4">
      <c r="A14" s="123"/>
      <c r="B14" s="126"/>
      <c r="C14" s="24" t="s">
        <v>25</v>
      </c>
      <c r="D14" s="25"/>
      <c r="E14" s="26">
        <v>92</v>
      </c>
      <c r="F14" s="26"/>
      <c r="G14" s="26">
        <v>7</v>
      </c>
      <c r="H14" s="26"/>
      <c r="I14" s="26"/>
      <c r="J14" s="27">
        <f t="shared" si="0"/>
        <v>99</v>
      </c>
      <c r="K14" s="25"/>
      <c r="L14" s="26">
        <v>92</v>
      </c>
      <c r="M14" s="26"/>
      <c r="N14" s="29">
        <v>7</v>
      </c>
      <c r="O14" s="28"/>
      <c r="P14" s="28"/>
      <c r="Q14" s="27">
        <f t="shared" si="1"/>
        <v>99</v>
      </c>
    </row>
    <row r="15" spans="1:17" ht="38.25" x14ac:dyDescent="0.4">
      <c r="A15" s="123"/>
      <c r="B15" s="126"/>
      <c r="C15" s="24" t="s">
        <v>26</v>
      </c>
      <c r="D15" s="25">
        <v>8</v>
      </c>
      <c r="E15" s="26">
        <v>191</v>
      </c>
      <c r="F15" s="26">
        <v>50</v>
      </c>
      <c r="G15" s="26"/>
      <c r="H15" s="26"/>
      <c r="I15" s="26"/>
      <c r="J15" s="27">
        <f t="shared" si="0"/>
        <v>249</v>
      </c>
      <c r="K15" s="25">
        <v>8</v>
      </c>
      <c r="L15" s="26">
        <v>191</v>
      </c>
      <c r="M15" s="26">
        <v>50</v>
      </c>
      <c r="N15" s="26"/>
      <c r="O15" s="28"/>
      <c r="P15" s="28"/>
      <c r="Q15" s="27">
        <f t="shared" si="1"/>
        <v>249</v>
      </c>
    </row>
    <row r="16" spans="1:17" ht="38.25" x14ac:dyDescent="0.4">
      <c r="A16" s="123"/>
      <c r="B16" s="126"/>
      <c r="C16" s="24" t="s">
        <v>27</v>
      </c>
      <c r="D16" s="25">
        <v>4</v>
      </c>
      <c r="E16" s="26">
        <v>144</v>
      </c>
      <c r="F16" s="26">
        <v>50</v>
      </c>
      <c r="G16" s="26">
        <v>50</v>
      </c>
      <c r="H16" s="26"/>
      <c r="I16" s="26"/>
      <c r="J16" s="27">
        <f t="shared" si="0"/>
        <v>248</v>
      </c>
      <c r="K16" s="25">
        <v>4</v>
      </c>
      <c r="L16" s="26">
        <v>144</v>
      </c>
      <c r="M16" s="26">
        <v>50</v>
      </c>
      <c r="N16" s="26">
        <v>50</v>
      </c>
      <c r="O16" s="28"/>
      <c r="P16" s="28"/>
      <c r="Q16" s="27">
        <f t="shared" si="1"/>
        <v>248</v>
      </c>
    </row>
    <row r="17" spans="1:17" ht="38.25" x14ac:dyDescent="0.4">
      <c r="A17" s="123"/>
      <c r="B17" s="126"/>
      <c r="C17" s="24" t="s">
        <v>28</v>
      </c>
      <c r="D17" s="25"/>
      <c r="E17" s="26">
        <v>60</v>
      </c>
      <c r="F17" s="26"/>
      <c r="G17" s="26">
        <v>117</v>
      </c>
      <c r="H17" s="26"/>
      <c r="I17" s="26"/>
      <c r="J17" s="27">
        <f t="shared" si="0"/>
        <v>177</v>
      </c>
      <c r="K17" s="25"/>
      <c r="L17" s="26">
        <v>60</v>
      </c>
      <c r="M17" s="26"/>
      <c r="N17" s="26">
        <v>117</v>
      </c>
      <c r="O17" s="28"/>
      <c r="P17" s="28"/>
      <c r="Q17" s="27">
        <f t="shared" si="1"/>
        <v>177</v>
      </c>
    </row>
    <row r="18" spans="1:17" ht="38.25" x14ac:dyDescent="0.4">
      <c r="A18" s="123"/>
      <c r="B18" s="126"/>
      <c r="C18" s="24" t="s">
        <v>29</v>
      </c>
      <c r="D18" s="25"/>
      <c r="E18" s="26">
        <v>94</v>
      </c>
      <c r="F18" s="26">
        <v>72</v>
      </c>
      <c r="G18" s="26"/>
      <c r="H18" s="26"/>
      <c r="I18" s="26"/>
      <c r="J18" s="27">
        <f t="shared" si="0"/>
        <v>166</v>
      </c>
      <c r="K18" s="25"/>
      <c r="L18" s="26">
        <v>94</v>
      </c>
      <c r="M18" s="26">
        <v>72</v>
      </c>
      <c r="N18" s="26"/>
      <c r="O18" s="28"/>
      <c r="P18" s="28"/>
      <c r="Q18" s="27">
        <f t="shared" si="1"/>
        <v>166</v>
      </c>
    </row>
    <row r="19" spans="1:17" ht="38.25" x14ac:dyDescent="0.4">
      <c r="A19" s="123"/>
      <c r="B19" s="126"/>
      <c r="C19" s="24" t="s">
        <v>30</v>
      </c>
      <c r="D19" s="25"/>
      <c r="E19" s="26">
        <v>50</v>
      </c>
      <c r="F19" s="26">
        <v>100</v>
      </c>
      <c r="G19" s="26"/>
      <c r="H19" s="26"/>
      <c r="I19" s="26"/>
      <c r="J19" s="27">
        <f t="shared" si="0"/>
        <v>150</v>
      </c>
      <c r="K19" s="25"/>
      <c r="L19" s="26">
        <v>50</v>
      </c>
      <c r="M19" s="26">
        <v>100</v>
      </c>
      <c r="N19" s="26"/>
      <c r="O19" s="28"/>
      <c r="P19" s="28"/>
      <c r="Q19" s="27">
        <f t="shared" si="1"/>
        <v>150</v>
      </c>
    </row>
    <row r="20" spans="1:17" ht="38.25" x14ac:dyDescent="0.4">
      <c r="A20" s="123"/>
      <c r="B20" s="126"/>
      <c r="C20" s="24" t="s">
        <v>31</v>
      </c>
      <c r="D20" s="25"/>
      <c r="E20" s="26"/>
      <c r="F20" s="26"/>
      <c r="G20" s="26">
        <v>106</v>
      </c>
      <c r="H20" s="26">
        <v>29</v>
      </c>
      <c r="I20" s="26"/>
      <c r="J20" s="27">
        <f t="shared" si="0"/>
        <v>135</v>
      </c>
      <c r="K20" s="25"/>
      <c r="L20" s="26"/>
      <c r="M20" s="26"/>
      <c r="N20" s="26">
        <v>106</v>
      </c>
      <c r="O20" s="28">
        <v>29</v>
      </c>
      <c r="P20" s="28"/>
      <c r="Q20" s="27">
        <f t="shared" si="1"/>
        <v>135</v>
      </c>
    </row>
    <row r="21" spans="1:17" ht="38.25" x14ac:dyDescent="0.4">
      <c r="A21" s="123"/>
      <c r="B21" s="126"/>
      <c r="C21" s="24" t="s">
        <v>32</v>
      </c>
      <c r="D21" s="25"/>
      <c r="E21" s="26">
        <v>59</v>
      </c>
      <c r="F21" s="26"/>
      <c r="G21" s="26">
        <v>58</v>
      </c>
      <c r="H21" s="26"/>
      <c r="I21" s="26"/>
      <c r="J21" s="27">
        <f t="shared" si="0"/>
        <v>117</v>
      </c>
      <c r="K21" s="25"/>
      <c r="L21" s="26">
        <v>59</v>
      </c>
      <c r="M21" s="26"/>
      <c r="N21" s="26">
        <v>58</v>
      </c>
      <c r="O21" s="28"/>
      <c r="P21" s="28"/>
      <c r="Q21" s="27">
        <f t="shared" si="1"/>
        <v>117</v>
      </c>
    </row>
    <row r="22" spans="1:17" ht="38.25" x14ac:dyDescent="0.4">
      <c r="A22" s="123"/>
      <c r="B22" s="126"/>
      <c r="C22" s="24" t="s">
        <v>33</v>
      </c>
      <c r="D22" s="25"/>
      <c r="E22" s="26">
        <v>55</v>
      </c>
      <c r="F22" s="26"/>
      <c r="G22" s="26">
        <v>56</v>
      </c>
      <c r="H22" s="26"/>
      <c r="I22" s="26"/>
      <c r="J22" s="27">
        <f t="shared" si="0"/>
        <v>111</v>
      </c>
      <c r="K22" s="25"/>
      <c r="L22" s="26">
        <v>55</v>
      </c>
      <c r="M22" s="26"/>
      <c r="N22" s="26">
        <v>56</v>
      </c>
      <c r="O22" s="28"/>
      <c r="P22" s="28"/>
      <c r="Q22" s="27">
        <f t="shared" si="1"/>
        <v>111</v>
      </c>
    </row>
    <row r="23" spans="1:17" ht="38.25" x14ac:dyDescent="0.4">
      <c r="A23" s="123"/>
      <c r="B23" s="126"/>
      <c r="C23" s="24" t="s">
        <v>34</v>
      </c>
      <c r="D23" s="25"/>
      <c r="E23" s="26"/>
      <c r="F23" s="26">
        <v>108</v>
      </c>
      <c r="G23" s="26"/>
      <c r="H23" s="26"/>
      <c r="I23" s="26"/>
      <c r="J23" s="27">
        <f t="shared" si="0"/>
        <v>108</v>
      </c>
      <c r="K23" s="25"/>
      <c r="L23" s="26"/>
      <c r="M23" s="26">
        <v>108</v>
      </c>
      <c r="N23" s="26"/>
      <c r="O23" s="28"/>
      <c r="P23" s="28"/>
      <c r="Q23" s="27">
        <f t="shared" si="1"/>
        <v>108</v>
      </c>
    </row>
    <row r="24" spans="1:17" ht="38.25" x14ac:dyDescent="0.4">
      <c r="A24" s="123"/>
      <c r="B24" s="126"/>
      <c r="C24" s="24" t="s">
        <v>35</v>
      </c>
      <c r="D24" s="25"/>
      <c r="E24" s="26">
        <v>59</v>
      </c>
      <c r="F24" s="26"/>
      <c r="G24" s="26"/>
      <c r="H24" s="26"/>
      <c r="I24" s="26"/>
      <c r="J24" s="27">
        <f t="shared" si="0"/>
        <v>59</v>
      </c>
      <c r="K24" s="25"/>
      <c r="L24" s="26">
        <v>59</v>
      </c>
      <c r="M24" s="26"/>
      <c r="N24" s="26"/>
      <c r="O24" s="28"/>
      <c r="P24" s="28"/>
      <c r="Q24" s="27">
        <f t="shared" si="1"/>
        <v>59</v>
      </c>
    </row>
    <row r="25" spans="1:17" ht="38.25" x14ac:dyDescent="0.4">
      <c r="A25" s="123"/>
      <c r="B25" s="126"/>
      <c r="C25" s="24" t="s">
        <v>36</v>
      </c>
      <c r="D25" s="25"/>
      <c r="E25" s="26"/>
      <c r="F25" s="26"/>
      <c r="G25" s="26">
        <v>88</v>
      </c>
      <c r="H25" s="26"/>
      <c r="I25" s="26"/>
      <c r="J25" s="27">
        <f t="shared" si="0"/>
        <v>88</v>
      </c>
      <c r="K25" s="25"/>
      <c r="L25" s="26"/>
      <c r="M25" s="26"/>
      <c r="N25" s="26">
        <v>88</v>
      </c>
      <c r="O25" s="28"/>
      <c r="P25" s="28"/>
      <c r="Q25" s="27">
        <f t="shared" si="1"/>
        <v>88</v>
      </c>
    </row>
    <row r="26" spans="1:17" ht="38.25" x14ac:dyDescent="0.4">
      <c r="A26" s="123"/>
      <c r="B26" s="126"/>
      <c r="C26" s="24" t="s">
        <v>37</v>
      </c>
      <c r="D26" s="25"/>
      <c r="E26" s="26">
        <v>27</v>
      </c>
      <c r="F26" s="26">
        <v>40</v>
      </c>
      <c r="G26" s="26"/>
      <c r="H26" s="26"/>
      <c r="I26" s="26"/>
      <c r="J26" s="27">
        <f t="shared" si="0"/>
        <v>67</v>
      </c>
      <c r="K26" s="25"/>
      <c r="L26" s="26">
        <v>27</v>
      </c>
      <c r="M26" s="26">
        <v>40</v>
      </c>
      <c r="N26" s="26"/>
      <c r="O26" s="28"/>
      <c r="P26" s="28"/>
      <c r="Q26" s="27">
        <f t="shared" si="1"/>
        <v>67</v>
      </c>
    </row>
    <row r="27" spans="1:17" ht="38.25" x14ac:dyDescent="0.4">
      <c r="A27" s="123"/>
      <c r="B27" s="126"/>
      <c r="C27" s="24" t="s">
        <v>38</v>
      </c>
      <c r="D27" s="25"/>
      <c r="E27" s="26"/>
      <c r="F27" s="26">
        <v>60</v>
      </c>
      <c r="G27" s="26"/>
      <c r="H27" s="26"/>
      <c r="I27" s="26"/>
      <c r="J27" s="27">
        <f t="shared" si="0"/>
        <v>60</v>
      </c>
      <c r="K27" s="25"/>
      <c r="L27" s="26"/>
      <c r="M27" s="26">
        <v>60</v>
      </c>
      <c r="N27" s="26"/>
      <c r="O27" s="28"/>
      <c r="P27" s="28"/>
      <c r="Q27" s="27">
        <f t="shared" si="1"/>
        <v>60</v>
      </c>
    </row>
    <row r="28" spans="1:17" ht="38.25" x14ac:dyDescent="0.4">
      <c r="A28" s="123"/>
      <c r="B28" s="126"/>
      <c r="C28" s="24" t="s">
        <v>39</v>
      </c>
      <c r="D28" s="25"/>
      <c r="E28" s="26"/>
      <c r="F28" s="26">
        <v>122</v>
      </c>
      <c r="G28" s="26"/>
      <c r="H28" s="26"/>
      <c r="I28" s="26"/>
      <c r="J28" s="27">
        <f t="shared" si="0"/>
        <v>122</v>
      </c>
      <c r="K28" s="25"/>
      <c r="L28" s="26"/>
      <c r="M28" s="26">
        <v>122</v>
      </c>
      <c r="N28" s="26"/>
      <c r="O28" s="28"/>
      <c r="P28" s="28"/>
      <c r="Q28" s="27">
        <f t="shared" si="1"/>
        <v>122</v>
      </c>
    </row>
    <row r="29" spans="1:17" ht="38.25" x14ac:dyDescent="0.4">
      <c r="A29" s="123"/>
      <c r="B29" s="126"/>
      <c r="C29" s="30" t="s">
        <v>40</v>
      </c>
      <c r="D29" s="31"/>
      <c r="E29" s="32">
        <v>34</v>
      </c>
      <c r="F29" s="32">
        <v>45</v>
      </c>
      <c r="G29" s="32">
        <v>32</v>
      </c>
      <c r="H29" s="32"/>
      <c r="I29" s="32"/>
      <c r="J29" s="33">
        <f t="shared" si="0"/>
        <v>111</v>
      </c>
      <c r="K29" s="31"/>
      <c r="L29" s="32">
        <v>34</v>
      </c>
      <c r="M29" s="32">
        <v>45</v>
      </c>
      <c r="N29" s="32">
        <v>32</v>
      </c>
      <c r="O29" s="34"/>
      <c r="P29" s="34"/>
      <c r="Q29" s="33">
        <f>SUM(K29:P29)</f>
        <v>111</v>
      </c>
    </row>
    <row r="30" spans="1:17" ht="38.25" x14ac:dyDescent="0.4">
      <c r="A30" s="123"/>
      <c r="B30" s="35" t="s">
        <v>41</v>
      </c>
      <c r="C30" s="36"/>
      <c r="D30" s="37">
        <f t="shared" ref="D30:O30" si="2">SUM(D9:D29)</f>
        <v>128</v>
      </c>
      <c r="E30" s="38">
        <f t="shared" si="2"/>
        <v>1723</v>
      </c>
      <c r="F30" s="38">
        <f t="shared" si="2"/>
        <v>800</v>
      </c>
      <c r="G30" s="38">
        <f t="shared" si="2"/>
        <v>900</v>
      </c>
      <c r="H30" s="38">
        <f t="shared" si="2"/>
        <v>49</v>
      </c>
      <c r="I30" s="38">
        <f t="shared" si="2"/>
        <v>0</v>
      </c>
      <c r="J30" s="39">
        <f t="shared" si="2"/>
        <v>3600</v>
      </c>
      <c r="K30" s="37">
        <f t="shared" si="2"/>
        <v>155</v>
      </c>
      <c r="L30" s="40">
        <f t="shared" si="2"/>
        <v>1716</v>
      </c>
      <c r="M30" s="38">
        <f t="shared" si="2"/>
        <v>800</v>
      </c>
      <c r="N30" s="38">
        <f t="shared" si="2"/>
        <v>900</v>
      </c>
      <c r="O30" s="41">
        <f t="shared" si="2"/>
        <v>29</v>
      </c>
      <c r="P30" s="41">
        <f>SUM(P9:P29)</f>
        <v>0</v>
      </c>
      <c r="Q30" s="42">
        <f>SUM(K30:P30)</f>
        <v>3600</v>
      </c>
    </row>
    <row r="31" spans="1:17" ht="38.25" x14ac:dyDescent="0.4">
      <c r="A31" s="124"/>
      <c r="B31" s="127" t="s">
        <v>42</v>
      </c>
      <c r="C31" s="43" t="s">
        <v>43</v>
      </c>
      <c r="D31" s="20"/>
      <c r="E31" s="21">
        <v>9</v>
      </c>
      <c r="F31" s="21"/>
      <c r="G31" s="21"/>
      <c r="H31" s="21"/>
      <c r="I31" s="21"/>
      <c r="J31" s="22">
        <f>SUM(D31:I31)</f>
        <v>9</v>
      </c>
      <c r="K31" s="20"/>
      <c r="L31" s="21">
        <v>9</v>
      </c>
      <c r="M31" s="21"/>
      <c r="N31" s="21"/>
      <c r="O31" s="23"/>
      <c r="P31" s="23"/>
      <c r="Q31" s="22">
        <f>SUM(K31:P31)</f>
        <v>9</v>
      </c>
    </row>
    <row r="32" spans="1:17" ht="38.25" x14ac:dyDescent="0.4">
      <c r="A32" s="124"/>
      <c r="B32" s="135"/>
      <c r="C32" s="44" t="s">
        <v>44</v>
      </c>
      <c r="D32" s="25"/>
      <c r="E32" s="26">
        <v>18</v>
      </c>
      <c r="F32" s="26"/>
      <c r="G32" s="26"/>
      <c r="H32" s="26"/>
      <c r="I32" s="26"/>
      <c r="J32" s="27">
        <f t="shared" ref="J32:J37" si="3">SUM(D32:I32)</f>
        <v>18</v>
      </c>
      <c r="K32" s="25"/>
      <c r="L32" s="26">
        <v>18</v>
      </c>
      <c r="M32" s="26"/>
      <c r="N32" s="26"/>
      <c r="O32" s="28"/>
      <c r="P32" s="28"/>
      <c r="Q32" s="27">
        <f t="shared" ref="Q32:Q36" si="4">SUM(K32:P32)</f>
        <v>18</v>
      </c>
    </row>
    <row r="33" spans="1:17" ht="38.25" x14ac:dyDescent="0.4">
      <c r="A33" s="124"/>
      <c r="B33" s="135"/>
      <c r="C33" s="44" t="s">
        <v>45</v>
      </c>
      <c r="D33" s="25"/>
      <c r="E33" s="26">
        <v>18</v>
      </c>
      <c r="F33" s="26"/>
      <c r="G33" s="26"/>
      <c r="H33" s="26"/>
      <c r="I33" s="26"/>
      <c r="J33" s="27">
        <f t="shared" si="3"/>
        <v>18</v>
      </c>
      <c r="K33" s="25"/>
      <c r="L33" s="26">
        <v>18</v>
      </c>
      <c r="M33" s="26"/>
      <c r="N33" s="26"/>
      <c r="O33" s="28"/>
      <c r="P33" s="28"/>
      <c r="Q33" s="27">
        <f t="shared" si="4"/>
        <v>18</v>
      </c>
    </row>
    <row r="34" spans="1:17" ht="38.25" x14ac:dyDescent="0.4">
      <c r="A34" s="124"/>
      <c r="B34" s="135"/>
      <c r="C34" s="44" t="s">
        <v>46</v>
      </c>
      <c r="D34" s="25"/>
      <c r="E34" s="26">
        <v>16</v>
      </c>
      <c r="F34" s="26"/>
      <c r="G34" s="26"/>
      <c r="H34" s="26"/>
      <c r="I34" s="26"/>
      <c r="J34" s="27">
        <f t="shared" si="3"/>
        <v>16</v>
      </c>
      <c r="K34" s="25"/>
      <c r="L34" s="26">
        <v>16</v>
      </c>
      <c r="M34" s="26"/>
      <c r="N34" s="26"/>
      <c r="O34" s="28"/>
      <c r="P34" s="28"/>
      <c r="Q34" s="27">
        <f t="shared" si="4"/>
        <v>16</v>
      </c>
    </row>
    <row r="35" spans="1:17" ht="38.25" x14ac:dyDescent="0.4">
      <c r="A35" s="124"/>
      <c r="B35" s="135"/>
      <c r="C35" s="44" t="s">
        <v>47</v>
      </c>
      <c r="D35" s="25"/>
      <c r="E35" s="26">
        <v>17</v>
      </c>
      <c r="F35" s="26"/>
      <c r="G35" s="26"/>
      <c r="H35" s="26"/>
      <c r="I35" s="26"/>
      <c r="J35" s="27">
        <f t="shared" si="3"/>
        <v>17</v>
      </c>
      <c r="K35" s="25"/>
      <c r="L35" s="26">
        <v>17</v>
      </c>
      <c r="M35" s="26"/>
      <c r="N35" s="26"/>
      <c r="O35" s="28"/>
      <c r="P35" s="28"/>
      <c r="Q35" s="27">
        <f t="shared" si="4"/>
        <v>17</v>
      </c>
    </row>
    <row r="36" spans="1:17" ht="38.25" x14ac:dyDescent="0.4">
      <c r="A36" s="124"/>
      <c r="B36" s="135"/>
      <c r="C36" s="44" t="s">
        <v>48</v>
      </c>
      <c r="D36" s="25"/>
      <c r="E36" s="26">
        <v>9</v>
      </c>
      <c r="F36" s="26"/>
      <c r="G36" s="26"/>
      <c r="H36" s="26"/>
      <c r="I36" s="26"/>
      <c r="J36" s="27">
        <f t="shared" si="3"/>
        <v>9</v>
      </c>
      <c r="K36" s="25"/>
      <c r="L36" s="26">
        <v>9</v>
      </c>
      <c r="M36" s="26"/>
      <c r="N36" s="26"/>
      <c r="O36" s="28"/>
      <c r="P36" s="28"/>
      <c r="Q36" s="27">
        <f t="shared" si="4"/>
        <v>9</v>
      </c>
    </row>
    <row r="37" spans="1:17" ht="38.25" x14ac:dyDescent="0.4">
      <c r="A37" s="124"/>
      <c r="B37" s="128"/>
      <c r="C37" s="45" t="s">
        <v>49</v>
      </c>
      <c r="D37" s="31"/>
      <c r="E37" s="32">
        <v>3</v>
      </c>
      <c r="F37" s="32"/>
      <c r="G37" s="32"/>
      <c r="H37" s="32"/>
      <c r="I37" s="32"/>
      <c r="J37" s="33">
        <f t="shared" si="3"/>
        <v>3</v>
      </c>
      <c r="K37" s="31"/>
      <c r="L37" s="32">
        <v>3</v>
      </c>
      <c r="M37" s="32"/>
      <c r="N37" s="32"/>
      <c r="O37" s="34"/>
      <c r="P37" s="34"/>
      <c r="Q37" s="33">
        <f>SUM(K37:P37)</f>
        <v>3</v>
      </c>
    </row>
    <row r="38" spans="1:17" ht="38.25" x14ac:dyDescent="0.4">
      <c r="A38" s="124"/>
      <c r="B38" s="129" t="s">
        <v>50</v>
      </c>
      <c r="C38" s="130"/>
      <c r="D38" s="46">
        <f t="shared" ref="D38:O38" si="5">SUM(D31:D37)</f>
        <v>0</v>
      </c>
      <c r="E38" s="47">
        <f t="shared" si="5"/>
        <v>90</v>
      </c>
      <c r="F38" s="47">
        <f t="shared" si="5"/>
        <v>0</v>
      </c>
      <c r="G38" s="47">
        <f t="shared" si="5"/>
        <v>0</v>
      </c>
      <c r="H38" s="47">
        <f t="shared" si="5"/>
        <v>0</v>
      </c>
      <c r="I38" s="47">
        <f t="shared" si="5"/>
        <v>0</v>
      </c>
      <c r="J38" s="39">
        <f t="shared" si="5"/>
        <v>90</v>
      </c>
      <c r="K38" s="46">
        <f t="shared" si="5"/>
        <v>0</v>
      </c>
      <c r="L38" s="47">
        <f t="shared" si="5"/>
        <v>90</v>
      </c>
      <c r="M38" s="47">
        <f t="shared" si="5"/>
        <v>0</v>
      </c>
      <c r="N38" s="47">
        <f t="shared" si="5"/>
        <v>0</v>
      </c>
      <c r="O38" s="48">
        <f t="shared" si="5"/>
        <v>0</v>
      </c>
      <c r="P38" s="48">
        <f>SUM(P31:P37)</f>
        <v>0</v>
      </c>
      <c r="Q38" s="42">
        <f>SUM(K38:P38)</f>
        <v>90</v>
      </c>
    </row>
    <row r="39" spans="1:17" ht="38.25" x14ac:dyDescent="0.4">
      <c r="A39" s="125"/>
      <c r="B39" s="131" t="s">
        <v>51</v>
      </c>
      <c r="C39" s="130"/>
      <c r="D39" s="49">
        <f>SUM(D30,D38)</f>
        <v>128</v>
      </c>
      <c r="E39" s="50">
        <f t="shared" ref="E39:P39" si="6">SUM(E30,E38)</f>
        <v>1813</v>
      </c>
      <c r="F39" s="50">
        <f t="shared" si="6"/>
        <v>800</v>
      </c>
      <c r="G39" s="50">
        <f t="shared" si="6"/>
        <v>900</v>
      </c>
      <c r="H39" s="50">
        <f t="shared" si="6"/>
        <v>49</v>
      </c>
      <c r="I39" s="50">
        <f t="shared" si="6"/>
        <v>0</v>
      </c>
      <c r="J39" s="51">
        <f>SUM(D39:I39)</f>
        <v>3690</v>
      </c>
      <c r="K39" s="49">
        <f t="shared" si="6"/>
        <v>155</v>
      </c>
      <c r="L39" s="50">
        <f>SUM(L30,L38)</f>
        <v>1806</v>
      </c>
      <c r="M39" s="50">
        <f t="shared" si="6"/>
        <v>800</v>
      </c>
      <c r="N39" s="50">
        <f t="shared" si="6"/>
        <v>900</v>
      </c>
      <c r="O39" s="52">
        <f t="shared" si="6"/>
        <v>29</v>
      </c>
      <c r="P39" s="52">
        <f t="shared" si="6"/>
        <v>0</v>
      </c>
      <c r="Q39" s="53">
        <f>SUM(K39:P39)</f>
        <v>3690</v>
      </c>
    </row>
    <row r="40" spans="1:17" ht="38.25" x14ac:dyDescent="0.4">
      <c r="A40" s="122" t="s">
        <v>52</v>
      </c>
      <c r="B40" s="126" t="s">
        <v>53</v>
      </c>
      <c r="C40" s="19" t="s">
        <v>54</v>
      </c>
      <c r="D40" s="20"/>
      <c r="E40" s="21">
        <v>89</v>
      </c>
      <c r="F40" s="21">
        <v>87</v>
      </c>
      <c r="G40" s="21"/>
      <c r="H40" s="21"/>
      <c r="I40" s="21"/>
      <c r="J40" s="22">
        <f>SUM(D40:I40)</f>
        <v>176</v>
      </c>
      <c r="K40" s="20"/>
      <c r="L40" s="21">
        <v>89</v>
      </c>
      <c r="M40" s="21">
        <v>87</v>
      </c>
      <c r="N40" s="21"/>
      <c r="O40" s="23"/>
      <c r="P40" s="23"/>
      <c r="Q40" s="22">
        <f>SUM(K40:P40)</f>
        <v>176</v>
      </c>
    </row>
    <row r="41" spans="1:17" ht="38.25" x14ac:dyDescent="0.4">
      <c r="A41" s="123"/>
      <c r="B41" s="127"/>
      <c r="C41" s="54" t="s">
        <v>55</v>
      </c>
      <c r="D41" s="55"/>
      <c r="E41" s="56">
        <v>26</v>
      </c>
      <c r="F41" s="56"/>
      <c r="G41" s="56">
        <v>40</v>
      </c>
      <c r="H41" s="56"/>
      <c r="I41" s="56"/>
      <c r="J41" s="33">
        <f t="shared" ref="J41" si="7">SUM(D41:I41)</f>
        <v>66</v>
      </c>
      <c r="K41" s="55"/>
      <c r="L41" s="56">
        <v>26</v>
      </c>
      <c r="M41" s="56"/>
      <c r="N41" s="56">
        <v>40</v>
      </c>
      <c r="O41" s="57"/>
      <c r="P41" s="57"/>
      <c r="Q41" s="58">
        <f t="shared" ref="Q41:Q104" si="8">SUM(K41:P41)</f>
        <v>66</v>
      </c>
    </row>
    <row r="42" spans="1:17" ht="38.25" x14ac:dyDescent="0.4">
      <c r="A42" s="123"/>
      <c r="B42" s="126" t="s">
        <v>56</v>
      </c>
      <c r="C42" s="19" t="s">
        <v>57</v>
      </c>
      <c r="D42" s="20">
        <v>56</v>
      </c>
      <c r="E42" s="21">
        <v>216</v>
      </c>
      <c r="F42" s="21">
        <v>48</v>
      </c>
      <c r="G42" s="21"/>
      <c r="H42" s="21"/>
      <c r="I42" s="21"/>
      <c r="J42" s="22">
        <f>SUM(D42:I42)</f>
        <v>320</v>
      </c>
      <c r="K42" s="20">
        <v>56</v>
      </c>
      <c r="L42" s="21">
        <v>216</v>
      </c>
      <c r="M42" s="21">
        <v>48</v>
      </c>
      <c r="N42" s="21"/>
      <c r="O42" s="23"/>
      <c r="P42" s="23"/>
      <c r="Q42" s="22">
        <f t="shared" si="8"/>
        <v>320</v>
      </c>
    </row>
    <row r="43" spans="1:17" ht="38.25" x14ac:dyDescent="0.4">
      <c r="A43" s="123"/>
      <c r="B43" s="126"/>
      <c r="C43" s="24" t="s">
        <v>58</v>
      </c>
      <c r="D43" s="25"/>
      <c r="E43" s="26">
        <v>45</v>
      </c>
      <c r="F43" s="26">
        <v>52</v>
      </c>
      <c r="G43" s="26">
        <v>20</v>
      </c>
      <c r="H43" s="26"/>
      <c r="I43" s="26"/>
      <c r="J43" s="27">
        <f t="shared" ref="J43:J44" si="9">SUM(D43:I43)</f>
        <v>117</v>
      </c>
      <c r="K43" s="25"/>
      <c r="L43" s="26">
        <v>45</v>
      </c>
      <c r="M43" s="26">
        <v>52</v>
      </c>
      <c r="N43" s="26">
        <v>20</v>
      </c>
      <c r="O43" s="28"/>
      <c r="P43" s="28"/>
      <c r="Q43" s="27">
        <f t="shared" si="8"/>
        <v>117</v>
      </c>
    </row>
    <row r="44" spans="1:17" ht="38.25" x14ac:dyDescent="0.4">
      <c r="A44" s="123"/>
      <c r="B44" s="126"/>
      <c r="C44" s="30" t="s">
        <v>59</v>
      </c>
      <c r="D44" s="31"/>
      <c r="E44" s="32">
        <v>41</v>
      </c>
      <c r="F44" s="32"/>
      <c r="G44" s="32"/>
      <c r="H44" s="32"/>
      <c r="I44" s="32"/>
      <c r="J44" s="33">
        <f t="shared" si="9"/>
        <v>41</v>
      </c>
      <c r="K44" s="31"/>
      <c r="L44" s="32">
        <v>41</v>
      </c>
      <c r="M44" s="32"/>
      <c r="N44" s="32"/>
      <c r="O44" s="34"/>
      <c r="P44" s="34"/>
      <c r="Q44" s="33">
        <f t="shared" si="8"/>
        <v>41</v>
      </c>
    </row>
    <row r="45" spans="1:17" ht="38.25" x14ac:dyDescent="0.4">
      <c r="A45" s="123"/>
      <c r="B45" s="136" t="s">
        <v>60</v>
      </c>
      <c r="C45" s="59" t="s">
        <v>61</v>
      </c>
      <c r="D45" s="60">
        <v>440</v>
      </c>
      <c r="E45" s="61">
        <v>203</v>
      </c>
      <c r="F45" s="61"/>
      <c r="G45" s="61"/>
      <c r="H45" s="61">
        <v>72</v>
      </c>
      <c r="I45" s="61"/>
      <c r="J45" s="22">
        <f>SUM(D45:I45)</f>
        <v>715</v>
      </c>
      <c r="K45" s="60">
        <v>440</v>
      </c>
      <c r="L45" s="61">
        <v>203</v>
      </c>
      <c r="M45" s="61"/>
      <c r="N45" s="61"/>
      <c r="O45" s="62">
        <v>72</v>
      </c>
      <c r="P45" s="62"/>
      <c r="Q45" s="63">
        <f t="shared" si="8"/>
        <v>715</v>
      </c>
    </row>
    <row r="46" spans="1:17" ht="38.25" x14ac:dyDescent="0.4">
      <c r="A46" s="123"/>
      <c r="B46" s="126"/>
      <c r="C46" s="24" t="s">
        <v>62</v>
      </c>
      <c r="D46" s="25">
        <v>35</v>
      </c>
      <c r="E46" s="26">
        <v>289</v>
      </c>
      <c r="F46" s="26">
        <v>52</v>
      </c>
      <c r="G46" s="26"/>
      <c r="H46" s="26"/>
      <c r="I46" s="26"/>
      <c r="J46" s="27">
        <f t="shared" ref="J46:J51" si="10">SUM(D46:I46)</f>
        <v>376</v>
      </c>
      <c r="K46" s="25">
        <v>20</v>
      </c>
      <c r="L46" s="26">
        <v>304</v>
      </c>
      <c r="M46" s="26">
        <v>52</v>
      </c>
      <c r="N46" s="26"/>
      <c r="O46" s="28"/>
      <c r="P46" s="28"/>
      <c r="Q46" s="27">
        <f t="shared" si="8"/>
        <v>376</v>
      </c>
    </row>
    <row r="47" spans="1:17" ht="38.25" x14ac:dyDescent="0.4">
      <c r="A47" s="123"/>
      <c r="B47" s="126"/>
      <c r="C47" s="24" t="s">
        <v>63</v>
      </c>
      <c r="D47" s="25"/>
      <c r="E47" s="26"/>
      <c r="F47" s="26">
        <v>92</v>
      </c>
      <c r="G47" s="26">
        <v>78</v>
      </c>
      <c r="H47" s="26"/>
      <c r="I47" s="26"/>
      <c r="J47" s="27">
        <f t="shared" si="10"/>
        <v>170</v>
      </c>
      <c r="K47" s="25"/>
      <c r="L47" s="26"/>
      <c r="M47" s="64">
        <v>92</v>
      </c>
      <c r="N47" s="26">
        <v>78</v>
      </c>
      <c r="O47" s="28"/>
      <c r="P47" s="28"/>
      <c r="Q47" s="27">
        <f t="shared" si="8"/>
        <v>170</v>
      </c>
    </row>
    <row r="48" spans="1:17" ht="38.25" x14ac:dyDescent="0.4">
      <c r="A48" s="123"/>
      <c r="B48" s="126"/>
      <c r="C48" s="24" t="s">
        <v>64</v>
      </c>
      <c r="D48" s="25"/>
      <c r="E48" s="26"/>
      <c r="F48" s="26">
        <v>50</v>
      </c>
      <c r="G48" s="26">
        <v>50</v>
      </c>
      <c r="H48" s="26"/>
      <c r="I48" s="26"/>
      <c r="J48" s="27">
        <f t="shared" si="10"/>
        <v>100</v>
      </c>
      <c r="K48" s="25"/>
      <c r="L48" s="26"/>
      <c r="M48" s="26">
        <v>50</v>
      </c>
      <c r="N48" s="26">
        <v>50</v>
      </c>
      <c r="O48" s="28"/>
      <c r="P48" s="28"/>
      <c r="Q48" s="27">
        <f t="shared" si="8"/>
        <v>100</v>
      </c>
    </row>
    <row r="49" spans="1:17" ht="38.25" x14ac:dyDescent="0.4">
      <c r="A49" s="123"/>
      <c r="B49" s="127"/>
      <c r="C49" s="54" t="s">
        <v>65</v>
      </c>
      <c r="D49" s="55"/>
      <c r="E49" s="56"/>
      <c r="F49" s="56"/>
      <c r="G49" s="56">
        <v>40</v>
      </c>
      <c r="H49" s="56"/>
      <c r="I49" s="56"/>
      <c r="J49" s="33">
        <f t="shared" si="10"/>
        <v>40</v>
      </c>
      <c r="K49" s="55"/>
      <c r="L49" s="56"/>
      <c r="M49" s="56"/>
      <c r="N49" s="56">
        <v>40</v>
      </c>
      <c r="O49" s="57"/>
      <c r="P49" s="57"/>
      <c r="Q49" s="58">
        <f t="shared" si="8"/>
        <v>40</v>
      </c>
    </row>
    <row r="50" spans="1:17" ht="38.25" x14ac:dyDescent="0.4">
      <c r="A50" s="123"/>
      <c r="B50" s="126" t="s">
        <v>66</v>
      </c>
      <c r="C50" s="19" t="s">
        <v>67</v>
      </c>
      <c r="D50" s="20"/>
      <c r="E50" s="21"/>
      <c r="F50" s="21">
        <v>100</v>
      </c>
      <c r="G50" s="21"/>
      <c r="H50" s="21"/>
      <c r="I50" s="21"/>
      <c r="J50" s="22">
        <f>SUM(D50:I50)</f>
        <v>100</v>
      </c>
      <c r="K50" s="20"/>
      <c r="L50" s="21"/>
      <c r="M50" s="21">
        <v>100</v>
      </c>
      <c r="N50" s="21"/>
      <c r="O50" s="23"/>
      <c r="P50" s="23"/>
      <c r="Q50" s="22">
        <f t="shared" si="8"/>
        <v>100</v>
      </c>
    </row>
    <row r="51" spans="1:17" ht="38.25" x14ac:dyDescent="0.4">
      <c r="A51" s="123"/>
      <c r="B51" s="126"/>
      <c r="C51" s="30" t="s">
        <v>68</v>
      </c>
      <c r="D51" s="31"/>
      <c r="E51" s="32">
        <v>170</v>
      </c>
      <c r="F51" s="32">
        <v>50</v>
      </c>
      <c r="G51" s="32"/>
      <c r="H51" s="32"/>
      <c r="I51" s="32"/>
      <c r="J51" s="33">
        <f t="shared" si="10"/>
        <v>220</v>
      </c>
      <c r="K51" s="65"/>
      <c r="L51" s="32">
        <v>170</v>
      </c>
      <c r="M51" s="32">
        <v>50</v>
      </c>
      <c r="N51" s="32"/>
      <c r="O51" s="34"/>
      <c r="P51" s="34"/>
      <c r="Q51" s="33">
        <f t="shared" si="8"/>
        <v>220</v>
      </c>
    </row>
    <row r="52" spans="1:17" ht="38.25" x14ac:dyDescent="0.4">
      <c r="A52" s="123"/>
      <c r="B52" s="35" t="s">
        <v>41</v>
      </c>
      <c r="C52" s="36"/>
      <c r="D52" s="37">
        <f t="shared" ref="D52:O52" si="11">SUM(D40:D51)</f>
        <v>531</v>
      </c>
      <c r="E52" s="38">
        <f t="shared" si="11"/>
        <v>1079</v>
      </c>
      <c r="F52" s="38">
        <f t="shared" si="11"/>
        <v>531</v>
      </c>
      <c r="G52" s="38">
        <f t="shared" si="11"/>
        <v>228</v>
      </c>
      <c r="H52" s="38">
        <f t="shared" si="11"/>
        <v>72</v>
      </c>
      <c r="I52" s="38">
        <f t="shared" si="11"/>
        <v>0</v>
      </c>
      <c r="J52" s="39">
        <f t="shared" si="11"/>
        <v>2441</v>
      </c>
      <c r="K52" s="37">
        <f t="shared" si="11"/>
        <v>516</v>
      </c>
      <c r="L52" s="40">
        <f t="shared" si="11"/>
        <v>1094</v>
      </c>
      <c r="M52" s="38">
        <f t="shared" si="11"/>
        <v>531</v>
      </c>
      <c r="N52" s="38">
        <f t="shared" si="11"/>
        <v>228</v>
      </c>
      <c r="O52" s="41">
        <f t="shared" si="11"/>
        <v>72</v>
      </c>
      <c r="P52" s="41">
        <f>SUM(P40:P51)</f>
        <v>0</v>
      </c>
      <c r="Q52" s="42">
        <f t="shared" si="8"/>
        <v>2441</v>
      </c>
    </row>
    <row r="53" spans="1:17" ht="38.25" x14ac:dyDescent="0.4">
      <c r="A53" s="124"/>
      <c r="B53" s="66" t="s">
        <v>69</v>
      </c>
      <c r="C53" s="67" t="s">
        <v>70</v>
      </c>
      <c r="D53" s="68"/>
      <c r="E53" s="69"/>
      <c r="F53" s="69">
        <v>19</v>
      </c>
      <c r="G53" s="69"/>
      <c r="H53" s="69"/>
      <c r="I53" s="69"/>
      <c r="J53" s="70">
        <f>SUM(D53:I53)</f>
        <v>19</v>
      </c>
      <c r="K53" s="68"/>
      <c r="L53" s="69"/>
      <c r="M53" s="69">
        <v>19</v>
      </c>
      <c r="N53" s="69"/>
      <c r="O53" s="71"/>
      <c r="P53" s="71"/>
      <c r="Q53" s="70">
        <f t="shared" si="8"/>
        <v>19</v>
      </c>
    </row>
    <row r="54" spans="1:17" ht="38.25" x14ac:dyDescent="0.4">
      <c r="A54" s="124"/>
      <c r="B54" s="127" t="s">
        <v>71</v>
      </c>
      <c r="C54" s="43" t="s">
        <v>72</v>
      </c>
      <c r="D54" s="20"/>
      <c r="E54" s="21">
        <v>19</v>
      </c>
      <c r="F54" s="21"/>
      <c r="G54" s="21"/>
      <c r="H54" s="21"/>
      <c r="I54" s="21"/>
      <c r="J54" s="22">
        <f>SUM(D54:I54)</f>
        <v>19</v>
      </c>
      <c r="K54" s="20"/>
      <c r="L54" s="21">
        <v>19</v>
      </c>
      <c r="M54" s="21"/>
      <c r="N54" s="21"/>
      <c r="O54" s="23"/>
      <c r="P54" s="23"/>
      <c r="Q54" s="22">
        <f t="shared" si="8"/>
        <v>19</v>
      </c>
    </row>
    <row r="55" spans="1:17" ht="38.25" x14ac:dyDescent="0.4">
      <c r="A55" s="124"/>
      <c r="B55" s="135"/>
      <c r="C55" s="44" t="s">
        <v>73</v>
      </c>
      <c r="D55" s="25"/>
      <c r="E55" s="26">
        <v>5</v>
      </c>
      <c r="F55" s="26"/>
      <c r="G55" s="26"/>
      <c r="H55" s="26"/>
      <c r="I55" s="26"/>
      <c r="J55" s="27">
        <f t="shared" ref="J55" si="12">SUM(D55:I55)</f>
        <v>5</v>
      </c>
      <c r="K55" s="25"/>
      <c r="L55" s="26">
        <v>5</v>
      </c>
      <c r="M55" s="26"/>
      <c r="N55" s="26"/>
      <c r="O55" s="28"/>
      <c r="P55" s="28"/>
      <c r="Q55" s="27">
        <f t="shared" si="8"/>
        <v>5</v>
      </c>
    </row>
    <row r="56" spans="1:17" ht="38.25" x14ac:dyDescent="0.4">
      <c r="A56" s="124"/>
      <c r="B56" s="128"/>
      <c r="C56" s="45" t="s">
        <v>74</v>
      </c>
      <c r="D56" s="31"/>
      <c r="E56" s="32"/>
      <c r="F56" s="32"/>
      <c r="G56" s="32"/>
      <c r="H56" s="32"/>
      <c r="I56" s="32">
        <v>19</v>
      </c>
      <c r="J56" s="33">
        <f>SUM(D56:I56)</f>
        <v>19</v>
      </c>
      <c r="K56" s="31"/>
      <c r="L56" s="32"/>
      <c r="M56" s="32"/>
      <c r="N56" s="32"/>
      <c r="O56" s="34"/>
      <c r="P56" s="34">
        <v>19</v>
      </c>
      <c r="Q56" s="33">
        <f t="shared" si="8"/>
        <v>19</v>
      </c>
    </row>
    <row r="57" spans="1:17" ht="38.25" x14ac:dyDescent="0.4">
      <c r="A57" s="124"/>
      <c r="B57" s="72" t="s">
        <v>75</v>
      </c>
      <c r="C57" s="44" t="s">
        <v>76</v>
      </c>
      <c r="D57" s="25"/>
      <c r="E57" s="26"/>
      <c r="F57" s="26"/>
      <c r="G57" s="26"/>
      <c r="H57" s="26">
        <v>18</v>
      </c>
      <c r="I57" s="26"/>
      <c r="J57" s="27">
        <f>SUM(D57:I57)</f>
        <v>18</v>
      </c>
      <c r="K57" s="25"/>
      <c r="L57" s="26"/>
      <c r="M57" s="26"/>
      <c r="N57" s="26"/>
      <c r="O57" s="28">
        <v>18</v>
      </c>
      <c r="P57" s="28"/>
      <c r="Q57" s="73">
        <f t="shared" si="8"/>
        <v>18</v>
      </c>
    </row>
    <row r="58" spans="1:17" ht="38.25" x14ac:dyDescent="0.4">
      <c r="A58" s="124"/>
      <c r="B58" s="129" t="s">
        <v>50</v>
      </c>
      <c r="C58" s="130"/>
      <c r="D58" s="46">
        <f t="shared" ref="D58:P58" si="13">SUM(D53:D57)</f>
        <v>0</v>
      </c>
      <c r="E58" s="47">
        <f t="shared" si="13"/>
        <v>24</v>
      </c>
      <c r="F58" s="47">
        <f t="shared" si="13"/>
        <v>19</v>
      </c>
      <c r="G58" s="47">
        <f t="shared" si="13"/>
        <v>0</v>
      </c>
      <c r="H58" s="47">
        <f t="shared" si="13"/>
        <v>18</v>
      </c>
      <c r="I58" s="47">
        <f t="shared" si="13"/>
        <v>19</v>
      </c>
      <c r="J58" s="39">
        <f t="shared" si="13"/>
        <v>80</v>
      </c>
      <c r="K58" s="46">
        <f t="shared" si="13"/>
        <v>0</v>
      </c>
      <c r="L58" s="47">
        <f t="shared" si="13"/>
        <v>24</v>
      </c>
      <c r="M58" s="47">
        <f t="shared" si="13"/>
        <v>19</v>
      </c>
      <c r="N58" s="47">
        <f t="shared" si="13"/>
        <v>0</v>
      </c>
      <c r="O58" s="48">
        <f t="shared" si="13"/>
        <v>18</v>
      </c>
      <c r="P58" s="48">
        <f t="shared" si="13"/>
        <v>19</v>
      </c>
      <c r="Q58" s="74">
        <f t="shared" si="8"/>
        <v>80</v>
      </c>
    </row>
    <row r="59" spans="1:17" ht="38.25" x14ac:dyDescent="0.4">
      <c r="A59" s="125"/>
      <c r="B59" s="131" t="s">
        <v>77</v>
      </c>
      <c r="C59" s="130"/>
      <c r="D59" s="49">
        <f t="shared" ref="D59:P59" si="14">SUM(D52,D58)</f>
        <v>531</v>
      </c>
      <c r="E59" s="50">
        <f t="shared" si="14"/>
        <v>1103</v>
      </c>
      <c r="F59" s="50">
        <f t="shared" si="14"/>
        <v>550</v>
      </c>
      <c r="G59" s="50">
        <f t="shared" si="14"/>
        <v>228</v>
      </c>
      <c r="H59" s="50">
        <f t="shared" si="14"/>
        <v>90</v>
      </c>
      <c r="I59" s="50">
        <f t="shared" si="14"/>
        <v>19</v>
      </c>
      <c r="J59" s="51">
        <f t="shared" si="14"/>
        <v>2521</v>
      </c>
      <c r="K59" s="49">
        <f t="shared" si="14"/>
        <v>516</v>
      </c>
      <c r="L59" s="50">
        <f t="shared" si="14"/>
        <v>1118</v>
      </c>
      <c r="M59" s="50">
        <f t="shared" si="14"/>
        <v>550</v>
      </c>
      <c r="N59" s="50">
        <f t="shared" si="14"/>
        <v>228</v>
      </c>
      <c r="O59" s="52">
        <f t="shared" si="14"/>
        <v>90</v>
      </c>
      <c r="P59" s="52">
        <f t="shared" si="14"/>
        <v>19</v>
      </c>
      <c r="Q59" s="53">
        <f t="shared" si="8"/>
        <v>2521</v>
      </c>
    </row>
    <row r="60" spans="1:17" ht="38.25" x14ac:dyDescent="0.4">
      <c r="A60" s="122" t="s">
        <v>78</v>
      </c>
      <c r="B60" s="126" t="s">
        <v>79</v>
      </c>
      <c r="C60" s="19" t="s">
        <v>80</v>
      </c>
      <c r="D60" s="20"/>
      <c r="E60" s="21"/>
      <c r="F60" s="21"/>
      <c r="G60" s="21">
        <v>100</v>
      </c>
      <c r="H60" s="21"/>
      <c r="I60" s="21"/>
      <c r="J60" s="22">
        <f>SUM(D60:I60)</f>
        <v>100</v>
      </c>
      <c r="K60" s="20"/>
      <c r="L60" s="21"/>
      <c r="M60" s="21"/>
      <c r="N60" s="21">
        <v>100</v>
      </c>
      <c r="O60" s="23"/>
      <c r="P60" s="23"/>
      <c r="Q60" s="22">
        <f t="shared" si="8"/>
        <v>100</v>
      </c>
    </row>
    <row r="61" spans="1:17" ht="38.25" x14ac:dyDescent="0.4">
      <c r="A61" s="123"/>
      <c r="B61" s="126"/>
      <c r="C61" s="24" t="s">
        <v>81</v>
      </c>
      <c r="D61" s="25"/>
      <c r="E61" s="26"/>
      <c r="F61" s="26"/>
      <c r="G61" s="26">
        <v>60</v>
      </c>
      <c r="H61" s="26"/>
      <c r="I61" s="26"/>
      <c r="J61" s="27">
        <f t="shared" ref="J61:J64" si="15">SUM(D61:I61)</f>
        <v>60</v>
      </c>
      <c r="K61" s="25"/>
      <c r="L61" s="26"/>
      <c r="M61" s="29"/>
      <c r="N61" s="26">
        <v>49</v>
      </c>
      <c r="O61" s="28"/>
      <c r="P61" s="28"/>
      <c r="Q61" s="27">
        <f t="shared" si="8"/>
        <v>49</v>
      </c>
    </row>
    <row r="62" spans="1:17" ht="38.25" x14ac:dyDescent="0.4">
      <c r="A62" s="123"/>
      <c r="B62" s="126"/>
      <c r="C62" s="24" t="s">
        <v>82</v>
      </c>
      <c r="D62" s="25">
        <v>4</v>
      </c>
      <c r="E62" s="26">
        <v>179</v>
      </c>
      <c r="F62" s="26">
        <v>40</v>
      </c>
      <c r="G62" s="26"/>
      <c r="H62" s="26"/>
      <c r="I62" s="26"/>
      <c r="J62" s="27">
        <f t="shared" si="15"/>
        <v>223</v>
      </c>
      <c r="K62" s="75"/>
      <c r="L62" s="26">
        <v>183</v>
      </c>
      <c r="M62" s="26">
        <v>40</v>
      </c>
      <c r="N62" s="26"/>
      <c r="O62" s="28"/>
      <c r="P62" s="28"/>
      <c r="Q62" s="27">
        <f t="shared" si="8"/>
        <v>223</v>
      </c>
    </row>
    <row r="63" spans="1:17" ht="38.25" x14ac:dyDescent="0.4">
      <c r="A63" s="123"/>
      <c r="B63" s="126"/>
      <c r="C63" s="24" t="s">
        <v>83</v>
      </c>
      <c r="D63" s="25"/>
      <c r="E63" s="26">
        <v>92</v>
      </c>
      <c r="F63" s="26">
        <v>118</v>
      </c>
      <c r="G63" s="26"/>
      <c r="H63" s="26"/>
      <c r="I63" s="26"/>
      <c r="J63" s="27">
        <f t="shared" si="15"/>
        <v>210</v>
      </c>
      <c r="K63" s="25"/>
      <c r="L63" s="26">
        <v>92</v>
      </c>
      <c r="M63" s="26">
        <v>118</v>
      </c>
      <c r="N63" s="26"/>
      <c r="O63" s="28"/>
      <c r="P63" s="28"/>
      <c r="Q63" s="27">
        <f t="shared" si="8"/>
        <v>210</v>
      </c>
    </row>
    <row r="64" spans="1:17" ht="38.25" x14ac:dyDescent="0.4">
      <c r="A64" s="123"/>
      <c r="B64" s="126"/>
      <c r="C64" s="24" t="s">
        <v>84</v>
      </c>
      <c r="D64" s="25"/>
      <c r="E64" s="26">
        <v>100</v>
      </c>
      <c r="F64" s="26"/>
      <c r="G64" s="26">
        <v>40</v>
      </c>
      <c r="H64" s="26"/>
      <c r="I64" s="26"/>
      <c r="J64" s="27">
        <f t="shared" si="15"/>
        <v>140</v>
      </c>
      <c r="K64" s="25"/>
      <c r="L64" s="26">
        <v>100</v>
      </c>
      <c r="M64" s="26"/>
      <c r="N64" s="26">
        <v>40</v>
      </c>
      <c r="O64" s="28"/>
      <c r="P64" s="28"/>
      <c r="Q64" s="27">
        <f t="shared" si="8"/>
        <v>140</v>
      </c>
    </row>
    <row r="65" spans="1:17" ht="38.25" x14ac:dyDescent="0.4">
      <c r="A65" s="123"/>
      <c r="B65" s="126"/>
      <c r="C65" s="30" t="s">
        <v>85</v>
      </c>
      <c r="D65" s="31"/>
      <c r="E65" s="32"/>
      <c r="F65" s="32"/>
      <c r="G65" s="32">
        <v>45</v>
      </c>
      <c r="H65" s="32"/>
      <c r="I65" s="32"/>
      <c r="J65" s="33">
        <f>SUM(D65:I65)</f>
        <v>45</v>
      </c>
      <c r="K65" s="31"/>
      <c r="L65" s="32"/>
      <c r="M65" s="32"/>
      <c r="N65" s="32">
        <v>45</v>
      </c>
      <c r="O65" s="34"/>
      <c r="P65" s="34"/>
      <c r="Q65" s="33">
        <f t="shared" si="8"/>
        <v>45</v>
      </c>
    </row>
    <row r="66" spans="1:17" ht="38.25" x14ac:dyDescent="0.4">
      <c r="A66" s="123"/>
      <c r="B66" s="126" t="s">
        <v>86</v>
      </c>
      <c r="C66" s="19" t="s">
        <v>87</v>
      </c>
      <c r="D66" s="20">
        <v>421</v>
      </c>
      <c r="E66" s="21"/>
      <c r="F66" s="21"/>
      <c r="G66" s="21"/>
      <c r="H66" s="21">
        <v>97</v>
      </c>
      <c r="I66" s="21"/>
      <c r="J66" s="22">
        <f>SUM(D66:I66)</f>
        <v>518</v>
      </c>
      <c r="K66" s="20">
        <v>518</v>
      </c>
      <c r="L66" s="21"/>
      <c r="M66" s="21"/>
      <c r="N66" s="21"/>
      <c r="O66" s="23"/>
      <c r="P66" s="23"/>
      <c r="Q66" s="22">
        <f t="shared" si="8"/>
        <v>518</v>
      </c>
    </row>
    <row r="67" spans="1:17" ht="38.25" x14ac:dyDescent="0.4">
      <c r="A67" s="123"/>
      <c r="B67" s="126"/>
      <c r="C67" s="24" t="s">
        <v>88</v>
      </c>
      <c r="D67" s="25"/>
      <c r="E67" s="26">
        <v>165</v>
      </c>
      <c r="F67" s="26">
        <v>90</v>
      </c>
      <c r="G67" s="26"/>
      <c r="H67" s="26"/>
      <c r="I67" s="26"/>
      <c r="J67" s="27">
        <f t="shared" ref="J67:J77" si="16">SUM(D67:I67)</f>
        <v>255</v>
      </c>
      <c r="K67" s="25"/>
      <c r="L67" s="26">
        <v>110</v>
      </c>
      <c r="M67" s="26">
        <v>90</v>
      </c>
      <c r="N67" s="26"/>
      <c r="O67" s="28"/>
      <c r="P67" s="28"/>
      <c r="Q67" s="27">
        <f t="shared" si="8"/>
        <v>200</v>
      </c>
    </row>
    <row r="68" spans="1:17" ht="38.25" x14ac:dyDescent="0.4">
      <c r="A68" s="123"/>
      <c r="B68" s="126"/>
      <c r="C68" s="24" t="s">
        <v>89</v>
      </c>
      <c r="D68" s="25"/>
      <c r="E68" s="26">
        <v>100</v>
      </c>
      <c r="F68" s="26">
        <v>50</v>
      </c>
      <c r="G68" s="26"/>
      <c r="H68" s="26"/>
      <c r="I68" s="26"/>
      <c r="J68" s="27">
        <f t="shared" si="16"/>
        <v>150</v>
      </c>
      <c r="K68" s="25"/>
      <c r="L68" s="26">
        <v>100</v>
      </c>
      <c r="M68" s="26">
        <v>50</v>
      </c>
      <c r="N68" s="26"/>
      <c r="O68" s="28"/>
      <c r="P68" s="28"/>
      <c r="Q68" s="27">
        <f t="shared" si="8"/>
        <v>150</v>
      </c>
    </row>
    <row r="69" spans="1:17" ht="38.25" x14ac:dyDescent="0.4">
      <c r="A69" s="123"/>
      <c r="B69" s="126"/>
      <c r="C69" s="24" t="s">
        <v>90</v>
      </c>
      <c r="D69" s="25"/>
      <c r="E69" s="26"/>
      <c r="F69" s="26">
        <v>83</v>
      </c>
      <c r="G69" s="26">
        <v>38</v>
      </c>
      <c r="H69" s="26"/>
      <c r="I69" s="26"/>
      <c r="J69" s="27">
        <f t="shared" si="16"/>
        <v>121</v>
      </c>
      <c r="K69" s="25"/>
      <c r="L69" s="26"/>
      <c r="M69" s="26">
        <v>75</v>
      </c>
      <c r="N69" s="26">
        <v>46</v>
      </c>
      <c r="O69" s="28"/>
      <c r="P69" s="28"/>
      <c r="Q69" s="27">
        <f t="shared" si="8"/>
        <v>121</v>
      </c>
    </row>
    <row r="70" spans="1:17" ht="38.25" x14ac:dyDescent="0.4">
      <c r="A70" s="123"/>
      <c r="B70" s="126"/>
      <c r="C70" s="24" t="s">
        <v>91</v>
      </c>
      <c r="D70" s="25"/>
      <c r="E70" s="26">
        <v>60</v>
      </c>
      <c r="F70" s="26"/>
      <c r="G70" s="26"/>
      <c r="H70" s="26"/>
      <c r="I70" s="26"/>
      <c r="J70" s="27">
        <f t="shared" si="16"/>
        <v>60</v>
      </c>
      <c r="K70" s="25"/>
      <c r="L70" s="26">
        <v>60</v>
      </c>
      <c r="M70" s="26"/>
      <c r="N70" s="26"/>
      <c r="O70" s="28"/>
      <c r="P70" s="28"/>
      <c r="Q70" s="27">
        <f t="shared" si="8"/>
        <v>60</v>
      </c>
    </row>
    <row r="71" spans="1:17" ht="38.25" x14ac:dyDescent="0.4">
      <c r="A71" s="123"/>
      <c r="B71" s="126"/>
      <c r="C71" s="30" t="s">
        <v>92</v>
      </c>
      <c r="D71" s="31">
        <v>8</v>
      </c>
      <c r="E71" s="32">
        <v>202</v>
      </c>
      <c r="F71" s="32"/>
      <c r="G71" s="32"/>
      <c r="H71" s="32"/>
      <c r="I71" s="32"/>
      <c r="J71" s="33">
        <f t="shared" si="16"/>
        <v>210</v>
      </c>
      <c r="K71" s="31">
        <v>8</v>
      </c>
      <c r="L71" s="32">
        <v>202</v>
      </c>
      <c r="M71" s="32"/>
      <c r="N71" s="32"/>
      <c r="O71" s="34"/>
      <c r="P71" s="34"/>
      <c r="Q71" s="33">
        <f t="shared" si="8"/>
        <v>210</v>
      </c>
    </row>
    <row r="72" spans="1:17" ht="38.25" x14ac:dyDescent="0.4">
      <c r="A72" s="123"/>
      <c r="B72" s="126" t="s">
        <v>93</v>
      </c>
      <c r="C72" s="19" t="s">
        <v>94</v>
      </c>
      <c r="D72" s="20">
        <v>10</v>
      </c>
      <c r="E72" s="21">
        <v>290</v>
      </c>
      <c r="F72" s="21"/>
      <c r="G72" s="21"/>
      <c r="H72" s="21"/>
      <c r="I72" s="21"/>
      <c r="J72" s="22">
        <f t="shared" si="16"/>
        <v>300</v>
      </c>
      <c r="K72" s="20">
        <v>8</v>
      </c>
      <c r="L72" s="21">
        <v>292</v>
      </c>
      <c r="M72" s="21"/>
      <c r="N72" s="21"/>
      <c r="O72" s="23"/>
      <c r="P72" s="23"/>
      <c r="Q72" s="22">
        <f t="shared" si="8"/>
        <v>300</v>
      </c>
    </row>
    <row r="73" spans="1:17" ht="38.25" x14ac:dyDescent="0.4">
      <c r="A73" s="123"/>
      <c r="B73" s="126"/>
      <c r="C73" s="30" t="s">
        <v>95</v>
      </c>
      <c r="D73" s="31"/>
      <c r="E73" s="32"/>
      <c r="F73" s="32"/>
      <c r="G73" s="32">
        <v>47</v>
      </c>
      <c r="H73" s="32"/>
      <c r="I73" s="32"/>
      <c r="J73" s="33">
        <f t="shared" si="16"/>
        <v>47</v>
      </c>
      <c r="K73" s="31"/>
      <c r="L73" s="32"/>
      <c r="M73" s="32"/>
      <c r="N73" s="32">
        <v>47</v>
      </c>
      <c r="O73" s="34"/>
      <c r="P73" s="34"/>
      <c r="Q73" s="33">
        <f t="shared" si="8"/>
        <v>47</v>
      </c>
    </row>
    <row r="74" spans="1:17" ht="38.25" x14ac:dyDescent="0.4">
      <c r="A74" s="123"/>
      <c r="B74" s="127" t="s">
        <v>96</v>
      </c>
      <c r="C74" s="19" t="s">
        <v>97</v>
      </c>
      <c r="D74" s="20"/>
      <c r="E74" s="21"/>
      <c r="F74" s="21">
        <v>99</v>
      </c>
      <c r="G74" s="21">
        <v>100</v>
      </c>
      <c r="H74" s="21"/>
      <c r="I74" s="21"/>
      <c r="J74" s="22">
        <f t="shared" si="16"/>
        <v>199</v>
      </c>
      <c r="K74" s="20"/>
      <c r="L74" s="21"/>
      <c r="M74" s="21">
        <v>149</v>
      </c>
      <c r="N74" s="21">
        <v>50</v>
      </c>
      <c r="O74" s="23"/>
      <c r="P74" s="23"/>
      <c r="Q74" s="22">
        <f t="shared" si="8"/>
        <v>199</v>
      </c>
    </row>
    <row r="75" spans="1:17" ht="38.25" x14ac:dyDescent="0.4">
      <c r="A75" s="123"/>
      <c r="B75" s="134"/>
      <c r="C75" s="24" t="s">
        <v>98</v>
      </c>
      <c r="D75" s="25"/>
      <c r="E75" s="26">
        <v>49</v>
      </c>
      <c r="F75" s="26"/>
      <c r="G75" s="26">
        <v>143</v>
      </c>
      <c r="H75" s="26"/>
      <c r="I75" s="26"/>
      <c r="J75" s="27">
        <f t="shared" si="16"/>
        <v>192</v>
      </c>
      <c r="K75" s="25"/>
      <c r="L75" s="26">
        <v>49</v>
      </c>
      <c r="M75" s="26"/>
      <c r="N75" s="26">
        <v>143</v>
      </c>
      <c r="O75" s="28"/>
      <c r="P75" s="28"/>
      <c r="Q75" s="27">
        <f t="shared" si="8"/>
        <v>192</v>
      </c>
    </row>
    <row r="76" spans="1:17" ht="38.25" x14ac:dyDescent="0.4">
      <c r="A76" s="123"/>
      <c r="B76" s="134"/>
      <c r="C76" s="30" t="s">
        <v>99</v>
      </c>
      <c r="D76" s="31"/>
      <c r="E76" s="32">
        <v>120</v>
      </c>
      <c r="F76" s="32"/>
      <c r="G76" s="32">
        <v>42</v>
      </c>
      <c r="H76" s="32"/>
      <c r="I76" s="32"/>
      <c r="J76" s="33">
        <f t="shared" si="16"/>
        <v>162</v>
      </c>
      <c r="K76" s="31"/>
      <c r="L76" s="32">
        <v>120</v>
      </c>
      <c r="M76" s="32"/>
      <c r="N76" s="32">
        <v>42</v>
      </c>
      <c r="O76" s="34"/>
      <c r="P76" s="34"/>
      <c r="Q76" s="33">
        <f t="shared" si="8"/>
        <v>162</v>
      </c>
    </row>
    <row r="77" spans="1:17" ht="38.25" x14ac:dyDescent="0.4">
      <c r="A77" s="123"/>
      <c r="B77" s="76" t="s">
        <v>100</v>
      </c>
      <c r="C77" s="77" t="s">
        <v>101</v>
      </c>
      <c r="D77" s="78"/>
      <c r="E77" s="69">
        <v>105</v>
      </c>
      <c r="F77" s="79"/>
      <c r="G77" s="79"/>
      <c r="H77" s="79"/>
      <c r="I77" s="79"/>
      <c r="J77" s="22">
        <f t="shared" si="16"/>
        <v>105</v>
      </c>
      <c r="K77" s="78"/>
      <c r="L77" s="21">
        <v>105</v>
      </c>
      <c r="M77" s="79"/>
      <c r="N77" s="79"/>
      <c r="O77" s="80"/>
      <c r="P77" s="80"/>
      <c r="Q77" s="33">
        <f t="shared" si="8"/>
        <v>105</v>
      </c>
    </row>
    <row r="78" spans="1:17" ht="38.25" x14ac:dyDescent="0.4">
      <c r="A78" s="123"/>
      <c r="B78" s="35" t="s">
        <v>41</v>
      </c>
      <c r="C78" s="36"/>
      <c r="D78" s="37">
        <f t="shared" ref="D78:P78" si="17">SUM(D60:D77)</f>
        <v>443</v>
      </c>
      <c r="E78" s="38">
        <f t="shared" si="17"/>
        <v>1462</v>
      </c>
      <c r="F78" s="38">
        <f t="shared" si="17"/>
        <v>480</v>
      </c>
      <c r="G78" s="38">
        <f t="shared" si="17"/>
        <v>615</v>
      </c>
      <c r="H78" s="38">
        <f t="shared" si="17"/>
        <v>97</v>
      </c>
      <c r="I78" s="38">
        <f t="shared" si="17"/>
        <v>0</v>
      </c>
      <c r="J78" s="81">
        <f t="shared" si="17"/>
        <v>3097</v>
      </c>
      <c r="K78" s="37">
        <f t="shared" si="17"/>
        <v>534</v>
      </c>
      <c r="L78" s="38">
        <f t="shared" si="17"/>
        <v>1413</v>
      </c>
      <c r="M78" s="38">
        <f t="shared" si="17"/>
        <v>522</v>
      </c>
      <c r="N78" s="38">
        <f t="shared" si="17"/>
        <v>562</v>
      </c>
      <c r="O78" s="41">
        <f t="shared" si="17"/>
        <v>0</v>
      </c>
      <c r="P78" s="41">
        <f t="shared" si="17"/>
        <v>0</v>
      </c>
      <c r="Q78" s="81">
        <f t="shared" si="8"/>
        <v>3031</v>
      </c>
    </row>
    <row r="79" spans="1:17" ht="38.25" x14ac:dyDescent="0.4">
      <c r="A79" s="124"/>
      <c r="B79" s="82" t="s">
        <v>102</v>
      </c>
      <c r="C79" s="83" t="s">
        <v>103</v>
      </c>
      <c r="D79" s="84"/>
      <c r="E79" s="85">
        <v>19</v>
      </c>
      <c r="F79" s="85"/>
      <c r="G79" s="85"/>
      <c r="H79" s="85"/>
      <c r="I79" s="85"/>
      <c r="J79" s="22">
        <f>SUM(D79:I79)</f>
        <v>19</v>
      </c>
      <c r="K79" s="84"/>
      <c r="L79" s="85">
        <v>19</v>
      </c>
      <c r="M79" s="85"/>
      <c r="N79" s="85"/>
      <c r="O79" s="86"/>
      <c r="P79" s="86"/>
      <c r="Q79" s="87">
        <f t="shared" si="8"/>
        <v>19</v>
      </c>
    </row>
    <row r="80" spans="1:17" ht="38.25" x14ac:dyDescent="0.4">
      <c r="A80" s="124"/>
      <c r="B80" s="127" t="s">
        <v>104</v>
      </c>
      <c r="C80" s="43" t="s">
        <v>105</v>
      </c>
      <c r="D80" s="20"/>
      <c r="E80" s="21">
        <v>19</v>
      </c>
      <c r="F80" s="21"/>
      <c r="G80" s="21"/>
      <c r="H80" s="21"/>
      <c r="I80" s="21"/>
      <c r="J80" s="22">
        <f>SUM(D80:I80)</f>
        <v>19</v>
      </c>
      <c r="K80" s="20"/>
      <c r="L80" s="21">
        <v>19</v>
      </c>
      <c r="M80" s="21"/>
      <c r="N80" s="21"/>
      <c r="O80" s="23"/>
      <c r="P80" s="23"/>
      <c r="Q80" s="22">
        <f t="shared" si="8"/>
        <v>19</v>
      </c>
    </row>
    <row r="81" spans="1:17" ht="38.25" x14ac:dyDescent="0.4">
      <c r="A81" s="124"/>
      <c r="B81" s="128"/>
      <c r="C81" s="45" t="s">
        <v>106</v>
      </c>
      <c r="D81" s="31"/>
      <c r="E81" s="32">
        <v>9</v>
      </c>
      <c r="F81" s="32"/>
      <c r="G81" s="32"/>
      <c r="H81" s="32"/>
      <c r="I81" s="32"/>
      <c r="J81" s="33">
        <f>SUM(D81:I81)</f>
        <v>9</v>
      </c>
      <c r="K81" s="31"/>
      <c r="L81" s="32">
        <v>9</v>
      </c>
      <c r="M81" s="32"/>
      <c r="N81" s="32"/>
      <c r="O81" s="34"/>
      <c r="P81" s="34"/>
      <c r="Q81" s="33">
        <f t="shared" si="8"/>
        <v>9</v>
      </c>
    </row>
    <row r="82" spans="1:17" ht="38.25" x14ac:dyDescent="0.4">
      <c r="A82" s="124"/>
      <c r="B82" s="88" t="s">
        <v>107</v>
      </c>
      <c r="C82" s="67" t="s">
        <v>108</v>
      </c>
      <c r="D82" s="68"/>
      <c r="E82" s="69">
        <v>8</v>
      </c>
      <c r="F82" s="69"/>
      <c r="G82" s="69"/>
      <c r="H82" s="69"/>
      <c r="I82" s="69"/>
      <c r="J82" s="22">
        <f t="shared" ref="J82:J84" si="18">SUM(D82:I82)</f>
        <v>8</v>
      </c>
      <c r="K82" s="68"/>
      <c r="L82" s="69">
        <v>8</v>
      </c>
      <c r="M82" s="69"/>
      <c r="N82" s="69"/>
      <c r="O82" s="71"/>
      <c r="P82" s="71"/>
      <c r="Q82" s="70">
        <f t="shared" si="8"/>
        <v>8</v>
      </c>
    </row>
    <row r="83" spans="1:17" ht="38.25" x14ac:dyDescent="0.4">
      <c r="A83" s="124"/>
      <c r="B83" s="76" t="s">
        <v>109</v>
      </c>
      <c r="C83" s="89" t="s">
        <v>110</v>
      </c>
      <c r="D83" s="78"/>
      <c r="E83" s="79"/>
      <c r="F83" s="79"/>
      <c r="G83" s="79"/>
      <c r="H83" s="79">
        <v>15</v>
      </c>
      <c r="I83" s="79"/>
      <c r="J83" s="22">
        <f t="shared" si="18"/>
        <v>15</v>
      </c>
      <c r="K83" s="78"/>
      <c r="L83" s="79">
        <v>15</v>
      </c>
      <c r="M83" s="79"/>
      <c r="N83" s="79"/>
      <c r="O83" s="80"/>
      <c r="P83" s="80"/>
      <c r="Q83" s="73">
        <f t="shared" si="8"/>
        <v>15</v>
      </c>
    </row>
    <row r="84" spans="1:17" ht="38.25" x14ac:dyDescent="0.4">
      <c r="A84" s="124"/>
      <c r="B84" s="90" t="s">
        <v>111</v>
      </c>
      <c r="C84" s="91" t="s">
        <v>112</v>
      </c>
      <c r="D84" s="60"/>
      <c r="E84" s="61"/>
      <c r="F84" s="61">
        <v>19</v>
      </c>
      <c r="G84" s="61"/>
      <c r="H84" s="61"/>
      <c r="I84" s="61"/>
      <c r="J84" s="22">
        <f t="shared" si="18"/>
        <v>19</v>
      </c>
      <c r="K84" s="60"/>
      <c r="L84" s="61"/>
      <c r="M84" s="61">
        <v>19</v>
      </c>
      <c r="N84" s="61"/>
      <c r="O84" s="62"/>
      <c r="P84" s="62"/>
      <c r="Q84" s="87">
        <f t="shared" si="8"/>
        <v>19</v>
      </c>
    </row>
    <row r="85" spans="1:17" ht="38.25" x14ac:dyDescent="0.4">
      <c r="A85" s="124"/>
      <c r="B85" s="129" t="s">
        <v>50</v>
      </c>
      <c r="C85" s="130"/>
      <c r="D85" s="46">
        <f t="shared" ref="D85:P85" si="19">SUM(D79:D84)</f>
        <v>0</v>
      </c>
      <c r="E85" s="47">
        <f t="shared" si="19"/>
        <v>55</v>
      </c>
      <c r="F85" s="47">
        <f t="shared" si="19"/>
        <v>19</v>
      </c>
      <c r="G85" s="47">
        <f t="shared" si="19"/>
        <v>0</v>
      </c>
      <c r="H85" s="47">
        <f t="shared" si="19"/>
        <v>15</v>
      </c>
      <c r="I85" s="47">
        <f t="shared" si="19"/>
        <v>0</v>
      </c>
      <c r="J85" s="39">
        <f t="shared" si="19"/>
        <v>89</v>
      </c>
      <c r="K85" s="46">
        <f t="shared" si="19"/>
        <v>0</v>
      </c>
      <c r="L85" s="47">
        <f t="shared" si="19"/>
        <v>70</v>
      </c>
      <c r="M85" s="47">
        <f t="shared" si="19"/>
        <v>19</v>
      </c>
      <c r="N85" s="47">
        <f t="shared" si="19"/>
        <v>0</v>
      </c>
      <c r="O85" s="48">
        <f t="shared" si="19"/>
        <v>0</v>
      </c>
      <c r="P85" s="48">
        <f t="shared" si="19"/>
        <v>0</v>
      </c>
      <c r="Q85" s="81">
        <f t="shared" si="8"/>
        <v>89</v>
      </c>
    </row>
    <row r="86" spans="1:17" ht="38.25" x14ac:dyDescent="0.4">
      <c r="A86" s="125"/>
      <c r="B86" s="131" t="s">
        <v>113</v>
      </c>
      <c r="C86" s="130"/>
      <c r="D86" s="92">
        <f t="shared" ref="D86:P86" si="20">SUM(D78,D85)</f>
        <v>443</v>
      </c>
      <c r="E86" s="93">
        <f t="shared" si="20"/>
        <v>1517</v>
      </c>
      <c r="F86" s="93">
        <f t="shared" si="20"/>
        <v>499</v>
      </c>
      <c r="G86" s="93">
        <f t="shared" si="20"/>
        <v>615</v>
      </c>
      <c r="H86" s="93">
        <f t="shared" si="20"/>
        <v>112</v>
      </c>
      <c r="I86" s="93">
        <f t="shared" si="20"/>
        <v>0</v>
      </c>
      <c r="J86" s="94">
        <f t="shared" si="20"/>
        <v>3186</v>
      </c>
      <c r="K86" s="92">
        <f t="shared" si="20"/>
        <v>534</v>
      </c>
      <c r="L86" s="93">
        <f t="shared" si="20"/>
        <v>1483</v>
      </c>
      <c r="M86" s="93">
        <f t="shared" si="20"/>
        <v>541</v>
      </c>
      <c r="N86" s="93">
        <f t="shared" si="20"/>
        <v>562</v>
      </c>
      <c r="O86" s="95">
        <f t="shared" si="20"/>
        <v>0</v>
      </c>
      <c r="P86" s="95">
        <f t="shared" si="20"/>
        <v>0</v>
      </c>
      <c r="Q86" s="94">
        <f t="shared" si="8"/>
        <v>3120</v>
      </c>
    </row>
    <row r="87" spans="1:17" ht="38.25" x14ac:dyDescent="0.4">
      <c r="A87" s="122" t="s">
        <v>114</v>
      </c>
      <c r="B87" s="96" t="s">
        <v>115</v>
      </c>
      <c r="C87" s="97" t="s">
        <v>116</v>
      </c>
      <c r="D87" s="98"/>
      <c r="E87" s="85">
        <v>57</v>
      </c>
      <c r="F87" s="99"/>
      <c r="G87" s="99"/>
      <c r="H87" s="99"/>
      <c r="I87" s="99"/>
      <c r="J87" s="22">
        <f t="shared" ref="J87" si="21">SUM(D87:I87)</f>
        <v>57</v>
      </c>
      <c r="K87" s="98"/>
      <c r="L87" s="61">
        <v>57</v>
      </c>
      <c r="M87" s="99"/>
      <c r="N87" s="99"/>
      <c r="O87" s="100"/>
      <c r="P87" s="100"/>
      <c r="Q87" s="101">
        <f t="shared" si="8"/>
        <v>57</v>
      </c>
    </row>
    <row r="88" spans="1:17" ht="38.25" x14ac:dyDescent="0.4">
      <c r="A88" s="123"/>
      <c r="B88" s="126" t="s">
        <v>117</v>
      </c>
      <c r="C88" s="19" t="s">
        <v>118</v>
      </c>
      <c r="D88" s="20"/>
      <c r="E88" s="21"/>
      <c r="F88" s="21"/>
      <c r="G88" s="21">
        <v>350</v>
      </c>
      <c r="H88" s="21"/>
      <c r="I88" s="21"/>
      <c r="J88" s="22">
        <f>SUM(D88:I88)</f>
        <v>350</v>
      </c>
      <c r="K88" s="20"/>
      <c r="L88" s="21"/>
      <c r="M88" s="21"/>
      <c r="N88" s="21">
        <v>350</v>
      </c>
      <c r="O88" s="23"/>
      <c r="P88" s="23"/>
      <c r="Q88" s="22">
        <f t="shared" si="8"/>
        <v>350</v>
      </c>
    </row>
    <row r="89" spans="1:17" ht="38.25" x14ac:dyDescent="0.4">
      <c r="A89" s="123"/>
      <c r="B89" s="126"/>
      <c r="C89" s="24" t="s">
        <v>119</v>
      </c>
      <c r="D89" s="25"/>
      <c r="E89" s="26">
        <v>99</v>
      </c>
      <c r="F89" s="26"/>
      <c r="G89" s="26"/>
      <c r="H89" s="26"/>
      <c r="I89" s="26"/>
      <c r="J89" s="27">
        <f t="shared" ref="J89" si="22">SUM(D89:I89)</f>
        <v>99</v>
      </c>
      <c r="K89" s="25"/>
      <c r="L89" s="26">
        <v>99</v>
      </c>
      <c r="M89" s="26"/>
      <c r="N89" s="26"/>
      <c r="O89" s="28"/>
      <c r="P89" s="28"/>
      <c r="Q89" s="27">
        <f t="shared" si="8"/>
        <v>99</v>
      </c>
    </row>
    <row r="90" spans="1:17" ht="38.25" x14ac:dyDescent="0.4">
      <c r="A90" s="123"/>
      <c r="B90" s="126"/>
      <c r="C90" s="30" t="s">
        <v>120</v>
      </c>
      <c r="D90" s="31">
        <v>10</v>
      </c>
      <c r="E90" s="32">
        <v>136</v>
      </c>
      <c r="F90" s="32">
        <v>45</v>
      </c>
      <c r="G90" s="32">
        <v>50</v>
      </c>
      <c r="H90" s="32"/>
      <c r="I90" s="32"/>
      <c r="J90" s="33">
        <f>SUM(D90:I90)</f>
        <v>241</v>
      </c>
      <c r="K90" s="31">
        <v>10</v>
      </c>
      <c r="L90" s="32">
        <v>181</v>
      </c>
      <c r="M90" s="32"/>
      <c r="N90" s="102">
        <v>50</v>
      </c>
      <c r="O90" s="34"/>
      <c r="P90" s="34"/>
      <c r="Q90" s="33">
        <f t="shared" si="8"/>
        <v>241</v>
      </c>
    </row>
    <row r="91" spans="1:17" ht="38.25" x14ac:dyDescent="0.4">
      <c r="A91" s="123"/>
      <c r="B91" s="126" t="s">
        <v>121</v>
      </c>
      <c r="C91" s="19" t="s">
        <v>122</v>
      </c>
      <c r="D91" s="20">
        <v>423</v>
      </c>
      <c r="E91" s="21">
        <v>443</v>
      </c>
      <c r="F91" s="21"/>
      <c r="G91" s="21"/>
      <c r="H91" s="21">
        <v>9</v>
      </c>
      <c r="I91" s="21"/>
      <c r="J91" s="22">
        <f>SUM(D91:I91)</f>
        <v>875</v>
      </c>
      <c r="K91" s="20">
        <v>423</v>
      </c>
      <c r="L91" s="21">
        <v>443</v>
      </c>
      <c r="M91" s="21"/>
      <c r="N91" s="21"/>
      <c r="O91" s="23">
        <v>9</v>
      </c>
      <c r="P91" s="23"/>
      <c r="Q91" s="22">
        <f t="shared" si="8"/>
        <v>875</v>
      </c>
    </row>
    <row r="92" spans="1:17" ht="38.25" x14ac:dyDescent="0.4">
      <c r="A92" s="123"/>
      <c r="B92" s="126"/>
      <c r="C92" s="24" t="s">
        <v>123</v>
      </c>
      <c r="D92" s="25"/>
      <c r="E92" s="26">
        <v>180</v>
      </c>
      <c r="F92" s="26">
        <v>120</v>
      </c>
      <c r="G92" s="26"/>
      <c r="H92" s="26"/>
      <c r="I92" s="26"/>
      <c r="J92" s="27">
        <f t="shared" ref="J92:J96" si="23">SUM(D92:I92)</f>
        <v>300</v>
      </c>
      <c r="K92" s="25"/>
      <c r="L92" s="26">
        <v>180</v>
      </c>
      <c r="M92" s="29">
        <v>120</v>
      </c>
      <c r="N92" s="26"/>
      <c r="O92" s="28"/>
      <c r="P92" s="28"/>
      <c r="Q92" s="27">
        <f t="shared" si="8"/>
        <v>300</v>
      </c>
    </row>
    <row r="93" spans="1:17" ht="38.25" x14ac:dyDescent="0.4">
      <c r="A93" s="123"/>
      <c r="B93" s="126"/>
      <c r="C93" s="24" t="s">
        <v>124</v>
      </c>
      <c r="D93" s="25"/>
      <c r="E93" s="26"/>
      <c r="F93" s="26">
        <v>116</v>
      </c>
      <c r="G93" s="26"/>
      <c r="H93" s="26"/>
      <c r="I93" s="26"/>
      <c r="J93" s="27">
        <f t="shared" si="23"/>
        <v>116</v>
      </c>
      <c r="K93" s="25"/>
      <c r="L93" s="26"/>
      <c r="M93" s="26">
        <v>116</v>
      </c>
      <c r="N93" s="26"/>
      <c r="O93" s="28"/>
      <c r="P93" s="28"/>
      <c r="Q93" s="27">
        <f t="shared" si="8"/>
        <v>116</v>
      </c>
    </row>
    <row r="94" spans="1:17" ht="38.25" x14ac:dyDescent="0.4">
      <c r="A94" s="123"/>
      <c r="B94" s="126"/>
      <c r="C94" s="24" t="s">
        <v>125</v>
      </c>
      <c r="D94" s="25"/>
      <c r="E94" s="26"/>
      <c r="F94" s="26"/>
      <c r="G94" s="26">
        <v>205</v>
      </c>
      <c r="H94" s="26"/>
      <c r="I94" s="26"/>
      <c r="J94" s="27">
        <f t="shared" si="23"/>
        <v>205</v>
      </c>
      <c r="K94" s="25"/>
      <c r="L94" s="26"/>
      <c r="M94" s="29"/>
      <c r="N94" s="26">
        <v>205</v>
      </c>
      <c r="O94" s="28"/>
      <c r="P94" s="28"/>
      <c r="Q94" s="27">
        <f t="shared" si="8"/>
        <v>205</v>
      </c>
    </row>
    <row r="95" spans="1:17" ht="38.25" x14ac:dyDescent="0.4">
      <c r="A95" s="123"/>
      <c r="B95" s="126"/>
      <c r="C95" s="24" t="s">
        <v>126</v>
      </c>
      <c r="D95" s="25"/>
      <c r="E95" s="26">
        <v>149</v>
      </c>
      <c r="F95" s="26"/>
      <c r="G95" s="26"/>
      <c r="H95" s="26"/>
      <c r="I95" s="26"/>
      <c r="J95" s="27">
        <f t="shared" si="23"/>
        <v>149</v>
      </c>
      <c r="K95" s="25"/>
      <c r="L95" s="26">
        <v>149</v>
      </c>
      <c r="M95" s="26"/>
      <c r="N95" s="26"/>
      <c r="O95" s="28"/>
      <c r="P95" s="28"/>
      <c r="Q95" s="27">
        <f t="shared" si="8"/>
        <v>149</v>
      </c>
    </row>
    <row r="96" spans="1:17" ht="38.25" x14ac:dyDescent="0.4">
      <c r="A96" s="123"/>
      <c r="B96" s="126"/>
      <c r="C96" s="24" t="s">
        <v>127</v>
      </c>
      <c r="D96" s="25"/>
      <c r="E96" s="26">
        <v>99</v>
      </c>
      <c r="F96" s="26"/>
      <c r="G96" s="26"/>
      <c r="H96" s="26"/>
      <c r="I96" s="26"/>
      <c r="J96" s="27">
        <f t="shared" si="23"/>
        <v>99</v>
      </c>
      <c r="K96" s="25"/>
      <c r="L96" s="26">
        <v>99</v>
      </c>
      <c r="M96" s="26"/>
      <c r="N96" s="29"/>
      <c r="O96" s="28"/>
      <c r="P96" s="28"/>
      <c r="Q96" s="27">
        <f t="shared" si="8"/>
        <v>99</v>
      </c>
    </row>
    <row r="97" spans="1:17" ht="38.25" x14ac:dyDescent="0.4">
      <c r="A97" s="123"/>
      <c r="B97" s="126"/>
      <c r="C97" s="30" t="s">
        <v>128</v>
      </c>
      <c r="D97" s="31"/>
      <c r="E97" s="32">
        <v>30</v>
      </c>
      <c r="F97" s="32"/>
      <c r="G97" s="32"/>
      <c r="H97" s="32"/>
      <c r="I97" s="32"/>
      <c r="J97" s="33">
        <f>SUM(D97:I97)</f>
        <v>30</v>
      </c>
      <c r="K97" s="31"/>
      <c r="L97" s="32">
        <v>30</v>
      </c>
      <c r="M97" s="32"/>
      <c r="N97" s="32"/>
      <c r="O97" s="34"/>
      <c r="P97" s="34"/>
      <c r="Q97" s="33">
        <f t="shared" si="8"/>
        <v>30</v>
      </c>
    </row>
    <row r="98" spans="1:17" ht="38.25" x14ac:dyDescent="0.4">
      <c r="A98" s="123"/>
      <c r="B98" s="126" t="s">
        <v>129</v>
      </c>
      <c r="C98" s="19" t="s">
        <v>130</v>
      </c>
      <c r="D98" s="20"/>
      <c r="E98" s="21">
        <v>269</v>
      </c>
      <c r="F98" s="21">
        <v>51</v>
      </c>
      <c r="G98" s="21"/>
      <c r="H98" s="21"/>
      <c r="I98" s="21"/>
      <c r="J98" s="22">
        <f>SUM(D98:I98)</f>
        <v>320</v>
      </c>
      <c r="K98" s="20"/>
      <c r="L98" s="21">
        <v>269</v>
      </c>
      <c r="M98" s="21">
        <v>51</v>
      </c>
      <c r="N98" s="21"/>
      <c r="O98" s="23"/>
      <c r="P98" s="23"/>
      <c r="Q98" s="22">
        <f t="shared" si="8"/>
        <v>320</v>
      </c>
    </row>
    <row r="99" spans="1:17" ht="38.25" x14ac:dyDescent="0.4">
      <c r="A99" s="123"/>
      <c r="B99" s="126"/>
      <c r="C99" s="24" t="s">
        <v>131</v>
      </c>
      <c r="D99" s="25"/>
      <c r="E99" s="26">
        <v>151</v>
      </c>
      <c r="F99" s="26">
        <v>48</v>
      </c>
      <c r="G99" s="26"/>
      <c r="H99" s="26"/>
      <c r="I99" s="26"/>
      <c r="J99" s="27">
        <f t="shared" ref="J99" si="24">SUM(D99:I99)</f>
        <v>199</v>
      </c>
      <c r="K99" s="25"/>
      <c r="L99" s="26">
        <v>151</v>
      </c>
      <c r="M99" s="26">
        <v>48</v>
      </c>
      <c r="N99" s="26"/>
      <c r="O99" s="28"/>
      <c r="P99" s="28"/>
      <c r="Q99" s="27">
        <f t="shared" si="8"/>
        <v>199</v>
      </c>
    </row>
    <row r="100" spans="1:17" ht="38.25" x14ac:dyDescent="0.4">
      <c r="A100" s="123"/>
      <c r="B100" s="126"/>
      <c r="C100" s="30" t="s">
        <v>132</v>
      </c>
      <c r="D100" s="31"/>
      <c r="E100" s="32">
        <v>80</v>
      </c>
      <c r="F100" s="32"/>
      <c r="G100" s="32"/>
      <c r="H100" s="32"/>
      <c r="I100" s="32"/>
      <c r="J100" s="33">
        <f>SUM(D100:I100)</f>
        <v>80</v>
      </c>
      <c r="K100" s="31"/>
      <c r="L100" s="32">
        <v>35</v>
      </c>
      <c r="M100" s="32"/>
      <c r="N100" s="32">
        <v>45</v>
      </c>
      <c r="O100" s="34"/>
      <c r="P100" s="34"/>
      <c r="Q100" s="33">
        <f t="shared" si="8"/>
        <v>80</v>
      </c>
    </row>
    <row r="101" spans="1:17" ht="38.25" x14ac:dyDescent="0.4">
      <c r="A101" s="123"/>
      <c r="B101" s="126" t="s">
        <v>133</v>
      </c>
      <c r="C101" s="19" t="s">
        <v>134</v>
      </c>
      <c r="D101" s="20"/>
      <c r="E101" s="21">
        <v>95</v>
      </c>
      <c r="F101" s="21">
        <v>72</v>
      </c>
      <c r="G101" s="21"/>
      <c r="H101" s="21"/>
      <c r="I101" s="21"/>
      <c r="J101" s="22">
        <f>SUM(D101:I101)</f>
        <v>167</v>
      </c>
      <c r="K101" s="20"/>
      <c r="L101" s="21">
        <v>95</v>
      </c>
      <c r="M101" s="21">
        <v>72</v>
      </c>
      <c r="N101" s="21"/>
      <c r="O101" s="23"/>
      <c r="P101" s="23"/>
      <c r="Q101" s="22">
        <f t="shared" si="8"/>
        <v>167</v>
      </c>
    </row>
    <row r="102" spans="1:17" ht="38.25" x14ac:dyDescent="0.4">
      <c r="A102" s="123"/>
      <c r="B102" s="126"/>
      <c r="C102" s="30" t="s">
        <v>135</v>
      </c>
      <c r="D102" s="31"/>
      <c r="E102" s="32"/>
      <c r="F102" s="32">
        <v>79</v>
      </c>
      <c r="G102" s="32">
        <v>42</v>
      </c>
      <c r="H102" s="32"/>
      <c r="I102" s="32"/>
      <c r="J102" s="33">
        <f>SUM(D102:I102)</f>
        <v>121</v>
      </c>
      <c r="K102" s="31"/>
      <c r="L102" s="32"/>
      <c r="M102" s="32">
        <v>79</v>
      </c>
      <c r="N102" s="32">
        <v>42</v>
      </c>
      <c r="O102" s="34"/>
      <c r="P102" s="34"/>
      <c r="Q102" s="33">
        <f t="shared" si="8"/>
        <v>121</v>
      </c>
    </row>
    <row r="103" spans="1:17" ht="38.25" x14ac:dyDescent="0.4">
      <c r="A103" s="123"/>
      <c r="B103" s="35" t="s">
        <v>41</v>
      </c>
      <c r="C103" s="36"/>
      <c r="D103" s="37">
        <f t="shared" ref="D103:P103" si="25">SUM(D87:D102)</f>
        <v>433</v>
      </c>
      <c r="E103" s="38">
        <f t="shared" si="25"/>
        <v>1788</v>
      </c>
      <c r="F103" s="38">
        <f t="shared" si="25"/>
        <v>531</v>
      </c>
      <c r="G103" s="38">
        <f t="shared" si="25"/>
        <v>647</v>
      </c>
      <c r="H103" s="38">
        <f t="shared" si="25"/>
        <v>9</v>
      </c>
      <c r="I103" s="38">
        <f t="shared" si="25"/>
        <v>0</v>
      </c>
      <c r="J103" s="81">
        <f t="shared" si="25"/>
        <v>3408</v>
      </c>
      <c r="K103" s="103">
        <f t="shared" si="25"/>
        <v>433</v>
      </c>
      <c r="L103" s="38">
        <f t="shared" si="25"/>
        <v>1788</v>
      </c>
      <c r="M103" s="104">
        <f t="shared" si="25"/>
        <v>486</v>
      </c>
      <c r="N103" s="104">
        <f t="shared" si="25"/>
        <v>692</v>
      </c>
      <c r="O103" s="105">
        <f t="shared" si="25"/>
        <v>9</v>
      </c>
      <c r="P103" s="105">
        <f t="shared" si="25"/>
        <v>0</v>
      </c>
      <c r="Q103" s="81">
        <f t="shared" si="8"/>
        <v>3408</v>
      </c>
    </row>
    <row r="104" spans="1:17" ht="38.25" x14ac:dyDescent="0.4">
      <c r="A104" s="124"/>
      <c r="B104" s="106" t="s">
        <v>115</v>
      </c>
      <c r="C104" s="83" t="s">
        <v>136</v>
      </c>
      <c r="D104" s="84"/>
      <c r="E104" s="85"/>
      <c r="F104" s="85"/>
      <c r="G104" s="85">
        <v>1</v>
      </c>
      <c r="H104" s="85"/>
      <c r="I104" s="85"/>
      <c r="J104" s="87">
        <f>SUM(D104:I104)</f>
        <v>1</v>
      </c>
      <c r="K104" s="84"/>
      <c r="L104" s="85"/>
      <c r="M104" s="85"/>
      <c r="N104" s="85">
        <v>1</v>
      </c>
      <c r="O104" s="86"/>
      <c r="P104" s="86"/>
      <c r="Q104" s="87">
        <f t="shared" si="8"/>
        <v>1</v>
      </c>
    </row>
    <row r="105" spans="1:17" ht="38.25" x14ac:dyDescent="0.4">
      <c r="A105" s="124"/>
      <c r="B105" s="127" t="s">
        <v>137</v>
      </c>
      <c r="C105" s="43" t="s">
        <v>138</v>
      </c>
      <c r="D105" s="20"/>
      <c r="E105" s="21">
        <v>9</v>
      </c>
      <c r="F105" s="21"/>
      <c r="G105" s="21"/>
      <c r="H105" s="21"/>
      <c r="I105" s="21"/>
      <c r="J105" s="22">
        <f>SUM(D105:I105)</f>
        <v>9</v>
      </c>
      <c r="K105" s="20"/>
      <c r="L105" s="21">
        <v>9</v>
      </c>
      <c r="M105" s="21"/>
      <c r="N105" s="21"/>
      <c r="O105" s="23"/>
      <c r="P105" s="23"/>
      <c r="Q105" s="22">
        <f t="shared" ref="Q105:Q124" si="26">SUM(K105:P105)</f>
        <v>9</v>
      </c>
    </row>
    <row r="106" spans="1:17" ht="38.25" x14ac:dyDescent="0.4">
      <c r="A106" s="124"/>
      <c r="B106" s="128"/>
      <c r="C106" s="45" t="s">
        <v>139</v>
      </c>
      <c r="D106" s="31"/>
      <c r="E106" s="32">
        <v>15</v>
      </c>
      <c r="F106" s="32"/>
      <c r="G106" s="32"/>
      <c r="H106" s="32"/>
      <c r="I106" s="32"/>
      <c r="J106" s="33">
        <f>SUM(D106:I106)</f>
        <v>15</v>
      </c>
      <c r="K106" s="31"/>
      <c r="L106" s="32">
        <v>15</v>
      </c>
      <c r="M106" s="32"/>
      <c r="N106" s="32"/>
      <c r="O106" s="34"/>
      <c r="P106" s="34"/>
      <c r="Q106" s="33">
        <f t="shared" si="26"/>
        <v>15</v>
      </c>
    </row>
    <row r="107" spans="1:17" ht="38.25" x14ac:dyDescent="0.4">
      <c r="A107" s="124"/>
      <c r="B107" s="134" t="s">
        <v>140</v>
      </c>
      <c r="C107" s="91" t="s">
        <v>141</v>
      </c>
      <c r="D107" s="60"/>
      <c r="E107" s="61"/>
      <c r="F107" s="61">
        <v>19</v>
      </c>
      <c r="G107" s="61"/>
      <c r="H107" s="61"/>
      <c r="I107" s="61"/>
      <c r="J107" s="22">
        <f>SUM(D107:I107)</f>
        <v>19</v>
      </c>
      <c r="K107" s="60"/>
      <c r="L107" s="61"/>
      <c r="M107" s="61">
        <v>19</v>
      </c>
      <c r="N107" s="61"/>
      <c r="O107" s="62"/>
      <c r="P107" s="62"/>
      <c r="Q107" s="63">
        <f t="shared" si="26"/>
        <v>19</v>
      </c>
    </row>
    <row r="108" spans="1:17" ht="38.25" x14ac:dyDescent="0.4">
      <c r="A108" s="124"/>
      <c r="B108" s="135"/>
      <c r="C108" s="44" t="s">
        <v>142</v>
      </c>
      <c r="D108" s="25"/>
      <c r="E108" s="26">
        <v>2</v>
      </c>
      <c r="F108" s="26"/>
      <c r="G108" s="26"/>
      <c r="H108" s="26"/>
      <c r="I108" s="26"/>
      <c r="J108" s="27">
        <f t="shared" ref="J108:J109" si="27">SUM(D108:I108)</f>
        <v>2</v>
      </c>
      <c r="K108" s="25"/>
      <c r="L108" s="26">
        <v>2</v>
      </c>
      <c r="M108" s="26"/>
      <c r="N108" s="26"/>
      <c r="O108" s="28"/>
      <c r="P108" s="28"/>
      <c r="Q108" s="27">
        <f t="shared" si="26"/>
        <v>2</v>
      </c>
    </row>
    <row r="109" spans="1:17" ht="38.25" x14ac:dyDescent="0.4">
      <c r="A109" s="124"/>
      <c r="B109" s="135"/>
      <c r="C109" s="44" t="s">
        <v>143</v>
      </c>
      <c r="D109" s="25"/>
      <c r="E109" s="26">
        <v>18</v>
      </c>
      <c r="F109" s="26"/>
      <c r="G109" s="26"/>
      <c r="H109" s="26"/>
      <c r="I109" s="26"/>
      <c r="J109" s="27">
        <f t="shared" si="27"/>
        <v>18</v>
      </c>
      <c r="K109" s="25"/>
      <c r="L109" s="26">
        <v>18</v>
      </c>
      <c r="M109" s="26"/>
      <c r="N109" s="26"/>
      <c r="O109" s="28"/>
      <c r="P109" s="28"/>
      <c r="Q109" s="27">
        <f t="shared" si="26"/>
        <v>18</v>
      </c>
    </row>
    <row r="110" spans="1:17" ht="38.25" x14ac:dyDescent="0.4">
      <c r="A110" s="124"/>
      <c r="B110" s="128"/>
      <c r="C110" s="45" t="s">
        <v>144</v>
      </c>
      <c r="D110" s="31"/>
      <c r="E110" s="32"/>
      <c r="F110" s="32">
        <v>10</v>
      </c>
      <c r="G110" s="32"/>
      <c r="H110" s="32"/>
      <c r="I110" s="32"/>
      <c r="J110" s="33">
        <f>SUM(D110:I110)</f>
        <v>10</v>
      </c>
      <c r="K110" s="31"/>
      <c r="L110" s="32"/>
      <c r="M110" s="32">
        <v>10</v>
      </c>
      <c r="N110" s="32"/>
      <c r="O110" s="34"/>
      <c r="P110" s="34"/>
      <c r="Q110" s="33">
        <f t="shared" si="26"/>
        <v>10</v>
      </c>
    </row>
    <row r="111" spans="1:17" ht="38.25" x14ac:dyDescent="0.4">
      <c r="A111" s="124"/>
      <c r="B111" s="129" t="s">
        <v>50</v>
      </c>
      <c r="C111" s="130"/>
      <c r="D111" s="46">
        <f t="shared" ref="D111:P111" si="28">SUM(D104:D110)</f>
        <v>0</v>
      </c>
      <c r="E111" s="47">
        <f t="shared" si="28"/>
        <v>44</v>
      </c>
      <c r="F111" s="47">
        <f t="shared" si="28"/>
        <v>29</v>
      </c>
      <c r="G111" s="47">
        <f t="shared" si="28"/>
        <v>1</v>
      </c>
      <c r="H111" s="47">
        <f t="shared" si="28"/>
        <v>0</v>
      </c>
      <c r="I111" s="47">
        <f t="shared" si="28"/>
        <v>0</v>
      </c>
      <c r="J111" s="39">
        <f t="shared" si="28"/>
        <v>74</v>
      </c>
      <c r="K111" s="46">
        <f t="shared" si="28"/>
        <v>0</v>
      </c>
      <c r="L111" s="47">
        <f t="shared" si="28"/>
        <v>44</v>
      </c>
      <c r="M111" s="47">
        <f t="shared" si="28"/>
        <v>29</v>
      </c>
      <c r="N111" s="47">
        <f t="shared" si="28"/>
        <v>1</v>
      </c>
      <c r="O111" s="47">
        <f t="shared" si="28"/>
        <v>0</v>
      </c>
      <c r="P111" s="47">
        <f t="shared" si="28"/>
        <v>0</v>
      </c>
      <c r="Q111" s="42">
        <f t="shared" si="26"/>
        <v>74</v>
      </c>
    </row>
    <row r="112" spans="1:17" ht="38.25" x14ac:dyDescent="0.4">
      <c r="A112" s="125"/>
      <c r="B112" s="131" t="s">
        <v>145</v>
      </c>
      <c r="C112" s="130"/>
      <c r="D112" s="49">
        <f t="shared" ref="D112:P112" si="29">SUM(D103,D111)</f>
        <v>433</v>
      </c>
      <c r="E112" s="50">
        <f t="shared" si="29"/>
        <v>1832</v>
      </c>
      <c r="F112" s="50">
        <f t="shared" si="29"/>
        <v>560</v>
      </c>
      <c r="G112" s="50">
        <f t="shared" si="29"/>
        <v>648</v>
      </c>
      <c r="H112" s="50">
        <f t="shared" si="29"/>
        <v>9</v>
      </c>
      <c r="I112" s="50">
        <f t="shared" si="29"/>
        <v>0</v>
      </c>
      <c r="J112" s="51">
        <f t="shared" si="29"/>
        <v>3482</v>
      </c>
      <c r="K112" s="49">
        <f t="shared" si="29"/>
        <v>433</v>
      </c>
      <c r="L112" s="50">
        <f t="shared" si="29"/>
        <v>1832</v>
      </c>
      <c r="M112" s="50">
        <f t="shared" si="29"/>
        <v>515</v>
      </c>
      <c r="N112" s="50">
        <f t="shared" si="29"/>
        <v>693</v>
      </c>
      <c r="O112" s="95">
        <f t="shared" si="29"/>
        <v>9</v>
      </c>
      <c r="P112" s="95">
        <f t="shared" si="29"/>
        <v>0</v>
      </c>
      <c r="Q112" s="94">
        <f t="shared" si="26"/>
        <v>3482</v>
      </c>
    </row>
    <row r="113" spans="1:17" ht="38.25" x14ac:dyDescent="0.4">
      <c r="A113" s="122" t="s">
        <v>146</v>
      </c>
      <c r="B113" s="76" t="s">
        <v>147</v>
      </c>
      <c r="C113" s="77" t="s">
        <v>148</v>
      </c>
      <c r="D113" s="78"/>
      <c r="E113" s="69"/>
      <c r="F113" s="79">
        <v>45</v>
      </c>
      <c r="G113" s="79">
        <v>45</v>
      </c>
      <c r="H113" s="79"/>
      <c r="I113" s="79"/>
      <c r="J113" s="22">
        <f>SUM(D113:I113)</f>
        <v>90</v>
      </c>
      <c r="K113" s="78"/>
      <c r="L113" s="21"/>
      <c r="M113" s="79">
        <v>45</v>
      </c>
      <c r="N113" s="79">
        <v>45</v>
      </c>
      <c r="O113" s="100"/>
      <c r="P113" s="100"/>
      <c r="Q113" s="101">
        <f t="shared" si="26"/>
        <v>90</v>
      </c>
    </row>
    <row r="114" spans="1:17" ht="38.25" x14ac:dyDescent="0.4">
      <c r="A114" s="123"/>
      <c r="B114" s="88" t="s">
        <v>149</v>
      </c>
      <c r="C114" s="19" t="s">
        <v>150</v>
      </c>
      <c r="D114" s="20"/>
      <c r="E114" s="69"/>
      <c r="F114" s="107">
        <v>50</v>
      </c>
      <c r="G114" s="107">
        <v>46</v>
      </c>
      <c r="H114" s="21"/>
      <c r="I114" s="107"/>
      <c r="J114" s="22">
        <f>SUM(D114:I114)</f>
        <v>96</v>
      </c>
      <c r="K114" s="20"/>
      <c r="L114" s="21"/>
      <c r="M114" s="21">
        <v>50</v>
      </c>
      <c r="N114" s="21">
        <v>46</v>
      </c>
      <c r="O114" s="23"/>
      <c r="P114" s="23"/>
      <c r="Q114" s="33">
        <f t="shared" si="26"/>
        <v>96</v>
      </c>
    </row>
    <row r="115" spans="1:17" ht="38.25" x14ac:dyDescent="0.4">
      <c r="A115" s="123"/>
      <c r="B115" s="126" t="s">
        <v>151</v>
      </c>
      <c r="C115" s="19" t="s">
        <v>152</v>
      </c>
      <c r="D115" s="20">
        <v>8</v>
      </c>
      <c r="E115" s="21">
        <v>184</v>
      </c>
      <c r="F115" s="107">
        <v>36</v>
      </c>
      <c r="G115" s="107"/>
      <c r="H115" s="21"/>
      <c r="I115" s="107"/>
      <c r="J115" s="22">
        <f>SUM(D115:I115)</f>
        <v>228</v>
      </c>
      <c r="K115" s="20">
        <v>8</v>
      </c>
      <c r="L115" s="21">
        <v>184</v>
      </c>
      <c r="M115" s="21">
        <v>36</v>
      </c>
      <c r="N115" s="21"/>
      <c r="O115" s="23"/>
      <c r="P115" s="23"/>
      <c r="Q115" s="22">
        <f t="shared" si="26"/>
        <v>228</v>
      </c>
    </row>
    <row r="116" spans="1:17" ht="38.25" x14ac:dyDescent="0.4">
      <c r="A116" s="123"/>
      <c r="B116" s="126"/>
      <c r="C116" s="30" t="s">
        <v>153</v>
      </c>
      <c r="D116" s="108"/>
      <c r="E116" s="32">
        <v>42</v>
      </c>
      <c r="F116" s="109"/>
      <c r="G116" s="109">
        <v>96</v>
      </c>
      <c r="H116" s="32"/>
      <c r="I116" s="109"/>
      <c r="J116" s="33">
        <f>SUM(D116:I116)</f>
        <v>138</v>
      </c>
      <c r="K116" s="31"/>
      <c r="L116" s="32">
        <v>42</v>
      </c>
      <c r="M116" s="32"/>
      <c r="N116" s="32">
        <v>78</v>
      </c>
      <c r="O116" s="34"/>
      <c r="P116" s="34"/>
      <c r="Q116" s="33">
        <f t="shared" si="26"/>
        <v>120</v>
      </c>
    </row>
    <row r="117" spans="1:17" ht="38.25" x14ac:dyDescent="0.4">
      <c r="A117" s="123"/>
      <c r="B117" s="35" t="s">
        <v>41</v>
      </c>
      <c r="C117" s="36"/>
      <c r="D117" s="37">
        <f t="shared" ref="D117:P117" si="30">SUM(D113:D116)</f>
        <v>8</v>
      </c>
      <c r="E117" s="38">
        <f t="shared" si="30"/>
        <v>226</v>
      </c>
      <c r="F117" s="38">
        <f t="shared" si="30"/>
        <v>131</v>
      </c>
      <c r="G117" s="38">
        <f t="shared" si="30"/>
        <v>187</v>
      </c>
      <c r="H117" s="38">
        <f t="shared" si="30"/>
        <v>0</v>
      </c>
      <c r="I117" s="38">
        <f t="shared" si="30"/>
        <v>0</v>
      </c>
      <c r="J117" s="81">
        <f t="shared" si="30"/>
        <v>552</v>
      </c>
      <c r="K117" s="103">
        <f t="shared" si="30"/>
        <v>8</v>
      </c>
      <c r="L117" s="38">
        <f t="shared" si="30"/>
        <v>226</v>
      </c>
      <c r="M117" s="104">
        <f t="shared" si="30"/>
        <v>131</v>
      </c>
      <c r="N117" s="104">
        <f t="shared" si="30"/>
        <v>169</v>
      </c>
      <c r="O117" s="41">
        <f t="shared" si="30"/>
        <v>0</v>
      </c>
      <c r="P117" s="41">
        <f t="shared" si="30"/>
        <v>0</v>
      </c>
      <c r="Q117" s="81">
        <f t="shared" si="26"/>
        <v>534</v>
      </c>
    </row>
    <row r="118" spans="1:17" ht="38.25" x14ac:dyDescent="0.4">
      <c r="A118" s="124"/>
      <c r="B118" s="96" t="s">
        <v>154</v>
      </c>
      <c r="C118" s="83" t="s">
        <v>155</v>
      </c>
      <c r="D118" s="84"/>
      <c r="E118" s="85">
        <v>19</v>
      </c>
      <c r="F118" s="85"/>
      <c r="G118" s="85"/>
      <c r="H118" s="85"/>
      <c r="I118" s="85"/>
      <c r="J118" s="22">
        <f t="shared" ref="J118:J119" si="31">SUM(D118:I118)</f>
        <v>19</v>
      </c>
      <c r="K118" s="84"/>
      <c r="L118" s="61">
        <v>19</v>
      </c>
      <c r="M118" s="85"/>
      <c r="N118" s="85"/>
      <c r="O118" s="86"/>
      <c r="P118" s="86"/>
      <c r="Q118" s="101">
        <f t="shared" si="26"/>
        <v>19</v>
      </c>
    </row>
    <row r="119" spans="1:17" ht="38.25" x14ac:dyDescent="0.4">
      <c r="A119" s="124"/>
      <c r="B119" s="76" t="s">
        <v>156</v>
      </c>
      <c r="C119" s="67" t="s">
        <v>157</v>
      </c>
      <c r="D119" s="68"/>
      <c r="E119" s="69">
        <v>2</v>
      </c>
      <c r="F119" s="69"/>
      <c r="G119" s="69"/>
      <c r="H119" s="69"/>
      <c r="I119" s="69"/>
      <c r="J119" s="22">
        <f t="shared" si="31"/>
        <v>2</v>
      </c>
      <c r="K119" s="68"/>
      <c r="L119" s="21">
        <v>2</v>
      </c>
      <c r="M119" s="69"/>
      <c r="N119" s="69"/>
      <c r="O119" s="71"/>
      <c r="P119" s="71"/>
      <c r="Q119" s="33">
        <f t="shared" si="26"/>
        <v>2</v>
      </c>
    </row>
    <row r="120" spans="1:17" ht="38.25" x14ac:dyDescent="0.4">
      <c r="A120" s="124"/>
      <c r="B120" s="127" t="s">
        <v>158</v>
      </c>
      <c r="C120" s="43" t="s">
        <v>159</v>
      </c>
      <c r="D120" s="20"/>
      <c r="E120" s="21">
        <v>0</v>
      </c>
      <c r="F120" s="21"/>
      <c r="G120" s="21">
        <v>19</v>
      </c>
      <c r="H120" s="21"/>
      <c r="I120" s="21"/>
      <c r="J120" s="22">
        <f>SUM(D120:I120)</f>
        <v>19</v>
      </c>
      <c r="K120" s="20"/>
      <c r="L120" s="21"/>
      <c r="M120" s="21"/>
      <c r="N120" s="21"/>
      <c r="O120" s="23"/>
      <c r="P120" s="23"/>
      <c r="Q120" s="22">
        <f t="shared" si="26"/>
        <v>0</v>
      </c>
    </row>
    <row r="121" spans="1:17" ht="38.25" x14ac:dyDescent="0.4">
      <c r="A121" s="124"/>
      <c r="B121" s="128"/>
      <c r="C121" s="45" t="s">
        <v>160</v>
      </c>
      <c r="D121" s="31"/>
      <c r="E121" s="32">
        <v>19</v>
      </c>
      <c r="F121" s="32"/>
      <c r="G121" s="32"/>
      <c r="H121" s="32"/>
      <c r="I121" s="32"/>
      <c r="J121" s="33">
        <f>SUM(D121:I121)</f>
        <v>19</v>
      </c>
      <c r="K121" s="31"/>
      <c r="L121" s="32">
        <v>19</v>
      </c>
      <c r="M121" s="32"/>
      <c r="N121" s="32"/>
      <c r="O121" s="34"/>
      <c r="P121" s="34"/>
      <c r="Q121" s="33">
        <f t="shared" si="26"/>
        <v>19</v>
      </c>
    </row>
    <row r="122" spans="1:17" ht="38.25" x14ac:dyDescent="0.4">
      <c r="A122" s="124"/>
      <c r="B122" s="129" t="s">
        <v>50</v>
      </c>
      <c r="C122" s="130"/>
      <c r="D122" s="46">
        <f t="shared" ref="D122:P122" si="32">SUM(D118:D121)</f>
        <v>0</v>
      </c>
      <c r="E122" s="47">
        <f t="shared" si="32"/>
        <v>40</v>
      </c>
      <c r="F122" s="47">
        <f t="shared" si="32"/>
        <v>0</v>
      </c>
      <c r="G122" s="47">
        <f t="shared" si="32"/>
        <v>19</v>
      </c>
      <c r="H122" s="47">
        <f t="shared" si="32"/>
        <v>0</v>
      </c>
      <c r="I122" s="47">
        <f t="shared" si="32"/>
        <v>0</v>
      </c>
      <c r="J122" s="39">
        <f t="shared" si="32"/>
        <v>59</v>
      </c>
      <c r="K122" s="46">
        <f t="shared" si="32"/>
        <v>0</v>
      </c>
      <c r="L122" s="47">
        <f t="shared" si="32"/>
        <v>40</v>
      </c>
      <c r="M122" s="47">
        <f t="shared" si="32"/>
        <v>0</v>
      </c>
      <c r="N122" s="47">
        <f t="shared" si="32"/>
        <v>0</v>
      </c>
      <c r="O122" s="48">
        <f t="shared" si="32"/>
        <v>0</v>
      </c>
      <c r="P122" s="48">
        <f t="shared" si="32"/>
        <v>0</v>
      </c>
      <c r="Q122" s="42">
        <f t="shared" si="26"/>
        <v>40</v>
      </c>
    </row>
    <row r="123" spans="1:17" ht="38.25" x14ac:dyDescent="0.4">
      <c r="A123" s="125"/>
      <c r="B123" s="131" t="s">
        <v>161</v>
      </c>
      <c r="C123" s="130"/>
      <c r="D123" s="92">
        <f t="shared" ref="D123:P123" si="33">SUM(D117,D122)</f>
        <v>8</v>
      </c>
      <c r="E123" s="93">
        <f t="shared" si="33"/>
        <v>266</v>
      </c>
      <c r="F123" s="93">
        <f t="shared" si="33"/>
        <v>131</v>
      </c>
      <c r="G123" s="93">
        <f t="shared" si="33"/>
        <v>206</v>
      </c>
      <c r="H123" s="93">
        <f t="shared" si="33"/>
        <v>0</v>
      </c>
      <c r="I123" s="93">
        <f t="shared" si="33"/>
        <v>0</v>
      </c>
      <c r="J123" s="94">
        <f t="shared" si="33"/>
        <v>611</v>
      </c>
      <c r="K123" s="92">
        <f t="shared" si="33"/>
        <v>8</v>
      </c>
      <c r="L123" s="93">
        <f t="shared" si="33"/>
        <v>266</v>
      </c>
      <c r="M123" s="93">
        <f t="shared" si="33"/>
        <v>131</v>
      </c>
      <c r="N123" s="93">
        <f t="shared" si="33"/>
        <v>169</v>
      </c>
      <c r="O123" s="95">
        <f t="shared" si="33"/>
        <v>0</v>
      </c>
      <c r="P123" s="95">
        <f t="shared" si="33"/>
        <v>0</v>
      </c>
      <c r="Q123" s="94">
        <f t="shared" si="26"/>
        <v>574</v>
      </c>
    </row>
    <row r="124" spans="1:17" ht="39" thickBot="1" x14ac:dyDescent="0.45">
      <c r="A124" s="110"/>
      <c r="B124" s="132" t="s">
        <v>162</v>
      </c>
      <c r="C124" s="133"/>
      <c r="D124" s="111">
        <f t="shared" ref="D124:P124" si="34">SUM(D123,D112,D86,D59,D39)</f>
        <v>1543</v>
      </c>
      <c r="E124" s="112">
        <f>SUM(E123,E112,E86,E59,E39)</f>
        <v>6531</v>
      </c>
      <c r="F124" s="112">
        <f t="shared" si="34"/>
        <v>2540</v>
      </c>
      <c r="G124" s="112">
        <f>SUM(G123,G112,G86,G59,G39)</f>
        <v>2597</v>
      </c>
      <c r="H124" s="112">
        <f t="shared" si="34"/>
        <v>260</v>
      </c>
      <c r="I124" s="112">
        <f t="shared" si="34"/>
        <v>19</v>
      </c>
      <c r="J124" s="113">
        <f>SUM(J123,J112,J86,J59,J39)</f>
        <v>13490</v>
      </c>
      <c r="K124" s="111">
        <f t="shared" si="34"/>
        <v>1646</v>
      </c>
      <c r="L124" s="112">
        <f t="shared" si="34"/>
        <v>6505</v>
      </c>
      <c r="M124" s="112">
        <f t="shared" si="34"/>
        <v>2537</v>
      </c>
      <c r="N124" s="112">
        <f t="shared" si="34"/>
        <v>2552</v>
      </c>
      <c r="O124" s="114">
        <f t="shared" si="34"/>
        <v>128</v>
      </c>
      <c r="P124" s="114">
        <f t="shared" si="34"/>
        <v>19</v>
      </c>
      <c r="Q124" s="115">
        <f t="shared" si="26"/>
        <v>13387</v>
      </c>
    </row>
    <row r="125" spans="1:17" ht="30" x14ac:dyDescent="0.4">
      <c r="A125" s="8"/>
      <c r="B125" s="116"/>
      <c r="C125" s="117"/>
      <c r="D125" s="118"/>
      <c r="E125" s="118"/>
      <c r="F125" s="118"/>
      <c r="G125" s="118"/>
      <c r="H125" s="118"/>
      <c r="I125" s="118"/>
      <c r="J125" s="119"/>
      <c r="K125" s="8"/>
      <c r="L125" s="8"/>
      <c r="M125" s="118"/>
      <c r="N125" s="118"/>
      <c r="O125" s="118"/>
      <c r="P125" s="118"/>
      <c r="Q125" s="119"/>
    </row>
    <row r="126" spans="1:17" ht="30" x14ac:dyDescent="0.4">
      <c r="A126" s="8"/>
      <c r="B126" s="116"/>
      <c r="C126" s="117"/>
      <c r="D126" s="118"/>
      <c r="E126" s="118"/>
      <c r="F126" s="118"/>
      <c r="G126" s="118"/>
      <c r="H126" s="118"/>
      <c r="I126" s="118"/>
      <c r="J126" s="119"/>
      <c r="K126" s="8"/>
      <c r="L126" s="8"/>
      <c r="M126" s="118"/>
      <c r="N126" s="118"/>
      <c r="O126" s="118"/>
      <c r="P126" s="118"/>
      <c r="Q126" s="119"/>
    </row>
    <row r="127" spans="1:17" ht="30" x14ac:dyDescent="0.4">
      <c r="A127" s="8"/>
    </row>
    <row r="128" spans="1:17" ht="30" x14ac:dyDescent="0.4">
      <c r="A128" s="8"/>
    </row>
    <row r="129" spans="1:17" ht="30" x14ac:dyDescent="0.4">
      <c r="A129" s="120"/>
    </row>
    <row r="130" spans="1:17" x14ac:dyDescent="0.4">
      <c r="Q130" s="121"/>
    </row>
  </sheetData>
  <mergeCells count="57">
    <mergeCell ref="A6:A8"/>
    <mergeCell ref="B6:B8"/>
    <mergeCell ref="C6:C8"/>
    <mergeCell ref="D7:D8"/>
    <mergeCell ref="E7:E8"/>
    <mergeCell ref="L7:L8"/>
    <mergeCell ref="D4:J4"/>
    <mergeCell ref="K4:Q4"/>
    <mergeCell ref="D5:J5"/>
    <mergeCell ref="K5:Q5"/>
    <mergeCell ref="F7:F8"/>
    <mergeCell ref="G7:G8"/>
    <mergeCell ref="H7:H8"/>
    <mergeCell ref="I7:I8"/>
    <mergeCell ref="J7:J8"/>
    <mergeCell ref="K7:K8"/>
    <mergeCell ref="A9:A39"/>
    <mergeCell ref="B9:B29"/>
    <mergeCell ref="B31:B37"/>
    <mergeCell ref="B38:C38"/>
    <mergeCell ref="B39:C39"/>
    <mergeCell ref="M7:M8"/>
    <mergeCell ref="N7:N8"/>
    <mergeCell ref="O7:O8"/>
    <mergeCell ref="P7:P8"/>
    <mergeCell ref="Q7:Q8"/>
    <mergeCell ref="A40:A59"/>
    <mergeCell ref="B40:B41"/>
    <mergeCell ref="B42:B44"/>
    <mergeCell ref="B45:B49"/>
    <mergeCell ref="B50:B51"/>
    <mergeCell ref="B54:B56"/>
    <mergeCell ref="B58:C58"/>
    <mergeCell ref="B59:C59"/>
    <mergeCell ref="A60:A86"/>
    <mergeCell ref="B60:B65"/>
    <mergeCell ref="B66:B71"/>
    <mergeCell ref="B72:B73"/>
    <mergeCell ref="B74:B76"/>
    <mergeCell ref="B80:B81"/>
    <mergeCell ref="B85:C85"/>
    <mergeCell ref="B86:C86"/>
    <mergeCell ref="B124:C124"/>
    <mergeCell ref="A87:A112"/>
    <mergeCell ref="B88:B90"/>
    <mergeCell ref="B91:B97"/>
    <mergeCell ref="B98:B100"/>
    <mergeCell ref="B101:B102"/>
    <mergeCell ref="B105:B106"/>
    <mergeCell ref="B107:B110"/>
    <mergeCell ref="B111:C111"/>
    <mergeCell ref="B112:C112"/>
    <mergeCell ref="A113:A123"/>
    <mergeCell ref="B115:B116"/>
    <mergeCell ref="B120:B121"/>
    <mergeCell ref="B122:C122"/>
    <mergeCell ref="B123:C123"/>
  </mergeCells>
  <phoneticPr fontId="3"/>
  <pageMargins left="0.7" right="0.7" top="0.75" bottom="0.75" header="0.3" footer="0.3"/>
  <pageSetup paperSize="9" scale="1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リンク先エクセル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2022-12-15T04:46:27Z</dcterms:created>
  <dcterms:modified xsi:type="dcterms:W3CDTF">2022-12-15T04:48:51Z</dcterms:modified>
</cp:coreProperties>
</file>