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B5B189B-5854-4472-BEDE-1C3160DAE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９" sheetId="4" r:id="rId1"/>
  </sheets>
  <definedNames>
    <definedName name="_xlnm.Print_Area" localSheetId="0">別紙９!$A$1:$K$12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I10" i="4"/>
  <c r="H10" i="4"/>
  <c r="E8" i="4"/>
  <c r="H8" i="4" s="1"/>
  <c r="I8" i="4" s="1"/>
  <c r="E7" i="4"/>
  <c r="H7" i="4" s="1"/>
  <c r="I7" i="4" s="1"/>
  <c r="J10" i="4" l="1"/>
</calcChain>
</file>

<file path=xl/sharedStrings.xml><?xml version="1.0" encoding="utf-8"?>
<sst xmlns="http://schemas.openxmlformats.org/spreadsheetml/2006/main" count="26" uniqueCount="26">
  <si>
    <t>区分</t>
    <rPh sb="0" eb="2">
      <t>クブン</t>
    </rPh>
    <phoneticPr fontId="1"/>
  </si>
  <si>
    <t>総事業費</t>
    <rPh sb="0" eb="3">
      <t>ソウジギョウ</t>
    </rPh>
    <rPh sb="3" eb="4">
      <t>ヒ</t>
    </rPh>
    <phoneticPr fontId="1"/>
  </si>
  <si>
    <t>寄付金
その他
収入額</t>
    <rPh sb="0" eb="3">
      <t>キフキン</t>
    </rPh>
    <rPh sb="6" eb="7">
      <t>タ</t>
    </rPh>
    <rPh sb="8" eb="11">
      <t>シュウニュウガク</t>
    </rPh>
    <phoneticPr fontId="1"/>
  </si>
  <si>
    <t>差引額</t>
    <rPh sb="0" eb="3">
      <t>サシヒキガク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</si>
  <si>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</si>
  <si>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</si>
  <si>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</si>
  <si>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県補助基本額</t>
    <rPh sb="0" eb="1">
      <t>ケン</t>
    </rPh>
    <rPh sb="1" eb="3">
      <t>ホジョ</t>
    </rPh>
    <rPh sb="3" eb="6">
      <t>キホンガク</t>
    </rPh>
    <phoneticPr fontId="1"/>
  </si>
  <si>
    <t>県補助所要額</t>
    <rPh sb="0" eb="1">
      <t>ケン</t>
    </rPh>
    <rPh sb="1" eb="3">
      <t>ホジョ</t>
    </rPh>
    <rPh sb="3" eb="6">
      <t>ショヨウガク</t>
    </rPh>
    <phoneticPr fontId="1"/>
  </si>
  <si>
    <t>備考</t>
    <rPh sb="0" eb="2">
      <t>ビコウ</t>
    </rPh>
    <phoneticPr fontId="1"/>
  </si>
  <si>
    <t>(A)</t>
    <phoneticPr fontId="1"/>
  </si>
  <si>
    <t>(B)</t>
    <phoneticPr fontId="1"/>
  </si>
  <si>
    <t>(D)</t>
    <phoneticPr fontId="1"/>
  </si>
  <si>
    <t>（Ｅ）</t>
    <phoneticPr fontId="1"/>
  </si>
  <si>
    <t>(F)</t>
    <phoneticPr fontId="1"/>
  </si>
  <si>
    <t>（Ｇ）</t>
    <phoneticPr fontId="1"/>
  </si>
  <si>
    <t>（Ｈ）</t>
    <phoneticPr fontId="1"/>
  </si>
  <si>
    <t>(A)-(B)=(C)</t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</si>
  <si>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</si>
  <si>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</si>
  <si>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所要額調書</t>
    <rPh sb="0" eb="2">
      <t>ショヨウ</t>
    </rPh>
    <rPh sb="2" eb="3">
      <t>ガク</t>
    </rPh>
    <rPh sb="3" eb="5">
      <t>チョウショ</t>
    </rPh>
    <phoneticPr fontId="1"/>
  </si>
  <si>
    <t>別紙９</t>
    <rPh sb="0" eb="2">
      <t>ベッシ</t>
    </rPh>
    <phoneticPr fontId="1"/>
  </si>
  <si>
    <t>＊　選定額（Ｆ）欄は（Ｃ）、（Ｄ）、（Ｅ）欄のいずれか少ない方の額であることを確認すること。</t>
    <rPh sb="2" eb="5">
      <t>センテイガク</t>
    </rPh>
    <rPh sb="8" eb="9">
      <t>ラン</t>
    </rPh>
    <rPh sb="21" eb="22">
      <t>ラン</t>
    </rPh>
    <rPh sb="27" eb="28">
      <t>スク</t>
    </rPh>
    <rPh sb="30" eb="31">
      <t>ホウ</t>
    </rPh>
    <rPh sb="32" eb="33">
      <t>ガク</t>
    </rPh>
    <rPh sb="39" eb="41">
      <t>カクニン</t>
    </rPh>
    <phoneticPr fontId="1"/>
  </si>
  <si>
    <t>＊　県補助基本額（Ｇ）欄の小計には、選定額（Ｆ）欄のうち、1,000円未満の端数を切り捨てた額であることを確認すること。</t>
    <rPh sb="11" eb="12">
      <t>ラン</t>
    </rPh>
    <rPh sb="13" eb="15">
      <t>ショウケイ</t>
    </rPh>
    <rPh sb="34" eb="35">
      <t>エン</t>
    </rPh>
    <rPh sb="35" eb="37">
      <t>ミマン</t>
    </rPh>
    <rPh sb="38" eb="40">
      <t>ハスウ</t>
    </rPh>
    <rPh sb="41" eb="42">
      <t>キ</t>
    </rPh>
    <rPh sb="43" eb="44">
      <t>ス</t>
    </rPh>
    <rPh sb="46" eb="47">
      <t>ガク</t>
    </rPh>
    <rPh sb="53" eb="55">
      <t>カクニン</t>
    </rPh>
    <phoneticPr fontId="1"/>
  </si>
  <si>
    <t>新型コロナウイルス感染症に係る障害福祉サービス事業所等に対するサービス継続支援事業（生活介護）</t>
    <rPh sb="0" eb="2">
      <t>シンガタ</t>
    </rPh>
    <rPh sb="9" eb="12">
      <t>カンセンショウ</t>
    </rPh>
    <rPh sb="13" eb="14">
      <t>カカ</t>
    </rPh>
    <rPh sb="15" eb="17">
      <t>ショウガイ</t>
    </rPh>
    <rPh sb="17" eb="19">
      <t>フクシ</t>
    </rPh>
    <rPh sb="23" eb="26">
      <t>ジギョウショ</t>
    </rPh>
    <rPh sb="26" eb="27">
      <t>トウ</t>
    </rPh>
    <rPh sb="28" eb="29">
      <t>タイ</t>
    </rPh>
    <rPh sb="35" eb="37">
      <t>ケイゾク</t>
    </rPh>
    <rPh sb="37" eb="39">
      <t>シエン</t>
    </rPh>
    <rPh sb="39" eb="41">
      <t>ジギョウ</t>
    </rPh>
    <rPh sb="42" eb="46">
      <t>セイカツカイゴ</t>
    </rPh>
    <phoneticPr fontId="3"/>
  </si>
  <si>
    <t>新型コロナウイルス感染症に係る障害福祉サービス事業所等に対するサービス継続支援事業（共同生活援助（介護サービス包括型））</t>
    <rPh sb="0" eb="2">
      <t>シンガタ</t>
    </rPh>
    <rPh sb="9" eb="12">
      <t>カンセンショウ</t>
    </rPh>
    <rPh sb="13" eb="14">
      <t>カカ</t>
    </rPh>
    <rPh sb="15" eb="17">
      <t>ショウガイ</t>
    </rPh>
    <rPh sb="17" eb="19">
      <t>フクシ</t>
    </rPh>
    <rPh sb="23" eb="26">
      <t>ジギョウショ</t>
    </rPh>
    <rPh sb="26" eb="27">
      <t>トウ</t>
    </rPh>
    <rPh sb="28" eb="29">
      <t>タイ</t>
    </rPh>
    <rPh sb="35" eb="37">
      <t>ケイゾク</t>
    </rPh>
    <rPh sb="37" eb="39">
      <t>シエン</t>
    </rPh>
    <rPh sb="39" eb="41">
      <t>ジギョウ</t>
    </rPh>
    <rPh sb="42" eb="44">
      <t>キョウドウ</t>
    </rPh>
    <rPh sb="44" eb="46">
      <t>セイカツ</t>
    </rPh>
    <rPh sb="46" eb="48">
      <t>エンジョ</t>
    </rPh>
    <rPh sb="49" eb="51">
      <t>カイゴ</t>
    </rPh>
    <rPh sb="55" eb="57">
      <t>ホウカツ</t>
    </rPh>
    <rPh sb="57" eb="58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</si>
</sst>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38" fontId="4" fillId="0" borderId="1" xfId="1" applyFont="1" applyBorder="1" applyAlignment="1"/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/>
    <xf numFmtId="38" fontId="4" fillId="0" borderId="9" xfId="1" applyFont="1" applyBorder="1" applyAlignment="1"/>
    <xf numFmtId="0" fontId="5" fillId="0" borderId="11" xfId="0" applyFont="1" applyBorder="1" applyAlignment="1">
      <alignment vertical="center" wrapText="1"/>
    </xf>
    <xf numFmtId="38" fontId="4" fillId="2" borderId="12" xfId="1" applyFont="1" applyFill="1" applyBorder="1" applyAlignment="1"/>
    <xf numFmtId="38" fontId="4" fillId="0" borderId="12" xfId="1" applyFont="1" applyBorder="1" applyAlignment="1"/>
    <xf numFmtId="38" fontId="4" fillId="0" borderId="13" xfId="1" applyFont="1" applyBorder="1" applyAlignment="1"/>
    <xf numFmtId="0" fontId="5" fillId="0" borderId="14" xfId="0" applyFont="1" applyBorder="1" applyAlignment="1">
      <alignment vertical="center" wrapText="1"/>
    </xf>
    <xf numFmtId="38" fontId="4" fillId="2" borderId="15" xfId="1" applyFont="1" applyFill="1" applyBorder="1" applyAlignment="1"/>
    <xf numFmtId="38" fontId="4" fillId="0" borderId="15" xfId="1" applyFont="1" applyBorder="1" applyAlignment="1"/>
    <xf numFmtId="38" fontId="4" fillId="0" borderId="16" xfId="1" applyFont="1" applyBorder="1" applyAlignment="1"/>
    <xf numFmtId="0" fontId="5" fillId="0" borderId="17" xfId="0" applyFont="1" applyBorder="1" applyAlignment="1">
      <alignment vertical="center" wrapText="1"/>
    </xf>
    <xf numFmtId="38" fontId="4" fillId="2" borderId="3" xfId="1" applyFont="1" applyFill="1" applyBorder="1" applyAlignment="1"/>
    <xf numFmtId="38" fontId="4" fillId="0" borderId="3" xfId="1" applyFont="1" applyBorder="1" applyAlignment="1"/>
    <xf numFmtId="38" fontId="4" fillId="0" borderId="4" xfId="1" applyFont="1" applyBorder="1" applyAlignme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</xdr:row>
      <xdr:rowOff>95250</xdr:rowOff>
    </xdr:from>
    <xdr:to>
      <xdr:col>4</xdr:col>
      <xdr:colOff>438149</xdr:colOff>
      <xdr:row>3</xdr:row>
      <xdr:rowOff>210358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BF0155E7-24F1-44FD-8AA0-8A4F3AF17787}"/>
            </a:ext>
          </a:extLst>
        </xdr:cNvPr>
        <xdr:cNvSpPr/>
      </xdr:nvSpPr>
      <xdr:spPr>
        <a:xfrm>
          <a:off x="1733550" y="1104900"/>
          <a:ext cx="2743199" cy="619933"/>
        </a:xfrm>
        <a:prstGeom prst="wedgeRectCallout">
          <a:avLst>
            <a:gd name="adj1" fmla="val -22145"/>
            <a:gd name="adj2" fmla="val 8254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各事業所の個票の所要額合計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(1,000</a:t>
          </a:r>
          <a:r>
            <a:rPr kumimoji="1" lang="ja-JP" altLang="en-US" sz="1050">
              <a:solidFill>
                <a:sysClr val="windowText" lastClr="000000"/>
              </a:solidFill>
            </a:rPr>
            <a:t>円未満の切り捨ては不要）</a:t>
          </a:r>
        </a:p>
      </xdr:txBody>
    </xdr:sp>
    <xdr:clientData/>
  </xdr:twoCellAnchor>
  <xdr:twoCellAnchor>
    <xdr:from>
      <xdr:col>1</xdr:col>
      <xdr:colOff>571500</xdr:colOff>
      <xdr:row>1</xdr:row>
      <xdr:rowOff>95250</xdr:rowOff>
    </xdr:from>
    <xdr:to>
      <xdr:col>1</xdr:col>
      <xdr:colOff>1462974</xdr:colOff>
      <xdr:row>1</xdr:row>
      <xdr:rowOff>422490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C9BFBE-D5EA-4DF6-8FC1-F4E80B3470D9}"/>
            </a:ext>
          </a:extLst>
        </xdr:cNvPr>
        <xdr:cNvSpPr/>
      </xdr:nvSpPr>
      <xdr:spPr>
        <a:xfrm>
          <a:off x="752475" y="600075"/>
          <a:ext cx="891474" cy="32724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記載例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4</xdr:row>
      <xdr:rowOff>47625</xdr:rowOff>
    </xdr:from>
    <xdr:to>
      <xdr:col>3</xdr:col>
      <xdr:colOff>18566</xdr:colOff>
      <xdr:row>4</xdr:row>
      <xdr:rowOff>483515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FB51ED6F-A029-4AC4-A5EE-526C26C5026F}"/>
            </a:ext>
          </a:extLst>
        </xdr:cNvPr>
        <xdr:cNvSpPr/>
      </xdr:nvSpPr>
      <xdr:spPr>
        <a:xfrm>
          <a:off x="1943100" y="2066925"/>
          <a:ext cx="1075841" cy="435890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1028700</xdr:colOff>
      <xdr:row>2</xdr:row>
      <xdr:rowOff>200025</xdr:rowOff>
    </xdr:from>
    <xdr:to>
      <xdr:col>7</xdr:col>
      <xdr:colOff>914400</xdr:colOff>
      <xdr:row>3</xdr:row>
      <xdr:rowOff>229408</xdr:rowOff>
    </xdr:to>
    <xdr:sp macro="" textlink="">
      <xdr:nvSpPr>
        <xdr:cNvPr id="5" name="四角形吹き出し 7">
          <a:extLst>
            <a:ext uri="{FF2B5EF4-FFF2-40B4-BE49-F238E27FC236}">
              <a16:creationId xmlns:a16="http://schemas.microsoft.com/office/drawing/2014/main" id="{F51BA725-E765-4F69-BDEA-66134CD8752E}"/>
            </a:ext>
          </a:extLst>
        </xdr:cNvPr>
        <xdr:cNvSpPr/>
      </xdr:nvSpPr>
      <xdr:spPr>
        <a:xfrm>
          <a:off x="6105525" y="1209675"/>
          <a:ext cx="1962150" cy="534208"/>
        </a:xfrm>
        <a:prstGeom prst="wedgeRectCallout">
          <a:avLst>
            <a:gd name="adj1" fmla="val -21277"/>
            <a:gd name="adj2" fmla="val 8733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各事業所の個票の基準単価</a:t>
          </a:r>
        </a:p>
      </xdr:txBody>
    </xdr:sp>
    <xdr:clientData/>
  </xdr:twoCellAnchor>
  <xdr:twoCellAnchor>
    <xdr:from>
      <xdr:col>5</xdr:col>
      <xdr:colOff>1009650</xdr:colOff>
      <xdr:row>4</xdr:row>
      <xdr:rowOff>38100</xdr:rowOff>
    </xdr:from>
    <xdr:to>
      <xdr:col>7</xdr:col>
      <xdr:colOff>9041</xdr:colOff>
      <xdr:row>4</xdr:row>
      <xdr:rowOff>473990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7B462527-14A9-42B2-A33E-1A10ED147B1C}"/>
            </a:ext>
          </a:extLst>
        </xdr:cNvPr>
        <xdr:cNvSpPr/>
      </xdr:nvSpPr>
      <xdr:spPr>
        <a:xfrm>
          <a:off x="6086475" y="2057400"/>
          <a:ext cx="1075841" cy="435890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295275</xdr:colOff>
      <xdr:row>9</xdr:row>
      <xdr:rowOff>209550</xdr:rowOff>
    </xdr:from>
    <xdr:to>
      <xdr:col>9</xdr:col>
      <xdr:colOff>192438</xdr:colOff>
      <xdr:row>10</xdr:row>
      <xdr:rowOff>136902</xdr:rowOff>
    </xdr:to>
    <xdr:sp macro="" textlink="">
      <xdr:nvSpPr>
        <xdr:cNvPr id="7" name="フレーム 6">
          <a:extLst>
            <a:ext uri="{FF2B5EF4-FFF2-40B4-BE49-F238E27FC236}">
              <a16:creationId xmlns:a16="http://schemas.microsoft.com/office/drawing/2014/main" id="{9DD1F2E8-5724-404E-9033-A9ECD447E671}"/>
            </a:ext>
          </a:extLst>
        </xdr:cNvPr>
        <xdr:cNvSpPr/>
      </xdr:nvSpPr>
      <xdr:spPr>
        <a:xfrm>
          <a:off x="8486775" y="3981450"/>
          <a:ext cx="935388" cy="432177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228601</xdr:colOff>
      <xdr:row>10</xdr:row>
      <xdr:rowOff>381000</xdr:rowOff>
    </xdr:from>
    <xdr:to>
      <xdr:col>10</xdr:col>
      <xdr:colOff>409576</xdr:colOff>
      <xdr:row>11</xdr:row>
      <xdr:rowOff>247650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76F3A227-E8AD-4400-9130-07A06B0DC8E1}"/>
            </a:ext>
          </a:extLst>
        </xdr:cNvPr>
        <xdr:cNvSpPr/>
      </xdr:nvSpPr>
      <xdr:spPr>
        <a:xfrm>
          <a:off x="7381876" y="4657725"/>
          <a:ext cx="3295650" cy="371475"/>
        </a:xfrm>
        <a:prstGeom prst="wedgeRectCallout">
          <a:avLst>
            <a:gd name="adj1" fmla="val -3162"/>
            <a:gd name="adj2" fmla="val -10952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補助金申請書の合計金額と一致しているか確認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2.375" style="2" customWidth="1"/>
    <col min="2" max="2" width="23.375" style="2" customWidth="1"/>
    <col min="3" max="10" width="13.625" style="2" customWidth="1"/>
    <col min="11" max="16384" width="9" style="2"/>
  </cols>
  <sheetData>
    <row r="1" spans="2:11" ht="39.950000000000003" customHeight="1" x14ac:dyDescent="0.15">
      <c r="B1" s="2" t="s">
        <v>21</v>
      </c>
    </row>
    <row r="2" spans="2:11" ht="39.950000000000003" customHeight="1" x14ac:dyDescent="0.15">
      <c r="B2" s="26" t="s">
        <v>20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39.950000000000003" customHeight="1" x14ac:dyDescent="0.15">
      <c r="B3" s="1"/>
    </row>
    <row r="4" spans="2:11" ht="39.950000000000003" customHeight="1" thickBot="1" x14ac:dyDescent="0.2">
      <c r="K4" s="3" t="s">
        <v>19</v>
      </c>
    </row>
    <row r="5" spans="2:11" ht="40.5" x14ac:dyDescent="0.15">
      <c r="B5" s="27" t="s">
        <v>0</v>
      </c>
      <c r="C5" s="4" t="s">
        <v>1</v>
      </c>
      <c r="D5" s="5" t="s">
        <v>2</v>
      </c>
      <c r="E5" s="4" t="s">
        <v>3</v>
      </c>
      <c r="F5" s="5" t="s">
        <v>4</v>
      </c>
      <c r="G5" s="4" t="s">
        <v>5</v>
      </c>
      <c r="H5" s="5" t="s">
        <v>6</v>
      </c>
      <c r="I5" s="5" t="s">
        <v>7</v>
      </c>
      <c r="J5" s="5" t="s">
        <v>8</v>
      </c>
      <c r="K5" s="6" t="s">
        <v>9</v>
      </c>
    </row>
    <row r="6" spans="2:11" ht="39.950000000000003" customHeight="1" thickBot="1" x14ac:dyDescent="0.2">
      <c r="B6" s="28"/>
      <c r="C6" s="7" t="s">
        <v>10</v>
      </c>
      <c r="D6" s="7" t="s">
        <v>11</v>
      </c>
      <c r="E6" s="7" t="s">
        <v>17</v>
      </c>
      <c r="F6" s="7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9"/>
    </row>
    <row r="7" spans="2:11" ht="57.75" customHeight="1" x14ac:dyDescent="0.15">
      <c r="B7" s="22" t="s">
        <v>24</v>
      </c>
      <c r="C7" s="23">
        <v>9800</v>
      </c>
      <c r="D7" s="23">
        <v>0</v>
      </c>
      <c r="E7" s="24">
        <f>C7-D7</f>
        <v>9800</v>
      </c>
      <c r="F7" s="23">
        <v>9800</v>
      </c>
      <c r="G7" s="23">
        <v>631000</v>
      </c>
      <c r="H7" s="24">
        <f>MIN(E7,F7,G7)</f>
        <v>9800</v>
      </c>
      <c r="I7" s="24">
        <f>ROUNDDOWN(H7,-3)</f>
        <v>9000</v>
      </c>
      <c r="J7" s="24">
        <v>35000</v>
      </c>
      <c r="K7" s="25"/>
    </row>
    <row r="8" spans="2:11" ht="57.75" customHeight="1" x14ac:dyDescent="0.15">
      <c r="B8" s="14" t="s">
        <v>25</v>
      </c>
      <c r="C8" s="15">
        <v>35751</v>
      </c>
      <c r="D8" s="15">
        <v>0</v>
      </c>
      <c r="E8" s="10">
        <f>C8-D8</f>
        <v>35751</v>
      </c>
      <c r="F8" s="15">
        <v>35751</v>
      </c>
      <c r="G8" s="15">
        <v>335000</v>
      </c>
      <c r="H8" s="10">
        <f>MIN(E8,F8,G8)</f>
        <v>35751</v>
      </c>
      <c r="I8" s="10">
        <f>ROUNDDOWN(H8,-3)</f>
        <v>35000</v>
      </c>
      <c r="J8" s="16">
        <v>35000</v>
      </c>
      <c r="K8" s="17"/>
    </row>
    <row r="9" spans="2:11" ht="57.75" customHeight="1" thickBot="1" x14ac:dyDescent="0.2">
      <c r="B9" s="18"/>
      <c r="C9" s="19"/>
      <c r="D9" s="19"/>
      <c r="E9" s="20"/>
      <c r="F9" s="19"/>
      <c r="G9" s="19"/>
      <c r="H9" s="20"/>
      <c r="I9" s="20"/>
      <c r="J9" s="20"/>
      <c r="K9" s="21"/>
    </row>
    <row r="10" spans="2:11" ht="39.950000000000003" customHeight="1" thickTop="1" thickBot="1" x14ac:dyDescent="0.2">
      <c r="B10" s="11" t="s">
        <v>18</v>
      </c>
      <c r="C10" s="12">
        <f t="shared" ref="C10:I10" si="0">SUM(C7:C9)</f>
        <v>45551</v>
      </c>
      <c r="D10" s="12">
        <f t="shared" si="0"/>
        <v>0</v>
      </c>
      <c r="E10" s="12">
        <f t="shared" si="0"/>
        <v>45551</v>
      </c>
      <c r="F10" s="12">
        <f t="shared" si="0"/>
        <v>45551</v>
      </c>
      <c r="G10" s="12">
        <f t="shared" si="0"/>
        <v>966000</v>
      </c>
      <c r="H10" s="12">
        <f t="shared" si="0"/>
        <v>45551</v>
      </c>
      <c r="I10" s="12">
        <f t="shared" si="0"/>
        <v>44000</v>
      </c>
      <c r="J10" s="12">
        <f>I10</f>
        <v>44000</v>
      </c>
      <c r="K10" s="13"/>
    </row>
    <row r="11" spans="2:11" ht="39.950000000000003" customHeight="1" x14ac:dyDescent="0.15">
      <c r="B11" s="2" t="s">
        <v>22</v>
      </c>
    </row>
    <row r="12" spans="2:11" ht="39.950000000000003" customHeight="1" x14ac:dyDescent="0.15">
      <c r="B12" s="2" t="s">
        <v>23</v>
      </c>
    </row>
  </sheetData>
  <mergeCells count="2">
    <mergeCell ref="B2:K2"/>
    <mergeCell ref="B5:B6"/>
  </mergeCells>
  <phoneticPr fontId="3"/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</vt:lpstr>
      <vt:lpstr>別紙９!Print_Area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2024-02-02T07:43:59Z</dcterms:modified>
</cp:coreProperties>
</file>