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40" windowWidth="6255" windowHeight="8925" activeTab="0"/>
  </bookViews>
  <sheets>
    <sheet name="3" sheetId="1" r:id="rId1"/>
  </sheets>
  <definedNames>
    <definedName name="_６２">#REF!</definedName>
    <definedName name="_xlnm.Print_Area" localSheetId="0">'3'!$A$1:$L$61</definedName>
  </definedNames>
  <calcPr fullCalcOnLoad="1"/>
</workbook>
</file>

<file path=xl/sharedStrings.xml><?xml version="1.0" encoding="utf-8"?>
<sst xmlns="http://schemas.openxmlformats.org/spreadsheetml/2006/main" count="72" uniqueCount="72">
  <si>
    <t>（単位：千㎡）</t>
  </si>
  <si>
    <t xml:space="preserve">    （各年１月１日現在）</t>
  </si>
  <si>
    <t>市 町 村 別</t>
  </si>
  <si>
    <t>合　　計</t>
  </si>
  <si>
    <t>田</t>
  </si>
  <si>
    <t>畑</t>
  </si>
  <si>
    <t>宅　　地</t>
  </si>
  <si>
    <t>池　沼</t>
  </si>
  <si>
    <t>山　　林</t>
  </si>
  <si>
    <t>原　野</t>
  </si>
  <si>
    <t>計</t>
  </si>
  <si>
    <t>雑      種      地</t>
  </si>
  <si>
    <t>ゴルフ場</t>
  </si>
  <si>
    <t>そ の 他</t>
  </si>
  <si>
    <t>平成　９　年</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</si>
  <si>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</si>
  <si>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</si>
  <si>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</si>
  <si>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</si>
  <si>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</si>
  <si>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</si>
  <si>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</si>
  <si>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</si>
  <si>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</si>
  <si>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</si>
  <si>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</si>
  <si>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</si>
  <si>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</si>
  <si>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</si>
  <si>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</si>
  <si>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</si>
  <si>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</si>
  <si>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</si>
  <si>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</si>
  <si>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</si>
  <si>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</si>
  <si>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</si>
  <si>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</si>
  <si>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</si>
  <si>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</si>
  <si>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</si>
  <si>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</si>
  <si>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</si>
  <si>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</si>
  <si>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北 葛 城 郡</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</si>
  <si>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</si>
  <si>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</si>
  <si>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</si>
  <si>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</si>
  <si>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</si>
  <si>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</si>
  <si>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</si>
  <si>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</si>
  <si>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</si>
  <si>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</si>
  <si>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</si>
  <si>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</si>
  <si>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</si>
  <si>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</si>
  <si>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</si>
  <si>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</si>
  <si>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葛　城　市</t>
  </si>
  <si>
    <t>宇　陀　市</t>
  </si>
  <si>
    <t>資料： 県市町村振興課</t>
  </si>
  <si>
    <t>(注)1.原野には、牧場を含む。 2.池沼には、鉱泉地を含む。</t>
  </si>
  <si>
    <t>３．市町村別民有地（課税対象分のみ）</t>
  </si>
  <si>
    <t>鉄 軌 道用　　地</t>
  </si>
  <si>
    <t>　  3.単位未満を四捨五入しているため内訳と合計が必ずしも一致しない。</t>
  </si>
  <si>
    <t xml:space="preserve">  30</t>
  </si>
  <si>
    <t xml:space="preserve">  31</t>
  </si>
  <si>
    <t>平成　29　年</t>
  </si>
  <si>
    <t>令和   2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</si>
</sst>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0"/>
    <numFmt numFmtId="181" formatCode="###,###,##0;&quot;-&quot;##,###,##0"/>
    <numFmt numFmtId="182" formatCode="\ ###,##0;&quot;-&quot;###,##0"/>
    <numFmt numFmtId="183" formatCode="##0.0;&quot;-&quot;#0.0"/>
    <numFmt numFmtId="184" formatCode="#,###,##0;&quot; -&quot;###,##0"/>
    <numFmt numFmtId="185" formatCode="##,###,##0;&quot;-&quot;#,###,##0"/>
    <numFmt numFmtId="186" formatCode="#,##0;;&quot;&quot;"/>
    <numFmt numFmtId="187" formatCode="0.00;&quot;△ &quot;0.00"/>
    <numFmt numFmtId="188" formatCode="#,##0;;&quot;-&quot;"/>
    <numFmt numFmtId="189" formatCode="\(#,##0\)"/>
    <numFmt numFmtId="190" formatCode="#,##0_);\(#,##0\)"/>
    <numFmt numFmtId="191" formatCode="#,##0;&quot;△&quot;#,##0;&quot;－&quot;"/>
    <numFmt numFmtId="192" formatCode="0.0_ "/>
    <numFmt numFmtId="193" formatCode="#,##0.0;[Red]\-#,##0.0"/>
    <numFmt numFmtId="194" formatCode="#,##0;&quot;△ &quot;#,##0"/>
    <numFmt numFmtId="195" formatCode="#,##0.0;&quot;△&quot;#,##0.0;&quot;－&quot;"/>
    <numFmt numFmtId="196" formatCode="#,##0;&quot;△&quot;#,##0;&quot;&quot;"/>
    <numFmt numFmtId="197" formatCode="0.0;[Red]0.0"/>
    <numFmt numFmtId="198" formatCode="#,##0.0;[Red]#,##0.0"/>
    <numFmt numFmtId="199" formatCode="\(#,##0\);;&quot;－&quot;"/>
    <numFmt numFmtId="200" formatCode="#,##0.00;;\-"/>
    <numFmt numFmtId="201" formatCode="#,##0;&quot;△&quot;#,##0,&quot;&quot;"/>
    <numFmt numFmtId="202" formatCode="0.00;&quot;△&quot;0.00;&quot;&quot;"/>
    <numFmt numFmtId="203" formatCode="####.0"/>
    <numFmt numFmtId="204" formatCode="#.#0;&quot;△&quot;#.#0;&quot;&quot;"/>
    <numFmt numFmtId="205" formatCode="#,##0;&quot;△&quot;#,##0;"/>
    <numFmt numFmtId="206" formatCode="#,##0.00;&quot;△&quot;#,##0.00;"/>
    <numFmt numFmtId="207" formatCode="#,##0;&quot;△&quot;#,##0"/>
    <numFmt numFmtId="208" formatCode="#,##0.0;&quot;△&quot;#,##0.0"/>
    <numFmt numFmtId="209" formatCode="\ ###,###,###,###,##0;&quot;-&quot;###,###,###,###,##0"/>
    <numFmt numFmtId="210" formatCode="#,##0;&quot;△&quot;#,##0;0"/>
    <numFmt numFmtId="211" formatCode="\ ###,###,##0;&quot;-&quot;###,###,##0"/>
    <numFmt numFmtId="212" formatCode="###,###,###,##0;&quot;-&quot;##,###,###,##0"/>
    <numFmt numFmtId="213" formatCode="0_);[Red]\(0\)"/>
    <numFmt numFmtId="214" formatCode="#,##0.0;;\-"/>
    <numFmt numFmtId="215" formatCode="#,##0.0\ "/>
    <numFmt numFmtId="216" formatCode="#,##0.0_);[Red]\(#,##0.0\)"/>
    <numFmt numFmtId="217" formatCode="#,##0.0_);\(#,##0.0\)"/>
    <numFmt numFmtId="218" formatCode="0_);\(0\)"/>
    <numFmt numFmtId="219" formatCode="#,##0.0000"/>
    <numFmt numFmtId="220" formatCode="0.0_);[Red]\(0.0\)"/>
    <numFmt numFmtId="221" formatCode="0E+00"/>
    <numFmt numFmtId="222" formatCode="\$#,##0.00;\(\$#,##0.00\)"/>
    <numFmt numFmtId="223" formatCode="\$#,##0;\(\$#,##0\)"/>
    <numFmt numFmtId="224" formatCode="[$-411]ee\-m\-d"/>
    <numFmt numFmtId="225" formatCode="m/d"/>
    <numFmt numFmtId="226" formatCode="m/d/yy\ h:mm"/>
    <numFmt numFmtId="227" formatCode="[$-411]ee/m/d"/>
    <numFmt numFmtId="228" formatCode="[$-411]ee&quot;年&quot;m&quot;月&quot;d&quot;日&quot;"/>
    <numFmt numFmtId="229" formatCode="[$-411]gggee&quot;年&quot;m&quot;月&quot;d&quot;日&quot;"/>
    <numFmt numFmtId="230" formatCode="0.000000"/>
    <numFmt numFmtId="231" formatCode="0.0000"/>
    <numFmt numFmtId="232" formatCode="0,000"/>
    <numFmt numFmtId="233" formatCode="#,##0.00000"/>
    <numFmt numFmtId="234" formatCode="#,##0.000"/>
    <numFmt numFmtId="235" formatCode="[Green]General"/>
    <numFmt numFmtId="236" formatCode="#,##0_);[Red]\(#,##0\)"/>
    <numFmt numFmtId="237" formatCode="#,##0_ "/>
    <numFmt numFmtId="238" formatCode="#,##0,"/>
  </numFmts>
  <fonts count="56">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sz val="11"/>
      <name val="ＭＳ Ｐゴシック"/>
      <family val="3"/>
    </font>
    <font>
      <u val="single"/>
      <sz val="12"/>
      <color indexed="36"/>
      <name val="System"/>
      <family val="0"/>
    </font>
    <font>
      <sz val="6"/>
      <name val="System"/>
      <family val="0"/>
    </font>
    <font>
      <b/>
      <sz val="16"/>
      <name val="ＭＳ 明朝"/>
      <family val="1"/>
    </font>
    <font>
      <b/>
      <sz val="10"/>
      <name val="ＭＳ 明朝"/>
      <family val="1"/>
    </font>
    <font>
      <sz val="9"/>
      <name val="ＭＳ 明朝"/>
      <family val="1"/>
    </font>
    <font>
      <sz val="9"/>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56"/>
      <name val="ＭＳ ゴシック"/>
      <family val="3"/>
    </font>
    <font>
      <sz val="10"/>
      <color indexed="56"/>
      <name val="ＭＳ ゴシック"/>
      <family val="3"/>
    </font>
    <font>
      <sz val="9"/>
      <color indexed="5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theme="3"/>
      <name val="ＭＳ ゴシック"/>
      <family val="3"/>
    </font>
    <font>
      <sz val="10"/>
      <color theme="3"/>
      <name val="ＭＳ ゴシック"/>
      <family val="3"/>
    </font>
    <font>
      <sz val="9"/>
      <color theme="3"/>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0" fillId="31" borderId="4" applyNumberFormat="0" applyAlignment="0" applyProtection="0"/>
    <xf numFmtId="0" fontId="0" fillId="0" borderId="0">
      <alignment/>
      <protection/>
    </xf>
    <xf numFmtId="0" fontId="6" fillId="0" borderId="0">
      <alignment/>
      <protection/>
    </xf>
    <xf numFmtId="0" fontId="7" fillId="0" borderId="0" applyNumberFormat="0" applyFill="0" applyBorder="0" applyAlignment="0" applyProtection="0"/>
    <xf numFmtId="0" fontId="51" fillId="32" borderId="0" applyNumberFormat="0" applyBorder="0" applyAlignment="0" applyProtection="0"/>
  </cellStyleXfs>
  <cellXfs count="64">
    <xf numFmtId="0" fontId="0" fillId="0" borderId="0" xfId="0" applyAlignment="1">
      <alignment/>
    </xf>
    <xf numFmtId="0" fontId="10" fillId="0" borderId="0" xfId="0" applyFont="1" applyAlignment="1">
      <alignment vertical="center"/>
    </xf>
    <xf numFmtId="0" fontId="9" fillId="0" borderId="0" xfId="0" applyNumberFormat="1" applyFont="1" applyAlignment="1" applyProtection="1">
      <alignment horizontal="centerContinuous" vertical="center"/>
      <protection locked="0"/>
    </xf>
    <xf numFmtId="0" fontId="10" fillId="0" borderId="0" xfId="0" applyNumberFormat="1" applyFont="1" applyAlignment="1" applyProtection="1">
      <alignment horizontal="centerContinuous" vertical="center"/>
      <protection locked="0"/>
    </xf>
    <xf numFmtId="0" fontId="1" fillId="0" borderId="0" xfId="0" applyFont="1" applyAlignment="1">
      <alignment horizontal="centerContinuous" vertical="center"/>
    </xf>
    <xf numFmtId="0" fontId="11" fillId="0" borderId="0" xfId="0" applyNumberFormat="1" applyFont="1" applyAlignment="1" applyProtection="1">
      <alignment vertical="center"/>
      <protection locked="0"/>
    </xf>
    <xf numFmtId="0" fontId="11" fillId="0" borderId="0" xfId="0" applyNumberFormat="1" applyFont="1" applyAlignment="1" applyProtection="1">
      <alignment horizontal="centerContinuous" vertical="center"/>
      <protection locked="0"/>
    </xf>
    <xf numFmtId="0" fontId="11" fillId="0" borderId="0" xfId="0" applyFont="1" applyAlignment="1">
      <alignment vertical="center"/>
    </xf>
    <xf numFmtId="49" fontId="11" fillId="0" borderId="10"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11" xfId="0" applyNumberFormat="1" applyFont="1" applyBorder="1" applyAlignment="1" applyProtection="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10"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right" vertical="center"/>
      <protection locked="0"/>
    </xf>
    <xf numFmtId="0" fontId="11" fillId="0" borderId="0" xfId="0" applyFont="1" applyAlignment="1">
      <alignment/>
    </xf>
    <xf numFmtId="0" fontId="11" fillId="0" borderId="0" xfId="0" applyNumberFormat="1" applyFont="1" applyAlignment="1" applyProtection="1">
      <alignment/>
      <protection locked="0"/>
    </xf>
    <xf numFmtId="177" fontId="11" fillId="0" borderId="0" xfId="0" applyNumberFormat="1" applyFont="1" applyAlignment="1" applyProtection="1">
      <alignment/>
      <protection locked="0"/>
    </xf>
    <xf numFmtId="0" fontId="13" fillId="0" borderId="0" xfId="0" applyFont="1" applyAlignment="1">
      <alignment vertical="center"/>
    </xf>
    <xf numFmtId="177" fontId="12" fillId="0" borderId="0" xfId="49" applyNumberFormat="1" applyFont="1" applyAlignment="1">
      <alignment horizontal="right" vertical="center"/>
    </xf>
    <xf numFmtId="177" fontId="11" fillId="0" borderId="0" xfId="49" applyNumberFormat="1" applyFont="1" applyBorder="1" applyAlignment="1">
      <alignment horizontal="right" vertical="center"/>
    </xf>
    <xf numFmtId="177" fontId="11" fillId="0" borderId="0" xfId="49" applyNumberFormat="1" applyFont="1" applyAlignment="1">
      <alignment horizontal="right" vertical="center"/>
    </xf>
    <xf numFmtId="0" fontId="11" fillId="0" borderId="0" xfId="0" applyNumberFormat="1" applyFont="1" applyBorder="1" applyAlignment="1" applyProtection="1">
      <alignment/>
      <protection locked="0"/>
    </xf>
    <xf numFmtId="0" fontId="11" fillId="0" borderId="12" xfId="0" applyNumberFormat="1" applyFont="1" applyBorder="1" applyAlignment="1" applyProtection="1">
      <alignment horizontal="right" vertical="center"/>
      <protection locked="0"/>
    </xf>
    <xf numFmtId="3" fontId="11" fillId="0" borderId="0" xfId="0" applyNumberFormat="1" applyFont="1" applyBorder="1" applyAlignment="1">
      <alignment vertical="center"/>
    </xf>
    <xf numFmtId="0" fontId="11" fillId="0" borderId="10"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protection locked="0"/>
    </xf>
    <xf numFmtId="0" fontId="13" fillId="0" borderId="0" xfId="0" applyFont="1" applyBorder="1" applyAlignment="1">
      <alignment vertical="center"/>
    </xf>
    <xf numFmtId="177" fontId="11" fillId="0" borderId="0" xfId="0" applyNumberFormat="1" applyFont="1" applyAlignment="1">
      <alignment vertical="center"/>
    </xf>
    <xf numFmtId="177" fontId="11" fillId="0" borderId="0" xfId="49" applyNumberFormat="1" applyFont="1" applyFill="1" applyAlignment="1">
      <alignment horizontal="right" vertical="center"/>
    </xf>
    <xf numFmtId="177" fontId="11" fillId="0" borderId="0" xfId="62" applyNumberFormat="1" applyFont="1" applyFill="1" applyBorder="1" applyAlignment="1">
      <alignment horizontal="right" vertical="center"/>
      <protection/>
    </xf>
    <xf numFmtId="177" fontId="11" fillId="0" borderId="0" xfId="61" applyNumberFormat="1" applyFont="1" applyFill="1" applyBorder="1" applyAlignment="1" applyProtection="1">
      <alignment horizontal="right" vertical="center"/>
      <protection locked="0"/>
    </xf>
    <xf numFmtId="177" fontId="11" fillId="0" borderId="0" xfId="49" applyNumberFormat="1" applyFont="1" applyFill="1" applyBorder="1" applyAlignment="1">
      <alignment horizontal="right" vertical="center"/>
    </xf>
    <xf numFmtId="177" fontId="11" fillId="0" borderId="13" xfId="49" applyNumberFormat="1" applyFont="1" applyFill="1" applyBorder="1" applyAlignment="1">
      <alignment horizontal="right" vertical="center"/>
    </xf>
    <xf numFmtId="177" fontId="11" fillId="0" borderId="14" xfId="49" applyNumberFormat="1" applyFont="1" applyFill="1" applyBorder="1" applyAlignment="1">
      <alignment horizontal="right" vertical="center"/>
    </xf>
    <xf numFmtId="177" fontId="11" fillId="0" borderId="14" xfId="61" applyNumberFormat="1" applyFont="1" applyFill="1" applyBorder="1" applyAlignment="1" applyProtection="1">
      <alignment horizontal="right" vertical="center"/>
      <protection locked="0"/>
    </xf>
    <xf numFmtId="49" fontId="12" fillId="0" borderId="10" xfId="0" applyNumberFormat="1" applyFont="1" applyBorder="1" applyAlignment="1" applyProtection="1">
      <alignment horizontal="center" vertical="center"/>
      <protection locked="0"/>
    </xf>
    <xf numFmtId="177" fontId="12" fillId="0" borderId="0" xfId="49" applyNumberFormat="1" applyFont="1" applyFill="1" applyBorder="1" applyAlignment="1">
      <alignment horizontal="right" vertical="center"/>
    </xf>
    <xf numFmtId="177" fontId="12" fillId="0" borderId="0" xfId="61" applyNumberFormat="1" applyFont="1" applyFill="1" applyBorder="1" applyAlignment="1" applyProtection="1">
      <alignment horizontal="right" vertical="center"/>
      <protection locked="0"/>
    </xf>
    <xf numFmtId="177" fontId="12" fillId="0" borderId="0" xfId="49" applyNumberFormat="1" applyFont="1" applyFill="1" applyAlignment="1">
      <alignment horizontal="right" vertical="center"/>
    </xf>
    <xf numFmtId="177" fontId="12" fillId="0" borderId="0"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protection locked="0"/>
    </xf>
    <xf numFmtId="177" fontId="12" fillId="0" borderId="0" xfId="0" applyNumberFormat="1" applyFont="1" applyAlignment="1">
      <alignment vertical="center"/>
    </xf>
    <xf numFmtId="177" fontId="11" fillId="0" borderId="0" xfId="0" applyNumberFormat="1" applyFont="1" applyFill="1" applyAlignment="1">
      <alignment vertical="center"/>
    </xf>
    <xf numFmtId="177" fontId="12" fillId="0" borderId="0" xfId="0" applyNumberFormat="1" applyFont="1" applyBorder="1" applyAlignment="1">
      <alignment vertical="center"/>
    </xf>
    <xf numFmtId="177" fontId="52" fillId="0" borderId="0" xfId="0" applyNumberFormat="1" applyFont="1" applyBorder="1" applyAlignment="1">
      <alignment vertical="center"/>
    </xf>
    <xf numFmtId="177" fontId="53" fillId="0" borderId="0" xfId="0" applyNumberFormat="1" applyFont="1" applyBorder="1" applyAlignment="1">
      <alignment vertical="center"/>
    </xf>
    <xf numFmtId="177" fontId="54" fillId="0" borderId="0" xfId="0" applyNumberFormat="1" applyFont="1" applyBorder="1" applyAlignment="1">
      <alignment vertical="center"/>
    </xf>
    <xf numFmtId="0" fontId="55" fillId="0" borderId="0" xfId="0" applyFont="1" applyBorder="1" applyAlignment="1">
      <alignment vertical="center"/>
    </xf>
    <xf numFmtId="3" fontId="55" fillId="0" borderId="0" xfId="0" applyNumberFormat="1" applyFont="1" applyBorder="1" applyAlignment="1">
      <alignment vertical="center"/>
    </xf>
    <xf numFmtId="0" fontId="55" fillId="0" borderId="0" xfId="0" applyFont="1" applyAlignment="1">
      <alignment vertical="center"/>
    </xf>
    <xf numFmtId="3" fontId="53" fillId="0" borderId="0" xfId="0" applyNumberFormat="1"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11" fillId="0" borderId="17"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9" fillId="0" borderId="0" xfId="0" applyNumberFormat="1" applyFont="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7"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ityousonminyuuti" xfId="61"/>
    <cellStyle name="標準_分析一般田地積"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A65"/>
  <sheetViews>
    <sheetView tabSelected="1" view="pageBreakPreview" zoomScale="85" zoomScaleSheetLayoutView="85" zoomScalePageLayoutView="0" workbookViewId="0" topLeftCell="A1">
      <selection activeCell="A1" sqref="A1:L1"/>
    </sheetView>
  </sheetViews>
  <sheetFormatPr defaultColWidth="8.796875" defaultRowHeight="15"/>
  <cols>
    <col min="1" max="1" width="10" style="19" customWidth="1"/>
    <col min="2" max="2" width="8.3984375" style="19" customWidth="1"/>
    <col min="3" max="3" width="7.19921875" style="19" customWidth="1"/>
    <col min="4" max="4" width="7.3984375" style="19" customWidth="1"/>
    <col min="5" max="5" width="7" style="19" customWidth="1"/>
    <col min="6" max="6" width="6.09765625" style="19" customWidth="1"/>
    <col min="7" max="7" width="6.8984375" style="19" customWidth="1"/>
    <col min="8" max="8" width="6" style="19" customWidth="1"/>
    <col min="9" max="9" width="5.69921875" style="19" customWidth="1"/>
    <col min="10" max="11" width="6.69921875" style="19" customWidth="1"/>
    <col min="12" max="12" width="6.5" style="19" customWidth="1"/>
    <col min="13" max="16384" width="9" style="19" customWidth="1"/>
  </cols>
  <sheetData>
    <row r="1" spans="1:12" s="1" customFormat="1" ht="18.75">
      <c r="A1" s="60" t="s">
        <v>65</v>
      </c>
      <c r="B1" s="60"/>
      <c r="C1" s="60"/>
      <c r="D1" s="60"/>
      <c r="E1" s="60"/>
      <c r="F1" s="60"/>
      <c r="G1" s="60"/>
      <c r="H1" s="60"/>
      <c r="I1" s="60"/>
      <c r="J1" s="60"/>
      <c r="K1" s="60"/>
      <c r="L1" s="60"/>
    </row>
    <row r="2" spans="1:12" s="1" customFormat="1" ht="2.25" customHeight="1">
      <c r="A2" s="2"/>
      <c r="B2" s="3"/>
      <c r="C2" s="3"/>
      <c r="D2" s="4"/>
      <c r="E2" s="3"/>
      <c r="F2" s="3"/>
      <c r="G2" s="3"/>
      <c r="H2" s="3"/>
      <c r="I2" s="3"/>
      <c r="J2" s="3"/>
      <c r="K2" s="3"/>
      <c r="L2" s="3"/>
    </row>
    <row r="3" spans="1:12" s="7" customFormat="1" ht="15" customHeight="1" thickBot="1">
      <c r="A3" s="5" t="s">
        <v>0</v>
      </c>
      <c r="B3" s="5"/>
      <c r="C3" s="5"/>
      <c r="D3" s="5"/>
      <c r="E3" s="5"/>
      <c r="F3" s="5"/>
      <c r="G3" s="5"/>
      <c r="H3" s="5"/>
      <c r="I3" s="5"/>
      <c r="J3" s="6" t="s">
        <v>1</v>
      </c>
      <c r="K3" s="6"/>
      <c r="L3" s="6"/>
    </row>
    <row r="4" spans="1:12" s="7" customFormat="1" ht="15" customHeight="1">
      <c r="A4" s="62" t="s">
        <v>2</v>
      </c>
      <c r="B4" s="58" t="s">
        <v>3</v>
      </c>
      <c r="C4" s="58" t="s">
        <v>4</v>
      </c>
      <c r="D4" s="58" t="s">
        <v>5</v>
      </c>
      <c r="E4" s="58" t="s">
        <v>6</v>
      </c>
      <c r="F4" s="58" t="s">
        <v>7</v>
      </c>
      <c r="G4" s="58" t="s">
        <v>8</v>
      </c>
      <c r="H4" s="58" t="s">
        <v>9</v>
      </c>
      <c r="I4" s="59" t="s">
        <v>10</v>
      </c>
      <c r="J4" s="57" t="s">
        <v>11</v>
      </c>
      <c r="K4" s="58"/>
      <c r="L4" s="59"/>
    </row>
    <row r="5" spans="1:12" s="7" customFormat="1" ht="26.25" customHeight="1">
      <c r="A5" s="63"/>
      <c r="B5" s="61"/>
      <c r="C5" s="61"/>
      <c r="D5" s="61"/>
      <c r="E5" s="61"/>
      <c r="F5" s="61"/>
      <c r="G5" s="61"/>
      <c r="H5" s="61"/>
      <c r="I5" s="61"/>
      <c r="J5" s="42" t="s">
        <v>12</v>
      </c>
      <c r="K5" s="43" t="s">
        <v>66</v>
      </c>
      <c r="L5" s="44" t="s">
        <v>13</v>
      </c>
    </row>
    <row r="6" spans="1:19" s="7" customFormat="1" ht="12.75" customHeight="1" hidden="1">
      <c r="A6" s="8" t="s">
        <v>14</v>
      </c>
      <c r="B6" s="9">
        <v>1408827</v>
      </c>
      <c r="C6" s="9">
        <v>211765</v>
      </c>
      <c r="D6" s="9">
        <v>82063</v>
      </c>
      <c r="E6" s="9">
        <v>135263</v>
      </c>
      <c r="F6" s="9">
        <v>10896</v>
      </c>
      <c r="G6" s="9">
        <v>907789</v>
      </c>
      <c r="H6" s="9">
        <v>15259</v>
      </c>
      <c r="I6" s="9">
        <v>45793</v>
      </c>
      <c r="J6" s="9">
        <v>19630</v>
      </c>
      <c r="K6" s="9">
        <v>4397</v>
      </c>
      <c r="L6" s="9">
        <v>21765</v>
      </c>
      <c r="M6" s="10"/>
      <c r="N6" s="10"/>
      <c r="O6" s="10"/>
      <c r="P6" s="10"/>
      <c r="Q6" s="10"/>
      <c r="R6" s="10"/>
      <c r="S6" s="10"/>
    </row>
    <row r="7" spans="1:19" s="7" customFormat="1" ht="14.25" customHeight="1">
      <c r="A7" s="11" t="s">
        <v>70</v>
      </c>
      <c r="B7" s="29">
        <v>1377197</v>
      </c>
      <c r="C7" s="29">
        <v>185532</v>
      </c>
      <c r="D7" s="29">
        <v>79753</v>
      </c>
      <c r="E7" s="29">
        <v>153483</v>
      </c>
      <c r="F7" s="29">
        <v>10518</v>
      </c>
      <c r="G7" s="29">
        <v>877941</v>
      </c>
      <c r="H7" s="29">
        <v>16714</v>
      </c>
      <c r="I7" s="29">
        <v>53258</v>
      </c>
      <c r="J7" s="29">
        <v>20251</v>
      </c>
      <c r="K7" s="29">
        <v>4482</v>
      </c>
      <c r="L7" s="29">
        <v>28525</v>
      </c>
      <c r="M7" s="12"/>
      <c r="N7" s="25"/>
      <c r="O7" s="25"/>
      <c r="P7" s="10"/>
      <c r="Q7" s="10"/>
      <c r="R7" s="10"/>
      <c r="S7" s="10"/>
    </row>
    <row r="8" spans="1:26" s="7" customFormat="1" ht="14.25" customHeight="1">
      <c r="A8" s="8" t="s">
        <v>68</v>
      </c>
      <c r="B8" s="29">
        <v>1378915</v>
      </c>
      <c r="C8" s="29">
        <v>184394</v>
      </c>
      <c r="D8" s="29">
        <v>79456</v>
      </c>
      <c r="E8" s="29">
        <v>154309</v>
      </c>
      <c r="F8" s="29">
        <v>10508</v>
      </c>
      <c r="G8" s="29">
        <v>879660</v>
      </c>
      <c r="H8" s="29">
        <v>16622</v>
      </c>
      <c r="I8" s="29">
        <v>53967</v>
      </c>
      <c r="J8" s="29">
        <v>20253</v>
      </c>
      <c r="K8" s="29">
        <v>4480</v>
      </c>
      <c r="L8" s="29">
        <v>29234</v>
      </c>
      <c r="M8" s="13"/>
      <c r="N8" s="25"/>
      <c r="Z8" s="13"/>
    </row>
    <row r="9" spans="1:12" s="13" customFormat="1" ht="14.25" customHeight="1">
      <c r="A9" s="8" t="s">
        <v>69</v>
      </c>
      <c r="B9" s="46">
        <v>1377291</v>
      </c>
      <c r="C9" s="46">
        <v>181678</v>
      </c>
      <c r="D9" s="46">
        <v>78179</v>
      </c>
      <c r="E9" s="46">
        <v>154988</v>
      </c>
      <c r="F9" s="46">
        <v>10485</v>
      </c>
      <c r="G9" s="46">
        <v>880285</v>
      </c>
      <c r="H9" s="46">
        <v>17072</v>
      </c>
      <c r="I9" s="46">
        <v>54603</v>
      </c>
      <c r="J9" s="46">
        <v>20251</v>
      </c>
      <c r="K9" s="46">
        <v>4485</v>
      </c>
      <c r="L9" s="46">
        <v>29868</v>
      </c>
    </row>
    <row r="10" spans="1:23" s="13" customFormat="1" ht="14.25" customHeight="1">
      <c r="A10" s="37" t="s">
        <v>71</v>
      </c>
      <c r="B10" s="45">
        <v>1376177</v>
      </c>
      <c r="C10" s="45">
        <v>180170</v>
      </c>
      <c r="D10" s="45">
        <v>77818</v>
      </c>
      <c r="E10" s="45">
        <v>155571</v>
      </c>
      <c r="F10" s="45">
        <v>10474</v>
      </c>
      <c r="G10" s="45">
        <v>879760</v>
      </c>
      <c r="H10" s="45">
        <v>17177</v>
      </c>
      <c r="I10" s="45">
        <v>55207</v>
      </c>
      <c r="J10" s="45">
        <v>20251</v>
      </c>
      <c r="K10" s="45">
        <v>4482</v>
      </c>
      <c r="L10" s="45">
        <v>30474</v>
      </c>
      <c r="M10" s="45">
        <f>M11+M24</f>
        <v>1376178</v>
      </c>
      <c r="N10" s="45">
        <f aca="true" t="shared" si="0" ref="N10:W10">N11+N24</f>
        <v>180170</v>
      </c>
      <c r="O10" s="45">
        <f>O11+O24</f>
        <v>77816</v>
      </c>
      <c r="P10" s="45">
        <f t="shared" si="0"/>
        <v>155570</v>
      </c>
      <c r="Q10" s="45">
        <f t="shared" si="0"/>
        <v>10472</v>
      </c>
      <c r="R10" s="45">
        <f t="shared" si="0"/>
        <v>879757</v>
      </c>
      <c r="S10" s="45">
        <f t="shared" si="0"/>
        <v>17178</v>
      </c>
      <c r="T10" s="45">
        <f t="shared" si="0"/>
        <v>55210</v>
      </c>
      <c r="U10" s="45">
        <f t="shared" si="0"/>
        <v>20251</v>
      </c>
      <c r="V10" s="45">
        <f t="shared" si="0"/>
        <v>4482</v>
      </c>
      <c r="W10" s="45">
        <f t="shared" si="0"/>
        <v>30476</v>
      </c>
    </row>
    <row r="11" spans="1:26" s="13" customFormat="1" ht="33" customHeight="1">
      <c r="A11" s="14" t="s">
        <v>15</v>
      </c>
      <c r="B11" s="41">
        <v>682364</v>
      </c>
      <c r="C11" s="41">
        <v>132405</v>
      </c>
      <c r="D11" s="41">
        <v>47881</v>
      </c>
      <c r="E11" s="41">
        <v>117234</v>
      </c>
      <c r="F11" s="41">
        <v>1097</v>
      </c>
      <c r="G11" s="41">
        <v>333954</v>
      </c>
      <c r="H11" s="41">
        <v>9001</v>
      </c>
      <c r="I11" s="41">
        <v>40792</v>
      </c>
      <c r="J11" s="41">
        <v>15339</v>
      </c>
      <c r="K11" s="41">
        <v>3565</v>
      </c>
      <c r="L11" s="41">
        <v>21888</v>
      </c>
      <c r="M11" s="48">
        <f>SUM(B12:B23)</f>
        <v>682364</v>
      </c>
      <c r="N11" s="48">
        <f aca="true" t="shared" si="1" ref="N11:Z11">SUM(C12:C23)</f>
        <v>132405</v>
      </c>
      <c r="O11" s="48">
        <f>SUM(D12:D23)</f>
        <v>47880</v>
      </c>
      <c r="P11" s="48">
        <f t="shared" si="1"/>
        <v>117233</v>
      </c>
      <c r="Q11" s="48">
        <f t="shared" si="1"/>
        <v>1097</v>
      </c>
      <c r="R11" s="48">
        <f t="shared" si="1"/>
        <v>333952</v>
      </c>
      <c r="S11" s="48">
        <f t="shared" si="1"/>
        <v>9001</v>
      </c>
      <c r="T11" s="48">
        <f t="shared" si="1"/>
        <v>40793</v>
      </c>
      <c r="U11" s="48">
        <f t="shared" si="1"/>
        <v>15340</v>
      </c>
      <c r="V11" s="48">
        <f t="shared" si="1"/>
        <v>3565</v>
      </c>
      <c r="W11" s="48">
        <f t="shared" si="1"/>
        <v>21889</v>
      </c>
      <c r="X11" s="47"/>
      <c r="Y11" s="47"/>
      <c r="Z11" s="47">
        <f t="shared" si="1"/>
        <v>0</v>
      </c>
    </row>
    <row r="12" spans="1:19" s="13" customFormat="1" ht="14.25" customHeight="1">
      <c r="A12" s="26" t="s">
        <v>16</v>
      </c>
      <c r="B12" s="30">
        <v>173361</v>
      </c>
      <c r="C12" s="31">
        <v>26776</v>
      </c>
      <c r="D12" s="31">
        <v>11359</v>
      </c>
      <c r="E12" s="31">
        <v>34408</v>
      </c>
      <c r="F12" s="31">
        <v>177</v>
      </c>
      <c r="G12" s="31">
        <v>83653</v>
      </c>
      <c r="H12" s="31">
        <v>2354</v>
      </c>
      <c r="I12" s="32">
        <v>14633</v>
      </c>
      <c r="J12" s="32">
        <v>7988</v>
      </c>
      <c r="K12" s="32">
        <v>762</v>
      </c>
      <c r="L12" s="32">
        <v>5883</v>
      </c>
      <c r="M12" s="12"/>
      <c r="N12" s="25"/>
      <c r="O12" s="25"/>
      <c r="P12" s="12"/>
      <c r="Q12" s="12"/>
      <c r="R12" s="12"/>
      <c r="S12" s="12"/>
    </row>
    <row r="13" spans="1:19" s="13" customFormat="1" ht="14.25" customHeight="1">
      <c r="A13" s="26" t="s">
        <v>17</v>
      </c>
      <c r="B13" s="30">
        <v>11563</v>
      </c>
      <c r="C13" s="31">
        <v>3828</v>
      </c>
      <c r="D13" s="31">
        <v>627</v>
      </c>
      <c r="E13" s="31">
        <v>6203</v>
      </c>
      <c r="F13" s="31">
        <v>3</v>
      </c>
      <c r="G13" s="31">
        <v>33</v>
      </c>
      <c r="H13" s="31">
        <v>12</v>
      </c>
      <c r="I13" s="32">
        <v>857</v>
      </c>
      <c r="J13" s="32">
        <v>0</v>
      </c>
      <c r="K13" s="32">
        <v>204</v>
      </c>
      <c r="L13" s="32">
        <v>653</v>
      </c>
      <c r="M13" s="12"/>
      <c r="N13" s="25"/>
      <c r="O13" s="25"/>
      <c r="P13" s="12"/>
      <c r="Q13" s="12"/>
      <c r="R13" s="12"/>
      <c r="S13" s="12"/>
    </row>
    <row r="14" spans="1:19" s="13" customFormat="1" ht="14.25" customHeight="1">
      <c r="A14" s="26" t="s">
        <v>18</v>
      </c>
      <c r="B14" s="30">
        <v>26134</v>
      </c>
      <c r="C14" s="31">
        <v>11995</v>
      </c>
      <c r="D14" s="31">
        <v>979</v>
      </c>
      <c r="E14" s="31">
        <v>10180</v>
      </c>
      <c r="F14" s="31">
        <v>210</v>
      </c>
      <c r="G14" s="31">
        <v>1015</v>
      </c>
      <c r="H14" s="31">
        <v>93</v>
      </c>
      <c r="I14" s="32">
        <v>1662</v>
      </c>
      <c r="J14" s="32">
        <v>46</v>
      </c>
      <c r="K14" s="32">
        <v>207</v>
      </c>
      <c r="L14" s="32">
        <v>1409</v>
      </c>
      <c r="M14" s="12"/>
      <c r="N14" s="25"/>
      <c r="O14" s="25"/>
      <c r="P14" s="12"/>
      <c r="Q14" s="12"/>
      <c r="R14" s="12"/>
      <c r="S14" s="12"/>
    </row>
    <row r="15" spans="1:19" s="13" customFormat="1" ht="14.25" customHeight="1">
      <c r="A15" s="26" t="s">
        <v>19</v>
      </c>
      <c r="B15" s="30">
        <v>51407</v>
      </c>
      <c r="C15" s="31">
        <v>16379</v>
      </c>
      <c r="D15" s="31">
        <v>3842</v>
      </c>
      <c r="E15" s="31">
        <v>7864</v>
      </c>
      <c r="F15" s="31">
        <v>28</v>
      </c>
      <c r="G15" s="31">
        <v>18958</v>
      </c>
      <c r="H15" s="31">
        <v>401</v>
      </c>
      <c r="I15" s="32">
        <v>3935</v>
      </c>
      <c r="J15" s="32">
        <v>1318</v>
      </c>
      <c r="K15" s="32">
        <v>208</v>
      </c>
      <c r="L15" s="32">
        <v>2409</v>
      </c>
      <c r="M15" s="12"/>
      <c r="N15" s="25"/>
      <c r="O15" s="25"/>
      <c r="P15" s="12"/>
      <c r="Q15" s="12"/>
      <c r="R15" s="12"/>
      <c r="S15" s="12"/>
    </row>
    <row r="16" spans="1:19" s="13" customFormat="1" ht="14.25" customHeight="1">
      <c r="A16" s="26" t="s">
        <v>20</v>
      </c>
      <c r="B16" s="30">
        <v>24614</v>
      </c>
      <c r="C16" s="31">
        <v>8417</v>
      </c>
      <c r="D16" s="31">
        <v>1524</v>
      </c>
      <c r="E16" s="31">
        <v>11632</v>
      </c>
      <c r="F16" s="31">
        <v>8</v>
      </c>
      <c r="G16" s="31">
        <v>825</v>
      </c>
      <c r="H16" s="31">
        <v>33</v>
      </c>
      <c r="I16" s="32">
        <v>2174</v>
      </c>
      <c r="J16" s="32">
        <v>0</v>
      </c>
      <c r="K16" s="32">
        <v>376</v>
      </c>
      <c r="L16" s="32">
        <v>1798</v>
      </c>
      <c r="M16" s="12"/>
      <c r="N16" s="25"/>
      <c r="O16" s="25"/>
      <c r="P16" s="12"/>
      <c r="Q16" s="12"/>
      <c r="R16" s="12"/>
      <c r="S16" s="12"/>
    </row>
    <row r="17" spans="1:19" s="13" customFormat="1" ht="14.25" customHeight="1">
      <c r="A17" s="26" t="s">
        <v>21</v>
      </c>
      <c r="B17" s="30">
        <v>51032</v>
      </c>
      <c r="C17" s="31">
        <v>9470</v>
      </c>
      <c r="D17" s="31">
        <v>3895</v>
      </c>
      <c r="E17" s="31">
        <v>7266</v>
      </c>
      <c r="F17" s="31">
        <v>18</v>
      </c>
      <c r="G17" s="31">
        <v>27685</v>
      </c>
      <c r="H17" s="31">
        <v>1172</v>
      </c>
      <c r="I17" s="32">
        <v>1526</v>
      </c>
      <c r="J17" s="32">
        <v>171</v>
      </c>
      <c r="K17" s="32">
        <v>316</v>
      </c>
      <c r="L17" s="32">
        <v>1039</v>
      </c>
      <c r="M17" s="12"/>
      <c r="N17" s="25"/>
      <c r="O17" s="25"/>
      <c r="P17" s="12"/>
      <c r="Q17" s="12"/>
      <c r="R17" s="12"/>
      <c r="S17" s="12"/>
    </row>
    <row r="18" spans="1:19" s="13" customFormat="1" ht="14.25" customHeight="1">
      <c r="A18" s="26" t="s">
        <v>22</v>
      </c>
      <c r="B18" s="30">
        <v>110243</v>
      </c>
      <c r="C18" s="31">
        <v>11905</v>
      </c>
      <c r="D18" s="31">
        <v>13357</v>
      </c>
      <c r="E18" s="31">
        <v>6090</v>
      </c>
      <c r="F18" s="31">
        <v>145</v>
      </c>
      <c r="G18" s="31">
        <v>71784</v>
      </c>
      <c r="H18" s="31">
        <v>1934</v>
      </c>
      <c r="I18" s="32">
        <v>5028</v>
      </c>
      <c r="J18" s="32">
        <v>2852</v>
      </c>
      <c r="K18" s="32">
        <v>190</v>
      </c>
      <c r="L18" s="32">
        <v>1986</v>
      </c>
      <c r="M18" s="12"/>
      <c r="N18" s="25"/>
      <c r="O18" s="25"/>
      <c r="P18" s="12"/>
      <c r="Q18" s="12"/>
      <c r="R18" s="12"/>
      <c r="S18" s="12"/>
    </row>
    <row r="19" spans="1:19" s="13" customFormat="1" ht="14.25" customHeight="1">
      <c r="A19" s="26" t="s">
        <v>23</v>
      </c>
      <c r="B19" s="30">
        <v>35871</v>
      </c>
      <c r="C19" s="31">
        <v>10974</v>
      </c>
      <c r="D19" s="31">
        <v>1554</v>
      </c>
      <c r="E19" s="31">
        <v>5090</v>
      </c>
      <c r="F19" s="31">
        <v>5</v>
      </c>
      <c r="G19" s="31">
        <v>15714</v>
      </c>
      <c r="H19" s="31">
        <v>324</v>
      </c>
      <c r="I19" s="32">
        <v>2210</v>
      </c>
      <c r="J19" s="32">
        <v>752</v>
      </c>
      <c r="K19" s="32">
        <v>229</v>
      </c>
      <c r="L19" s="32">
        <v>1229</v>
      </c>
      <c r="M19" s="12"/>
      <c r="N19" s="25"/>
      <c r="O19" s="25"/>
      <c r="P19" s="12"/>
      <c r="Q19" s="12"/>
      <c r="R19" s="12"/>
      <c r="S19" s="12"/>
    </row>
    <row r="20" spans="1:19" s="13" customFormat="1" ht="14.25" customHeight="1">
      <c r="A20" s="26" t="s">
        <v>24</v>
      </c>
      <c r="B20" s="30">
        <v>29201</v>
      </c>
      <c r="C20" s="31">
        <v>5535</v>
      </c>
      <c r="D20" s="31">
        <v>702</v>
      </c>
      <c r="E20" s="31">
        <v>10990</v>
      </c>
      <c r="F20" s="31">
        <v>18</v>
      </c>
      <c r="G20" s="31">
        <v>9313</v>
      </c>
      <c r="H20" s="31">
        <v>231</v>
      </c>
      <c r="I20" s="32">
        <v>2412</v>
      </c>
      <c r="J20" s="32">
        <v>106</v>
      </c>
      <c r="K20" s="32">
        <v>292</v>
      </c>
      <c r="L20" s="32">
        <v>2014</v>
      </c>
      <c r="M20" s="12"/>
      <c r="N20" s="25"/>
      <c r="O20" s="25"/>
      <c r="P20" s="12"/>
      <c r="Q20" s="12"/>
      <c r="R20" s="12"/>
      <c r="S20" s="12"/>
    </row>
    <row r="21" spans="1:19" s="13" customFormat="1" ht="14.25" customHeight="1">
      <c r="A21" s="26" t="s">
        <v>25</v>
      </c>
      <c r="B21" s="30">
        <v>14156</v>
      </c>
      <c r="C21" s="31">
        <v>2609</v>
      </c>
      <c r="D21" s="31">
        <v>465</v>
      </c>
      <c r="E21" s="31">
        <v>7298</v>
      </c>
      <c r="F21" s="32">
        <v>0</v>
      </c>
      <c r="G21" s="31">
        <v>2802</v>
      </c>
      <c r="H21" s="32">
        <v>0</v>
      </c>
      <c r="I21" s="32">
        <v>981</v>
      </c>
      <c r="J21" s="32">
        <v>0</v>
      </c>
      <c r="K21" s="32">
        <v>324</v>
      </c>
      <c r="L21" s="32">
        <v>657</v>
      </c>
      <c r="M21" s="12"/>
      <c r="N21" s="25"/>
      <c r="O21" s="25"/>
      <c r="P21" s="12"/>
      <c r="Q21" s="12"/>
      <c r="R21" s="12"/>
      <c r="S21" s="12"/>
    </row>
    <row r="22" spans="1:19" s="13" customFormat="1" ht="14.25" customHeight="1">
      <c r="A22" s="26" t="s">
        <v>61</v>
      </c>
      <c r="B22" s="30">
        <v>21475</v>
      </c>
      <c r="C22" s="31">
        <v>7504</v>
      </c>
      <c r="D22" s="31">
        <v>714</v>
      </c>
      <c r="E22" s="31">
        <v>5050</v>
      </c>
      <c r="F22" s="32">
        <v>0</v>
      </c>
      <c r="G22" s="31">
        <v>6985</v>
      </c>
      <c r="H22" s="32">
        <v>46</v>
      </c>
      <c r="I22" s="32">
        <v>1176</v>
      </c>
      <c r="J22" s="32">
        <v>0</v>
      </c>
      <c r="K22" s="32">
        <v>164</v>
      </c>
      <c r="L22" s="32">
        <v>1013</v>
      </c>
      <c r="M22" s="12"/>
      <c r="N22" s="25"/>
      <c r="O22" s="25"/>
      <c r="P22" s="12"/>
      <c r="Q22" s="12"/>
      <c r="R22" s="12"/>
      <c r="S22" s="12"/>
    </row>
    <row r="23" spans="1:19" s="13" customFormat="1" ht="14.25" customHeight="1">
      <c r="A23" s="26" t="s">
        <v>62</v>
      </c>
      <c r="B23" s="30">
        <v>133307</v>
      </c>
      <c r="C23" s="31">
        <v>17013</v>
      </c>
      <c r="D23" s="31">
        <v>8862</v>
      </c>
      <c r="E23" s="31">
        <v>5162</v>
      </c>
      <c r="F23" s="32">
        <v>485</v>
      </c>
      <c r="G23" s="31">
        <v>95185</v>
      </c>
      <c r="H23" s="32">
        <v>2401</v>
      </c>
      <c r="I23" s="32">
        <v>4199</v>
      </c>
      <c r="J23" s="32">
        <v>2107</v>
      </c>
      <c r="K23" s="32">
        <v>293</v>
      </c>
      <c r="L23" s="32">
        <v>1799</v>
      </c>
      <c r="M23" s="12"/>
      <c r="N23" s="25"/>
      <c r="O23" s="25"/>
      <c r="P23" s="12"/>
      <c r="Q23" s="12"/>
      <c r="R23" s="12"/>
      <c r="S23" s="12"/>
    </row>
    <row r="24" spans="1:23" s="13" customFormat="1" ht="33" customHeight="1">
      <c r="A24" s="14" t="s">
        <v>26</v>
      </c>
      <c r="B24" s="40">
        <v>693813</v>
      </c>
      <c r="C24" s="40">
        <v>47765</v>
      </c>
      <c r="D24" s="40">
        <v>29937</v>
      </c>
      <c r="E24" s="40">
        <v>38337</v>
      </c>
      <c r="F24" s="40">
        <v>9377</v>
      </c>
      <c r="G24" s="40">
        <v>545806</v>
      </c>
      <c r="H24" s="40">
        <v>8176</v>
      </c>
      <c r="I24" s="40">
        <v>14415</v>
      </c>
      <c r="J24" s="40">
        <v>4911</v>
      </c>
      <c r="K24" s="40">
        <v>917</v>
      </c>
      <c r="L24" s="40">
        <v>8586</v>
      </c>
      <c r="M24" s="20">
        <f>M25+M27+M32+M36+M39+M42+M47</f>
        <v>693814</v>
      </c>
      <c r="N24" s="20">
        <f aca="true" t="shared" si="2" ref="N24:W24">N25+N27+N32+N36+N39+N42+N47</f>
        <v>47765</v>
      </c>
      <c r="O24" s="20">
        <f t="shared" si="2"/>
        <v>29936</v>
      </c>
      <c r="P24" s="20">
        <f t="shared" si="2"/>
        <v>38337</v>
      </c>
      <c r="Q24" s="20">
        <f t="shared" si="2"/>
        <v>9375</v>
      </c>
      <c r="R24" s="20">
        <f t="shared" si="2"/>
        <v>545805</v>
      </c>
      <c r="S24" s="20">
        <f t="shared" si="2"/>
        <v>8177</v>
      </c>
      <c r="T24" s="20">
        <f t="shared" si="2"/>
        <v>14417</v>
      </c>
      <c r="U24" s="20">
        <f t="shared" si="2"/>
        <v>4911</v>
      </c>
      <c r="V24" s="20">
        <f t="shared" si="2"/>
        <v>917</v>
      </c>
      <c r="W24" s="13">
        <f t="shared" si="2"/>
        <v>8587</v>
      </c>
    </row>
    <row r="25" spans="1:27" s="13" customFormat="1" ht="14.25" customHeight="1">
      <c r="A25" s="14" t="s">
        <v>27</v>
      </c>
      <c r="B25" s="40">
        <v>33084</v>
      </c>
      <c r="C25" s="38">
        <v>4228</v>
      </c>
      <c r="D25" s="38">
        <v>4205</v>
      </c>
      <c r="E25" s="38">
        <v>1064</v>
      </c>
      <c r="F25" s="38">
        <v>43</v>
      </c>
      <c r="G25" s="38">
        <v>20960</v>
      </c>
      <c r="H25" s="38">
        <v>660</v>
      </c>
      <c r="I25" s="38">
        <v>1924</v>
      </c>
      <c r="J25" s="38">
        <v>787</v>
      </c>
      <c r="K25" s="38">
        <v>0</v>
      </c>
      <c r="L25" s="38">
        <v>1137</v>
      </c>
      <c r="M25" s="50">
        <f>B26</f>
        <v>33084</v>
      </c>
      <c r="N25" s="50">
        <f aca="true" t="shared" si="3" ref="N25:W25">C26</f>
        <v>4228</v>
      </c>
      <c r="O25" s="50">
        <f t="shared" si="3"/>
        <v>4205</v>
      </c>
      <c r="P25" s="50">
        <f t="shared" si="3"/>
        <v>1064</v>
      </c>
      <c r="Q25" s="50">
        <f t="shared" si="3"/>
        <v>43</v>
      </c>
      <c r="R25" s="50">
        <f t="shared" si="3"/>
        <v>20960</v>
      </c>
      <c r="S25" s="50">
        <f t="shared" si="3"/>
        <v>660</v>
      </c>
      <c r="T25" s="50">
        <f t="shared" si="3"/>
        <v>1924</v>
      </c>
      <c r="U25" s="50">
        <f t="shared" si="3"/>
        <v>787</v>
      </c>
      <c r="V25" s="50">
        <f t="shared" si="3"/>
        <v>0</v>
      </c>
      <c r="W25" s="50">
        <f t="shared" si="3"/>
        <v>1137</v>
      </c>
      <c r="X25" s="47"/>
      <c r="Y25" s="47"/>
      <c r="Z25" s="47"/>
      <c r="AA25" s="47"/>
    </row>
    <row r="26" spans="1:19" s="7" customFormat="1" ht="14.25" customHeight="1">
      <c r="A26" s="15" t="s">
        <v>28</v>
      </c>
      <c r="B26" s="30">
        <v>33084</v>
      </c>
      <c r="C26" s="33">
        <v>4228</v>
      </c>
      <c r="D26" s="31">
        <v>4205</v>
      </c>
      <c r="E26" s="31">
        <v>1064</v>
      </c>
      <c r="F26" s="33">
        <v>43</v>
      </c>
      <c r="G26" s="33">
        <v>20960</v>
      </c>
      <c r="H26" s="33">
        <v>660</v>
      </c>
      <c r="I26" s="32">
        <v>1924</v>
      </c>
      <c r="J26" s="33">
        <v>787</v>
      </c>
      <c r="K26" s="32">
        <v>0</v>
      </c>
      <c r="L26" s="33">
        <v>1137</v>
      </c>
      <c r="M26" s="10"/>
      <c r="N26" s="25"/>
      <c r="O26" s="25"/>
      <c r="P26" s="10"/>
      <c r="Q26" s="10"/>
      <c r="R26" s="10"/>
      <c r="S26" s="10"/>
    </row>
    <row r="27" spans="1:23" s="13" customFormat="1" ht="14.25" customHeight="1">
      <c r="A27" s="14" t="s">
        <v>29</v>
      </c>
      <c r="B27" s="39">
        <v>32667</v>
      </c>
      <c r="C27" s="39">
        <v>7482</v>
      </c>
      <c r="D27" s="39">
        <v>2640</v>
      </c>
      <c r="E27" s="39">
        <v>8370</v>
      </c>
      <c r="F27" s="39">
        <v>10</v>
      </c>
      <c r="G27" s="39">
        <v>12623</v>
      </c>
      <c r="H27" s="39">
        <v>55</v>
      </c>
      <c r="I27" s="39">
        <v>1486</v>
      </c>
      <c r="J27" s="39">
        <v>322</v>
      </c>
      <c r="K27" s="39">
        <v>188</v>
      </c>
      <c r="L27" s="39">
        <v>975</v>
      </c>
      <c r="M27" s="49">
        <f>SUM(B28:B31)</f>
        <v>32666</v>
      </c>
      <c r="N27" s="49">
        <f aca="true" t="shared" si="4" ref="N27:W27">SUM(C28:C31)</f>
        <v>7483</v>
      </c>
      <c r="O27" s="49">
        <f t="shared" si="4"/>
        <v>2640</v>
      </c>
      <c r="P27" s="49">
        <f t="shared" si="4"/>
        <v>8370</v>
      </c>
      <c r="Q27" s="49">
        <f t="shared" si="4"/>
        <v>10</v>
      </c>
      <c r="R27" s="49">
        <f t="shared" si="4"/>
        <v>12623</v>
      </c>
      <c r="S27" s="49">
        <f t="shared" si="4"/>
        <v>55</v>
      </c>
      <c r="T27" s="49">
        <f t="shared" si="4"/>
        <v>1485</v>
      </c>
      <c r="U27" s="49">
        <f t="shared" si="4"/>
        <v>322</v>
      </c>
      <c r="V27" s="49">
        <f t="shared" si="4"/>
        <v>189</v>
      </c>
      <c r="W27" s="49">
        <f t="shared" si="4"/>
        <v>975</v>
      </c>
    </row>
    <row r="28" spans="1:23" s="7" customFormat="1" ht="14.25" customHeight="1">
      <c r="A28" s="15" t="s">
        <v>30</v>
      </c>
      <c r="B28" s="30">
        <v>17044</v>
      </c>
      <c r="C28" s="33">
        <v>3181</v>
      </c>
      <c r="D28" s="33">
        <v>1725</v>
      </c>
      <c r="E28" s="33">
        <v>2391</v>
      </c>
      <c r="F28" s="32">
        <v>0</v>
      </c>
      <c r="G28" s="33">
        <v>9303</v>
      </c>
      <c r="H28" s="33">
        <v>44</v>
      </c>
      <c r="I28" s="32">
        <v>400</v>
      </c>
      <c r="J28" s="32">
        <v>0</v>
      </c>
      <c r="K28" s="33">
        <v>63</v>
      </c>
      <c r="L28" s="33">
        <v>337</v>
      </c>
      <c r="M28" s="51"/>
      <c r="N28" s="52"/>
      <c r="O28" s="52"/>
      <c r="P28" s="51"/>
      <c r="Q28" s="51"/>
      <c r="R28" s="51"/>
      <c r="S28" s="51"/>
      <c r="T28" s="53"/>
      <c r="U28" s="53"/>
      <c r="V28" s="53"/>
      <c r="W28" s="53"/>
    </row>
    <row r="29" spans="1:23" s="7" customFormat="1" ht="14.25" customHeight="1">
      <c r="A29" s="15" t="s">
        <v>31</v>
      </c>
      <c r="B29" s="30">
        <v>4169</v>
      </c>
      <c r="C29" s="33">
        <v>432</v>
      </c>
      <c r="D29" s="33">
        <v>227</v>
      </c>
      <c r="E29" s="33">
        <v>2109</v>
      </c>
      <c r="F29" s="32">
        <v>9</v>
      </c>
      <c r="G29" s="33">
        <v>1158</v>
      </c>
      <c r="H29" s="33">
        <v>6</v>
      </c>
      <c r="I29" s="32">
        <v>228</v>
      </c>
      <c r="J29" s="32">
        <v>0</v>
      </c>
      <c r="K29" s="33">
        <v>51</v>
      </c>
      <c r="L29" s="33">
        <v>178</v>
      </c>
      <c r="M29" s="51"/>
      <c r="N29" s="52"/>
      <c r="O29" s="52"/>
      <c r="P29" s="51"/>
      <c r="Q29" s="51"/>
      <c r="R29" s="51"/>
      <c r="S29" s="51"/>
      <c r="T29" s="53"/>
      <c r="U29" s="20">
        <f>U30+U32+U37+U41+U44+U47+U52</f>
        <v>3802</v>
      </c>
      <c r="V29" s="53"/>
      <c r="W29" s="53"/>
    </row>
    <row r="30" spans="1:23" s="7" customFormat="1" ht="14.25" customHeight="1">
      <c r="A30" s="15" t="s">
        <v>32</v>
      </c>
      <c r="B30" s="30">
        <v>8875</v>
      </c>
      <c r="C30" s="33">
        <v>2709</v>
      </c>
      <c r="D30" s="33">
        <v>555</v>
      </c>
      <c r="E30" s="33">
        <v>2876</v>
      </c>
      <c r="F30" s="33">
        <v>1</v>
      </c>
      <c r="G30" s="33">
        <v>2162</v>
      </c>
      <c r="H30" s="33">
        <v>5</v>
      </c>
      <c r="I30" s="32">
        <v>567</v>
      </c>
      <c r="J30" s="33">
        <v>322</v>
      </c>
      <c r="K30" s="33">
        <v>63</v>
      </c>
      <c r="L30" s="33">
        <v>182</v>
      </c>
      <c r="M30" s="51"/>
      <c r="N30" s="52"/>
      <c r="O30" s="52"/>
      <c r="P30" s="51"/>
      <c r="Q30" s="51"/>
      <c r="R30" s="51"/>
      <c r="S30" s="51"/>
      <c r="T30" s="53"/>
      <c r="U30" s="53"/>
      <c r="V30" s="53"/>
      <c r="W30" s="53"/>
    </row>
    <row r="31" spans="1:23" s="7" customFormat="1" ht="14.25" customHeight="1">
      <c r="A31" s="15" t="s">
        <v>33</v>
      </c>
      <c r="B31" s="30">
        <v>2578</v>
      </c>
      <c r="C31" s="33">
        <v>1161</v>
      </c>
      <c r="D31" s="33">
        <v>133</v>
      </c>
      <c r="E31" s="33">
        <v>994</v>
      </c>
      <c r="F31" s="32">
        <v>0</v>
      </c>
      <c r="G31" s="32">
        <v>0</v>
      </c>
      <c r="H31" s="32">
        <v>0</v>
      </c>
      <c r="I31" s="32">
        <v>290</v>
      </c>
      <c r="J31" s="32">
        <v>0</v>
      </c>
      <c r="K31" s="33">
        <v>12</v>
      </c>
      <c r="L31" s="33">
        <v>278</v>
      </c>
      <c r="M31" s="51"/>
      <c r="N31" s="52"/>
      <c r="O31" s="52"/>
      <c r="P31" s="51"/>
      <c r="Q31" s="51"/>
      <c r="R31" s="51"/>
      <c r="S31" s="51"/>
      <c r="T31" s="53"/>
      <c r="U31" s="53"/>
      <c r="V31" s="53"/>
      <c r="W31" s="53"/>
    </row>
    <row r="32" spans="1:23" s="13" customFormat="1" ht="14.25" customHeight="1">
      <c r="A32" s="14" t="s">
        <v>34</v>
      </c>
      <c r="B32" s="40">
        <v>21360</v>
      </c>
      <c r="C32" s="40">
        <v>11964</v>
      </c>
      <c r="D32" s="40">
        <v>1627</v>
      </c>
      <c r="E32" s="40">
        <v>6470</v>
      </c>
      <c r="F32" s="40">
        <v>0</v>
      </c>
      <c r="G32" s="40">
        <v>0</v>
      </c>
      <c r="H32" s="40">
        <v>0</v>
      </c>
      <c r="I32" s="40">
        <v>1300</v>
      </c>
      <c r="J32" s="40">
        <v>0</v>
      </c>
      <c r="K32" s="40">
        <v>127</v>
      </c>
      <c r="L32" s="40">
        <v>1172</v>
      </c>
      <c r="M32" s="49">
        <f>SUM(B33:B35)</f>
        <v>21361</v>
      </c>
      <c r="N32" s="54">
        <f aca="true" t="shared" si="5" ref="N32:W32">SUM(C33:C35)</f>
        <v>11963</v>
      </c>
      <c r="O32" s="54">
        <f t="shared" si="5"/>
        <v>1627</v>
      </c>
      <c r="P32" s="55">
        <f t="shared" si="5"/>
        <v>6470</v>
      </c>
      <c r="Q32" s="55">
        <f t="shared" si="5"/>
        <v>0</v>
      </c>
      <c r="R32" s="55">
        <f t="shared" si="5"/>
        <v>0</v>
      </c>
      <c r="S32" s="55">
        <f t="shared" si="5"/>
        <v>0</v>
      </c>
      <c r="T32" s="56">
        <f t="shared" si="5"/>
        <v>1300</v>
      </c>
      <c r="U32" s="56">
        <f t="shared" si="5"/>
        <v>0</v>
      </c>
      <c r="V32" s="56">
        <f t="shared" si="5"/>
        <v>127</v>
      </c>
      <c r="W32" s="56">
        <f t="shared" si="5"/>
        <v>1173</v>
      </c>
    </row>
    <row r="33" spans="1:23" s="7" customFormat="1" ht="14.25" customHeight="1">
      <c r="A33" s="15" t="s">
        <v>35</v>
      </c>
      <c r="B33" s="30">
        <v>3718</v>
      </c>
      <c r="C33" s="33">
        <v>1921</v>
      </c>
      <c r="D33" s="33">
        <v>293</v>
      </c>
      <c r="E33" s="33">
        <v>1301</v>
      </c>
      <c r="F33" s="32">
        <v>0</v>
      </c>
      <c r="G33" s="32">
        <v>0</v>
      </c>
      <c r="H33" s="32">
        <v>0</v>
      </c>
      <c r="I33" s="32">
        <v>203</v>
      </c>
      <c r="J33" s="32">
        <v>0</v>
      </c>
      <c r="K33" s="33">
        <v>31</v>
      </c>
      <c r="L33" s="33">
        <v>172</v>
      </c>
      <c r="M33" s="51"/>
      <c r="N33" s="52"/>
      <c r="O33" s="52"/>
      <c r="P33" s="51"/>
      <c r="Q33" s="51"/>
      <c r="R33" s="51"/>
      <c r="S33" s="51"/>
      <c r="T33" s="53"/>
      <c r="U33" s="53"/>
      <c r="V33" s="53"/>
      <c r="W33" s="53"/>
    </row>
    <row r="34" spans="1:23" s="7" customFormat="1" ht="14.25" customHeight="1">
      <c r="A34" s="15" t="s">
        <v>36</v>
      </c>
      <c r="B34" s="30">
        <v>2721</v>
      </c>
      <c r="C34" s="33">
        <v>1315</v>
      </c>
      <c r="D34" s="33">
        <v>192</v>
      </c>
      <c r="E34" s="33">
        <v>970</v>
      </c>
      <c r="F34" s="32">
        <v>0</v>
      </c>
      <c r="G34" s="32">
        <v>0</v>
      </c>
      <c r="H34" s="32">
        <v>0</v>
      </c>
      <c r="I34" s="32">
        <v>243</v>
      </c>
      <c r="J34" s="32">
        <v>0</v>
      </c>
      <c r="K34" s="33">
        <v>21</v>
      </c>
      <c r="L34" s="33">
        <v>222</v>
      </c>
      <c r="M34" s="51"/>
      <c r="N34" s="52"/>
      <c r="O34" s="52"/>
      <c r="P34" s="51"/>
      <c r="Q34" s="51"/>
      <c r="R34" s="51"/>
      <c r="S34" s="51"/>
      <c r="T34" s="53"/>
      <c r="U34" s="53"/>
      <c r="V34" s="53"/>
      <c r="W34" s="53"/>
    </row>
    <row r="35" spans="1:23" s="7" customFormat="1" ht="14.25" customHeight="1">
      <c r="A35" s="15" t="s">
        <v>37</v>
      </c>
      <c r="B35" s="30">
        <v>14922</v>
      </c>
      <c r="C35" s="33">
        <v>8727</v>
      </c>
      <c r="D35" s="33">
        <v>1142</v>
      </c>
      <c r="E35" s="33">
        <v>4199</v>
      </c>
      <c r="F35" s="32">
        <v>0</v>
      </c>
      <c r="G35" s="32">
        <v>0</v>
      </c>
      <c r="H35" s="32">
        <v>0</v>
      </c>
      <c r="I35" s="32">
        <v>854</v>
      </c>
      <c r="J35" s="32">
        <v>0</v>
      </c>
      <c r="K35" s="33">
        <v>75</v>
      </c>
      <c r="L35" s="33">
        <v>779</v>
      </c>
      <c r="M35" s="51"/>
      <c r="N35" s="52"/>
      <c r="O35" s="52"/>
      <c r="P35" s="51"/>
      <c r="Q35" s="51"/>
      <c r="R35" s="51"/>
      <c r="S35" s="51"/>
      <c r="T35" s="53"/>
      <c r="U35" s="53"/>
      <c r="V35" s="53"/>
      <c r="W35" s="53"/>
    </row>
    <row r="36" spans="1:23" s="13" customFormat="1" ht="14.25" customHeight="1">
      <c r="A36" s="14" t="s">
        <v>38</v>
      </c>
      <c r="B36" s="39">
        <v>65667</v>
      </c>
      <c r="C36" s="39">
        <v>3472</v>
      </c>
      <c r="D36" s="39">
        <v>2048</v>
      </c>
      <c r="E36" s="39">
        <v>1049</v>
      </c>
      <c r="F36" s="39">
        <v>8</v>
      </c>
      <c r="G36" s="39">
        <v>57764</v>
      </c>
      <c r="H36" s="39">
        <v>1099</v>
      </c>
      <c r="I36" s="39">
        <v>227</v>
      </c>
      <c r="J36" s="39">
        <v>0</v>
      </c>
      <c r="K36" s="39">
        <v>0</v>
      </c>
      <c r="L36" s="39">
        <v>227</v>
      </c>
      <c r="M36" s="49">
        <f>SUM(B37:B38)</f>
        <v>65667</v>
      </c>
      <c r="N36" s="49">
        <f aca="true" t="shared" si="6" ref="N36:W36">SUM(C37:C38)</f>
        <v>3472</v>
      </c>
      <c r="O36" s="49">
        <f t="shared" si="6"/>
        <v>2047</v>
      </c>
      <c r="P36" s="49">
        <f t="shared" si="6"/>
        <v>1048</v>
      </c>
      <c r="Q36" s="49">
        <f t="shared" si="6"/>
        <v>7</v>
      </c>
      <c r="R36" s="49">
        <f t="shared" si="6"/>
        <v>57764</v>
      </c>
      <c r="S36" s="49">
        <f t="shared" si="6"/>
        <v>1099</v>
      </c>
      <c r="T36" s="49">
        <f t="shared" si="6"/>
        <v>228</v>
      </c>
      <c r="U36" s="49">
        <f t="shared" si="6"/>
        <v>0</v>
      </c>
      <c r="V36" s="49">
        <f t="shared" si="6"/>
        <v>0</v>
      </c>
      <c r="W36" s="49">
        <f t="shared" si="6"/>
        <v>228</v>
      </c>
    </row>
    <row r="37" spans="1:23" s="7" customFormat="1" ht="14.25" customHeight="1">
      <c r="A37" s="15" t="s">
        <v>39</v>
      </c>
      <c r="B37" s="30">
        <v>32404</v>
      </c>
      <c r="C37" s="32">
        <v>1285</v>
      </c>
      <c r="D37" s="32">
        <v>921</v>
      </c>
      <c r="E37" s="32">
        <v>386</v>
      </c>
      <c r="F37" s="32">
        <v>5</v>
      </c>
      <c r="G37" s="32">
        <v>29314</v>
      </c>
      <c r="H37" s="32">
        <v>375</v>
      </c>
      <c r="I37" s="32">
        <v>117</v>
      </c>
      <c r="J37" s="32">
        <v>0</v>
      </c>
      <c r="K37" s="32">
        <v>0</v>
      </c>
      <c r="L37" s="32">
        <v>117</v>
      </c>
      <c r="M37" s="51"/>
      <c r="N37" s="52"/>
      <c r="O37" s="52"/>
      <c r="P37" s="51"/>
      <c r="Q37" s="51"/>
      <c r="R37" s="51"/>
      <c r="S37" s="51"/>
      <c r="T37" s="53"/>
      <c r="U37" s="53"/>
      <c r="V37" s="53"/>
      <c r="W37" s="53"/>
    </row>
    <row r="38" spans="1:23" s="7" customFormat="1" ht="14.25" customHeight="1">
      <c r="A38" s="15" t="s">
        <v>40</v>
      </c>
      <c r="B38" s="30">
        <v>33263</v>
      </c>
      <c r="C38" s="32">
        <v>2187</v>
      </c>
      <c r="D38" s="32">
        <v>1126</v>
      </c>
      <c r="E38" s="32">
        <v>662</v>
      </c>
      <c r="F38" s="32">
        <v>2</v>
      </c>
      <c r="G38" s="32">
        <v>28450</v>
      </c>
      <c r="H38" s="32">
        <v>724</v>
      </c>
      <c r="I38" s="32">
        <v>111</v>
      </c>
      <c r="J38" s="32">
        <v>0</v>
      </c>
      <c r="K38" s="32">
        <v>0</v>
      </c>
      <c r="L38" s="32">
        <v>111</v>
      </c>
      <c r="M38" s="51"/>
      <c r="N38" s="52"/>
      <c r="O38" s="52"/>
      <c r="P38" s="51"/>
      <c r="Q38" s="51"/>
      <c r="R38" s="51"/>
      <c r="S38" s="51"/>
      <c r="T38" s="53"/>
      <c r="U38" s="53"/>
      <c r="V38" s="53"/>
      <c r="W38" s="53"/>
    </row>
    <row r="39" spans="1:23" s="13" customFormat="1" ht="14.25" customHeight="1">
      <c r="A39" s="14" t="s">
        <v>41</v>
      </c>
      <c r="B39" s="39">
        <v>26704</v>
      </c>
      <c r="C39" s="39">
        <v>6158</v>
      </c>
      <c r="D39" s="39">
        <v>2948</v>
      </c>
      <c r="E39" s="39">
        <v>2192</v>
      </c>
      <c r="F39" s="39">
        <v>1</v>
      </c>
      <c r="G39" s="39">
        <v>14671</v>
      </c>
      <c r="H39" s="39">
        <v>162</v>
      </c>
      <c r="I39" s="39">
        <v>572</v>
      </c>
      <c r="J39" s="39">
        <v>0</v>
      </c>
      <c r="K39" s="39">
        <v>83</v>
      </c>
      <c r="L39" s="39">
        <v>490</v>
      </c>
      <c r="M39" s="49">
        <f>SUM(B40:B41)</f>
        <v>26704</v>
      </c>
      <c r="N39" s="49">
        <f>SUM(C40:C41)</f>
        <v>6157</v>
      </c>
      <c r="O39" s="49">
        <f aca="true" t="shared" si="7" ref="O39:W39">SUM(D40:D41)</f>
        <v>2948</v>
      </c>
      <c r="P39" s="49">
        <f t="shared" si="7"/>
        <v>2192</v>
      </c>
      <c r="Q39" s="49">
        <f t="shared" si="7"/>
        <v>1</v>
      </c>
      <c r="R39" s="49">
        <f t="shared" si="7"/>
        <v>14671</v>
      </c>
      <c r="S39" s="49">
        <f t="shared" si="7"/>
        <v>162</v>
      </c>
      <c r="T39" s="49">
        <f t="shared" si="7"/>
        <v>573</v>
      </c>
      <c r="U39" s="49">
        <f t="shared" si="7"/>
        <v>0</v>
      </c>
      <c r="V39" s="49">
        <f t="shared" si="7"/>
        <v>82</v>
      </c>
      <c r="W39" s="49">
        <f t="shared" si="7"/>
        <v>489</v>
      </c>
    </row>
    <row r="40" spans="1:23" s="7" customFormat="1" ht="14.25" customHeight="1">
      <c r="A40" s="15" t="s">
        <v>42</v>
      </c>
      <c r="B40" s="30">
        <v>13758</v>
      </c>
      <c r="C40" s="32">
        <v>2952</v>
      </c>
      <c r="D40" s="32">
        <v>925</v>
      </c>
      <c r="E40" s="32">
        <v>1233</v>
      </c>
      <c r="F40" s="32">
        <v>0</v>
      </c>
      <c r="G40" s="32">
        <v>8106</v>
      </c>
      <c r="H40" s="32">
        <v>100</v>
      </c>
      <c r="I40" s="32">
        <v>442</v>
      </c>
      <c r="J40" s="32">
        <v>0</v>
      </c>
      <c r="K40" s="32">
        <v>70</v>
      </c>
      <c r="L40" s="32">
        <v>371</v>
      </c>
      <c r="M40" s="51"/>
      <c r="N40" s="52"/>
      <c r="O40" s="52"/>
      <c r="P40" s="51"/>
      <c r="Q40" s="51"/>
      <c r="R40" s="51"/>
      <c r="S40" s="51"/>
      <c r="T40" s="53"/>
      <c r="U40" s="53"/>
      <c r="V40" s="53"/>
      <c r="W40" s="53"/>
    </row>
    <row r="41" spans="1:23" s="7" customFormat="1" ht="14.25" customHeight="1">
      <c r="A41" s="15" t="s">
        <v>43</v>
      </c>
      <c r="B41" s="30">
        <v>12946</v>
      </c>
      <c r="C41" s="32">
        <v>3205</v>
      </c>
      <c r="D41" s="32">
        <v>2023</v>
      </c>
      <c r="E41" s="32">
        <v>959</v>
      </c>
      <c r="F41" s="32">
        <v>1</v>
      </c>
      <c r="G41" s="32">
        <v>6565</v>
      </c>
      <c r="H41" s="32">
        <v>62</v>
      </c>
      <c r="I41" s="32">
        <v>131</v>
      </c>
      <c r="J41" s="32">
        <v>0</v>
      </c>
      <c r="K41" s="32">
        <v>12</v>
      </c>
      <c r="L41" s="32">
        <v>118</v>
      </c>
      <c r="M41" s="51"/>
      <c r="N41" s="52"/>
      <c r="O41" s="52"/>
      <c r="P41" s="51"/>
      <c r="Q41" s="51"/>
      <c r="R41" s="51"/>
      <c r="S41" s="51"/>
      <c r="T41" s="53"/>
      <c r="U41" s="53"/>
      <c r="V41" s="53"/>
      <c r="W41" s="53"/>
    </row>
    <row r="42" spans="1:23" s="13" customFormat="1" ht="14.25" customHeight="1">
      <c r="A42" s="14" t="s">
        <v>44</v>
      </c>
      <c r="B42" s="40">
        <v>23189</v>
      </c>
      <c r="C42" s="40">
        <v>7413</v>
      </c>
      <c r="D42" s="40">
        <v>1895</v>
      </c>
      <c r="E42" s="40">
        <v>10356</v>
      </c>
      <c r="F42" s="40">
        <v>3</v>
      </c>
      <c r="G42" s="40">
        <v>2113</v>
      </c>
      <c r="H42" s="40">
        <v>75</v>
      </c>
      <c r="I42" s="40">
        <v>1334</v>
      </c>
      <c r="J42" s="40">
        <v>0</v>
      </c>
      <c r="K42" s="40">
        <v>241</v>
      </c>
      <c r="L42" s="40">
        <v>1092</v>
      </c>
      <c r="M42" s="49">
        <f>SUM(B43:B46)</f>
        <v>23189</v>
      </c>
      <c r="N42" s="49">
        <f aca="true" t="shared" si="8" ref="N42:W42">SUM(C43:C46)</f>
        <v>7414</v>
      </c>
      <c r="O42" s="49">
        <f t="shared" si="8"/>
        <v>1895</v>
      </c>
      <c r="P42" s="49">
        <f t="shared" si="8"/>
        <v>10356</v>
      </c>
      <c r="Q42" s="49">
        <f t="shared" si="8"/>
        <v>2</v>
      </c>
      <c r="R42" s="49">
        <f t="shared" si="8"/>
        <v>2113</v>
      </c>
      <c r="S42" s="49">
        <f t="shared" si="8"/>
        <v>75</v>
      </c>
      <c r="T42" s="49">
        <f t="shared" si="8"/>
        <v>1334</v>
      </c>
      <c r="U42" s="49">
        <f t="shared" si="8"/>
        <v>0</v>
      </c>
      <c r="V42" s="49">
        <f t="shared" si="8"/>
        <v>241</v>
      </c>
      <c r="W42" s="49">
        <f t="shared" si="8"/>
        <v>1092</v>
      </c>
    </row>
    <row r="43" spans="1:23" s="7" customFormat="1" ht="14.25" customHeight="1">
      <c r="A43" s="15" t="s">
        <v>45</v>
      </c>
      <c r="B43" s="30">
        <v>3664</v>
      </c>
      <c r="C43" s="32">
        <v>643</v>
      </c>
      <c r="D43" s="32">
        <v>238</v>
      </c>
      <c r="E43" s="32">
        <v>2013</v>
      </c>
      <c r="F43" s="32">
        <v>0</v>
      </c>
      <c r="G43" s="32">
        <v>546</v>
      </c>
      <c r="H43" s="32">
        <v>10</v>
      </c>
      <c r="I43" s="32">
        <v>214</v>
      </c>
      <c r="J43" s="32">
        <v>0</v>
      </c>
      <c r="K43" s="32">
        <v>0</v>
      </c>
      <c r="L43" s="32">
        <v>214</v>
      </c>
      <c r="M43" s="51"/>
      <c r="N43" s="52"/>
      <c r="O43" s="52"/>
      <c r="P43" s="51"/>
      <c r="Q43" s="51"/>
      <c r="R43" s="51"/>
      <c r="S43" s="51"/>
      <c r="T43" s="53"/>
      <c r="U43" s="53"/>
      <c r="V43" s="53"/>
      <c r="W43" s="53"/>
    </row>
    <row r="44" spans="1:23" s="7" customFormat="1" ht="14.25" customHeight="1">
      <c r="A44" s="15" t="s">
        <v>46</v>
      </c>
      <c r="B44" s="30">
        <v>3820</v>
      </c>
      <c r="C44" s="32">
        <v>370</v>
      </c>
      <c r="D44" s="32">
        <v>172</v>
      </c>
      <c r="E44" s="32">
        <v>1917</v>
      </c>
      <c r="F44" s="32">
        <v>0</v>
      </c>
      <c r="G44" s="32">
        <v>1057</v>
      </c>
      <c r="H44" s="32">
        <v>1</v>
      </c>
      <c r="I44" s="32">
        <v>303</v>
      </c>
      <c r="J44" s="32">
        <v>0</v>
      </c>
      <c r="K44" s="32">
        <v>174</v>
      </c>
      <c r="L44" s="32">
        <v>129</v>
      </c>
      <c r="M44" s="51"/>
      <c r="N44" s="52"/>
      <c r="O44" s="52"/>
      <c r="P44" s="51"/>
      <c r="Q44" s="51"/>
      <c r="R44" s="51"/>
      <c r="S44" s="51"/>
      <c r="T44" s="53"/>
      <c r="U44" s="53"/>
      <c r="V44" s="53"/>
      <c r="W44" s="53"/>
    </row>
    <row r="45" spans="1:23" s="7" customFormat="1" ht="14.25" customHeight="1">
      <c r="A45" s="15" t="s">
        <v>47</v>
      </c>
      <c r="B45" s="30">
        <v>11001</v>
      </c>
      <c r="C45" s="32">
        <v>4874</v>
      </c>
      <c r="D45" s="32">
        <v>946</v>
      </c>
      <c r="E45" s="32">
        <v>4373</v>
      </c>
      <c r="F45" s="32">
        <v>0</v>
      </c>
      <c r="G45" s="32">
        <v>232</v>
      </c>
      <c r="H45" s="32">
        <v>9</v>
      </c>
      <c r="I45" s="32">
        <v>566</v>
      </c>
      <c r="J45" s="32">
        <v>0</v>
      </c>
      <c r="K45" s="32">
        <v>19</v>
      </c>
      <c r="L45" s="32">
        <v>547</v>
      </c>
      <c r="M45" s="51"/>
      <c r="N45" s="52"/>
      <c r="O45" s="52"/>
      <c r="P45" s="51"/>
      <c r="Q45" s="51"/>
      <c r="R45" s="51"/>
      <c r="S45" s="51"/>
      <c r="T45" s="53"/>
      <c r="U45" s="53"/>
      <c r="V45" s="53"/>
      <c r="W45" s="53"/>
    </row>
    <row r="46" spans="1:23" s="7" customFormat="1" ht="14.25" customHeight="1">
      <c r="A46" s="15" t="s">
        <v>48</v>
      </c>
      <c r="B46" s="30">
        <v>4704</v>
      </c>
      <c r="C46" s="32">
        <v>1527</v>
      </c>
      <c r="D46" s="32">
        <v>539</v>
      </c>
      <c r="E46" s="32">
        <v>2053</v>
      </c>
      <c r="F46" s="32">
        <v>2</v>
      </c>
      <c r="G46" s="32">
        <v>278</v>
      </c>
      <c r="H46" s="32">
        <v>55</v>
      </c>
      <c r="I46" s="32">
        <v>251</v>
      </c>
      <c r="J46" s="32">
        <v>0</v>
      </c>
      <c r="K46" s="32">
        <v>48</v>
      </c>
      <c r="L46" s="32">
        <v>202</v>
      </c>
      <c r="M46" s="51"/>
      <c r="N46" s="52"/>
      <c r="O46" s="52"/>
      <c r="P46" s="51"/>
      <c r="Q46" s="51"/>
      <c r="R46" s="51"/>
      <c r="S46" s="51"/>
      <c r="T46" s="53"/>
      <c r="U46" s="53"/>
      <c r="V46" s="53"/>
      <c r="W46" s="53"/>
    </row>
    <row r="47" spans="1:23" s="13" customFormat="1" ht="14.25" customHeight="1">
      <c r="A47" s="14" t="s">
        <v>49</v>
      </c>
      <c r="B47" s="39">
        <v>491142</v>
      </c>
      <c r="C47" s="39">
        <v>7047</v>
      </c>
      <c r="D47" s="39">
        <v>14574</v>
      </c>
      <c r="E47" s="39">
        <v>8836</v>
      </c>
      <c r="F47" s="39">
        <v>9313</v>
      </c>
      <c r="G47" s="39">
        <v>437674</v>
      </c>
      <c r="H47" s="39">
        <v>6125</v>
      </c>
      <c r="I47" s="39">
        <v>7573</v>
      </c>
      <c r="J47" s="39">
        <v>3802</v>
      </c>
      <c r="K47" s="39">
        <v>278</v>
      </c>
      <c r="L47" s="39">
        <v>3492</v>
      </c>
      <c r="M47" s="49">
        <f>SUM(B48:B58)</f>
        <v>491143</v>
      </c>
      <c r="N47" s="49">
        <f>SUM(C48:C58)</f>
        <v>7048</v>
      </c>
      <c r="O47" s="49">
        <f aca="true" t="shared" si="9" ref="O47:W47">SUM(D48:D58)</f>
        <v>14574</v>
      </c>
      <c r="P47" s="49">
        <f t="shared" si="9"/>
        <v>8837</v>
      </c>
      <c r="Q47" s="49">
        <f t="shared" si="9"/>
        <v>9312</v>
      </c>
      <c r="R47" s="49">
        <f t="shared" si="9"/>
        <v>437674</v>
      </c>
      <c r="S47" s="49">
        <f t="shared" si="9"/>
        <v>6126</v>
      </c>
      <c r="T47" s="49">
        <f t="shared" si="9"/>
        <v>7573</v>
      </c>
      <c r="U47" s="49">
        <f t="shared" si="9"/>
        <v>3802</v>
      </c>
      <c r="V47" s="49">
        <f t="shared" si="9"/>
        <v>278</v>
      </c>
      <c r="W47" s="49">
        <f t="shared" si="9"/>
        <v>3493</v>
      </c>
    </row>
    <row r="48" spans="1:23" s="7" customFormat="1" ht="14.25" customHeight="1">
      <c r="A48" s="15" t="s">
        <v>50</v>
      </c>
      <c r="B48" s="30">
        <v>41918</v>
      </c>
      <c r="C48" s="33">
        <v>1784</v>
      </c>
      <c r="D48" s="33">
        <v>2278</v>
      </c>
      <c r="E48" s="33">
        <v>1653</v>
      </c>
      <c r="F48" s="32">
        <v>0</v>
      </c>
      <c r="G48" s="33">
        <v>33626</v>
      </c>
      <c r="H48" s="33">
        <v>435</v>
      </c>
      <c r="I48" s="32">
        <v>2142</v>
      </c>
      <c r="J48" s="33">
        <v>1547</v>
      </c>
      <c r="K48" s="33">
        <v>46</v>
      </c>
      <c r="L48" s="33">
        <v>549</v>
      </c>
      <c r="M48" s="51"/>
      <c r="N48" s="52"/>
      <c r="O48" s="52"/>
      <c r="P48" s="51"/>
      <c r="Q48" s="51"/>
      <c r="R48" s="51"/>
      <c r="S48" s="51"/>
      <c r="T48" s="53"/>
      <c r="U48" s="53"/>
      <c r="V48" s="53"/>
      <c r="W48" s="53"/>
    </row>
    <row r="49" spans="1:19" s="7" customFormat="1" ht="14.25" customHeight="1">
      <c r="A49" s="15" t="s">
        <v>51</v>
      </c>
      <c r="B49" s="30">
        <v>30380</v>
      </c>
      <c r="C49" s="33">
        <v>2381</v>
      </c>
      <c r="D49" s="33">
        <v>2244</v>
      </c>
      <c r="E49" s="33">
        <v>3333</v>
      </c>
      <c r="F49" s="32">
        <v>0</v>
      </c>
      <c r="G49" s="33">
        <v>17984</v>
      </c>
      <c r="H49" s="33">
        <v>745</v>
      </c>
      <c r="I49" s="32">
        <v>3694</v>
      </c>
      <c r="J49" s="33">
        <v>2255</v>
      </c>
      <c r="K49" s="33">
        <v>232</v>
      </c>
      <c r="L49" s="33">
        <v>1207</v>
      </c>
      <c r="M49" s="10"/>
      <c r="N49" s="25"/>
      <c r="O49" s="25"/>
      <c r="P49" s="10"/>
      <c r="Q49" s="10"/>
      <c r="R49" s="10"/>
      <c r="S49" s="10"/>
    </row>
    <row r="50" spans="1:19" s="7" customFormat="1" ht="14.25" customHeight="1">
      <c r="A50" s="15" t="s">
        <v>52</v>
      </c>
      <c r="B50" s="30">
        <v>30344</v>
      </c>
      <c r="C50" s="33">
        <v>1412</v>
      </c>
      <c r="D50" s="33">
        <v>4453</v>
      </c>
      <c r="E50" s="33">
        <v>1016</v>
      </c>
      <c r="F50" s="32">
        <v>0</v>
      </c>
      <c r="G50" s="33">
        <v>22680</v>
      </c>
      <c r="H50" s="33">
        <v>481</v>
      </c>
      <c r="I50" s="32">
        <v>301</v>
      </c>
      <c r="J50" s="32">
        <v>0</v>
      </c>
      <c r="K50" s="32">
        <v>0</v>
      </c>
      <c r="L50" s="33">
        <v>301</v>
      </c>
      <c r="M50" s="10"/>
      <c r="N50" s="25"/>
      <c r="O50" s="25"/>
      <c r="P50" s="10"/>
      <c r="Q50" s="10"/>
      <c r="R50" s="10"/>
      <c r="S50" s="10"/>
    </row>
    <row r="51" spans="1:19" s="7" customFormat="1" ht="14.25" customHeight="1">
      <c r="A51" s="15" t="s">
        <v>53</v>
      </c>
      <c r="B51" s="30">
        <v>21453</v>
      </c>
      <c r="C51" s="33">
        <v>48</v>
      </c>
      <c r="D51" s="33">
        <v>380</v>
      </c>
      <c r="E51" s="33">
        <v>223</v>
      </c>
      <c r="F51" s="32">
        <v>0</v>
      </c>
      <c r="G51" s="33">
        <v>20685</v>
      </c>
      <c r="H51" s="33">
        <v>48</v>
      </c>
      <c r="I51" s="32">
        <v>70</v>
      </c>
      <c r="J51" s="32">
        <v>0</v>
      </c>
      <c r="K51" s="32">
        <v>0</v>
      </c>
      <c r="L51" s="33">
        <v>70</v>
      </c>
      <c r="M51" s="10"/>
      <c r="N51" s="25"/>
      <c r="O51" s="25"/>
      <c r="P51" s="10"/>
      <c r="Q51" s="10"/>
      <c r="R51" s="10"/>
      <c r="S51" s="10"/>
    </row>
    <row r="52" spans="1:19" s="7" customFormat="1" ht="14.25" customHeight="1">
      <c r="A52" s="15" t="s">
        <v>54</v>
      </c>
      <c r="B52" s="30">
        <v>28728</v>
      </c>
      <c r="C52" s="33">
        <v>190</v>
      </c>
      <c r="D52" s="33">
        <v>442</v>
      </c>
      <c r="E52" s="33">
        <v>445</v>
      </c>
      <c r="F52" s="33">
        <v>32</v>
      </c>
      <c r="G52" s="33">
        <v>27193</v>
      </c>
      <c r="H52" s="33">
        <v>260</v>
      </c>
      <c r="I52" s="32">
        <v>166</v>
      </c>
      <c r="J52" s="32">
        <v>0</v>
      </c>
      <c r="K52" s="32">
        <v>0</v>
      </c>
      <c r="L52" s="33">
        <v>166</v>
      </c>
      <c r="M52" s="10"/>
      <c r="N52" s="25"/>
      <c r="O52" s="25"/>
      <c r="P52" s="10"/>
      <c r="Q52" s="10"/>
      <c r="R52" s="10"/>
      <c r="S52" s="10"/>
    </row>
    <row r="53" spans="1:19" s="7" customFormat="1" ht="14.25" customHeight="1">
      <c r="A53" s="15" t="s">
        <v>55</v>
      </c>
      <c r="B53" s="30">
        <v>13973</v>
      </c>
      <c r="C53" s="33">
        <v>366</v>
      </c>
      <c r="D53" s="33">
        <v>285</v>
      </c>
      <c r="E53" s="33">
        <v>126</v>
      </c>
      <c r="F53" s="32">
        <v>0</v>
      </c>
      <c r="G53" s="33">
        <v>13135</v>
      </c>
      <c r="H53" s="33">
        <v>12</v>
      </c>
      <c r="I53" s="32">
        <v>48</v>
      </c>
      <c r="J53" s="32">
        <v>0</v>
      </c>
      <c r="K53" s="32">
        <v>0</v>
      </c>
      <c r="L53" s="33">
        <v>48</v>
      </c>
      <c r="M53" s="10"/>
      <c r="N53" s="25"/>
      <c r="O53" s="25"/>
      <c r="P53" s="10"/>
      <c r="Q53" s="10"/>
      <c r="R53" s="10"/>
      <c r="S53" s="10"/>
    </row>
    <row r="54" spans="1:19" s="7" customFormat="1" ht="14.25" customHeight="1">
      <c r="A54" s="15" t="s">
        <v>56</v>
      </c>
      <c r="B54" s="30">
        <v>132714</v>
      </c>
      <c r="C54" s="33">
        <v>497</v>
      </c>
      <c r="D54" s="33">
        <v>1769</v>
      </c>
      <c r="E54" s="33">
        <v>541</v>
      </c>
      <c r="F54" s="33">
        <v>3878</v>
      </c>
      <c r="G54" s="33">
        <v>121710</v>
      </c>
      <c r="H54" s="33">
        <v>3961</v>
      </c>
      <c r="I54" s="32">
        <v>358</v>
      </c>
      <c r="J54" s="32">
        <v>0</v>
      </c>
      <c r="K54" s="32">
        <v>0</v>
      </c>
      <c r="L54" s="33">
        <v>358</v>
      </c>
      <c r="M54" s="10"/>
      <c r="N54" s="25"/>
      <c r="O54" s="25"/>
      <c r="P54" s="10"/>
      <c r="Q54" s="10"/>
      <c r="R54" s="10"/>
      <c r="S54" s="10"/>
    </row>
    <row r="55" spans="1:19" s="7" customFormat="1" ht="14.25" customHeight="1">
      <c r="A55" s="15" t="s">
        <v>57</v>
      </c>
      <c r="B55" s="30">
        <v>23455</v>
      </c>
      <c r="C55" s="33">
        <v>149</v>
      </c>
      <c r="D55" s="33">
        <v>361</v>
      </c>
      <c r="E55" s="33">
        <v>395</v>
      </c>
      <c r="F55" s="33">
        <v>2430</v>
      </c>
      <c r="G55" s="33">
        <v>19783</v>
      </c>
      <c r="H55" s="33">
        <v>13</v>
      </c>
      <c r="I55" s="32">
        <v>324</v>
      </c>
      <c r="J55" s="32">
        <v>0</v>
      </c>
      <c r="K55" s="32">
        <v>0</v>
      </c>
      <c r="L55" s="33">
        <v>324</v>
      </c>
      <c r="M55" s="10"/>
      <c r="N55" s="25"/>
      <c r="O55" s="25"/>
      <c r="P55" s="10"/>
      <c r="Q55" s="10"/>
      <c r="R55" s="10"/>
      <c r="S55" s="10"/>
    </row>
    <row r="56" spans="1:19" s="7" customFormat="1" ht="14.25" customHeight="1">
      <c r="A56" s="15" t="s">
        <v>58</v>
      </c>
      <c r="B56" s="30">
        <v>36388</v>
      </c>
      <c r="C56" s="32">
        <v>0</v>
      </c>
      <c r="D56" s="33">
        <v>105</v>
      </c>
      <c r="E56" s="33">
        <v>119</v>
      </c>
      <c r="F56" s="33">
        <v>2963</v>
      </c>
      <c r="G56" s="33">
        <v>33156</v>
      </c>
      <c r="H56" s="33">
        <v>2</v>
      </c>
      <c r="I56" s="32">
        <v>42</v>
      </c>
      <c r="J56" s="32">
        <v>0</v>
      </c>
      <c r="K56" s="32">
        <v>0</v>
      </c>
      <c r="L56" s="33">
        <v>42</v>
      </c>
      <c r="M56" s="10"/>
      <c r="N56" s="25"/>
      <c r="O56" s="25"/>
      <c r="P56" s="10"/>
      <c r="Q56" s="10"/>
      <c r="R56" s="10"/>
      <c r="S56" s="10"/>
    </row>
    <row r="57" spans="1:19" s="7" customFormat="1" ht="14.25" customHeight="1">
      <c r="A57" s="15" t="s">
        <v>59</v>
      </c>
      <c r="B57" s="30">
        <v>89263</v>
      </c>
      <c r="C57" s="32">
        <v>0</v>
      </c>
      <c r="D57" s="33">
        <v>770</v>
      </c>
      <c r="E57" s="33">
        <v>363</v>
      </c>
      <c r="F57" s="32">
        <v>0</v>
      </c>
      <c r="G57" s="33">
        <v>87863</v>
      </c>
      <c r="H57" s="33">
        <v>1</v>
      </c>
      <c r="I57" s="32">
        <v>267</v>
      </c>
      <c r="J57" s="32">
        <v>0</v>
      </c>
      <c r="K57" s="32">
        <v>0</v>
      </c>
      <c r="L57" s="33">
        <v>267</v>
      </c>
      <c r="M57" s="10"/>
      <c r="N57" s="25"/>
      <c r="O57" s="25"/>
      <c r="P57" s="10"/>
      <c r="Q57" s="10"/>
      <c r="R57" s="10"/>
      <c r="S57" s="10"/>
    </row>
    <row r="58" spans="1:19" s="7" customFormat="1" ht="14.25" customHeight="1" thickBot="1">
      <c r="A58" s="24" t="s">
        <v>60</v>
      </c>
      <c r="B58" s="34">
        <v>42527</v>
      </c>
      <c r="C58" s="35">
        <v>221</v>
      </c>
      <c r="D58" s="35">
        <v>1487</v>
      </c>
      <c r="E58" s="35">
        <v>623</v>
      </c>
      <c r="F58" s="35">
        <v>9</v>
      </c>
      <c r="G58" s="35">
        <v>39859</v>
      </c>
      <c r="H58" s="35">
        <v>168</v>
      </c>
      <c r="I58" s="36">
        <v>161</v>
      </c>
      <c r="J58" s="36">
        <v>0</v>
      </c>
      <c r="K58" s="36">
        <v>0</v>
      </c>
      <c r="L58" s="35">
        <v>161</v>
      </c>
      <c r="M58" s="10"/>
      <c r="N58" s="25"/>
      <c r="O58" s="25"/>
      <c r="P58" s="10"/>
      <c r="Q58" s="10"/>
      <c r="R58" s="10"/>
      <c r="S58" s="10"/>
    </row>
    <row r="59" spans="1:9" s="16" customFormat="1" ht="14.25" customHeight="1">
      <c r="A59" s="23" t="s">
        <v>64</v>
      </c>
      <c r="B59" s="22"/>
      <c r="D59" s="23"/>
      <c r="E59" s="17"/>
      <c r="F59" s="17"/>
      <c r="G59" s="17"/>
      <c r="H59" s="17"/>
      <c r="I59" s="18"/>
    </row>
    <row r="60" spans="1:13" ht="12">
      <c r="A60" s="23" t="s">
        <v>67</v>
      </c>
      <c r="B60" s="22"/>
      <c r="D60" s="17"/>
      <c r="E60" s="28"/>
      <c r="F60" s="28"/>
      <c r="G60" s="28"/>
      <c r="H60" s="28"/>
      <c r="I60" s="28"/>
      <c r="J60" s="28"/>
      <c r="K60" s="28"/>
      <c r="L60" s="28"/>
      <c r="M60" s="28"/>
    </row>
    <row r="61" spans="1:12" s="16" customFormat="1" ht="15" customHeight="1">
      <c r="A61" s="23" t="s">
        <v>63</v>
      </c>
      <c r="B61" s="22"/>
      <c r="D61" s="21"/>
      <c r="E61" s="23"/>
      <c r="F61" s="23"/>
      <c r="G61" s="23"/>
      <c r="H61" s="23"/>
      <c r="I61" s="27"/>
      <c r="J61" s="23"/>
      <c r="K61" s="23"/>
      <c r="L61" s="23"/>
    </row>
    <row r="62" ht="12">
      <c r="B62" s="22"/>
    </row>
    <row r="63" ht="12">
      <c r="B63" s="21"/>
    </row>
    <row r="64" ht="12">
      <c r="B64" s="23"/>
    </row>
    <row r="65" ht="12">
      <c r="B65" s="16"/>
    </row>
  </sheetData>
  <sheetProtection/>
  <mergeCells count="11">
    <mergeCell ref="I4:I5"/>
    <mergeCell ref="J4:L4"/>
    <mergeCell ref="A1:L1"/>
    <mergeCell ref="E4:E5"/>
    <mergeCell ref="F4:F5"/>
    <mergeCell ref="G4:G5"/>
    <mergeCell ref="H4:H5"/>
    <mergeCell ref="A4:A5"/>
    <mergeCell ref="B4:B5"/>
    <mergeCell ref="C4:C5"/>
    <mergeCell ref="D4:D5"/>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2021-08-02T00:18:58Z</cp:lastPrinted>
  <dcterms:created xsi:type="dcterms:W3CDTF">2003-02-10T14:22:49Z</dcterms:created>
  <dcterms:modified xsi:type="dcterms:W3CDTF">2021-08-02T00:19:01Z</dcterms:modified>
  <cp:category/>
  <cp:version/>
  <cp:contentType/>
  <cp:contentStatus/>
</cp:coreProperties>
</file>