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8413745E-8BE4-4E9E-A90A-762269D90576}" xr6:coauthVersionLast="47" xr6:coauthVersionMax="47" xr10:uidLastSave="{00000000-0000-0000-0000-000000000000}"/>
  <bookViews>
    <workbookView xWindow="10440" yWindow="165"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_xlnm.Print_Area" localSheetId="3">財政比較分析表!$A:$DP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W41" i="7" s="1"/>
  <c r="BE41" i="7"/>
  <c r="AM41" i="7"/>
  <c r="U41" i="7"/>
  <c r="E41" i="7"/>
  <c r="C41" i="7"/>
  <c r="DG40" i="7"/>
  <c r="CQ40" i="7"/>
  <c r="CO40" i="7" s="1"/>
  <c r="BY40" i="7"/>
  <c r="BW40" i="7" s="1"/>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DG35" i="7"/>
  <c r="CQ35" i="7"/>
  <c r="CO35" i="7"/>
  <c r="BY35" i="7"/>
  <c r="BE35" i="7"/>
  <c r="AO35" i="7"/>
  <c r="W35" i="7"/>
  <c r="E35" i="7"/>
  <c r="DG34" i="7"/>
  <c r="CQ34" i="7"/>
  <c r="BY34" i="7"/>
  <c r="BE34" i="7"/>
  <c r="AO34" i="7"/>
  <c r="W34" i="7"/>
  <c r="E34" i="7"/>
  <c r="C34" i="7" s="1"/>
  <c r="C35" i="7" l="1"/>
  <c r="U34" i="7" l="1"/>
  <c r="U35" i="7" s="1"/>
  <c r="U36" i="7" s="1"/>
  <c r="C36" i="7"/>
  <c r="AM34" i="7" s="1"/>
  <c r="AM35" i="7" s="1"/>
  <c r="BW34" i="7" l="1"/>
  <c r="BW35" i="7" s="1"/>
  <c r="BW36" i="7" s="1"/>
  <c r="BW37" i="7" s="1"/>
  <c r="BW38" i="7" s="1"/>
  <c r="BW39" i="7" s="1"/>
  <c r="CO34" i="7"/>
</calcChain>
</file>

<file path=xl/sharedStrings.xml><?xml version="1.0" encoding="utf-8"?>
<sst xmlns="http://schemas.openxmlformats.org/spreadsheetml/2006/main" count="1050" uniqueCount="549">
  <si>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</si>
  <si>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</si>
  <si>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</si>
  <si>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</si>
  <si>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</si>
  <si>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</si>
  <si>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</si>
  <si>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</si>
  <si>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</si>
  <si>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</si>
  <si>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</si>
  <si>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</si>
  <si>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</si>
  <si>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</si>
  <si>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</si>
  <si>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</si>
  <si>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と比較して、将来負担比率及び有形固定資産減価償却ともに平均を上回っている。将来負担比率については、公営企業に係る公債費繰出見込額の減少、普通交付税のうち臨時財政対策債償還基金費の減債基金積立、国民健康保険特別会計の歳計剰余金の基金積立等により基金残高が増加したため、比率としては低下傾向にある。今後は公共施設総合管理計画に基づき、各種施設の老朽化対策、規模・総量の適正化等に積極的に取り組むことで有形固定資産減価償却率の改善を図る。</t>
    <phoneticPr fontId="5"/>
  </si>
  <si>
    <t>実質公債比率については、公営企業（上下水道事業）が発行した起債の償還に充てるための繰出金が減少するとともに、普通交付税及び臨時財政対策債の増加により分母となる標準財政規模が増加したため、微減となっている。将来負担比率については、引き続き低下傾向であるが、実質公債比率とともに類似団体と比較しても高い水準にあるため、地方債の発行について財政措置のない起債を極力控えるなど抑制に努め、両比率の改善を目指していく。</t>
    <rPh sb="93" eb="95">
      <t>ビゲン</t>
    </rPh>
    <phoneticPr fontId="5"/>
  </si>
  <si>
    <t>令和3年度　財政状況資料集</t>
  </si>
  <si>
    <t>総括表（市町村）</t>
    <rPh sb="0" eb="2">
      <t>ソウカツ</t>
    </rPh>
    <rPh sb="2" eb="3">
      <t>ヒョウ</t>
    </rPh>
    <rPh sb="4" eb="7">
      <t>シチョウソン</t>
    </rPh>
    <phoneticPr fontId="12"/>
  </si>
  <si>
    <t>都道府県名</t>
  </si>
  <si>
    <t>奈良県</t>
  </si>
  <si>
    <t>市町村類型</t>
  </si>
  <si>
    <t>Ⅱ－３</t>
  </si>
  <si>
    <t>指定団体等の指定状況</t>
  </si>
  <si>
    <t>区分</t>
    <rPh sb="0" eb="2">
      <t>クブン</t>
    </rPh>
    <phoneticPr fontId="5"/>
  </si>
  <si>
    <t>区分</t>
    <rPh sb="0" eb="2">
      <t>クブン</t>
    </rPh>
    <phoneticPr fontId="12"/>
  </si>
  <si>
    <t>令和3年度(千円)</t>
    <rPh sb="0" eb="2">
      <t>レイワ</t>
    </rPh>
    <rPh sb="3" eb="5">
      <t>ネンド</t>
    </rPh>
    <rPh sb="6" eb="8">
      <t>センエン</t>
    </rPh>
    <phoneticPr fontId="12"/>
  </si>
  <si>
    <t>令和2年度(千円)</t>
    <rPh sb="0" eb="2">
      <t>レイワ</t>
    </rPh>
    <rPh sb="4" eb="5">
      <t>ド</t>
    </rPh>
    <rPh sb="6" eb="8">
      <t>センエン</t>
    </rPh>
    <phoneticPr fontId="12"/>
  </si>
  <si>
    <t>令和3年度(千円･％)</t>
    <rPh sb="0" eb="2">
      <t>レイワ</t>
    </rPh>
    <rPh sb="3" eb="5">
      <t>ネンド</t>
    </rPh>
    <rPh sb="6" eb="8">
      <t>センエン</t>
    </rPh>
    <phoneticPr fontId="12"/>
  </si>
  <si>
    <t>令和2年度(千円･％)</t>
    <rPh sb="0" eb="2">
      <t>レイワ</t>
    </rPh>
    <rPh sb="4" eb="5">
      <t>ド</t>
    </rPh>
    <rPh sb="6" eb="8">
      <t>センエン</t>
    </rPh>
    <phoneticPr fontId="12"/>
  </si>
  <si>
    <t>歳入総額</t>
  </si>
  <si>
    <t>実質収支比率</t>
    <rPh sb="0" eb="2">
      <t>ジッシツ</t>
    </rPh>
    <rPh sb="2" eb="4">
      <t>シュウシ</t>
    </rPh>
    <rPh sb="4" eb="6">
      <t>ヒリツ</t>
    </rPh>
    <phoneticPr fontId="12"/>
  </si>
  <si>
    <t>財政健全化等</t>
    <rPh sb="0" eb="2">
      <t>ザイセイ</t>
    </rPh>
    <rPh sb="2" eb="5">
      <t>ケンゼンカ</t>
    </rPh>
    <rPh sb="5" eb="6">
      <t>トウ</t>
    </rPh>
    <phoneticPr fontId="12"/>
  </si>
  <si>
    <t>×</t>
  </si>
  <si>
    <t>歳出総額</t>
  </si>
  <si>
    <t>経常収支比率</t>
    <rPh sb="0" eb="2">
      <t>ケイジョウ</t>
    </rPh>
    <rPh sb="2" eb="4">
      <t>シュウシ</t>
    </rPh>
    <rPh sb="4" eb="6">
      <t>ヒリツ</t>
    </rPh>
    <phoneticPr fontId="12"/>
  </si>
  <si>
    <t>市町村名</t>
    <rPh sb="0" eb="3">
      <t>シチョウソン</t>
    </rPh>
    <rPh sb="3" eb="4">
      <t>メイ</t>
    </rPh>
    <phoneticPr fontId="12"/>
  </si>
  <si>
    <t>天理市</t>
  </si>
  <si>
    <t>地方交付税種地</t>
    <rPh sb="0" eb="2">
      <t>チホウ</t>
    </rPh>
    <rPh sb="2" eb="5">
      <t>コウフゼイ</t>
    </rPh>
    <rPh sb="5" eb="6">
      <t>シュ</t>
    </rPh>
    <rPh sb="6" eb="7">
      <t>チ</t>
    </rPh>
    <phoneticPr fontId="12"/>
  </si>
  <si>
    <t>2-4</t>
  </si>
  <si>
    <t>財源超過</t>
    <rPh sb="0" eb="2">
      <t>ザイゲン</t>
    </rPh>
    <rPh sb="2" eb="4">
      <t>チョウカ</t>
    </rPh>
    <phoneticPr fontId="12"/>
  </si>
  <si>
    <t>歳入歳出差引</t>
  </si>
  <si>
    <t>　　(※1)</t>
  </si>
  <si>
    <t>首都</t>
    <rPh sb="0" eb="2">
      <t>シュト</t>
    </rPh>
    <phoneticPr fontId="12"/>
  </si>
  <si>
    <t>翌年度に繰越すべき財源</t>
  </si>
  <si>
    <t>標準財政規模</t>
    <rPh sb="0" eb="2">
      <t>ヒョウジュン</t>
    </rPh>
    <rPh sb="2" eb="4">
      <t>ザイセイ</t>
    </rPh>
    <rPh sb="4" eb="6">
      <t>キボ</t>
    </rPh>
    <phoneticPr fontId="12"/>
  </si>
  <si>
    <t>近畿</t>
    <rPh sb="0" eb="2">
      <t>キンキ</t>
    </rPh>
    <phoneticPr fontId="12"/>
  </si>
  <si>
    <t>○</t>
  </si>
  <si>
    <t>実質収支</t>
  </si>
  <si>
    <t>財政力指数</t>
    <rPh sb="0" eb="3">
      <t>ザイセイリョク</t>
    </rPh>
    <rPh sb="3" eb="5">
      <t>シスウ</t>
    </rPh>
    <phoneticPr fontId="12"/>
  </si>
  <si>
    <t>人口</t>
    <rPh sb="0" eb="2">
      <t>ジンコウ</t>
    </rPh>
    <phoneticPr fontId="12"/>
  </si>
  <si>
    <t>令和2年国調(人)</t>
    <rPh sb="3" eb="4">
      <t>ネン</t>
    </rPh>
    <rPh sb="4" eb="5">
      <t>コク</t>
    </rPh>
    <rPh sb="5" eb="6">
      <t>チョウ</t>
    </rPh>
    <phoneticPr fontId="12"/>
  </si>
  <si>
    <r>
      <t>産業構造</t>
    </r>
    <r>
      <rPr>
        <sz val="9"/>
        <color indexed="8"/>
        <rFont val="ＭＳ ゴシック"/>
        <family val="3"/>
        <charset val="128"/>
      </rPr>
      <t xml:space="preserve"> (※5)</t>
    </r>
    <rPh sb="0" eb="2">
      <t>サンギョウ</t>
    </rPh>
    <rPh sb="2" eb="4">
      <t>コウゾウ</t>
    </rPh>
    <phoneticPr fontId="12"/>
  </si>
  <si>
    <t>中部</t>
    <rPh sb="0" eb="2">
      <t>チュウブ</t>
    </rPh>
    <phoneticPr fontId="12"/>
  </si>
  <si>
    <t>単年度収支</t>
  </si>
  <si>
    <t>公債費負担比率</t>
    <rPh sb="0" eb="3">
      <t>コウサイヒ</t>
    </rPh>
    <rPh sb="3" eb="5">
      <t>フタン</t>
    </rPh>
    <rPh sb="5" eb="7">
      <t>ヒリツ</t>
    </rPh>
    <phoneticPr fontId="12"/>
  </si>
  <si>
    <t>平成27年国調(人)</t>
    <rPh sb="4" eb="5">
      <t>ネン</t>
    </rPh>
    <rPh sb="5" eb="6">
      <t>コク</t>
    </rPh>
    <rPh sb="6" eb="7">
      <t>チョウ</t>
    </rPh>
    <phoneticPr fontId="12"/>
  </si>
  <si>
    <t>過疎</t>
    <rPh sb="0" eb="2">
      <t>カソ</t>
    </rPh>
    <phoneticPr fontId="12"/>
  </si>
  <si>
    <t>積立金</t>
  </si>
  <si>
    <t>健全化判断比率</t>
  </si>
  <si>
    <r>
      <t xml:space="preserve">増減率 </t>
    </r>
    <r>
      <rPr>
        <sz val="9"/>
        <color indexed="8"/>
        <rFont val="ＭＳ ゴシック"/>
        <family val="3"/>
        <charset val="128"/>
      </rPr>
      <t xml:space="preserve"> (％)</t>
    </r>
    <rPh sb="0" eb="2">
      <t>ゾウゲン</t>
    </rPh>
    <rPh sb="2" eb="3">
      <t>リツ</t>
    </rPh>
    <phoneticPr fontId="12"/>
  </si>
  <si>
    <t>-5.2</t>
  </si>
  <si>
    <t>山振</t>
    <rPh sb="0" eb="1">
      <t>ヤマ</t>
    </rPh>
    <rPh sb="1" eb="2">
      <t>フ</t>
    </rPh>
    <phoneticPr fontId="12"/>
  </si>
  <si>
    <t>繰上償還金</t>
  </si>
  <si>
    <t>　実質赤字比率</t>
    <rPh sb="1" eb="3">
      <t>ジッシツ</t>
    </rPh>
    <rPh sb="3" eb="5">
      <t>アカジ</t>
    </rPh>
    <rPh sb="5" eb="7">
      <t>ヒリツ</t>
    </rPh>
    <phoneticPr fontId="12"/>
  </si>
  <si>
    <t>-</t>
  </si>
  <si>
    <t>住民基本台帳人口
 (※7)</t>
    <rPh sb="0" eb="2">
      <t>ジュウミン</t>
    </rPh>
    <rPh sb="2" eb="4">
      <t>キホン</t>
    </rPh>
    <rPh sb="4" eb="6">
      <t>ダイチョウ</t>
    </rPh>
    <rPh sb="6" eb="8">
      <t>ジンコウ</t>
    </rPh>
    <phoneticPr fontId="12"/>
  </si>
  <si>
    <t>令04.01.01(人)</t>
    <rPh sb="0" eb="1">
      <t>レイ</t>
    </rPh>
    <phoneticPr fontId="12"/>
  </si>
  <si>
    <t>令和2年国調</t>
    <rPh sb="0" eb="2">
      <t>レイワ</t>
    </rPh>
    <rPh sb="3" eb="4">
      <t>ネン</t>
    </rPh>
    <rPh sb="4" eb="5">
      <t>コク</t>
    </rPh>
    <rPh sb="5" eb="6">
      <t>チョウ</t>
    </rPh>
    <phoneticPr fontId="12"/>
  </si>
  <si>
    <t>平成27年国調</t>
    <rPh sb="4" eb="5">
      <t>ネン</t>
    </rPh>
    <rPh sb="5" eb="6">
      <t>コク</t>
    </rPh>
    <rPh sb="6" eb="7">
      <t>チョウ</t>
    </rPh>
    <phoneticPr fontId="12"/>
  </si>
  <si>
    <t>低開発</t>
    <rPh sb="0" eb="1">
      <t>テイ</t>
    </rPh>
    <rPh sb="1" eb="3">
      <t>カイハツ</t>
    </rPh>
    <phoneticPr fontId="12"/>
  </si>
  <si>
    <t>積立金取崩し額</t>
  </si>
  <si>
    <t>　連結実質赤字比率</t>
    <rPh sb="1" eb="3">
      <t>レンケツ</t>
    </rPh>
    <rPh sb="3" eb="5">
      <t>ジッシツ</t>
    </rPh>
    <rPh sb="5" eb="7">
      <t>アカジ</t>
    </rPh>
    <rPh sb="7" eb="9">
      <t>ヒリツ</t>
    </rPh>
    <phoneticPr fontId="12"/>
  </si>
  <si>
    <t>うち日本人(人)</t>
  </si>
  <si>
    <t>第1次</t>
    <rPh sb="0" eb="1">
      <t>ダイ</t>
    </rPh>
    <rPh sb="2" eb="3">
      <t>ジ</t>
    </rPh>
    <phoneticPr fontId="12"/>
  </si>
  <si>
    <t>指数表選定</t>
    <rPh sb="0" eb="2">
      <t>シスウ</t>
    </rPh>
    <rPh sb="2" eb="3">
      <t>ヒョウ</t>
    </rPh>
    <rPh sb="3" eb="5">
      <t>センテイ</t>
    </rPh>
    <phoneticPr fontId="12"/>
  </si>
  <si>
    <t>実質単年度収支</t>
  </si>
  <si>
    <t>　実質公債費比率</t>
    <rPh sb="1" eb="3">
      <t>ジッシツ</t>
    </rPh>
    <rPh sb="3" eb="6">
      <t>コウサイヒ</t>
    </rPh>
    <rPh sb="6" eb="8">
      <t>ヒリツ</t>
    </rPh>
    <phoneticPr fontId="12"/>
  </si>
  <si>
    <t>令03.01.01(人)</t>
  </si>
  <si>
    <t>　将来負担比率</t>
    <rPh sb="1" eb="3">
      <t>ショウライ</t>
    </rPh>
    <rPh sb="3" eb="5">
      <t>フタン</t>
    </rPh>
    <rPh sb="5" eb="7">
      <t>ヒリツ</t>
    </rPh>
    <phoneticPr fontId="12"/>
  </si>
  <si>
    <t>第2次</t>
    <rPh sb="0" eb="1">
      <t>ダイ</t>
    </rPh>
    <rPh sb="2" eb="3">
      <t>ジ</t>
    </rPh>
    <phoneticPr fontId="12"/>
  </si>
  <si>
    <t>基準財政収入額</t>
  </si>
  <si>
    <r>
      <t>資金不足比率 (※</t>
    </r>
    <r>
      <rPr>
        <sz val="9"/>
        <color indexed="8"/>
        <rFont val="ＭＳ ゴシック"/>
        <family val="3"/>
        <charset val="128"/>
      </rPr>
      <t>4)</t>
    </r>
  </si>
  <si>
    <t>増減率  (％)</t>
    <rPh sb="0" eb="2">
      <t>ゾウゲン</t>
    </rPh>
    <rPh sb="2" eb="3">
      <t>リツ</t>
    </rPh>
    <phoneticPr fontId="12"/>
  </si>
  <si>
    <t>-1.3</t>
  </si>
  <si>
    <t>基準財政需要額</t>
  </si>
  <si>
    <t>うち日本人(％)</t>
  </si>
  <si>
    <t>-1.4</t>
  </si>
  <si>
    <t>第3次</t>
    <rPh sb="0" eb="1">
      <t>ダイ</t>
    </rPh>
    <rPh sb="2" eb="3">
      <t>ジ</t>
    </rPh>
    <phoneticPr fontId="12"/>
  </si>
  <si>
    <t>標準税収入額等</t>
  </si>
  <si>
    <t>面積 (k㎡)</t>
    <rPh sb="0" eb="2">
      <t>メンセキ</t>
    </rPh>
    <phoneticPr fontId="12"/>
  </si>
  <si>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</si>
  <si>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12"/>
  </si>
  <si>
    <t>歳入一般財源等</t>
    <rPh sb="0" eb="2">
      <t>サイニュウ</t>
    </rPh>
    <rPh sb="2" eb="4">
      <t>イッパン</t>
    </rPh>
    <rPh sb="4" eb="6">
      <t>ザイゲン</t>
    </rPh>
    <rPh sb="6" eb="7">
      <t>トウ</t>
    </rPh>
    <phoneticPr fontId="19"/>
  </si>
  <si>
    <t>世帯数 (世帯)</t>
    <rPh sb="0" eb="3">
      <t>セタイスウ</t>
    </rPh>
    <phoneticPr fontId="12"/>
  </si>
  <si>
    <t>職員の状況</t>
    <rPh sb="0" eb="2">
      <t>ショクイン</t>
    </rPh>
    <rPh sb="3" eb="5">
      <t>ジョウキョウ</t>
    </rPh>
    <phoneticPr fontId="12"/>
  </si>
  <si>
    <t>特別職等</t>
    <rPh sb="0" eb="2">
      <t>トクベツ</t>
    </rPh>
    <rPh sb="2" eb="3">
      <t>ショク</t>
    </rPh>
    <rPh sb="3" eb="4">
      <t>トウ</t>
    </rPh>
    <phoneticPr fontId="12"/>
  </si>
  <si>
    <t>定数</t>
    <rPh sb="0" eb="2">
      <t>テイスウ</t>
    </rPh>
    <phoneticPr fontId="12"/>
  </si>
  <si>
    <t>1人あたり平均
給料月額(百円)</t>
    <rPh sb="1" eb="2">
      <t>リ</t>
    </rPh>
    <rPh sb="5" eb="7">
      <t>ヘイキン</t>
    </rPh>
    <rPh sb="8" eb="10">
      <t>キュウリョウ</t>
    </rPh>
    <rPh sb="10" eb="11">
      <t>ツキ</t>
    </rPh>
    <rPh sb="11" eb="12">
      <t>ガク</t>
    </rPh>
    <rPh sb="13" eb="15">
      <t>ヒャクエン</t>
    </rPh>
    <phoneticPr fontId="12"/>
  </si>
  <si>
    <t>一般職員等(※6)</t>
    <rPh sb="0" eb="2">
      <t>イッパン</t>
    </rPh>
    <rPh sb="2" eb="4">
      <t>ショクイン</t>
    </rPh>
    <rPh sb="4" eb="5">
      <t>トウ</t>
    </rPh>
    <phoneticPr fontId="12"/>
  </si>
  <si>
    <t>職員数
(人)</t>
    <rPh sb="0" eb="3">
      <t>ショクインスウ</t>
    </rPh>
    <phoneticPr fontId="12"/>
  </si>
  <si>
    <t>給料月額
(百円)</t>
    <rPh sb="0" eb="2">
      <t>キュウリョウ</t>
    </rPh>
    <rPh sb="2" eb="3">
      <t>ツキ</t>
    </rPh>
    <rPh sb="3" eb="4">
      <t>ガク</t>
    </rPh>
    <rPh sb="6" eb="8">
      <t>ヒャクエン</t>
    </rPh>
    <phoneticPr fontId="12"/>
  </si>
  <si>
    <t>地方債現在高</t>
  </si>
  <si>
    <t>　うち公的資金</t>
    <rPh sb="3" eb="5">
      <t>コウテキ</t>
    </rPh>
    <phoneticPr fontId="12"/>
  </si>
  <si>
    <t>市区町村長</t>
    <rPh sb="0" eb="2">
      <t>シク</t>
    </rPh>
    <rPh sb="2" eb="4">
      <t>チョウソン</t>
    </rPh>
    <rPh sb="4" eb="5">
      <t>チョウ</t>
    </rPh>
    <phoneticPr fontId="12"/>
  </si>
  <si>
    <t>一般職員</t>
    <rPh sb="0" eb="2">
      <t>イッパン</t>
    </rPh>
    <rPh sb="2" eb="4">
      <t>ショクイン</t>
    </rPh>
    <phoneticPr fontId="12"/>
  </si>
  <si>
    <t>地方債現在高（臨時財政対策債除き）</t>
  </si>
  <si>
    <t>副市区町村長</t>
    <rPh sb="0" eb="1">
      <t>フク</t>
    </rPh>
    <rPh sb="1" eb="3">
      <t>シク</t>
    </rPh>
    <rPh sb="3" eb="5">
      <t>チョウソン</t>
    </rPh>
    <rPh sb="5" eb="6">
      <t>チョウ</t>
    </rPh>
    <phoneticPr fontId="12"/>
  </si>
  <si>
    <t>　うち消防職員</t>
    <rPh sb="3" eb="5">
      <t>ショウボウ</t>
    </rPh>
    <rPh sb="5" eb="7">
      <t>ショクイン</t>
    </rPh>
    <phoneticPr fontId="12"/>
  </si>
  <si>
    <t>債務負担行為額（支出予定額）</t>
    <rPh sb="0" eb="2">
      <t>サイム</t>
    </rPh>
    <rPh sb="2" eb="4">
      <t>フタン</t>
    </rPh>
    <rPh sb="4" eb="6">
      <t>コウイ</t>
    </rPh>
    <rPh sb="6" eb="7">
      <t>ガク</t>
    </rPh>
    <rPh sb="8" eb="10">
      <t>シシュツ</t>
    </rPh>
    <rPh sb="10" eb="12">
      <t>ヨテイ</t>
    </rPh>
    <rPh sb="12" eb="13">
      <t>ガク</t>
    </rPh>
    <phoneticPr fontId="12"/>
  </si>
  <si>
    <t>教育長</t>
  </si>
  <si>
    <t>　うち技能労務職員</t>
    <rPh sb="3" eb="5">
      <t>ギノウ</t>
    </rPh>
    <rPh sb="5" eb="7">
      <t>ロウム</t>
    </rPh>
    <rPh sb="7" eb="9">
      <t>ショクイン</t>
    </rPh>
    <phoneticPr fontId="12"/>
  </si>
  <si>
    <t>収益事業収入</t>
  </si>
  <si>
    <t>議会議長</t>
    <rPh sb="0" eb="2">
      <t>ギカイ</t>
    </rPh>
    <rPh sb="2" eb="4">
      <t>ギチョウ</t>
    </rPh>
    <phoneticPr fontId="12"/>
  </si>
  <si>
    <t>教育公務員</t>
    <rPh sb="0" eb="2">
      <t>キョウイク</t>
    </rPh>
    <rPh sb="2" eb="5">
      <t>コウムイン</t>
    </rPh>
    <phoneticPr fontId="12"/>
  </si>
  <si>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</si>
  <si>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12"/>
  </si>
  <si>
    <t>臨時職員</t>
    <rPh sb="0" eb="2">
      <t>リンジ</t>
    </rPh>
    <rPh sb="2" eb="4">
      <t>ショクイン</t>
    </rPh>
    <phoneticPr fontId="12"/>
  </si>
  <si>
    <t>積立金
現在高</t>
    <rPh sb="4" eb="7">
      <t>ゲンザイダカ</t>
    </rPh>
    <phoneticPr fontId="19"/>
  </si>
  <si>
    <t>財政調整基金</t>
    <rPh sb="0" eb="2">
      <t>ザイセイ</t>
    </rPh>
    <rPh sb="2" eb="4">
      <t>チョウセイ</t>
    </rPh>
    <rPh sb="4" eb="6">
      <t>キキン</t>
    </rPh>
    <phoneticPr fontId="12"/>
  </si>
  <si>
    <t>議会議員</t>
    <rPh sb="0" eb="2">
      <t>ギカイ</t>
    </rPh>
    <rPh sb="2" eb="4">
      <t>ギイン</t>
    </rPh>
    <phoneticPr fontId="12"/>
  </si>
  <si>
    <t>合計</t>
    <rPh sb="0" eb="2">
      <t>ゴウケイ</t>
    </rPh>
    <phoneticPr fontId="5"/>
  </si>
  <si>
    <t>合計</t>
    <rPh sb="0" eb="2">
      <t>ゴウケイ</t>
    </rPh>
    <phoneticPr fontId="12"/>
  </si>
  <si>
    <t>減債基金</t>
    <rPh sb="0" eb="1">
      <t>ゲン</t>
    </rPh>
    <rPh sb="1" eb="2">
      <t>サイ</t>
    </rPh>
    <rPh sb="2" eb="4">
      <t>キキン</t>
    </rPh>
    <phoneticPr fontId="12"/>
  </si>
  <si>
    <t>ラスパイレス指数</t>
    <rPh sb="6" eb="8">
      <t>シスウ</t>
    </rPh>
    <phoneticPr fontId="12"/>
  </si>
  <si>
    <t>その他特定目的基金</t>
    <rPh sb="2" eb="3">
      <t>タ</t>
    </rPh>
    <rPh sb="3" eb="5">
      <t>トクテイ</t>
    </rPh>
    <rPh sb="5" eb="7">
      <t>モクテキ</t>
    </rPh>
    <rPh sb="7" eb="9">
      <t>キキン</t>
    </rPh>
    <phoneticPr fontId="12"/>
  </si>
  <si>
    <t>一般会計等の一覧</t>
  </si>
  <si>
    <t>事業会計の一覧</t>
    <rPh sb="0" eb="2">
      <t>ジギョウ</t>
    </rPh>
    <rPh sb="2" eb="4">
      <t>カイケイ</t>
    </rPh>
    <phoneticPr fontId="12"/>
  </si>
  <si>
    <t>公営企業（法適）の一覧</t>
    <rPh sb="0" eb="2">
      <t>コウエイ</t>
    </rPh>
    <rPh sb="2" eb="4">
      <t>キギョウ</t>
    </rPh>
    <phoneticPr fontId="12"/>
  </si>
  <si>
    <t>公営企業（法非適）の一覧</t>
    <rPh sb="0" eb="2">
      <t>コウエイ</t>
    </rPh>
    <rPh sb="2" eb="4">
      <t>キギョウ</t>
    </rPh>
    <rPh sb="6" eb="7">
      <t>ヒ</t>
    </rPh>
    <phoneticPr fontId="12"/>
  </si>
  <si>
    <t>関係する一部事務組合等一覧</t>
    <rPh sb="0" eb="2">
      <t>カンケイ</t>
    </rPh>
    <rPh sb="4" eb="6">
      <t>イチブ</t>
    </rPh>
    <rPh sb="6" eb="8">
      <t>ジム</t>
    </rPh>
    <rPh sb="8" eb="10">
      <t>クミアイ</t>
    </rPh>
    <rPh sb="10" eb="11">
      <t>トウ</t>
    </rPh>
    <rPh sb="11" eb="13">
      <t>イチラン</t>
    </rPh>
    <phoneticPr fontId="12"/>
  </si>
  <si>
    <t>地方公社・第三セクター等一覧</t>
    <rPh sb="0" eb="2">
      <t>チホウ</t>
    </rPh>
    <rPh sb="2" eb="4">
      <t>コウシャ</t>
    </rPh>
    <rPh sb="5" eb="6">
      <t>ダイ</t>
    </rPh>
    <rPh sb="6" eb="7">
      <t>３</t>
    </rPh>
    <rPh sb="11" eb="12">
      <t>トウ</t>
    </rPh>
    <rPh sb="12" eb="14">
      <t>イチラン</t>
    </rPh>
    <phoneticPr fontId="12"/>
  </si>
  <si>
    <t>項番</t>
  </si>
  <si>
    <t>会計名</t>
  </si>
  <si>
    <t>項番</t>
    <rPh sb="0" eb="2">
      <t>コウバン</t>
    </rPh>
    <phoneticPr fontId="12"/>
  </si>
  <si>
    <t>会計名</t>
    <rPh sb="0" eb="2">
      <t>カイケイ</t>
    </rPh>
    <rPh sb="2" eb="3">
      <t>メイ</t>
    </rPh>
    <phoneticPr fontId="12"/>
  </si>
  <si>
    <t>組合等名</t>
  </si>
  <si>
    <t>団体名</t>
    <rPh sb="0" eb="2">
      <t>ダンタイ</t>
    </rPh>
    <phoneticPr fontId="12"/>
  </si>
  <si>
    <r>
      <t>(※</t>
    </r>
    <r>
      <rPr>
        <sz val="9"/>
        <color indexed="8"/>
        <rFont val="ＭＳ ゴシック"/>
        <family val="3"/>
        <charset val="128"/>
      </rPr>
      <t>3)</t>
    </r>
  </si>
  <si>
    <t>（注釈）</t>
    <rPh sb="1" eb="3">
      <t>チュウシャク</t>
    </rPh>
    <phoneticPr fontId="12"/>
  </si>
  <si>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</si>
  <si>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</si>
  <si>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1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</si>
  <si>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12"/>
  </si>
  <si>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</si>
  <si>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</si>
  <si>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2"/>
  </si>
  <si>
    <t xml:space="preserve">※8：職員の状況については、令和3年地方公務員給与実態調査に基づいている。 </t>
    <phoneticPr fontId="2"/>
  </si>
  <si>
    <t>令和3年度</t>
    <phoneticPr fontId="27"/>
  </si>
  <si>
    <t>奈良県天理市</t>
    <phoneticPr fontId="2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</si>
  <si>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</si>
  <si>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</si>
  <si>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</si>
  <si>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</si>
  <si>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</si>
  <si>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</si>
  <si>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</si>
  <si>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</si>
  <si>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</si>
  <si>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</si>
  <si>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</si>
  <si>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</si>
  <si>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</si>
  <si>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</si>
  <si>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</si>
  <si>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</si>
  <si>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</si>
  <si>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</si>
  <si>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</si>
  <si>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</si>
  <si>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</si>
  <si>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</si>
  <si>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</si>
  <si>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</si>
  <si>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</si>
  <si>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</si>
  <si>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</si>
  <si>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</si>
  <si>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</si>
  <si>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7"/>
  </si>
  <si>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</si>
  <si>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</si>
  <si>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</si>
  <si>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</si>
  <si>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</si>
  <si>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</si>
  <si>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</si>
  <si>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</si>
  <si>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</si>
  <si>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</si>
  <si>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</si>
  <si>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</si>
  <si>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</si>
  <si>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</si>
  <si>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</si>
  <si>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</si>
  <si>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</si>
  <si>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</si>
  <si>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</si>
  <si>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</si>
  <si>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</si>
  <si>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</si>
  <si>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</si>
  <si>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</si>
  <si>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</si>
  <si>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27"/>
  </si>
  <si>
    <t>　個人住民税減収補塡特例交付金</t>
    <phoneticPr fontId="5"/>
  </si>
  <si>
    <t>目的税</t>
  </si>
  <si>
    <t>前年度繰上充用金</t>
    <phoneticPr fontId="5"/>
  </si>
  <si>
    <t>　自動車税減収補塡特例交付金</t>
    <rPh sb="7" eb="9">
      <t>ホテン</t>
    </rPh>
    <rPh sb="13" eb="14">
      <t>キン</t>
    </rPh>
    <phoneticPr fontId="30"/>
  </si>
  <si>
    <t>　法定目的税</t>
    <phoneticPr fontId="5"/>
  </si>
  <si>
    <t>歳出合計</t>
  </si>
  <si>
    <t>　軽自動車税減収補塡特例交付金</t>
    <rPh sb="8" eb="10">
      <t>ホテン</t>
    </rPh>
    <phoneticPr fontId="30"/>
  </si>
  <si>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</si>
  <si>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</si>
  <si>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</si>
  <si>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</si>
  <si>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</si>
  <si>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</si>
  <si>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</si>
  <si>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</si>
  <si>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</si>
  <si>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</si>
  <si>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6"/>
  </si>
  <si>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</si>
  <si>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</si>
  <si>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</si>
  <si>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</si>
  <si>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</si>
  <si>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</si>
  <si>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7"/>
  </si>
  <si>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</si>
  <si>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</si>
  <si>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</si>
  <si>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</si>
  <si>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</si>
  <si>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</si>
  <si>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</si>
  <si>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</si>
  <si>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</si>
  <si>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</si>
  <si>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</si>
  <si>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</si>
  <si>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</si>
  <si>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7"/>
  </si>
  <si>
    <t>手数料</t>
  </si>
  <si>
    <t>徴収率
(％)</t>
    <rPh sb="0" eb="2">
      <t>チョウシュウ</t>
    </rPh>
    <rPh sb="2" eb="3">
      <t>リツ</t>
    </rPh>
    <phoneticPr fontId="5"/>
  </si>
  <si>
    <t>現年</t>
    <rPh sb="0" eb="1">
      <t>ゲン</t>
    </rPh>
    <rPh sb="1" eb="2">
      <t>ネン</t>
    </rPh>
    <phoneticPr fontId="5"/>
  </si>
  <si>
    <t>　うち利子</t>
    <phoneticPr fontId="27"/>
  </si>
  <si>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</si>
  <si>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</si>
  <si>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</si>
  <si>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</si>
  <si>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</si>
  <si>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</si>
  <si>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</si>
  <si>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</si>
  <si>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</si>
  <si>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</si>
  <si>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</si>
  <si>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</si>
  <si>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</si>
  <si>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</si>
  <si>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</si>
  <si>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</si>
  <si>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</si>
  <si>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</si>
  <si>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</si>
  <si>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</si>
  <si>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</si>
  <si>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</si>
  <si>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</si>
  <si>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</si>
  <si>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</si>
  <si>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</si>
  <si>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</si>
  <si>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</si>
  <si>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</si>
  <si>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</si>
  <si>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</si>
  <si>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</si>
  <si>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</si>
  <si>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</si>
  <si>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</si>
  <si>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</si>
  <si>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</si>
  <si>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</si>
  <si>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</si>
  <si>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</si>
  <si>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</si>
  <si>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</si>
  <si>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</si>
  <si>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</si>
  <si>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</si>
  <si>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</si>
  <si>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</si>
  <si>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</si>
  <si>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</si>
  <si>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</si>
  <si>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</si>
  <si>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</si>
  <si>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</si>
  <si>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</si>
  <si>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12"/>
  </si>
  <si>
    <t>令和3年度</t>
  </si>
  <si>
    <t>奈良県天理市</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</si>
  <si>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</si>
  <si>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</si>
  <si>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</si>
  <si>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歳入</t>
    <rPh sb="0" eb="2">
      <t>サイニュウ</t>
    </rPh>
    <phoneticPr fontId="35"/>
  </si>
  <si>
    <t>歳出</t>
  </si>
  <si>
    <t>形式収支</t>
  </si>
  <si>
    <t>他会計等
からの
繰入金</t>
    <rPh sb="9" eb="11">
      <t>クリイレ</t>
    </rPh>
    <rPh sb="11" eb="12">
      <t>キン</t>
    </rPh>
    <phoneticPr fontId="35"/>
  </si>
  <si>
    <t>地方債
現在高</t>
  </si>
  <si>
    <t>備考</t>
    <rPh sb="0" eb="2">
      <t>ビコウ</t>
    </rPh>
    <phoneticPr fontId="12"/>
  </si>
  <si>
    <t>地方公社・第三セクター等名</t>
    <rPh sb="12" eb="13">
      <t>メイ</t>
    </rPh>
    <phoneticPr fontId="12"/>
  </si>
  <si>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</si>
  <si>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</si>
  <si>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</si>
  <si>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</si>
  <si>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</si>
  <si>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12"/>
  </si>
  <si>
    <t>当該団体からの損失補償に係る債務残高</t>
  </si>
  <si>
    <t>一般会計等
負担見込額</t>
  </si>
  <si>
    <t>一般会計</t>
  </si>
  <si>
    <t>天理市開発公社</t>
    <rPh sb="0" eb="3">
      <t>テンリシ</t>
    </rPh>
    <rPh sb="3" eb="7">
      <t>カイハツ</t>
    </rPh>
    <phoneticPr fontId="12"/>
  </si>
  <si>
    <t>住宅新築資金等貸付金特別会計</t>
  </si>
  <si>
    <t>土地区画整理事業特別会計</t>
  </si>
  <si>
    <t>実質赤字額</t>
    <rPh sb="0" eb="2">
      <t>ジッシツ</t>
    </rPh>
    <rPh sb="2" eb="5">
      <t>アカジガク</t>
    </rPh>
    <phoneticPr fontId="12"/>
  </si>
  <si>
    <t>計</t>
    <rPh sb="0" eb="1">
      <t>ケイ</t>
    </rPh>
    <phoneticPr fontId="12"/>
  </si>
  <si>
    <t>一般会計等（純計）</t>
    <rPh sb="0" eb="2">
      <t>イッパン</t>
    </rPh>
    <rPh sb="2" eb="4">
      <t>カイケイ</t>
    </rPh>
    <rPh sb="4" eb="5">
      <t>トウ</t>
    </rPh>
    <rPh sb="6" eb="8">
      <t>ジュンケイ</t>
    </rPh>
    <phoneticPr fontId="12"/>
  </si>
  <si>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</si>
  <si>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12"/>
  </si>
  <si>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</si>
  <si>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</si>
  <si>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</si>
  <si>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</si>
  <si>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</si>
  <si>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</si>
  <si>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</si>
  <si>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12"/>
  </si>
  <si>
    <t>国民健康保険特別会計</t>
  </si>
  <si>
    <t>介護保険特別会計</t>
  </si>
  <si>
    <t>後期高齢者医療特別会計</t>
  </si>
  <si>
    <t>水道事業会計</t>
  </si>
  <si>
    <t>法適用企業</t>
  </si>
  <si>
    <t>下水道事業会計</t>
  </si>
  <si>
    <t>連結実質赤字額</t>
    <rPh sb="0" eb="2">
      <t>レンケツ</t>
    </rPh>
    <rPh sb="2" eb="4">
      <t>ジッシツ</t>
    </rPh>
    <rPh sb="4" eb="7">
      <t>アカジガク</t>
    </rPh>
    <phoneticPr fontId="12"/>
  </si>
  <si>
    <t>公営企業会計等</t>
    <rPh sb="0" eb="2">
      <t>コウエイ</t>
    </rPh>
    <rPh sb="2" eb="4">
      <t>キギョウ</t>
    </rPh>
    <rPh sb="4" eb="6">
      <t>カイケイ</t>
    </rPh>
    <rPh sb="6" eb="7">
      <t>トウ</t>
    </rPh>
    <phoneticPr fontId="1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</si>
  <si>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12"/>
  </si>
  <si>
    <t>一部事務組合等名</t>
    <rPh sb="0" eb="2">
      <t>イチブ</t>
    </rPh>
    <rPh sb="2" eb="4">
      <t>ジム</t>
    </rPh>
    <rPh sb="4" eb="6">
      <t>クミアイ</t>
    </rPh>
    <rPh sb="6" eb="7">
      <t>トウ</t>
    </rPh>
    <rPh sb="7" eb="8">
      <t>メイ</t>
    </rPh>
    <phoneticPr fontId="35"/>
  </si>
  <si>
    <t>左のうち
一般会計等
負担見込額</t>
  </si>
  <si>
    <t>奈良県広域消防組合</t>
    <rPh sb="0" eb="3">
      <t>ナラケン</t>
    </rPh>
    <rPh sb="3" eb="5">
      <t>コウイキ</t>
    </rPh>
    <rPh sb="5" eb="7">
      <t>ショウボウ</t>
    </rPh>
    <rPh sb="7" eb="9">
      <t>クミアイ</t>
    </rPh>
    <phoneticPr fontId="12"/>
  </si>
  <si>
    <t>奈良県市町村総合事務組合</t>
    <rPh sb="0" eb="3">
      <t>ナラケン</t>
    </rPh>
    <rPh sb="3" eb="6">
      <t>シチョウソン</t>
    </rPh>
    <rPh sb="6" eb="8">
      <t>ソウゴウ</t>
    </rPh>
    <rPh sb="8" eb="12">
      <t>ジムク</t>
    </rPh>
    <phoneticPr fontId="12"/>
  </si>
  <si>
    <t>奈良広域水質検査センター組合</t>
    <rPh sb="0" eb="2">
      <t>ナラ</t>
    </rPh>
    <rPh sb="2" eb="4">
      <t>コウイキ</t>
    </rPh>
    <rPh sb="4" eb="6">
      <t>スイシツ</t>
    </rPh>
    <rPh sb="6" eb="8">
      <t>ケンサ</t>
    </rPh>
    <rPh sb="12" eb="14">
      <t>クミアイ</t>
    </rPh>
    <phoneticPr fontId="12"/>
  </si>
  <si>
    <t>奈良県住宅新築資金等貸付金回収管理組合</t>
    <rPh sb="0" eb="3">
      <t>ナラケン</t>
    </rPh>
    <rPh sb="3" eb="5">
      <t>ジュウタク</t>
    </rPh>
    <rPh sb="5" eb="9">
      <t>シンチク</t>
    </rPh>
    <rPh sb="9" eb="10">
      <t>ナド</t>
    </rPh>
    <rPh sb="10" eb="13">
      <t>カシツ</t>
    </rPh>
    <rPh sb="13" eb="15">
      <t>カイシュウ</t>
    </rPh>
    <rPh sb="15" eb="19">
      <t>カンリク</t>
    </rPh>
    <phoneticPr fontId="12"/>
  </si>
  <si>
    <t>奈良県後期高齢者医療広域連合</t>
    <rPh sb="0" eb="3">
      <t>ナラケン</t>
    </rPh>
    <rPh sb="3" eb="8">
      <t>コウキコウ</t>
    </rPh>
    <rPh sb="8" eb="10">
      <t>イリョウ</t>
    </rPh>
    <rPh sb="10" eb="14">
      <t>コウイキ</t>
    </rPh>
    <phoneticPr fontId="12"/>
  </si>
  <si>
    <t>山辺・県北西部広域環境衛生組合</t>
    <rPh sb="0" eb="2">
      <t>ヤマベ</t>
    </rPh>
    <rPh sb="3" eb="7">
      <t>ケンホク</t>
    </rPh>
    <rPh sb="7" eb="11">
      <t>コウイキ</t>
    </rPh>
    <rPh sb="11" eb="15">
      <t>エイセイ</t>
    </rPh>
    <phoneticPr fontId="12"/>
  </si>
  <si>
    <t>一部事務組合等</t>
    <rPh sb="0" eb="2">
      <t>イチブ</t>
    </rPh>
    <rPh sb="2" eb="4">
      <t>ジム</t>
    </rPh>
    <rPh sb="4" eb="6">
      <t>クミアイ</t>
    </rPh>
    <rPh sb="6" eb="7">
      <t>トウ</t>
    </rPh>
    <phoneticPr fontId="12"/>
  </si>
  <si>
    <t>地方公社・第三セクター等</t>
    <rPh sb="0" eb="4">
      <t>チホウコウシャ</t>
    </rPh>
    <rPh sb="5" eb="6">
      <t>ダイ</t>
    </rPh>
    <rPh sb="6" eb="7">
      <t>サン</t>
    </rPh>
    <rPh sb="11" eb="12">
      <t>ナド</t>
    </rPh>
    <phoneticPr fontId="12"/>
  </si>
  <si>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</si>
  <si>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</si>
  <si>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12"/>
  </si>
  <si>
    <t>将来負担の状況</t>
  </si>
  <si>
    <t>実質公債費比率　　（千円・％）</t>
    <rPh sb="0" eb="2">
      <t>ジッシツ</t>
    </rPh>
    <rPh sb="2" eb="4">
      <t>コウサイ</t>
    </rPh>
    <rPh sb="4" eb="5">
      <t>ヒ</t>
    </rPh>
    <rPh sb="5" eb="7">
      <t>ヒリツ</t>
    </rPh>
    <rPh sb="10" eb="12">
      <t>センエン</t>
    </rPh>
    <phoneticPr fontId="12"/>
  </si>
  <si>
    <t>将来負担比率　　（千円・％）</t>
    <rPh sb="0" eb="2">
      <t>ショウライ</t>
    </rPh>
    <rPh sb="2" eb="4">
      <t>フタン</t>
    </rPh>
    <phoneticPr fontId="12"/>
  </si>
  <si>
    <t>区分</t>
    <rPh sb="0" eb="1">
      <t>ク</t>
    </rPh>
    <rPh sb="1" eb="2">
      <t>ブン</t>
    </rPh>
    <phoneticPr fontId="35"/>
  </si>
  <si>
    <t>令和元年度</t>
    <rPh sb="0" eb="2">
      <t>レイワ</t>
    </rPh>
    <rPh sb="3" eb="5">
      <t>ネンド</t>
    </rPh>
    <phoneticPr fontId="12"/>
  </si>
  <si>
    <t>令和2年度</t>
    <rPh sb="0" eb="2">
      <t>レイワ</t>
    </rPh>
    <rPh sb="3" eb="5">
      <t>ネンド</t>
    </rPh>
    <phoneticPr fontId="12"/>
  </si>
  <si>
    <t>令和3年度</t>
    <rPh sb="0" eb="2">
      <t>レイワ</t>
    </rPh>
    <rPh sb="3" eb="5">
      <t>ネンド</t>
    </rPh>
    <phoneticPr fontId="12"/>
  </si>
  <si>
    <t>分母比</t>
    <rPh sb="0" eb="2">
      <t>ブンボ</t>
    </rPh>
    <rPh sb="2" eb="3">
      <t>ヒ</t>
    </rPh>
    <phoneticPr fontId="12"/>
  </si>
  <si>
    <t>内訳</t>
    <rPh sb="0" eb="2">
      <t>ウチワケ</t>
    </rPh>
    <phoneticPr fontId="35"/>
  </si>
  <si>
    <t>元利償還金</t>
    <rPh sb="0" eb="2">
      <t>ガンリ</t>
    </rPh>
    <rPh sb="2" eb="5">
      <t>ショウカンキン</t>
    </rPh>
    <phoneticPr fontId="35"/>
  </si>
  <si>
    <t>将来負担額</t>
    <rPh sb="0" eb="2">
      <t>ショウライ</t>
    </rPh>
    <rPh sb="2" eb="4">
      <t>フタン</t>
    </rPh>
    <rPh sb="4" eb="5">
      <t>ガク</t>
    </rPh>
    <phoneticPr fontId="12"/>
  </si>
  <si>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</si>
  <si>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債務負担行為</t>
    <rPh sb="0" eb="2">
      <t>サイム</t>
    </rPh>
    <rPh sb="2" eb="4">
      <t>フタン</t>
    </rPh>
    <rPh sb="4" eb="6">
      <t>コウイ</t>
    </rPh>
    <phoneticPr fontId="12"/>
  </si>
  <si>
    <t>PFI事業に係るもの</t>
    <rPh sb="3" eb="5">
      <t>ジギョウ</t>
    </rPh>
    <rPh sb="6" eb="7">
      <t>カカ</t>
    </rPh>
    <phoneticPr fontId="35"/>
  </si>
  <si>
    <t>減債基金積立不足算定額</t>
    <rPh sb="0" eb="2">
      <t>ゲンサイ</t>
    </rPh>
    <rPh sb="2" eb="4">
      <t>キキン</t>
    </rPh>
    <rPh sb="4" eb="6">
      <t>ツミタテ</t>
    </rPh>
    <rPh sb="6" eb="8">
      <t>ブソク</t>
    </rPh>
    <rPh sb="8" eb="10">
      <t>サンテイ</t>
    </rPh>
    <rPh sb="10" eb="11">
      <t>ガク</t>
    </rPh>
    <phoneticPr fontId="12"/>
  </si>
  <si>
    <t xml:space="preserve">債務負担行為に基づく支出予定額 </t>
    <rPh sb="0" eb="2">
      <t>サイム</t>
    </rPh>
    <rPh sb="2" eb="4">
      <t>フタン</t>
    </rPh>
    <rPh sb="4" eb="6">
      <t>コウイ</t>
    </rPh>
    <rPh sb="7" eb="8">
      <t>モト</t>
    </rPh>
    <rPh sb="10" eb="12">
      <t>シシュツ</t>
    </rPh>
    <rPh sb="12" eb="15">
      <t>ヨテイガク</t>
    </rPh>
    <phoneticPr fontId="35"/>
  </si>
  <si>
    <t>いわゆる五省協定等に係るもの</t>
    <rPh sb="4" eb="6">
      <t>ゴショウ</t>
    </rPh>
    <rPh sb="6" eb="9">
      <t>キョウテイトウ</t>
    </rPh>
    <rPh sb="10" eb="11">
      <t>カカ</t>
    </rPh>
    <phoneticPr fontId="35"/>
  </si>
  <si>
    <t>準元利償還金</t>
    <rPh sb="0" eb="1">
      <t>ジュン</t>
    </rPh>
    <rPh sb="1" eb="3">
      <t>ガンリ</t>
    </rPh>
    <rPh sb="3" eb="6">
      <t>ショウカンキン</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</si>
  <si>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</si>
  <si>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公営企業債等繰入見込額 </t>
    <rPh sb="0" eb="2">
      <t>コウエイ</t>
    </rPh>
    <rPh sb="2" eb="5">
      <t>キギョウサイ</t>
    </rPh>
    <rPh sb="5" eb="6">
      <t>トウ</t>
    </rPh>
    <rPh sb="6" eb="8">
      <t>クリイ</t>
    </rPh>
    <rPh sb="8" eb="11">
      <t>ミコミガク</t>
    </rPh>
    <phoneticPr fontId="35"/>
  </si>
  <si>
    <t>国営土地改良事業に係るもの</t>
    <rPh sb="0" eb="2">
      <t>コクエイ</t>
    </rPh>
    <rPh sb="2" eb="4">
      <t>トチ</t>
    </rPh>
    <rPh sb="4" eb="6">
      <t>カイリョウ</t>
    </rPh>
    <rPh sb="6" eb="8">
      <t>ジギョウ</t>
    </rPh>
    <rPh sb="9" eb="10">
      <t>カカ</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</si>
  <si>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</si>
  <si>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</si>
  <si>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</si>
  <si>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</si>
  <si>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</si>
  <si>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1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</si>
  <si>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</si>
  <si>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</si>
  <si>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依頼土地の買い戻しに係るもの</t>
    <rPh sb="0" eb="2">
      <t>イライ</t>
    </rPh>
    <rPh sb="2" eb="4">
      <t>トチ</t>
    </rPh>
    <rPh sb="5" eb="6">
      <t>カ</t>
    </rPh>
    <rPh sb="7" eb="8">
      <t>モド</t>
    </rPh>
    <rPh sb="10" eb="11">
      <t>カカ</t>
    </rPh>
    <phoneticPr fontId="12"/>
  </si>
  <si>
    <t>一時借入金の利子</t>
    <rPh sb="0" eb="2">
      <t>イチジ</t>
    </rPh>
    <rPh sb="2" eb="5">
      <t>カリイレキン</t>
    </rPh>
    <rPh sb="6" eb="8">
      <t>リシ</t>
    </rPh>
    <phoneticPr fontId="35"/>
  </si>
  <si>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</si>
  <si>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12"/>
  </si>
  <si>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</si>
  <si>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</si>
  <si>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1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</si>
  <si>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</si>
  <si>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12"/>
  </si>
  <si>
    <t>(Ｅ)</t>
  </si>
  <si>
    <t>その他上記に準ずるもの</t>
    <rPh sb="2" eb="3">
      <t>タ</t>
    </rPh>
    <rPh sb="3" eb="5">
      <t>ジョウキ</t>
    </rPh>
    <rPh sb="6" eb="7">
      <t>ジュン</t>
    </rPh>
    <phoneticPr fontId="12"/>
  </si>
  <si>
    <t>充当可能
財源等</t>
    <rPh sb="0" eb="2">
      <t>ジュウトウ</t>
    </rPh>
    <rPh sb="2" eb="3">
      <t>カ</t>
    </rPh>
    <rPh sb="3" eb="4">
      <t>ノウ</t>
    </rPh>
    <rPh sb="5" eb="8">
      <t>ザイゲントウ</t>
    </rPh>
    <phoneticPr fontId="12"/>
  </si>
  <si>
    <t xml:space="preserve">充当可能基金 </t>
    <rPh sb="0" eb="2">
      <t>ジュウトウ</t>
    </rPh>
    <rPh sb="2" eb="4">
      <t>カノウ</t>
    </rPh>
    <rPh sb="4" eb="6">
      <t>キキン</t>
    </rPh>
    <phoneticPr fontId="35"/>
  </si>
  <si>
    <t>企業債等
繰入見込額</t>
    <rPh sb="0" eb="2">
      <t>キギョウ</t>
    </rPh>
    <rPh sb="2" eb="3">
      <t>サイ</t>
    </rPh>
    <rPh sb="3" eb="4">
      <t>トウ</t>
    </rPh>
    <rPh sb="5" eb="7">
      <t>クリイレ</t>
    </rPh>
    <rPh sb="7" eb="9">
      <t>ミコ</t>
    </rPh>
    <rPh sb="9" eb="10">
      <t>ガク</t>
    </rPh>
    <phoneticPr fontId="1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</si>
  <si>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</si>
  <si>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</si>
  <si>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</si>
  <si>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</si>
  <si>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12"/>
  </si>
  <si>
    <t>その他の会計</t>
  </si>
  <si>
    <t>公社・
三セク等</t>
    <rPh sb="0" eb="2">
      <t>コウシャ</t>
    </rPh>
    <rPh sb="4" eb="5">
      <t>サン</t>
    </rPh>
    <rPh sb="7" eb="8">
      <t>トウ</t>
    </rPh>
    <phoneticPr fontId="12"/>
  </si>
  <si>
    <t>地方道路公社に係る将来負担額</t>
    <rPh sb="0" eb="2">
      <t>チホウ</t>
    </rPh>
    <rPh sb="2" eb="4">
      <t>ドウロ</t>
    </rPh>
    <rPh sb="4" eb="6">
      <t>コウシャ</t>
    </rPh>
    <rPh sb="7" eb="8">
      <t>カカ</t>
    </rPh>
    <rPh sb="9" eb="11">
      <t>ショウライ</t>
    </rPh>
    <rPh sb="11" eb="14">
      <t>フタンガク</t>
    </rPh>
    <phoneticPr fontId="35"/>
  </si>
  <si>
    <t>土地開発公社に係る将来負担額</t>
    <rPh sb="0" eb="2">
      <t>トチ</t>
    </rPh>
    <rPh sb="2" eb="4">
      <t>カイハツ</t>
    </rPh>
    <rPh sb="4" eb="6">
      <t>コウシャ</t>
    </rPh>
    <rPh sb="7" eb="8">
      <t>カカ</t>
    </rPh>
    <rPh sb="9" eb="11">
      <t>ショウライ</t>
    </rPh>
    <rPh sb="11" eb="14">
      <t>フタンガク</t>
    </rPh>
    <phoneticPr fontId="35"/>
  </si>
  <si>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</si>
  <si>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</si>
  <si>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</si>
  <si>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</si>
  <si>
    <t>財政再生基準</t>
  </si>
  <si>
    <t>地方独立行政法人に係る将来負担額</t>
  </si>
  <si>
    <t>特定財源の額</t>
    <rPh sb="0" eb="2">
      <t>トクテイ</t>
    </rPh>
    <rPh sb="2" eb="4">
      <t>ザイゲン</t>
    </rPh>
    <rPh sb="5" eb="6">
      <t>ガク</t>
    </rPh>
    <phoneticPr fontId="12"/>
  </si>
  <si>
    <t>(Ｂ)</t>
  </si>
  <si>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</si>
  <si>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</si>
  <si>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(Ｃ)</t>
  </si>
  <si>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</si>
  <si>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12"/>
  </si>
  <si>
    <t>(Ｄ)</t>
  </si>
  <si>
    <t>実質公債費比率</t>
    <rPh sb="0" eb="2">
      <t>ジッシツ</t>
    </rPh>
    <rPh sb="2" eb="5">
      <t>コウサイヒ</t>
    </rPh>
    <rPh sb="5" eb="7">
      <t>ヒリツ</t>
    </rPh>
    <phoneticPr fontId="9"/>
  </si>
  <si>
    <t>(Ｃ)－(Ｄ)</t>
  </si>
  <si>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</si>
  <si>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12"/>
  </si>
  <si>
    <t>(単年度)</t>
    <rPh sb="1" eb="4">
      <t>タンネンド</t>
    </rPh>
    <phoneticPr fontId="12"/>
  </si>
  <si>
    <t>(3ヵ年平均)</t>
    <rPh sb="3" eb="4">
      <t>ネン</t>
    </rPh>
    <rPh sb="4" eb="6">
      <t>ヘイキン</t>
    </rPh>
    <phoneticPr fontId="12"/>
  </si>
  <si>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</si>
  <si>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12"/>
  </si>
  <si>
    <t>人件費及び人件費に準ずる費用</t>
    <rPh sb="0" eb="3">
      <t>ジンケンヒ</t>
    </rPh>
    <rPh sb="3" eb="4">
      <t>オヨ</t>
    </rPh>
    <rPh sb="5" eb="8">
      <t>ジンケンヒ</t>
    </rPh>
    <rPh sb="9" eb="10">
      <t>ジュン</t>
    </rPh>
    <rPh sb="12" eb="14">
      <t>ヒヨウ</t>
    </rPh>
    <phoneticPr fontId="12"/>
  </si>
  <si>
    <t>当該団体決算額
（千円）</t>
    <rPh sb="0" eb="2">
      <t>トウガイ</t>
    </rPh>
    <rPh sb="2" eb="4">
      <t>ダンタイ</t>
    </rPh>
    <rPh sb="4" eb="6">
      <t>ケッサン</t>
    </rPh>
    <rPh sb="6" eb="7">
      <t>ガク</t>
    </rPh>
    <rPh sb="9" eb="11">
      <t>センエン</t>
    </rPh>
    <phoneticPr fontId="12"/>
  </si>
  <si>
    <t>人口1人当たり決算額</t>
    <rPh sb="0" eb="2">
      <t>ジンコウ</t>
    </rPh>
    <rPh sb="2" eb="4">
      <t>ヒトリ</t>
    </rPh>
    <rPh sb="4" eb="5">
      <t>ア</t>
    </rPh>
    <rPh sb="7" eb="9">
      <t>ケッサン</t>
    </rPh>
    <rPh sb="9" eb="10">
      <t>ガク</t>
    </rPh>
    <phoneticPr fontId="12"/>
  </si>
  <si>
    <t>当該団体（円）</t>
    <rPh sb="0" eb="2">
      <t>トウガイ</t>
    </rPh>
    <rPh sb="2" eb="4">
      <t>ダンタイ</t>
    </rPh>
    <rPh sb="5" eb="6">
      <t>エン</t>
    </rPh>
    <phoneticPr fontId="12"/>
  </si>
  <si>
    <t>類似団体平均（円）</t>
    <rPh sb="0" eb="2">
      <t>ルイジ</t>
    </rPh>
    <rPh sb="2" eb="4">
      <t>ダンタイ</t>
    </rPh>
    <rPh sb="4" eb="6">
      <t>ヘイキン</t>
    </rPh>
    <rPh sb="7" eb="8">
      <t>エン</t>
    </rPh>
    <phoneticPr fontId="12"/>
  </si>
  <si>
    <t>対比（％）</t>
    <rPh sb="0" eb="2">
      <t>タイヒ</t>
    </rPh>
    <phoneticPr fontId="12"/>
  </si>
  <si>
    <t>人件費</t>
    <rPh sb="0" eb="3">
      <t>ジンケンヒ</t>
    </rPh>
    <phoneticPr fontId="12"/>
  </si>
  <si>
    <t>一部事務組合負担金（補助費等）</t>
    <rPh sb="0" eb="2">
      <t>イチブ</t>
    </rPh>
    <rPh sb="2" eb="4">
      <t>ジム</t>
    </rPh>
    <rPh sb="4" eb="6">
      <t>クミアイ</t>
    </rPh>
    <rPh sb="6" eb="9">
      <t>フタンキン</t>
    </rPh>
    <rPh sb="10" eb="13">
      <t>ホジョヒ</t>
    </rPh>
    <rPh sb="13" eb="14">
      <t>トウ</t>
    </rPh>
    <phoneticPr fontId="1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</si>
  <si>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1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</si>
  <si>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1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</si>
  <si>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1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</si>
  <si>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12"/>
  </si>
  <si>
    <t>▲退職金</t>
    <rPh sb="1" eb="3">
      <t>タイショク</t>
    </rPh>
    <rPh sb="3" eb="4">
      <t>キン</t>
    </rPh>
    <phoneticPr fontId="12"/>
  </si>
  <si>
    <t>参考</t>
    <rPh sb="0" eb="2">
      <t>サンコウ</t>
    </rPh>
    <phoneticPr fontId="12"/>
  </si>
  <si>
    <t>当該団体</t>
    <rPh sb="0" eb="2">
      <t>トウガイ</t>
    </rPh>
    <rPh sb="2" eb="4">
      <t>ダンタイ</t>
    </rPh>
    <phoneticPr fontId="12"/>
  </si>
  <si>
    <t>類似団体平均</t>
    <rPh sb="0" eb="2">
      <t>ルイジ</t>
    </rPh>
    <rPh sb="2" eb="4">
      <t>ダンタイ</t>
    </rPh>
    <rPh sb="4" eb="6">
      <t>ヘイキン</t>
    </rPh>
    <phoneticPr fontId="12"/>
  </si>
  <si>
    <t>対比（差引）</t>
    <rPh sb="0" eb="2">
      <t>タイヒ</t>
    </rPh>
    <rPh sb="3" eb="5">
      <t>サシヒキ</t>
    </rPh>
    <phoneticPr fontId="12"/>
  </si>
  <si>
    <t>人口1,000人当たり職員数（人）</t>
    <rPh sb="0" eb="2">
      <t>ジンコウ</t>
    </rPh>
    <rPh sb="7" eb="8">
      <t>ニン</t>
    </rPh>
    <rPh sb="8" eb="9">
      <t>ア</t>
    </rPh>
    <rPh sb="11" eb="14">
      <t>ショクインスウ</t>
    </rPh>
    <rPh sb="15" eb="16">
      <t>ヒト</t>
    </rPh>
    <phoneticPr fontId="12"/>
  </si>
  <si>
    <t>ラスパイレス指数</t>
    <rPh sb="6" eb="8">
      <t>シスウ</t>
    </rPh>
    <phoneticPr fontId="39"/>
  </si>
  <si>
    <t>（注）人口については、各調査対象年度の1月1日現在の住民基本台帳に登載されている人口に基づいている。</t>
    <rPh sb="14" eb="16">
      <t>タイショウ</t>
    </rPh>
    <phoneticPr fontId="12"/>
  </si>
  <si>
    <t>公債費及び公債費に準ずる費用の分析</t>
    <rPh sb="0" eb="3">
      <t>コウサイヒ</t>
    </rPh>
    <rPh sb="3" eb="4">
      <t>オヨ</t>
    </rPh>
    <rPh sb="5" eb="8">
      <t>コウサイヒ</t>
    </rPh>
    <rPh sb="9" eb="10">
      <t>ジュン</t>
    </rPh>
    <rPh sb="12" eb="14">
      <t>ヒヨウ</t>
    </rPh>
    <rPh sb="15" eb="17">
      <t>ブンセキ</t>
    </rPh>
    <phoneticPr fontId="1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</si>
  <si>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1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</si>
  <si>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12"/>
  </si>
  <si>
    <t>積立不足額を考慮して算定した額</t>
    <rPh sb="0" eb="1">
      <t>ツ</t>
    </rPh>
    <rPh sb="1" eb="2">
      <t>タ</t>
    </rPh>
    <rPh sb="2" eb="5">
      <t>フソクガク</t>
    </rPh>
    <rPh sb="6" eb="8">
      <t>コウリョ</t>
    </rPh>
    <rPh sb="10" eb="12">
      <t>サンテイ</t>
    </rPh>
    <rPh sb="14" eb="15">
      <t>ガク</t>
    </rPh>
    <phoneticPr fontId="4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</si>
  <si>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</si>
  <si>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</si>
  <si>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</si>
  <si>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</si>
  <si>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</si>
  <si>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</si>
  <si>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</si>
  <si>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12"/>
  </si>
  <si>
    <t>（参考）　普通建設事業費の分析</t>
    <rPh sb="1" eb="3">
      <t>サンコウ</t>
    </rPh>
    <rPh sb="5" eb="7">
      <t>フツウ</t>
    </rPh>
    <rPh sb="7" eb="9">
      <t>ケンセツ</t>
    </rPh>
    <rPh sb="9" eb="11">
      <t>ジギョウ</t>
    </rPh>
    <rPh sb="11" eb="12">
      <t>ヒ</t>
    </rPh>
    <rPh sb="13" eb="15">
      <t>ブンセキ</t>
    </rPh>
    <phoneticPr fontId="12"/>
  </si>
  <si>
    <t>普通建設事業費</t>
    <rPh sb="0" eb="2">
      <t>フツウ</t>
    </rPh>
    <rPh sb="2" eb="4">
      <t>ケンセツ</t>
    </rPh>
    <rPh sb="4" eb="7">
      <t>ジギョウヒ</t>
    </rPh>
    <phoneticPr fontId="12"/>
  </si>
  <si>
    <t>人口１人当たり決算額</t>
    <rPh sb="0" eb="2">
      <t>ジンコウ</t>
    </rPh>
    <rPh sb="2" eb="4">
      <t>ヒトリ</t>
    </rPh>
    <rPh sb="4" eb="5">
      <t>ア</t>
    </rPh>
    <rPh sb="7" eb="10">
      <t>ケッサンガク</t>
    </rPh>
    <phoneticPr fontId="12"/>
  </si>
  <si>
    <t>当該団体(円)</t>
    <rPh sb="0" eb="2">
      <t>トウガイ</t>
    </rPh>
    <rPh sb="2" eb="4">
      <t>ダンタイ</t>
    </rPh>
    <rPh sb="5" eb="6">
      <t>エン</t>
    </rPh>
    <phoneticPr fontId="12"/>
  </si>
  <si>
    <t>増減率(%)(A)</t>
    <rPh sb="0" eb="3">
      <t>ゾウゲンリツ</t>
    </rPh>
    <phoneticPr fontId="12"/>
  </si>
  <si>
    <t>類似団体平均(円)</t>
    <rPh sb="0" eb="2">
      <t>ルイジ</t>
    </rPh>
    <rPh sb="2" eb="4">
      <t>ダンタイ</t>
    </rPh>
    <rPh sb="4" eb="6">
      <t>ヘイキン</t>
    </rPh>
    <rPh sb="7" eb="8">
      <t>エン</t>
    </rPh>
    <phoneticPr fontId="12"/>
  </si>
  <si>
    <t>増減率(%)(B)</t>
    <rPh sb="0" eb="3">
      <t>ゾウゲンリツ</t>
    </rPh>
    <phoneticPr fontId="12"/>
  </si>
  <si>
    <t>(A)-(B)</t>
  </si>
  <si>
    <t xml:space="preserve"> H29</t>
  </si>
  <si>
    <t>うち単独分</t>
    <rPh sb="2" eb="4">
      <t>タンドク</t>
    </rPh>
    <rPh sb="4" eb="5">
      <t>ブン</t>
    </rPh>
    <phoneticPr fontId="12"/>
  </si>
  <si>
    <t xml:space="preserve"> H30</t>
  </si>
  <si>
    <t xml:space="preserve"> R01</t>
  </si>
  <si>
    <t xml:space="preserve"> R02</t>
  </si>
  <si>
    <t xml:space="preserve"> R03</t>
  </si>
  <si>
    <t xml:space="preserve"> 過去５年間平均</t>
    <rPh sb="1" eb="3">
      <t>カコ</t>
    </rPh>
    <rPh sb="4" eb="6">
      <t>ネンカン</t>
    </rPh>
    <rPh sb="6" eb="8">
      <t>ヘイキン</t>
    </rPh>
    <phoneticPr fontId="12"/>
  </si>
  <si>
    <t>標準財政規模比（％）</t>
  </si>
  <si>
    <t>年度</t>
    <rPh sb="0" eb="2">
      <t>ネンド</t>
    </rPh>
    <phoneticPr fontId="12"/>
  </si>
  <si>
    <t>財政調整基金残高</t>
    <rPh sb="0" eb="2">
      <t>ザイセイ</t>
    </rPh>
    <rPh sb="2" eb="4">
      <t>チョウセイ</t>
    </rPh>
    <rPh sb="4" eb="6">
      <t>キキン</t>
    </rPh>
    <rPh sb="6" eb="8">
      <t>ザンダカ</t>
    </rPh>
    <phoneticPr fontId="12"/>
  </si>
  <si>
    <t>実質収支額</t>
    <rPh sb="0" eb="2">
      <t>ジッシツ</t>
    </rPh>
    <rPh sb="2" eb="4">
      <t>シュウシ</t>
    </rPh>
    <rPh sb="4" eb="5">
      <t>ガク</t>
    </rPh>
    <phoneticPr fontId="12"/>
  </si>
  <si>
    <t>実質単年度収支</t>
    <rPh sb="0" eb="2">
      <t>ジッシツ</t>
    </rPh>
    <rPh sb="2" eb="5">
      <t>タンネンド</t>
    </rPh>
    <rPh sb="5" eb="7">
      <t>シュウシ</t>
    </rPh>
    <phoneticPr fontId="12"/>
  </si>
  <si>
    <t>▲ 3.07</t>
  </si>
  <si>
    <t>▲ 4.73</t>
  </si>
  <si>
    <t>▲ 3.02</t>
  </si>
  <si>
    <t>▲ 4.35</t>
  </si>
  <si>
    <t>会計</t>
    <rPh sb="0" eb="2">
      <t>カイケイ</t>
    </rPh>
    <phoneticPr fontId="12"/>
  </si>
  <si>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</si>
  <si>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</si>
  <si>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12"/>
  </si>
  <si>
    <t>（百万円）</t>
    <rPh sb="1" eb="2">
      <t>ヒャク</t>
    </rPh>
    <rPh sb="2" eb="4">
      <t>マンエン</t>
    </rPh>
    <phoneticPr fontId="12"/>
  </si>
  <si>
    <t>分子の構造</t>
    <rPh sb="0" eb="2">
      <t>ブンシ</t>
    </rPh>
    <rPh sb="3" eb="5">
      <t>コウゾウ</t>
    </rPh>
    <phoneticPr fontId="12"/>
  </si>
  <si>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</si>
  <si>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</si>
  <si>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</si>
  <si>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</si>
  <si>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</si>
  <si>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</si>
  <si>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</si>
  <si>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</si>
  <si>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</si>
  <si>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</si>
  <si>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</si>
  <si>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</si>
  <si>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12"/>
  </si>
  <si>
    <t>（参考）</t>
    <rPh sb="1" eb="3">
      <t>サンコウ</t>
    </rPh>
    <phoneticPr fontId="12"/>
  </si>
  <si>
    <t>（百万円）</t>
  </si>
  <si>
    <t>H28末</t>
  </si>
  <si>
    <t>H29末</t>
  </si>
  <si>
    <t>H30末</t>
  </si>
  <si>
    <t>R01末</t>
  </si>
  <si>
    <t>R02末</t>
  </si>
  <si>
    <t>※2　減債基金
　　積立状況等</t>
    <rPh sb="3" eb="5">
      <t>ゲンサイ</t>
    </rPh>
    <rPh sb="5" eb="7">
      <t>キキン</t>
    </rPh>
    <rPh sb="10" eb="12">
      <t>ツミタテ</t>
    </rPh>
    <rPh sb="12" eb="14">
      <t>ジョウキョウ</t>
    </rPh>
    <rPh sb="14" eb="15">
      <t>トウ</t>
    </rPh>
    <phoneticPr fontId="12"/>
  </si>
  <si>
    <r>
      <t>減債基金残高</t>
    </r>
    <r>
      <rPr>
        <sz val="11"/>
        <color theme="1"/>
        <rFont val="ＭＳ ゴシック"/>
        <family val="3"/>
        <charset val="128"/>
      </rPr>
      <t>（注）</t>
    </r>
    <rPh sb="4" eb="6">
      <t>ザンダカ</t>
    </rPh>
    <rPh sb="7" eb="8">
      <t>チュウ</t>
    </rPh>
    <phoneticPr fontId="17"/>
  </si>
  <si>
    <t>減債基金積立相当額</t>
    <rPh sb="0" eb="2">
      <t>ゲンサイ</t>
    </rPh>
    <rPh sb="2" eb="4">
      <t>キキン</t>
    </rPh>
    <rPh sb="4" eb="6">
      <t>ツミタテ</t>
    </rPh>
    <rPh sb="6" eb="9">
      <t>ソウトウガク</t>
    </rPh>
    <phoneticPr fontId="17"/>
  </si>
  <si>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7"/>
  </si>
  <si>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7"/>
  </si>
  <si>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</si>
  <si>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</si>
  <si>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</si>
  <si>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</si>
  <si>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</si>
  <si>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</si>
  <si>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</si>
  <si>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</si>
  <si>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</si>
  <si>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</si>
  <si>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</si>
  <si>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</si>
  <si>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</si>
  <si>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</si>
  <si>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</si>
  <si>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12"/>
  </si>
  <si>
    <t>（百万円）</t>
    <rPh sb="1" eb="4">
      <t>ヒャクマンエン</t>
    </rPh>
    <phoneticPr fontId="12"/>
  </si>
  <si>
    <t>減債基金</t>
    <rPh sb="0" eb="2">
      <t>ゲンサイ</t>
    </rPh>
    <rPh sb="2" eb="4">
      <t>キキン</t>
    </rPh>
    <phoneticPr fontId="12"/>
  </si>
  <si>
    <t>地元公共事業積立基金</t>
    <rPh sb="0" eb="4">
      <t>ジモト</t>
    </rPh>
    <rPh sb="4" eb="6">
      <t>ジギョウ</t>
    </rPh>
    <rPh sb="6" eb="8">
      <t>ツミタテ</t>
    </rPh>
    <rPh sb="8" eb="10">
      <t>キキン</t>
    </rPh>
    <phoneticPr fontId="12"/>
  </si>
  <si>
    <t>周辺地区環境整備基金</t>
    <rPh sb="0" eb="4">
      <t>シュウヘ</t>
    </rPh>
    <rPh sb="4" eb="8">
      <t>カンキョ</t>
    </rPh>
    <rPh sb="8" eb="10">
      <t>キキン</t>
    </rPh>
    <phoneticPr fontId="12"/>
  </si>
  <si>
    <t>ふるさと応援基金</t>
    <rPh sb="4" eb="6">
      <t>オウエン</t>
    </rPh>
    <rPh sb="6" eb="8">
      <t>キキン</t>
    </rPh>
    <phoneticPr fontId="12"/>
  </si>
  <si>
    <t>公共施設整備基金</t>
    <rPh sb="0" eb="4">
      <t>コウキョ</t>
    </rPh>
    <rPh sb="4" eb="6">
      <t>セイビ</t>
    </rPh>
    <rPh sb="6" eb="8">
      <t>キキン</t>
    </rPh>
    <phoneticPr fontId="12"/>
  </si>
  <si>
    <t>森林環境整備促進基金</t>
    <rPh sb="0" eb="2">
      <t>シンリン</t>
    </rPh>
    <rPh sb="2" eb="4">
      <t>カンキョウ</t>
    </rPh>
    <rPh sb="4" eb="6">
      <t>セイビ</t>
    </rPh>
    <rPh sb="6" eb="8">
      <t>ソクシン</t>
    </rPh>
    <rPh sb="8" eb="10">
      <t>キキン</t>
    </rPh>
    <phoneticPr fontId="12"/>
  </si>
  <si>
    <t>基金残高合計</t>
    <rPh sb="0" eb="2">
      <t>キキン</t>
    </rPh>
    <rPh sb="2" eb="4">
      <t>ザンダカ</t>
    </rPh>
    <rPh sb="4" eb="6">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</si>
</sst>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5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scheme val="minor"/>
    </font>
    <font>
      <sz val="9"/>
      <color indexed="8"/>
      <name val="ＭＳ ゴシック"/>
      <family val="3"/>
    </font>
    <font>
      <b/>
      <sz val="28"/>
      <name val="ＭＳ ゴシック"/>
      <family val="3"/>
    </font>
    <font>
      <b/>
      <sz val="20"/>
      <color indexed="8"/>
      <name val="ＭＳ ゴシック"/>
      <family val="3"/>
    </font>
    <font>
      <sz val="6"/>
      <name val="ＭＳ Ｐゴシック"/>
      <family val="3"/>
    </font>
    <font>
      <b/>
      <sz val="9"/>
      <color indexed="8"/>
      <name val="ＭＳ ゴシック"/>
      <family val="3"/>
    </font>
    <font>
      <sz val="11"/>
      <name val="ＭＳ Ｐゴシック"/>
      <family val="3"/>
    </font>
    <font>
      <sz val="9"/>
      <name val="ＭＳ ゴシック"/>
      <family val="3"/>
    </font>
    <font>
      <sz val="9"/>
      <color indexed="8"/>
      <name val="ＭＳ ゴシック"/>
      <family val="3"/>
      <charset val="128"/>
    </font>
    <font>
      <sz val="11"/>
      <color indexed="8"/>
      <name val="ＭＳ Ｐゴシック"/>
      <family val="3"/>
    </font>
    <font>
      <sz val="8"/>
      <color indexed="8"/>
      <name val="ＭＳ ゴシック"/>
      <family val="3"/>
    </font>
    <font>
      <sz val="6"/>
      <name val="ＭＳ ゴシック"/>
      <family val="3"/>
    </font>
    <font>
      <sz val="9"/>
      <color indexed="8"/>
      <name val="ＭＳ Ｐゴシック"/>
      <family val="3"/>
    </font>
    <font>
      <b/>
      <sz val="13"/>
      <color indexed="56"/>
      <name val="ＭＳ ゴシック"/>
      <family val="3"/>
    </font>
    <font>
      <b/>
      <sz val="9"/>
      <color indexed="9"/>
      <name val="ＭＳ ゴシック"/>
      <family val="3"/>
    </font>
    <font>
      <sz val="11"/>
      <color theme="1"/>
      <name val="游ゴシック"/>
      <family val="3"/>
      <charset val="128"/>
      <scheme val="minor"/>
    </font>
    <font>
      <sz val="9"/>
      <name val="ＭＳ ゴシック"/>
      <family val="3"/>
      <charset val="128"/>
    </font>
    <font>
      <b/>
      <sz val="9"/>
      <color indexed="12"/>
      <name val="ＭＳ 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b/>
      <sz val="9"/>
      <color indexed="9"/>
      <name val="ＭＳ ゴシック"/>
      <family val="3"/>
      <charset val="128"/>
    </font>
    <font>
      <sz val="8"/>
      <color indexed="8"/>
      <name val="ＭＳ ゴシック"/>
      <family val="3"/>
      <charset val="128"/>
    </font>
    <font>
      <b/>
      <sz val="24"/>
      <color indexed="8"/>
      <name val="ＭＳ ゴシック"/>
      <family val="3"/>
    </font>
    <font>
      <b/>
      <sz val="12"/>
      <color indexed="8"/>
      <name val="ＭＳ ゴシック"/>
      <family val="3"/>
    </font>
    <font>
      <sz val="14"/>
      <color indexed="8"/>
      <name val="ＭＳ Ｐゴシック"/>
      <family val="3"/>
    </font>
    <font>
      <b/>
      <sz val="18"/>
      <color indexed="8"/>
      <name val="ＭＳ 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indexed="8"/>
      <name val="ＭＳ ゴシック"/>
      <family val="3"/>
    </font>
    <font>
      <sz val="11"/>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3"/>
      <color theme="1"/>
      <name val="ＭＳ ゴシック"/>
      <family val="3"/>
    </font>
    <font>
      <b/>
      <sz val="13"/>
      <color theme="1"/>
      <name val="ＭＳ ゴシック"/>
      <family val="3"/>
    </font>
    <font>
      <sz val="11"/>
      <color theme="1"/>
      <name val="ＭＳ ゴシック"/>
      <family val="3"/>
      <charset val="128"/>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4" fillId="0" borderId="0">
      <alignment vertical="center"/>
    </xf>
    <xf numFmtId="0" fontId="17" fillId="0" borderId="0">
      <alignment vertical="center"/>
    </xf>
    <xf numFmtId="0" fontId="23" fillId="0" borderId="0">
      <alignment vertical="center"/>
    </xf>
    <xf numFmtId="0" fontId="3"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8" fillId="0" borderId="0">
      <alignment vertical="center"/>
    </xf>
  </cellStyleXfs>
  <cellXfs count="112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3"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5" fillId="0" borderId="18" xfId="8" applyFont="1" applyBorder="1" applyAlignment="1">
      <alignment horizontal="left" vertical="center"/>
    </xf>
    <xf numFmtId="0" fontId="15" fillId="0" borderId="19" xfId="8" applyFont="1" applyBorder="1" applyAlignment="1">
      <alignment horizontal="left" vertical="center"/>
    </xf>
    <xf numFmtId="0" fontId="15"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5" fillId="0" borderId="27" xfId="8" applyFont="1" applyBorder="1" applyAlignment="1">
      <alignment horizontal="left" vertical="center"/>
    </xf>
    <xf numFmtId="0" fontId="15" fillId="0" borderId="0" xfId="8" applyFont="1" applyAlignment="1">
      <alignment horizontal="left" vertical="center"/>
    </xf>
    <xf numFmtId="0" fontId="15"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5" fillId="0" borderId="16" xfId="7" applyFont="1" applyBorder="1">
      <alignment vertical="center"/>
    </xf>
    <xf numFmtId="0" fontId="15" fillId="0" borderId="50" xfId="7" applyFont="1" applyBorder="1">
      <alignment vertical="center"/>
    </xf>
    <xf numFmtId="0" fontId="15" fillId="0" borderId="51" xfId="7" applyFont="1" applyBorder="1">
      <alignment vertical="center"/>
    </xf>
    <xf numFmtId="177" fontId="15" fillId="0" borderId="16" xfId="7" applyNumberFormat="1" applyFont="1" applyBorder="1" applyAlignment="1">
      <alignment horizontal="right" vertical="center" shrinkToFit="1"/>
    </xf>
    <xf numFmtId="177" fontId="15" fillId="0" borderId="19" xfId="7" applyNumberFormat="1" applyFont="1" applyBorder="1" applyAlignment="1">
      <alignment horizontal="right" vertical="center" shrinkToFit="1"/>
    </xf>
    <xf numFmtId="177" fontId="15"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5" fillId="0" borderId="32" xfId="9" applyFont="1" applyBorder="1">
      <alignment vertical="center"/>
    </xf>
    <xf numFmtId="0" fontId="15" fillId="0" borderId="1" xfId="9" applyFont="1" applyBorder="1" applyAlignment="1">
      <alignment horizontal="center" vertical="center" shrinkToFit="1"/>
    </xf>
    <xf numFmtId="0" fontId="15" fillId="0" borderId="2" xfId="9" applyFont="1" applyBorder="1" applyAlignment="1">
      <alignment horizontal="center" vertical="center" shrinkToFit="1"/>
    </xf>
    <xf numFmtId="0" fontId="15" fillId="0" borderId="3" xfId="9" applyFont="1" applyBorder="1" applyAlignment="1">
      <alignment horizontal="center" vertical="center" shrinkToFit="1"/>
    </xf>
    <xf numFmtId="177" fontId="15" fillId="0" borderId="10" xfId="7" applyNumberFormat="1" applyFont="1" applyBorder="1" applyAlignment="1">
      <alignment horizontal="right" vertical="center" shrinkToFit="1"/>
    </xf>
    <xf numFmtId="177" fontId="15" fillId="0" borderId="9" xfId="7" applyNumberFormat="1" applyFont="1" applyBorder="1" applyAlignment="1">
      <alignment horizontal="right" vertical="center" shrinkToFit="1"/>
    </xf>
    <xf numFmtId="177" fontId="15"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5" fillId="0" borderId="1" xfId="7" applyFont="1" applyBorder="1">
      <alignment vertical="center"/>
    </xf>
    <xf numFmtId="0" fontId="15" fillId="0" borderId="9" xfId="7" applyFont="1" applyBorder="1">
      <alignment vertical="center"/>
    </xf>
    <xf numFmtId="0" fontId="15"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5" fillId="0" borderId="2" xfId="7" applyFont="1" applyBorder="1">
      <alignment vertical="center"/>
    </xf>
    <xf numFmtId="0" fontId="15" fillId="0" borderId="3" xfId="7" applyFont="1" applyBorder="1">
      <alignment vertical="center"/>
    </xf>
    <xf numFmtId="186" fontId="15" fillId="0" borderId="1" xfId="7" applyNumberFormat="1" applyFont="1" applyBorder="1" applyAlignment="1">
      <alignment horizontal="right" vertical="center" shrinkToFit="1"/>
    </xf>
    <xf numFmtId="186" fontId="15" fillId="0" borderId="2" xfId="7" applyNumberFormat="1" applyFont="1" applyBorder="1" applyAlignment="1">
      <alignment horizontal="right" vertical="center" shrinkToFit="1"/>
    </xf>
    <xf numFmtId="186" fontId="15"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8" fillId="0" borderId="0" xfId="7" applyFont="1" applyAlignment="1">
      <alignment horizontal="left" vertical="center" wrapText="1"/>
    </xf>
    <xf numFmtId="0" fontId="18"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5" fillId="0" borderId="42" xfId="9" applyFont="1" applyBorder="1" applyAlignment="1">
      <alignment horizontal="center" vertical="center"/>
    </xf>
    <xf numFmtId="0" fontId="15" fillId="0" borderId="54" xfId="9" applyFont="1" applyBorder="1" applyAlignment="1">
      <alignment horizontal="center" vertical="center" shrinkToFit="1"/>
    </xf>
    <xf numFmtId="0" fontId="15" fillId="0" borderId="55" xfId="9" applyFont="1" applyBorder="1" applyAlignment="1">
      <alignment horizontal="center" vertical="center" shrinkToFit="1"/>
    </xf>
    <xf numFmtId="0" fontId="15"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5" fillId="0" borderId="45" xfId="8" applyFont="1" applyBorder="1" applyAlignment="1">
      <alignment horizontal="left" vertical="center"/>
    </xf>
    <xf numFmtId="0" fontId="15" fillId="0" borderId="46" xfId="8" applyFont="1" applyBorder="1" applyAlignment="1">
      <alignment horizontal="left" vertical="center"/>
    </xf>
    <xf numFmtId="0" fontId="15"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8" fillId="0" borderId="1" xfId="7" applyFont="1" applyBorder="1" applyAlignment="1">
      <alignment horizontal="center" vertical="center" wrapText="1"/>
    </xf>
    <xf numFmtId="0" fontId="18" fillId="0" borderId="2" xfId="7" applyFont="1" applyBorder="1" applyAlignment="1">
      <alignment horizontal="center" vertical="center" wrapText="1"/>
    </xf>
    <xf numFmtId="0" fontId="18"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8"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8" fillId="0" borderId="6" xfId="7" applyFont="1" applyBorder="1" applyAlignment="1">
      <alignment horizontal="center" vertical="center" wrapText="1"/>
    </xf>
    <xf numFmtId="0" fontId="18" fillId="0" borderId="7" xfId="7" applyFont="1" applyBorder="1" applyAlignment="1">
      <alignment horizontal="center" vertical="center" wrapText="1"/>
    </xf>
    <xf numFmtId="0" fontId="18"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8" fillId="0" borderId="30" xfId="7" applyFont="1" applyBorder="1" applyAlignment="1">
      <alignment horizontal="center" vertical="center" wrapText="1"/>
    </xf>
    <xf numFmtId="0" fontId="20" fillId="0" borderId="9" xfId="7" applyFont="1" applyBorder="1">
      <alignment vertical="center"/>
    </xf>
    <xf numFmtId="0" fontId="20" fillId="0" borderId="11" xfId="7" applyFont="1" applyBorder="1">
      <alignment vertical="center"/>
    </xf>
    <xf numFmtId="0" fontId="9" fillId="0" borderId="27" xfId="7" applyFont="1" applyBorder="1" applyAlignment="1">
      <alignment horizontal="center" vertical="center"/>
    </xf>
    <xf numFmtId="0" fontId="15" fillId="0" borderId="18" xfId="8" applyFont="1" applyBorder="1" applyAlignment="1">
      <alignment horizontal="center" vertical="center" wrapText="1"/>
    </xf>
    <xf numFmtId="0" fontId="15" fillId="0" borderId="19" xfId="8" applyFont="1" applyBorder="1" applyAlignment="1">
      <alignment horizontal="center" vertical="center" wrapText="1"/>
    </xf>
    <xf numFmtId="0" fontId="15"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5" fillId="0" borderId="27" xfId="8" applyFont="1" applyBorder="1" applyAlignment="1">
      <alignment horizontal="center" vertical="center" wrapText="1"/>
    </xf>
    <xf numFmtId="0" fontId="15" fillId="0" borderId="0" xfId="8" applyFont="1" applyAlignment="1">
      <alignment horizontal="center" vertical="center" wrapText="1"/>
    </xf>
    <xf numFmtId="0" fontId="15"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5" fillId="0" borderId="45"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47" xfId="8" applyFont="1" applyBorder="1" applyAlignment="1">
      <alignment horizontal="center" vertical="center" wrapText="1"/>
    </xf>
    <xf numFmtId="0" fontId="9" fillId="0" borderId="45" xfId="7" applyFont="1" applyBorder="1" applyAlignment="1">
      <alignment horizontal="center" vertical="center"/>
    </xf>
    <xf numFmtId="0" fontId="18" fillId="0" borderId="46" xfId="7" applyFont="1" applyBorder="1" applyAlignment="1">
      <alignment vertical="center" wrapText="1"/>
    </xf>
    <xf numFmtId="0" fontId="18"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8"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24" fillId="0" borderId="0" xfId="10" applyFont="1">
      <alignment vertical="center"/>
    </xf>
    <xf numFmtId="49" fontId="25" fillId="0" borderId="0" xfId="11" applyNumberFormat="1" applyFont="1">
      <alignment vertical="center"/>
    </xf>
    <xf numFmtId="49" fontId="16" fillId="0" borderId="0" xfId="11" applyNumberFormat="1" applyFont="1">
      <alignment vertical="center"/>
    </xf>
    <xf numFmtId="49" fontId="26" fillId="0" borderId="21" xfId="11" applyNumberFormat="1" applyFont="1" applyBorder="1" applyAlignment="1">
      <alignment horizontal="center" vertical="center"/>
    </xf>
    <xf numFmtId="49" fontId="26" fillId="0" borderId="22" xfId="11" applyNumberFormat="1" applyFont="1" applyBorder="1" applyAlignment="1">
      <alignment horizontal="center" vertical="center"/>
    </xf>
    <xf numFmtId="49" fontId="26" fillId="0" borderId="23" xfId="11" applyNumberFormat="1" applyFont="1" applyBorder="1" applyAlignment="1">
      <alignment horizontal="center" vertical="center"/>
    </xf>
    <xf numFmtId="0" fontId="16" fillId="0" borderId="0" xfId="11" applyFont="1">
      <alignment vertical="center"/>
    </xf>
    <xf numFmtId="0" fontId="28" fillId="0" borderId="0" xfId="11" applyFont="1">
      <alignment vertical="center"/>
    </xf>
    <xf numFmtId="0" fontId="29" fillId="0" borderId="7" xfId="11" applyFont="1" applyBorder="1" applyAlignment="1">
      <alignment horizontal="center" vertical="center"/>
    </xf>
    <xf numFmtId="0" fontId="29" fillId="0" borderId="7" xfId="11" applyFont="1" applyBorder="1">
      <alignment vertical="center"/>
    </xf>
    <xf numFmtId="0" fontId="16" fillId="0" borderId="10" xfId="11" applyFont="1" applyBorder="1" applyAlignment="1">
      <alignment horizontal="center" vertical="center"/>
    </xf>
    <xf numFmtId="0" fontId="16" fillId="0" borderId="9" xfId="11" applyFont="1" applyBorder="1" applyAlignment="1">
      <alignment horizontal="center" vertical="center"/>
    </xf>
    <xf numFmtId="0" fontId="16" fillId="0" borderId="11" xfId="11" applyFont="1" applyBorder="1" applyAlignment="1">
      <alignment horizontal="center" vertical="center"/>
    </xf>
    <xf numFmtId="0" fontId="16" fillId="0" borderId="12" xfId="11" applyFont="1" applyBorder="1" applyAlignment="1">
      <alignment horizontal="center" vertical="center"/>
    </xf>
    <xf numFmtId="0" fontId="16" fillId="0" borderId="1" xfId="11" applyFont="1" applyBorder="1">
      <alignment vertical="center"/>
    </xf>
    <xf numFmtId="0" fontId="16" fillId="0" borderId="2" xfId="11" applyFont="1" applyBorder="1">
      <alignment vertical="center"/>
    </xf>
    <xf numFmtId="0" fontId="16" fillId="0" borderId="3" xfId="11" applyFont="1" applyBorder="1">
      <alignment vertical="center"/>
    </xf>
    <xf numFmtId="177" fontId="16" fillId="0" borderId="1" xfId="11" applyNumberFormat="1" applyFont="1" applyBorder="1" applyAlignment="1">
      <alignment horizontal="right" vertical="center" shrinkToFit="1"/>
    </xf>
    <xf numFmtId="177" fontId="16" fillId="0" borderId="2" xfId="11" applyNumberFormat="1" applyFont="1" applyBorder="1" applyAlignment="1">
      <alignment horizontal="right" vertical="center" shrinkToFit="1"/>
    </xf>
    <xf numFmtId="177" fontId="16" fillId="0" borderId="66" xfId="11" applyNumberFormat="1" applyFont="1" applyBorder="1" applyAlignment="1">
      <alignment horizontal="right" vertical="center" shrinkToFit="1"/>
    </xf>
    <xf numFmtId="182" fontId="16" fillId="0" borderId="67" xfId="11" applyNumberFormat="1" applyFont="1" applyBorder="1" applyAlignment="1">
      <alignment horizontal="right" vertical="center" shrinkToFit="1"/>
    </xf>
    <xf numFmtId="177" fontId="16" fillId="0" borderId="67" xfId="11" applyNumberFormat="1" applyFont="1" applyBorder="1" applyAlignment="1">
      <alignment horizontal="right" vertical="center" shrinkToFit="1"/>
    </xf>
    <xf numFmtId="182" fontId="16" fillId="0" borderId="68" xfId="11" applyNumberFormat="1" applyFont="1" applyBorder="1" applyAlignment="1">
      <alignment horizontal="right" vertical="center" shrinkToFit="1"/>
    </xf>
    <xf numFmtId="182" fontId="16" fillId="0" borderId="2" xfId="11" applyNumberFormat="1" applyFont="1" applyBorder="1" applyAlignment="1">
      <alignment horizontal="right" vertical="center" shrinkToFit="1"/>
    </xf>
    <xf numFmtId="182" fontId="16" fillId="0" borderId="3" xfId="11" applyNumberFormat="1" applyFont="1" applyBorder="1" applyAlignment="1">
      <alignment horizontal="right" vertical="center" shrinkToFit="1"/>
    </xf>
    <xf numFmtId="177" fontId="16" fillId="0" borderId="4" xfId="11" applyNumberFormat="1" applyFont="1" applyBorder="1" applyAlignment="1">
      <alignment horizontal="right" vertical="center" shrinkToFit="1"/>
    </xf>
    <xf numFmtId="177" fontId="16" fillId="0" borderId="0" xfId="11" applyNumberFormat="1" applyFont="1" applyAlignment="1">
      <alignment horizontal="right" vertical="center" shrinkToFit="1"/>
    </xf>
    <xf numFmtId="177" fontId="16" fillId="0" borderId="69" xfId="11" applyNumberFormat="1" applyFont="1" applyBorder="1" applyAlignment="1">
      <alignment horizontal="right" vertical="center" shrinkToFit="1"/>
    </xf>
    <xf numFmtId="182" fontId="16" fillId="0" borderId="70" xfId="11" applyNumberFormat="1" applyFont="1" applyBorder="1" applyAlignment="1">
      <alignment horizontal="right" vertical="center" shrinkToFit="1"/>
    </xf>
    <xf numFmtId="177" fontId="16" fillId="0" borderId="70" xfId="11" applyNumberFormat="1" applyFont="1" applyBorder="1" applyAlignment="1">
      <alignment horizontal="right" vertical="center" shrinkToFit="1"/>
    </xf>
    <xf numFmtId="177" fontId="16" fillId="0" borderId="71" xfId="11" applyNumberFormat="1" applyFont="1" applyBorder="1" applyAlignment="1">
      <alignment horizontal="right" vertical="center" shrinkToFit="1"/>
    </xf>
    <xf numFmtId="0" fontId="16" fillId="0" borderId="4" xfId="11" applyFont="1" applyBorder="1">
      <alignment vertical="center"/>
    </xf>
    <xf numFmtId="0" fontId="16" fillId="0" borderId="0" xfId="11" applyFont="1">
      <alignment vertical="center"/>
    </xf>
    <xf numFmtId="0" fontId="16" fillId="0" borderId="5" xfId="11" applyFont="1" applyBorder="1">
      <alignment vertical="center"/>
    </xf>
    <xf numFmtId="182" fontId="16" fillId="0" borderId="72" xfId="11" applyNumberFormat="1" applyFont="1" applyBorder="1" applyAlignment="1">
      <alignment horizontal="right" vertical="center" shrinkToFit="1"/>
    </xf>
    <xf numFmtId="182" fontId="16" fillId="0" borderId="0" xfId="11" applyNumberFormat="1" applyFont="1" applyAlignment="1">
      <alignment horizontal="right" vertical="center" shrinkToFit="1"/>
    </xf>
    <xf numFmtId="182" fontId="16" fillId="0" borderId="5" xfId="11" applyNumberFormat="1" applyFont="1" applyBorder="1" applyAlignment="1">
      <alignment horizontal="right" vertical="center" shrinkToFit="1"/>
    </xf>
    <xf numFmtId="182" fontId="16" fillId="0" borderId="66" xfId="11" applyNumberFormat="1" applyFont="1" applyBorder="1" applyAlignment="1">
      <alignment horizontal="right" vertical="center" shrinkToFit="1"/>
    </xf>
    <xf numFmtId="177" fontId="16" fillId="0" borderId="72" xfId="11" applyNumberFormat="1" applyFont="1" applyBorder="1" applyAlignment="1">
      <alignment horizontal="right" vertical="center" shrinkToFit="1"/>
    </xf>
    <xf numFmtId="177" fontId="16" fillId="0" borderId="5" xfId="11" applyNumberFormat="1" applyFont="1" applyBorder="1" applyAlignment="1">
      <alignment horizontal="right" vertical="center" shrinkToFit="1"/>
    </xf>
    <xf numFmtId="182" fontId="16" fillId="0" borderId="69" xfId="11" applyNumberFormat="1" applyFont="1" applyBorder="1" applyAlignment="1">
      <alignment horizontal="right" vertical="center" shrinkToFit="1"/>
    </xf>
    <xf numFmtId="0" fontId="1" fillId="0" borderId="0" xfId="12" applyAlignment="1">
      <alignment vertical="center"/>
    </xf>
    <xf numFmtId="0" fontId="1" fillId="0" borderId="5" xfId="12" applyBorder="1" applyAlignment="1">
      <alignment vertical="center"/>
    </xf>
    <xf numFmtId="0" fontId="16" fillId="0" borderId="6" xfId="11" applyFont="1" applyBorder="1">
      <alignment vertical="center"/>
    </xf>
    <xf numFmtId="0" fontId="16" fillId="0" borderId="7" xfId="11" applyFont="1" applyBorder="1">
      <alignment vertical="center"/>
    </xf>
    <xf numFmtId="0" fontId="16" fillId="0" borderId="8" xfId="11" applyFont="1" applyBorder="1">
      <alignment vertical="center"/>
    </xf>
    <xf numFmtId="177" fontId="16" fillId="0" borderId="4" xfId="11" applyNumberFormat="1" applyFont="1" applyBorder="1" applyAlignment="1">
      <alignment horizontal="right" vertical="center"/>
    </xf>
    <xf numFmtId="177" fontId="16" fillId="0" borderId="0" xfId="11" applyNumberFormat="1" applyFont="1" applyAlignment="1">
      <alignment horizontal="right" vertical="center"/>
    </xf>
    <xf numFmtId="177" fontId="16" fillId="0" borderId="69" xfId="11" applyNumberFormat="1" applyFont="1" applyBorder="1" applyAlignment="1">
      <alignment horizontal="right" vertical="center"/>
    </xf>
    <xf numFmtId="182" fontId="16" fillId="0" borderId="70" xfId="11" applyNumberFormat="1" applyFont="1" applyBorder="1" applyAlignment="1">
      <alignment horizontal="right" vertical="center"/>
    </xf>
    <xf numFmtId="177" fontId="16" fillId="0" borderId="72" xfId="11" applyNumberFormat="1" applyFont="1" applyBorder="1" applyAlignment="1">
      <alignment horizontal="right" vertical="center"/>
    </xf>
    <xf numFmtId="177" fontId="16" fillId="0" borderId="5" xfId="11" applyNumberFormat="1" applyFont="1" applyBorder="1" applyAlignment="1">
      <alignment horizontal="right" vertical="center"/>
    </xf>
    <xf numFmtId="0" fontId="31" fillId="0" borderId="4" xfId="11" applyFont="1" applyBorder="1">
      <alignment vertical="center"/>
    </xf>
    <xf numFmtId="0" fontId="31" fillId="0" borderId="0" xfId="11" applyFont="1">
      <alignment vertical="center"/>
    </xf>
    <xf numFmtId="0" fontId="31" fillId="0" borderId="5" xfId="11" applyFont="1" applyBorder="1">
      <alignment vertical="center"/>
    </xf>
    <xf numFmtId="0" fontId="31" fillId="0" borderId="10" xfId="11" applyFont="1" applyBorder="1" applyAlignment="1">
      <alignment horizontal="center" vertical="center"/>
    </xf>
    <xf numFmtId="0" fontId="31" fillId="0" borderId="9" xfId="11" applyFont="1" applyBorder="1" applyAlignment="1">
      <alignment horizontal="center" vertical="center"/>
    </xf>
    <xf numFmtId="0" fontId="31" fillId="0" borderId="11" xfId="11" applyFont="1" applyBorder="1" applyAlignment="1">
      <alignment horizontal="center" vertical="center"/>
    </xf>
    <xf numFmtId="177" fontId="16"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16" fillId="0" borderId="1" xfId="11" applyFont="1" applyBorder="1" applyAlignment="1">
      <alignment horizontal="center" vertical="center" textRotation="255"/>
    </xf>
    <xf numFmtId="0" fontId="16"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6" fillId="0" borderId="4" xfId="11" applyFont="1" applyBorder="1" applyAlignment="1">
      <alignment horizontal="center" vertical="center" textRotation="255"/>
    </xf>
    <xf numFmtId="0" fontId="16" fillId="0" borderId="5" xfId="11" applyFont="1" applyBorder="1" applyAlignment="1">
      <alignment horizontal="center" vertical="center" textRotation="255"/>
    </xf>
    <xf numFmtId="0" fontId="16" fillId="0" borderId="1" xfId="11" applyFont="1" applyBorder="1" applyAlignment="1">
      <alignment horizontal="center" vertical="center" wrapText="1"/>
    </xf>
    <xf numFmtId="0" fontId="16" fillId="0" borderId="2" xfId="11" applyFont="1" applyBorder="1" applyAlignment="1">
      <alignment horizontal="center" vertical="center" wrapText="1"/>
    </xf>
    <xf numFmtId="0" fontId="16" fillId="0" borderId="2" xfId="11" applyFont="1" applyBorder="1" applyAlignment="1">
      <alignment vertical="center" textRotation="255"/>
    </xf>
    <xf numFmtId="0" fontId="16" fillId="0" borderId="2" xfId="11" applyFont="1" applyBorder="1">
      <alignment vertical="center"/>
    </xf>
    <xf numFmtId="182" fontId="16"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16" fillId="0" borderId="4" xfId="11" applyFont="1" applyBorder="1" applyAlignment="1">
      <alignment horizontal="center" vertical="center" wrapText="1"/>
    </xf>
    <xf numFmtId="0" fontId="16" fillId="0" borderId="0" xfId="11" applyFont="1" applyAlignment="1">
      <alignment horizontal="center" vertical="center" wrapText="1"/>
    </xf>
    <xf numFmtId="0" fontId="16" fillId="0" borderId="0" xfId="11" applyFont="1" applyAlignment="1">
      <alignment vertical="center" textRotation="255"/>
    </xf>
    <xf numFmtId="182" fontId="16"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16" fillId="0" borderId="6" xfId="11" applyFont="1" applyBorder="1" applyAlignment="1">
      <alignment horizontal="center" vertical="center" textRotation="255"/>
    </xf>
    <xf numFmtId="0" fontId="16" fillId="0" borderId="8" xfId="11" applyFont="1" applyBorder="1" applyAlignment="1">
      <alignment horizontal="center" vertical="center" textRotation="255"/>
    </xf>
    <xf numFmtId="0" fontId="16" fillId="0" borderId="6" xfId="11" applyFont="1" applyBorder="1" applyAlignment="1">
      <alignment horizontal="center" vertical="center" wrapText="1"/>
    </xf>
    <xf numFmtId="0" fontId="16" fillId="0" borderId="7" xfId="11" applyFont="1" applyBorder="1" applyAlignment="1">
      <alignment horizontal="center" vertical="center" wrapText="1"/>
    </xf>
    <xf numFmtId="0" fontId="16" fillId="0" borderId="7" xfId="11" applyFont="1" applyBorder="1" applyAlignment="1">
      <alignment vertical="center" textRotation="255"/>
    </xf>
    <xf numFmtId="0" fontId="16" fillId="0" borderId="7" xfId="11" applyFont="1" applyBorder="1">
      <alignment vertical="center"/>
    </xf>
    <xf numFmtId="182" fontId="16"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16"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16" fillId="0" borderId="1" xfId="11" applyFont="1" applyBorder="1" applyAlignment="1">
      <alignment horizontal="center" vertical="center"/>
    </xf>
    <xf numFmtId="0" fontId="16" fillId="0" borderId="2" xfId="11" applyFont="1" applyBorder="1" applyAlignment="1">
      <alignment horizontal="center" vertical="center"/>
    </xf>
    <xf numFmtId="0" fontId="16" fillId="0" borderId="4" xfId="11" applyFont="1" applyBorder="1" applyAlignment="1">
      <alignment horizontal="center" vertical="center"/>
    </xf>
    <xf numFmtId="0" fontId="16" fillId="0" borderId="1" xfId="11" applyFont="1" applyBorder="1" applyAlignment="1">
      <alignment horizontal="left" vertical="center"/>
    </xf>
    <xf numFmtId="0" fontId="16" fillId="0" borderId="2" xfId="11" applyFont="1" applyBorder="1" applyAlignment="1">
      <alignment horizontal="left" vertical="center"/>
    </xf>
    <xf numFmtId="0" fontId="16" fillId="0" borderId="3" xfId="11" applyFont="1" applyBorder="1" applyAlignment="1">
      <alignment horizontal="left" vertical="center"/>
    </xf>
    <xf numFmtId="177" fontId="16" fillId="0" borderId="3" xfId="11" applyNumberFormat="1" applyFont="1" applyBorder="1" applyAlignment="1">
      <alignment horizontal="right" vertical="center" shrinkToFit="1"/>
    </xf>
    <xf numFmtId="0" fontId="16" fillId="0" borderId="4" xfId="11" applyFont="1" applyBorder="1" applyAlignment="1">
      <alignment horizontal="left" vertical="center"/>
    </xf>
    <xf numFmtId="0" fontId="16" fillId="0" borderId="0" xfId="11" applyFont="1" applyAlignment="1">
      <alignment horizontal="left" vertical="center"/>
    </xf>
    <xf numFmtId="0" fontId="16" fillId="0" borderId="5" xfId="11" applyFont="1" applyBorder="1" applyAlignment="1">
      <alignment horizontal="left" vertical="center"/>
    </xf>
    <xf numFmtId="0" fontId="16" fillId="0" borderId="0" xfId="11" applyFont="1" applyAlignment="1">
      <alignment horizontal="center" vertical="center" wrapText="1"/>
    </xf>
    <xf numFmtId="177" fontId="16" fillId="3" borderId="72" xfId="11" applyNumberFormat="1" applyFont="1" applyFill="1" applyBorder="1" applyAlignment="1">
      <alignment horizontal="right" vertical="center" shrinkToFit="1"/>
    </xf>
    <xf numFmtId="177" fontId="16" fillId="3" borderId="0" xfId="11" applyNumberFormat="1" applyFont="1" applyFill="1" applyAlignment="1">
      <alignment horizontal="right" vertical="center" shrinkToFit="1"/>
    </xf>
    <xf numFmtId="177" fontId="16" fillId="3" borderId="69" xfId="11" applyNumberFormat="1" applyFont="1" applyFill="1" applyBorder="1" applyAlignment="1">
      <alignment horizontal="right" vertical="center" shrinkToFit="1"/>
    </xf>
    <xf numFmtId="0" fontId="16" fillId="3" borderId="72" xfId="11" applyFont="1" applyFill="1" applyBorder="1" applyAlignment="1">
      <alignment horizontal="right" vertical="center" shrinkToFit="1"/>
    </xf>
    <xf numFmtId="0" fontId="16" fillId="3" borderId="0" xfId="11" applyFont="1" applyFill="1" applyAlignment="1">
      <alignment horizontal="right" vertical="center" shrinkToFit="1"/>
    </xf>
    <xf numFmtId="0" fontId="16" fillId="3" borderId="5" xfId="11" applyFont="1" applyFill="1" applyBorder="1" applyAlignment="1">
      <alignment horizontal="right" vertical="center" shrinkToFit="1"/>
    </xf>
    <xf numFmtId="0" fontId="16" fillId="0" borderId="6" xfId="11" applyFont="1" applyBorder="1" applyAlignment="1">
      <alignment horizontal="left" vertical="center"/>
    </xf>
    <xf numFmtId="0" fontId="16" fillId="0" borderId="7" xfId="11" applyFont="1" applyBorder="1" applyAlignment="1">
      <alignment horizontal="left" vertical="center"/>
    </xf>
    <xf numFmtId="0" fontId="16" fillId="0" borderId="8" xfId="11" applyFont="1" applyBorder="1" applyAlignment="1">
      <alignment horizontal="left" vertical="center"/>
    </xf>
    <xf numFmtId="177" fontId="16" fillId="0" borderId="6" xfId="11" applyNumberFormat="1" applyFont="1" applyBorder="1" applyAlignment="1">
      <alignment horizontal="right" vertical="center" shrinkToFit="1"/>
    </xf>
    <xf numFmtId="177" fontId="16" fillId="0" borderId="7" xfId="11" applyNumberFormat="1" applyFont="1" applyBorder="1" applyAlignment="1">
      <alignment horizontal="right" vertical="center" shrinkToFit="1"/>
    </xf>
    <xf numFmtId="0" fontId="16" fillId="0" borderId="7" xfId="11" applyFont="1" applyBorder="1" applyAlignment="1">
      <alignment horizontal="center" vertical="center" wrapText="1"/>
    </xf>
    <xf numFmtId="177" fontId="16" fillId="0" borderId="8" xfId="11" applyNumberFormat="1" applyFont="1" applyBorder="1" applyAlignment="1">
      <alignment horizontal="right" vertical="center" shrinkToFit="1"/>
    </xf>
    <xf numFmtId="177" fontId="16" fillId="0" borderId="73" xfId="11" applyNumberFormat="1" applyFont="1" applyBorder="1" applyAlignment="1">
      <alignment horizontal="right" vertical="center" shrinkToFit="1"/>
    </xf>
    <xf numFmtId="182" fontId="16" fillId="0" borderId="74" xfId="11" applyNumberFormat="1" applyFont="1" applyBorder="1" applyAlignment="1">
      <alignment horizontal="right" vertical="center" shrinkToFit="1"/>
    </xf>
    <xf numFmtId="177" fontId="16" fillId="0" borderId="74" xfId="11" applyNumberFormat="1" applyFont="1" applyBorder="1" applyAlignment="1">
      <alignment horizontal="right" vertical="center" shrinkToFit="1"/>
    </xf>
    <xf numFmtId="182" fontId="16" fillId="0" borderId="75" xfId="11" applyNumberFormat="1" applyFont="1" applyBorder="1" applyAlignment="1">
      <alignment horizontal="right" vertical="center" shrinkToFit="1"/>
    </xf>
    <xf numFmtId="182" fontId="16" fillId="0" borderId="8"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16" fillId="0" borderId="75" xfId="11" applyNumberFormat="1" applyFont="1" applyBorder="1" applyAlignment="1">
      <alignment horizontal="right" vertical="center" shrinkToFit="1"/>
    </xf>
    <xf numFmtId="177" fontId="16" fillId="3" borderId="75" xfId="11" applyNumberFormat="1" applyFont="1" applyFill="1" applyBorder="1" applyAlignment="1">
      <alignment horizontal="right" vertical="center" shrinkToFit="1"/>
    </xf>
    <xf numFmtId="177" fontId="16" fillId="3" borderId="7" xfId="11" applyNumberFormat="1" applyFont="1" applyFill="1" applyBorder="1" applyAlignment="1">
      <alignment horizontal="right" vertical="center" shrinkToFit="1"/>
    </xf>
    <xf numFmtId="177" fontId="16" fillId="3" borderId="73" xfId="11" applyNumberFormat="1" applyFont="1" applyFill="1" applyBorder="1" applyAlignment="1">
      <alignment horizontal="right" vertical="center" shrinkToFit="1"/>
    </xf>
    <xf numFmtId="0" fontId="16" fillId="3" borderId="75" xfId="11" applyFont="1" applyFill="1" applyBorder="1" applyAlignment="1">
      <alignment horizontal="right" vertical="center" shrinkToFit="1"/>
    </xf>
    <xf numFmtId="0" fontId="16" fillId="3" borderId="7" xfId="11" applyFont="1" applyFill="1" applyBorder="1" applyAlignment="1">
      <alignment horizontal="right" vertical="center" shrinkToFit="1"/>
    </xf>
    <xf numFmtId="0" fontId="16" fillId="3" borderId="8" xfId="11" applyFont="1" applyFill="1" applyBorder="1" applyAlignment="1">
      <alignment horizontal="right" vertical="center" shrinkToFit="1"/>
    </xf>
    <xf numFmtId="0" fontId="16" fillId="0" borderId="0" xfId="11"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17" fillId="2" borderId="0" xfId="14" applyFill="1">
      <alignment vertical="center"/>
    </xf>
    <xf numFmtId="0" fontId="17" fillId="0" borderId="0" xfId="14">
      <alignment vertical="center"/>
    </xf>
    <xf numFmtId="0" fontId="32" fillId="2" borderId="0" xfId="13" applyFont="1" applyFill="1">
      <alignment vertical="center"/>
    </xf>
    <xf numFmtId="0" fontId="33" fillId="2" borderId="21" xfId="13" applyFont="1" applyFill="1" applyBorder="1" applyAlignment="1">
      <alignment horizontal="center" vertical="center"/>
    </xf>
    <xf numFmtId="0" fontId="33" fillId="2" borderId="22" xfId="13" applyFont="1" applyFill="1" applyBorder="1" applyAlignment="1">
      <alignment horizontal="center" vertical="center"/>
    </xf>
    <xf numFmtId="0" fontId="33" fillId="2" borderId="23" xfId="13" applyFont="1" applyFill="1" applyBorder="1" applyAlignment="1">
      <alignment horizontal="center" vertical="center"/>
    </xf>
    <xf numFmtId="0" fontId="34" fillId="2" borderId="46" xfId="13" applyFont="1" applyFill="1" applyBorder="1" applyAlignment="1">
      <alignment horizontal="left" vertical="center"/>
    </xf>
    <xf numFmtId="0" fontId="34" fillId="2" borderId="0" xfId="13" applyFont="1" applyFill="1">
      <alignment vertical="center"/>
    </xf>
    <xf numFmtId="0" fontId="36" fillId="2" borderId="0" xfId="13" applyFont="1" applyFill="1">
      <alignment vertical="center"/>
    </xf>
    <xf numFmtId="0" fontId="34" fillId="2" borderId="46" xfId="13" applyFont="1" applyFill="1" applyBorder="1">
      <alignment vertical="center"/>
    </xf>
    <xf numFmtId="0" fontId="36" fillId="0" borderId="0" xfId="14" applyFont="1">
      <alignment vertical="center"/>
    </xf>
    <xf numFmtId="0" fontId="34" fillId="4" borderId="18" xfId="13" applyFont="1" applyFill="1" applyBorder="1" applyAlignment="1" applyProtection="1">
      <alignment horizontal="center" vertical="center"/>
      <protection locked="0"/>
    </xf>
    <xf numFmtId="0" fontId="34" fillId="4" borderId="19" xfId="13" applyFont="1" applyFill="1" applyBorder="1" applyAlignment="1" applyProtection="1">
      <alignment horizontal="center" vertical="center"/>
      <protection locked="0"/>
    </xf>
    <xf numFmtId="0" fontId="34" fillId="4" borderId="14" xfId="13" applyFont="1" applyFill="1" applyBorder="1" applyAlignment="1" applyProtection="1">
      <alignment horizontal="center" vertical="center"/>
      <protection locked="0"/>
    </xf>
    <xf numFmtId="0" fontId="34" fillId="4" borderId="16" xfId="13" applyFont="1" applyFill="1" applyBorder="1" applyAlignment="1" applyProtection="1">
      <alignment horizontal="center" vertical="center" wrapText="1"/>
      <protection locked="0"/>
    </xf>
    <xf numFmtId="0" fontId="34" fillId="4" borderId="19" xfId="13" applyFont="1" applyFill="1" applyBorder="1" applyAlignment="1" applyProtection="1">
      <alignment horizontal="center" vertical="center" wrapText="1"/>
      <protection locked="0"/>
    </xf>
    <xf numFmtId="0" fontId="34" fillId="4" borderId="14" xfId="13" applyFont="1" applyFill="1" applyBorder="1" applyAlignment="1" applyProtection="1">
      <alignment horizontal="center" vertical="center" wrapText="1"/>
      <protection locked="0"/>
    </xf>
    <xf numFmtId="0" fontId="34" fillId="4" borderId="18" xfId="13" applyFont="1" applyFill="1" applyBorder="1" applyAlignment="1" applyProtection="1">
      <alignment horizontal="center" vertical="center" wrapText="1"/>
      <protection locked="0"/>
    </xf>
    <xf numFmtId="0" fontId="34" fillId="4" borderId="20" xfId="13" applyFont="1" applyFill="1" applyBorder="1" applyAlignment="1" applyProtection="1">
      <alignment horizontal="center" vertical="center" wrapText="1"/>
      <protection locked="0"/>
    </xf>
    <xf numFmtId="0" fontId="17" fillId="4" borderId="16" xfId="13" applyFill="1" applyBorder="1" applyAlignment="1" applyProtection="1">
      <alignment horizontal="center" vertical="center" wrapText="1"/>
      <protection locked="0"/>
    </xf>
    <xf numFmtId="0" fontId="17" fillId="4" borderId="19" xfId="13" applyFill="1" applyBorder="1" applyAlignment="1" applyProtection="1">
      <alignment horizontal="center" vertical="center" wrapText="1"/>
      <protection locked="0"/>
    </xf>
    <xf numFmtId="0" fontId="17" fillId="4" borderId="14" xfId="13" applyFill="1" applyBorder="1" applyAlignment="1" applyProtection="1">
      <alignment horizontal="center" vertical="center" wrapText="1"/>
      <protection locked="0"/>
    </xf>
    <xf numFmtId="0" fontId="34" fillId="4" borderId="76" xfId="13" applyFont="1" applyFill="1" applyBorder="1" applyAlignment="1" applyProtection="1">
      <alignment horizontal="center" vertical="center"/>
      <protection locked="0"/>
    </xf>
    <xf numFmtId="0" fontId="34" fillId="4" borderId="77" xfId="13" applyFont="1" applyFill="1" applyBorder="1" applyAlignment="1" applyProtection="1">
      <alignment horizontal="center" vertical="center"/>
      <protection locked="0"/>
    </xf>
    <xf numFmtId="0" fontId="34" fillId="4" borderId="78" xfId="13" applyFont="1" applyFill="1" applyBorder="1" applyAlignment="1" applyProtection="1">
      <alignment horizontal="center" vertical="center"/>
      <protection locked="0"/>
    </xf>
    <xf numFmtId="0" fontId="34" fillId="4" borderId="79" xfId="13" applyFont="1" applyFill="1" applyBorder="1" applyAlignment="1" applyProtection="1">
      <alignment horizontal="center" vertical="center" wrapText="1"/>
      <protection locked="0"/>
    </xf>
    <xf numFmtId="0" fontId="34" fillId="4" borderId="77" xfId="13" applyFont="1" applyFill="1" applyBorder="1" applyAlignment="1" applyProtection="1">
      <alignment horizontal="center" vertical="center" wrapText="1"/>
      <protection locked="0"/>
    </xf>
    <xf numFmtId="0" fontId="34" fillId="4" borderId="78" xfId="13" applyFont="1" applyFill="1" applyBorder="1" applyAlignment="1" applyProtection="1">
      <alignment horizontal="center" vertical="center" wrapText="1"/>
      <protection locked="0"/>
    </xf>
    <xf numFmtId="0" fontId="34" fillId="4" borderId="76" xfId="13" applyFont="1" applyFill="1" applyBorder="1" applyAlignment="1" applyProtection="1">
      <alignment horizontal="center" vertical="center" wrapText="1"/>
      <protection locked="0"/>
    </xf>
    <xf numFmtId="0" fontId="34" fillId="4" borderId="80" xfId="13" applyFont="1" applyFill="1" applyBorder="1" applyAlignment="1" applyProtection="1">
      <alignment horizontal="center" vertical="center" wrapText="1"/>
      <protection locked="0"/>
    </xf>
    <xf numFmtId="0" fontId="17" fillId="4" borderId="79" xfId="13" applyFill="1" applyBorder="1" applyAlignment="1" applyProtection="1">
      <alignment horizontal="center" vertical="center" wrapText="1"/>
      <protection locked="0"/>
    </xf>
    <xf numFmtId="0" fontId="17" fillId="4" borderId="77" xfId="13" applyFill="1" applyBorder="1" applyAlignment="1" applyProtection="1">
      <alignment horizontal="center" vertical="center" wrapText="1"/>
      <protection locked="0"/>
    </xf>
    <xf numFmtId="0" fontId="17" fillId="4" borderId="78" xfId="13" applyFill="1" applyBorder="1" applyAlignment="1" applyProtection="1">
      <alignment horizontal="center" vertical="center" wrapText="1"/>
      <protection locked="0"/>
    </xf>
    <xf numFmtId="0" fontId="34" fillId="0" borderId="81" xfId="13" applyFont="1" applyBorder="1" applyAlignment="1" applyProtection="1">
      <alignment horizontal="center" vertical="center" shrinkToFit="1"/>
      <protection locked="0"/>
    </xf>
    <xf numFmtId="0" fontId="34" fillId="0" borderId="82" xfId="15" applyFont="1" applyBorder="1" applyAlignment="1" applyProtection="1">
      <alignment horizontal="left" vertical="center" shrinkToFit="1"/>
      <protection locked="0"/>
    </xf>
    <xf numFmtId="0" fontId="34" fillId="0" borderId="83" xfId="15" applyFont="1" applyBorder="1" applyAlignment="1" applyProtection="1">
      <alignment horizontal="left" vertical="center" shrinkToFit="1"/>
      <protection locked="0"/>
    </xf>
    <xf numFmtId="0" fontId="34" fillId="0" borderId="84" xfId="15" applyFont="1" applyBorder="1" applyAlignment="1" applyProtection="1">
      <alignment horizontal="left" vertical="center" shrinkToFit="1"/>
      <protection locked="0"/>
    </xf>
    <xf numFmtId="181" fontId="34" fillId="0" borderId="85" xfId="15" applyNumberFormat="1" applyFont="1" applyBorder="1" applyAlignment="1" applyProtection="1">
      <alignment horizontal="right" vertical="center" shrinkToFit="1"/>
      <protection locked="0"/>
    </xf>
    <xf numFmtId="181" fontId="34" fillId="0" borderId="86" xfId="15" applyNumberFormat="1" applyFont="1" applyBorder="1" applyAlignment="1" applyProtection="1">
      <alignment horizontal="right" vertical="center" shrinkToFit="1"/>
      <protection locked="0"/>
    </xf>
    <xf numFmtId="181" fontId="34" fillId="0" borderId="87" xfId="15" applyNumberFormat="1" applyFont="1" applyBorder="1" applyAlignment="1" applyProtection="1">
      <alignment horizontal="right" vertical="center" shrinkToFit="1"/>
      <protection locked="0"/>
    </xf>
    <xf numFmtId="181" fontId="34" fillId="0" borderId="88" xfId="15" applyNumberFormat="1" applyFont="1" applyBorder="1" applyAlignment="1" applyProtection="1">
      <alignment horizontal="right" vertical="center" shrinkToFit="1"/>
      <protection locked="0"/>
    </xf>
    <xf numFmtId="181" fontId="34" fillId="0" borderId="89" xfId="15" applyNumberFormat="1" applyFont="1" applyBorder="1" applyAlignment="1" applyProtection="1">
      <alignment horizontal="right" vertical="center" shrinkToFit="1"/>
      <protection locked="0"/>
    </xf>
    <xf numFmtId="181" fontId="34" fillId="0" borderId="90" xfId="15" applyNumberFormat="1" applyFont="1" applyBorder="1" applyAlignment="1" applyProtection="1">
      <alignment horizontal="right" vertical="center" shrinkToFit="1"/>
      <protection locked="0"/>
    </xf>
    <xf numFmtId="181" fontId="34" fillId="0" borderId="91" xfId="16" applyNumberFormat="1" applyFont="1" applyBorder="1" applyAlignment="1" applyProtection="1">
      <alignment horizontal="right" vertical="center" shrinkToFit="1"/>
      <protection locked="0"/>
    </xf>
    <xf numFmtId="0" fontId="34" fillId="0" borderId="86" xfId="16" applyFont="1" applyBorder="1" applyAlignment="1" applyProtection="1">
      <alignment horizontal="left" vertical="center" shrinkToFit="1"/>
      <protection locked="0"/>
    </xf>
    <xf numFmtId="0" fontId="34" fillId="0" borderId="92" xfId="16" applyFont="1" applyBorder="1" applyAlignment="1" applyProtection="1">
      <alignment horizontal="left" vertical="center" shrinkToFit="1"/>
      <protection locked="0"/>
    </xf>
    <xf numFmtId="0" fontId="34" fillId="0" borderId="93" xfId="16" applyFont="1" applyBorder="1" applyAlignment="1" applyProtection="1">
      <alignment horizontal="center" vertical="center" shrinkToFit="1"/>
      <protection locked="0"/>
    </xf>
    <xf numFmtId="181" fontId="34" fillId="0" borderId="82" xfId="16" applyNumberFormat="1" applyFont="1" applyBorder="1" applyAlignment="1" applyProtection="1">
      <alignment horizontal="right" vertical="center" shrinkToFit="1"/>
      <protection locked="0"/>
    </xf>
    <xf numFmtId="181" fontId="34" fillId="0" borderId="83" xfId="16" applyNumberFormat="1" applyFont="1" applyBorder="1" applyAlignment="1" applyProtection="1">
      <alignment horizontal="right" vertical="center" shrinkToFit="1"/>
      <protection locked="0"/>
    </xf>
    <xf numFmtId="181" fontId="34" fillId="0" borderId="84" xfId="16" applyNumberFormat="1" applyFont="1" applyBorder="1" applyAlignment="1" applyProtection="1">
      <alignment horizontal="right" vertical="center" shrinkToFit="1"/>
      <protection locked="0"/>
    </xf>
    <xf numFmtId="0" fontId="34" fillId="0" borderId="94" xfId="16" applyFont="1" applyBorder="1" applyAlignment="1" applyProtection="1">
      <alignment horizontal="left" vertical="center" shrinkToFit="1"/>
      <protection locked="0"/>
    </xf>
    <xf numFmtId="0" fontId="34" fillId="0" borderId="95" xfId="13" applyFont="1" applyBorder="1" applyAlignment="1" applyProtection="1">
      <alignment horizontal="center" vertical="center" shrinkToFit="1"/>
      <protection locked="0"/>
    </xf>
    <xf numFmtId="0" fontId="34" fillId="0" borderId="96" xfId="15" applyFont="1" applyBorder="1" applyAlignment="1" applyProtection="1">
      <alignment horizontal="left" vertical="center" shrinkToFit="1"/>
      <protection locked="0"/>
    </xf>
    <xf numFmtId="0" fontId="34" fillId="0" borderId="97"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181" fontId="34" fillId="0" borderId="99" xfId="15" applyNumberFormat="1" applyFont="1" applyBorder="1" applyAlignment="1" applyProtection="1">
      <alignment horizontal="right" vertical="center" shrinkToFit="1"/>
      <protection locked="0"/>
    </xf>
    <xf numFmtId="181" fontId="34" fillId="0" borderId="100" xfId="15" applyNumberFormat="1" applyFont="1" applyBorder="1" applyAlignment="1" applyProtection="1">
      <alignment horizontal="right" vertical="center" shrinkToFit="1"/>
      <protection locked="0"/>
    </xf>
    <xf numFmtId="181" fontId="34" fillId="0" borderId="101" xfId="13" applyNumberFormat="1" applyFont="1" applyBorder="1" applyAlignment="1" applyProtection="1">
      <alignment horizontal="right" vertical="center" shrinkToFit="1"/>
      <protection locked="0"/>
    </xf>
    <xf numFmtId="181" fontId="34" fillId="0" borderId="102" xfId="15" applyNumberFormat="1" applyFont="1" applyBorder="1" applyAlignment="1" applyProtection="1">
      <alignment horizontal="right" vertical="center" shrinkToFit="1"/>
      <protection locked="0"/>
    </xf>
    <xf numFmtId="181" fontId="34" fillId="0" borderId="97" xfId="13" applyNumberFormat="1" applyFont="1" applyBorder="1" applyAlignment="1" applyProtection="1">
      <alignment horizontal="right" vertical="center" shrinkToFit="1"/>
      <protection locked="0"/>
    </xf>
    <xf numFmtId="181" fontId="34" fillId="0" borderId="103" xfId="15" applyNumberFormat="1" applyFont="1" applyBorder="1" applyAlignment="1" applyProtection="1">
      <alignment horizontal="right" vertical="center" shrinkToFit="1"/>
      <protection locked="0"/>
    </xf>
    <xf numFmtId="181" fontId="34" fillId="0" borderId="104" xfId="13" applyNumberFormat="1" applyFont="1" applyBorder="1" applyAlignment="1" applyProtection="1">
      <alignment horizontal="right" vertical="center" shrinkToFit="1"/>
      <protection locked="0"/>
    </xf>
    <xf numFmtId="0" fontId="34" fillId="0" borderId="100" xfId="16" applyFont="1" applyBorder="1" applyAlignment="1" applyProtection="1">
      <alignment horizontal="left" vertical="center" shrinkToFit="1"/>
      <protection locked="0"/>
    </xf>
    <xf numFmtId="0" fontId="34" fillId="0" borderId="105" xfId="16" applyFont="1" applyBorder="1" applyAlignment="1" applyProtection="1">
      <alignment horizontal="left" vertical="center" shrinkToFit="1"/>
      <protection locked="0"/>
    </xf>
    <xf numFmtId="0" fontId="34" fillId="0" borderId="106" xfId="16" applyFont="1" applyBorder="1" applyAlignment="1" applyProtection="1">
      <alignment horizontal="center" vertical="center" shrinkToFit="1"/>
      <protection locked="0"/>
    </xf>
    <xf numFmtId="181" fontId="34" fillId="0" borderId="96" xfId="13" applyNumberFormat="1" applyFont="1" applyBorder="1" applyAlignment="1" applyProtection="1">
      <alignment horizontal="right" vertical="center" shrinkToFit="1"/>
      <protection locked="0"/>
    </xf>
    <xf numFmtId="181" fontId="34" fillId="0" borderId="98" xfId="16" applyNumberFormat="1" applyFont="1" applyBorder="1" applyAlignment="1" applyProtection="1">
      <alignment horizontal="right" vertical="center" shrinkToFit="1"/>
      <protection locked="0"/>
    </xf>
    <xf numFmtId="0" fontId="34" fillId="0" borderId="103" xfId="16" applyFont="1" applyBorder="1" applyAlignment="1" applyProtection="1">
      <alignment horizontal="left" vertical="center" shrinkToFit="1"/>
      <protection locked="0"/>
    </xf>
    <xf numFmtId="181" fontId="34" fillId="0" borderId="107" xfId="15" applyNumberFormat="1" applyFont="1" applyBorder="1" applyAlignment="1" applyProtection="1">
      <alignment horizontal="right" vertical="center" shrinkToFit="1"/>
      <protection locked="0"/>
    </xf>
    <xf numFmtId="181" fontId="34" fillId="0" borderId="108" xfId="15" applyNumberFormat="1" applyFont="1" applyBorder="1" applyAlignment="1" applyProtection="1">
      <alignment horizontal="right" vertical="center" shrinkToFit="1"/>
      <protection locked="0"/>
    </xf>
    <xf numFmtId="181" fontId="34" fillId="0" borderId="109" xfId="15" applyNumberFormat="1" applyFont="1" applyBorder="1" applyAlignment="1" applyProtection="1">
      <alignment horizontal="right" vertical="center" shrinkToFit="1"/>
      <protection locked="0"/>
    </xf>
    <xf numFmtId="181" fontId="34" fillId="0" borderId="110" xfId="16" applyNumberFormat="1" applyFont="1" applyBorder="1" applyAlignment="1" applyProtection="1">
      <alignment horizontal="right" vertical="center" shrinkToFit="1"/>
      <protection locked="0"/>
    </xf>
    <xf numFmtId="0" fontId="34" fillId="0" borderId="108" xfId="16" applyFont="1" applyBorder="1" applyAlignment="1" applyProtection="1">
      <alignment horizontal="left" vertical="center" shrinkToFit="1"/>
      <protection locked="0"/>
    </xf>
    <xf numFmtId="0" fontId="34" fillId="0" borderId="111" xfId="16" applyFont="1" applyBorder="1" applyAlignment="1" applyProtection="1">
      <alignment horizontal="left" vertical="center" shrinkToFit="1"/>
      <protection locked="0"/>
    </xf>
    <xf numFmtId="0" fontId="34" fillId="0" borderId="50" xfId="13" applyFont="1" applyBorder="1" applyAlignment="1" applyProtection="1">
      <alignment horizontal="center" vertical="center"/>
      <protection locked="0"/>
    </xf>
    <xf numFmtId="0" fontId="34" fillId="0" borderId="52" xfId="13" applyFont="1" applyBorder="1" applyAlignment="1" applyProtection="1">
      <alignment horizontal="center" vertical="center"/>
      <protection locked="0"/>
    </xf>
    <xf numFmtId="0" fontId="34" fillId="5" borderId="112" xfId="13" applyFont="1" applyFill="1" applyBorder="1" applyAlignment="1" applyProtection="1">
      <alignment horizontal="center" vertical="center" shrinkToFit="1"/>
      <protection locked="0"/>
    </xf>
    <xf numFmtId="0" fontId="34" fillId="5" borderId="54" xfId="13" applyFont="1" applyFill="1" applyBorder="1" applyAlignment="1" applyProtection="1">
      <alignment horizontal="left" vertical="center" shrinkToFit="1"/>
      <protection locked="0"/>
    </xf>
    <xf numFmtId="0" fontId="34" fillId="5" borderId="55" xfId="13" applyFont="1" applyFill="1" applyBorder="1" applyAlignment="1" applyProtection="1">
      <alignment horizontal="left" vertical="center" shrinkToFit="1"/>
      <protection locked="0"/>
    </xf>
    <xf numFmtId="0" fontId="34" fillId="5" borderId="56" xfId="13" applyFont="1" applyFill="1" applyBorder="1" applyAlignment="1" applyProtection="1">
      <alignment horizontal="left" vertical="center" shrinkToFit="1"/>
      <protection locked="0"/>
    </xf>
    <xf numFmtId="181" fontId="34" fillId="5" borderId="113" xfId="16" applyNumberFormat="1" applyFont="1" applyFill="1" applyBorder="1" applyAlignment="1" applyProtection="1">
      <alignment horizontal="right" vertical="center" shrinkToFit="1"/>
      <protection locked="0"/>
    </xf>
    <xf numFmtId="181" fontId="34" fillId="5" borderId="114" xfId="16" applyNumberFormat="1" applyFont="1" applyFill="1" applyBorder="1" applyAlignment="1" applyProtection="1">
      <alignment horizontal="right" vertical="center" shrinkToFit="1"/>
      <protection locked="0"/>
    </xf>
    <xf numFmtId="181" fontId="34" fillId="5" borderId="115" xfId="16" applyNumberFormat="1" applyFont="1" applyFill="1" applyBorder="1" applyAlignment="1" applyProtection="1">
      <alignment horizontal="right" vertical="center" shrinkToFit="1"/>
      <protection locked="0"/>
    </xf>
    <xf numFmtId="181" fontId="34" fillId="5" borderId="116" xfId="16" applyNumberFormat="1" applyFont="1" applyFill="1" applyBorder="1" applyAlignment="1" applyProtection="1">
      <alignment horizontal="right" vertical="center" shrinkToFit="1"/>
      <protection locked="0"/>
    </xf>
    <xf numFmtId="181" fontId="34" fillId="5" borderId="117" xfId="16" applyNumberFormat="1" applyFont="1" applyFill="1" applyBorder="1" applyAlignment="1" applyProtection="1">
      <alignment horizontal="right" vertical="center" shrinkToFit="1"/>
      <protection locked="0"/>
    </xf>
    <xf numFmtId="181" fontId="34" fillId="5" borderId="118" xfId="16" applyNumberFormat="1" applyFont="1" applyFill="1" applyBorder="1" applyAlignment="1" applyProtection="1">
      <alignment horizontal="right" vertical="center" shrinkToFit="1"/>
      <protection locked="0"/>
    </xf>
    <xf numFmtId="181" fontId="34" fillId="5" borderId="119" xfId="13" applyNumberFormat="1" applyFont="1" applyFill="1" applyBorder="1" applyAlignment="1" applyProtection="1">
      <alignment horizontal="right" vertical="center" shrinkToFit="1"/>
      <protection locked="0"/>
    </xf>
    <xf numFmtId="0" fontId="34" fillId="5" borderId="114" xfId="16" applyFont="1" applyFill="1" applyBorder="1" applyAlignment="1" applyProtection="1">
      <alignment horizontal="left" vertical="center" shrinkToFit="1"/>
      <protection locked="0"/>
    </xf>
    <xf numFmtId="0" fontId="34" fillId="5" borderId="117" xfId="16" applyFont="1" applyFill="1" applyBorder="1" applyAlignment="1" applyProtection="1">
      <alignment horizontal="left" vertical="center" shrinkToFit="1"/>
      <protection locked="0"/>
    </xf>
    <xf numFmtId="181" fontId="34" fillId="5" borderId="62" xfId="16" applyNumberFormat="1" applyFont="1" applyFill="1" applyBorder="1" applyAlignment="1" applyProtection="1">
      <alignment horizontal="right" vertical="center" shrinkToFit="1"/>
      <protection locked="0"/>
    </xf>
    <xf numFmtId="181" fontId="34" fillId="5" borderId="55" xfId="16" applyNumberFormat="1" applyFont="1" applyFill="1" applyBorder="1" applyAlignment="1" applyProtection="1">
      <alignment horizontal="right" vertical="center" shrinkToFit="1"/>
      <protection locked="0"/>
    </xf>
    <xf numFmtId="181" fontId="34" fillId="5" borderId="57" xfId="16" applyNumberFormat="1" applyFont="1" applyFill="1" applyBorder="1" applyAlignment="1" applyProtection="1">
      <alignment horizontal="right" vertical="center" shrinkToFit="1"/>
      <protection locked="0"/>
    </xf>
    <xf numFmtId="0" fontId="34" fillId="2" borderId="19" xfId="13" applyFont="1" applyFill="1" applyBorder="1" applyAlignment="1">
      <alignment horizontal="left" vertical="center"/>
    </xf>
    <xf numFmtId="0" fontId="20" fillId="2" borderId="0" xfId="13" applyFont="1" applyFill="1">
      <alignment vertical="center"/>
    </xf>
    <xf numFmtId="0" fontId="34" fillId="4" borderId="18" xfId="13" applyFont="1" applyFill="1" applyBorder="1" applyAlignment="1" applyProtection="1">
      <alignment horizontal="center" vertical="center" wrapText="1" shrinkToFit="1"/>
      <protection locked="0"/>
    </xf>
    <xf numFmtId="0" fontId="34" fillId="4" borderId="19" xfId="13" applyFont="1" applyFill="1" applyBorder="1" applyAlignment="1" applyProtection="1">
      <alignment horizontal="center" vertical="center" shrinkToFit="1"/>
      <protection locked="0"/>
    </xf>
    <xf numFmtId="0" fontId="34" fillId="4" borderId="20" xfId="13" applyFont="1" applyFill="1" applyBorder="1" applyAlignment="1" applyProtection="1">
      <alignment horizontal="center" vertical="center" shrinkToFit="1"/>
      <protection locked="0"/>
    </xf>
    <xf numFmtId="0" fontId="34" fillId="4" borderId="76" xfId="13" applyFont="1" applyFill="1" applyBorder="1" applyAlignment="1" applyProtection="1">
      <alignment horizontal="center" vertical="center" shrinkToFit="1"/>
      <protection locked="0"/>
    </xf>
    <xf numFmtId="0" fontId="34" fillId="4" borderId="77" xfId="13" applyFont="1" applyFill="1" applyBorder="1" applyAlignment="1" applyProtection="1">
      <alignment horizontal="center" vertical="center" shrinkToFit="1"/>
      <protection locked="0"/>
    </xf>
    <xf numFmtId="0" fontId="34" fillId="4" borderId="80" xfId="13" applyFont="1" applyFill="1" applyBorder="1" applyAlignment="1" applyProtection="1">
      <alignment horizontal="center" vertical="center" shrinkToFit="1"/>
      <protection locked="0"/>
    </xf>
    <xf numFmtId="0" fontId="34" fillId="0" borderId="120" xfId="13" applyFont="1" applyBorder="1" applyAlignment="1" applyProtection="1">
      <alignment horizontal="center" vertical="center" shrinkToFit="1"/>
      <protection locked="0"/>
    </xf>
    <xf numFmtId="181" fontId="34" fillId="0" borderId="121" xfId="15" applyNumberFormat="1" applyFont="1" applyBorder="1" applyAlignment="1" applyProtection="1">
      <alignment horizontal="right" vertical="center" shrinkToFit="1"/>
      <protection locked="0"/>
    </xf>
    <xf numFmtId="181" fontId="34" fillId="0" borderId="122" xfId="15" applyNumberFormat="1" applyFont="1" applyBorder="1" applyAlignment="1" applyProtection="1">
      <alignment horizontal="right" vertical="center" shrinkToFit="1"/>
      <protection locked="0"/>
    </xf>
    <xf numFmtId="181" fontId="34" fillId="0" borderId="123" xfId="15" applyNumberFormat="1" applyFont="1" applyBorder="1" applyAlignment="1" applyProtection="1">
      <alignment horizontal="right" vertical="center" shrinkToFit="1"/>
      <protection locked="0"/>
    </xf>
    <xf numFmtId="181" fontId="34" fillId="0" borderId="124" xfId="15" applyNumberFormat="1" applyFont="1" applyBorder="1" applyAlignment="1" applyProtection="1">
      <alignment horizontal="right" vertical="center" shrinkToFit="1"/>
      <protection locked="0"/>
    </xf>
    <xf numFmtId="181" fontId="34" fillId="0" borderId="125" xfId="15" applyNumberFormat="1" applyFont="1" applyBorder="1" applyAlignment="1" applyProtection="1">
      <alignment horizontal="right" vertical="center" shrinkToFit="1"/>
      <protection locked="0"/>
    </xf>
    <xf numFmtId="181" fontId="34" fillId="0" borderId="126" xfId="13" applyNumberFormat="1" applyFont="1" applyBorder="1" applyAlignment="1" applyProtection="1">
      <alignment horizontal="right" vertical="center" shrinkToFit="1"/>
      <protection locked="0"/>
    </xf>
    <xf numFmtId="179" fontId="34" fillId="0" borderId="122" xfId="13" applyNumberFormat="1" applyFont="1" applyBorder="1" applyAlignment="1" applyProtection="1">
      <alignment horizontal="right" vertical="center" shrinkToFit="1"/>
      <protection locked="0"/>
    </xf>
    <xf numFmtId="0" fontId="34" fillId="0" borderId="122" xfId="13" applyFont="1" applyBorder="1" applyAlignment="1" applyProtection="1">
      <alignment horizontal="left" vertical="center" shrinkToFit="1"/>
      <protection locked="0"/>
    </xf>
    <xf numFmtId="0" fontId="34" fillId="0" borderId="125" xfId="13" applyFont="1" applyBorder="1" applyAlignment="1" applyProtection="1">
      <alignment horizontal="left" vertical="center" shrinkToFit="1"/>
      <protection locked="0"/>
    </xf>
    <xf numFmtId="179" fontId="34" fillId="0" borderId="100" xfId="13" applyNumberFormat="1" applyFont="1" applyBorder="1" applyAlignment="1" applyProtection="1">
      <alignment horizontal="right" vertical="center" shrinkToFit="1"/>
      <protection locked="0"/>
    </xf>
    <xf numFmtId="181" fontId="34" fillId="2" borderId="99" xfId="14" applyNumberFormat="1" applyFont="1" applyFill="1" applyBorder="1" applyAlignment="1" applyProtection="1">
      <alignment horizontal="right" vertical="center" shrinkToFit="1"/>
      <protection locked="0"/>
    </xf>
    <xf numFmtId="181" fontId="34" fillId="2" borderId="100" xfId="14" applyNumberFormat="1" applyFont="1" applyFill="1" applyBorder="1" applyAlignment="1" applyProtection="1">
      <alignment horizontal="right" vertical="center" shrinkToFit="1"/>
      <protection locked="0"/>
    </xf>
    <xf numFmtId="181" fontId="34" fillId="2" borderId="101" xfId="14" applyNumberFormat="1" applyFont="1" applyFill="1" applyBorder="1" applyAlignment="1" applyProtection="1">
      <alignment horizontal="right" vertical="center" shrinkToFit="1"/>
      <protection locked="0"/>
    </xf>
    <xf numFmtId="181" fontId="34" fillId="2" borderId="104" xfId="14" applyNumberFormat="1" applyFont="1" applyFill="1" applyBorder="1" applyAlignment="1" applyProtection="1">
      <alignment horizontal="right" vertical="center" shrinkToFit="1"/>
      <protection locked="0"/>
    </xf>
    <xf numFmtId="179" fontId="34" fillId="2" borderId="100" xfId="14" applyNumberFormat="1" applyFont="1" applyFill="1" applyBorder="1" applyAlignment="1" applyProtection="1">
      <alignment horizontal="right" vertical="center" shrinkToFit="1"/>
      <protection locked="0"/>
    </xf>
    <xf numFmtId="0" fontId="34" fillId="0" borderId="65" xfId="13" applyFont="1" applyBorder="1" applyAlignment="1" applyProtection="1">
      <alignment horizontal="center" vertical="center" shrinkToFit="1"/>
      <protection locked="0"/>
    </xf>
    <xf numFmtId="181" fontId="34" fillId="5" borderId="127" xfId="13" applyNumberFormat="1" applyFont="1" applyFill="1" applyBorder="1" applyAlignment="1" applyProtection="1">
      <alignment horizontal="right" vertical="center" shrinkToFit="1"/>
      <protection locked="0"/>
    </xf>
    <xf numFmtId="181" fontId="34" fillId="5" borderId="128" xfId="13" applyNumberFormat="1" applyFont="1" applyFill="1" applyBorder="1" applyAlignment="1" applyProtection="1">
      <alignment horizontal="right" vertical="center" shrinkToFit="1"/>
      <protection locked="0"/>
    </xf>
    <xf numFmtId="179" fontId="34" fillId="5" borderId="119" xfId="13" applyNumberFormat="1" applyFont="1" applyFill="1" applyBorder="1" applyAlignment="1" applyProtection="1">
      <alignment horizontal="right" vertical="center" shrinkToFit="1"/>
      <protection locked="0"/>
    </xf>
    <xf numFmtId="0" fontId="34" fillId="4" borderId="16" xfId="13" applyFont="1" applyFill="1" applyBorder="1" applyAlignment="1" applyProtection="1">
      <alignment horizontal="center" vertical="center" wrapText="1" shrinkToFit="1"/>
      <protection locked="0"/>
    </xf>
    <xf numFmtId="0" fontId="34" fillId="4" borderId="14" xfId="13" applyFont="1" applyFill="1" applyBorder="1" applyAlignment="1" applyProtection="1">
      <alignment horizontal="center" vertical="center" shrinkToFit="1"/>
      <protection locked="0"/>
    </xf>
    <xf numFmtId="0" fontId="34" fillId="2" borderId="106" xfId="13" applyFont="1" applyFill="1" applyBorder="1" applyAlignment="1" applyProtection="1">
      <alignment horizontal="center" vertical="center" shrinkToFit="1"/>
      <protection locked="0"/>
    </xf>
    <xf numFmtId="0" fontId="34" fillId="2" borderId="96" xfId="13" applyFont="1" applyFill="1" applyBorder="1" applyAlignment="1" applyProtection="1">
      <alignment horizontal="left" vertical="center" shrinkToFit="1"/>
      <protection locked="0"/>
    </xf>
    <xf numFmtId="0" fontId="34" fillId="2" borderId="97" xfId="13" applyFont="1" applyFill="1" applyBorder="1" applyAlignment="1" applyProtection="1">
      <alignment horizontal="left" vertical="center" shrinkToFit="1"/>
      <protection locked="0"/>
    </xf>
    <xf numFmtId="0" fontId="34" fillId="2" borderId="98" xfId="13" applyFont="1" applyFill="1" applyBorder="1" applyAlignment="1" applyProtection="1">
      <alignment horizontal="left" vertical="center" shrinkToFit="1"/>
      <protection locked="0"/>
    </xf>
    <xf numFmtId="181" fontId="34" fillId="2" borderId="96" xfId="13" applyNumberFormat="1" applyFont="1" applyFill="1" applyBorder="1" applyAlignment="1" applyProtection="1">
      <alignment horizontal="right" vertical="center" shrinkToFit="1"/>
      <protection locked="0"/>
    </xf>
    <xf numFmtId="181" fontId="34" fillId="2" borderId="97" xfId="13" applyNumberFormat="1" applyFont="1" applyFill="1" applyBorder="1" applyAlignment="1" applyProtection="1">
      <alignment horizontal="right" vertical="center" shrinkToFit="1"/>
      <protection locked="0"/>
    </xf>
    <xf numFmtId="181" fontId="34" fillId="2" borderId="98" xfId="13" applyNumberFormat="1" applyFont="1" applyFill="1" applyBorder="1" applyAlignment="1" applyProtection="1">
      <alignment horizontal="right" vertical="center" shrinkToFit="1"/>
      <protection locked="0"/>
    </xf>
    <xf numFmtId="0" fontId="34" fillId="2" borderId="103" xfId="13" applyFont="1" applyFill="1" applyBorder="1" applyAlignment="1" applyProtection="1">
      <alignment horizontal="left" vertical="center" shrinkToFit="1"/>
      <protection locked="0"/>
    </xf>
    <xf numFmtId="0" fontId="34" fillId="4" borderId="79" xfId="13" applyFont="1" applyFill="1" applyBorder="1" applyAlignment="1" applyProtection="1">
      <alignment horizontal="center" vertical="center" shrinkToFit="1"/>
      <protection locked="0"/>
    </xf>
    <xf numFmtId="0" fontId="34" fillId="4" borderId="78" xfId="13" applyFont="1" applyFill="1" applyBorder="1" applyAlignment="1" applyProtection="1">
      <alignment horizontal="center" vertical="center" shrinkToFit="1"/>
      <protection locked="0"/>
    </xf>
    <xf numFmtId="0" fontId="34" fillId="4" borderId="79" xfId="13" applyFont="1" applyFill="1" applyBorder="1" applyAlignment="1" applyProtection="1">
      <alignment horizontal="center" vertical="center"/>
      <protection locked="0"/>
    </xf>
    <xf numFmtId="0" fontId="34" fillId="0" borderId="129" xfId="13" applyFont="1" applyBorder="1" applyAlignment="1" applyProtection="1">
      <alignment horizontal="center" vertical="center" shrinkToFit="1"/>
      <protection locked="0"/>
    </xf>
    <xf numFmtId="0" fontId="34" fillId="2" borderId="130" xfId="13" applyFont="1" applyFill="1" applyBorder="1" applyAlignment="1" applyProtection="1">
      <alignment horizontal="left" vertical="center" shrinkToFit="1"/>
      <protection locked="0"/>
    </xf>
    <xf numFmtId="0" fontId="34" fillId="2" borderId="131" xfId="13" applyFont="1" applyFill="1" applyBorder="1" applyAlignment="1" applyProtection="1">
      <alignment horizontal="left" vertical="center" shrinkToFit="1"/>
      <protection locked="0"/>
    </xf>
    <xf numFmtId="0" fontId="34" fillId="2" borderId="132" xfId="13" applyFont="1" applyFill="1" applyBorder="1" applyAlignment="1" applyProtection="1">
      <alignment horizontal="left" vertical="center" shrinkToFit="1"/>
      <protection locked="0"/>
    </xf>
    <xf numFmtId="181" fontId="34" fillId="2" borderId="107" xfId="13" applyNumberFormat="1" applyFont="1" applyFill="1" applyBorder="1" applyAlignment="1" applyProtection="1">
      <alignment horizontal="right" vertical="center" shrinkToFit="1"/>
      <protection locked="0"/>
    </xf>
    <xf numFmtId="181" fontId="34" fillId="2" borderId="108" xfId="13" applyNumberFormat="1" applyFont="1" applyFill="1" applyBorder="1" applyAlignment="1" applyProtection="1">
      <alignment horizontal="right" vertical="center" shrinkToFit="1"/>
      <protection locked="0"/>
    </xf>
    <xf numFmtId="0" fontId="34" fillId="2" borderId="108" xfId="13" applyFont="1" applyFill="1" applyBorder="1" applyAlignment="1" applyProtection="1">
      <alignment horizontal="left" vertical="center" shrinkToFit="1"/>
      <protection locked="0"/>
    </xf>
    <xf numFmtId="0" fontId="34" fillId="2" borderId="111" xfId="13" applyFont="1" applyFill="1" applyBorder="1" applyAlignment="1" applyProtection="1">
      <alignment horizontal="left" vertical="center" shrinkToFit="1"/>
      <protection locked="0"/>
    </xf>
    <xf numFmtId="0" fontId="34" fillId="2" borderId="0" xfId="13" applyFont="1" applyFill="1" applyAlignment="1">
      <alignment horizontal="center" vertical="center" shrinkToFit="1"/>
    </xf>
    <xf numFmtId="0" fontId="34" fillId="2" borderId="0" xfId="13" applyFont="1" applyFill="1" applyAlignment="1">
      <alignment horizontal="left" vertical="center" shrinkToFit="1"/>
    </xf>
    <xf numFmtId="181" fontId="34" fillId="2" borderId="0" xfId="13" applyNumberFormat="1" applyFont="1" applyFill="1" applyAlignment="1">
      <alignment horizontal="right" vertical="center" shrinkToFit="1"/>
    </xf>
    <xf numFmtId="181" fontId="34" fillId="2" borderId="0" xfId="13" applyNumberFormat="1" applyFont="1" applyFill="1" applyAlignment="1">
      <alignment horizontal="left" vertical="center" shrinkToFit="1"/>
    </xf>
    <xf numFmtId="181" fontId="34" fillId="5" borderId="133" xfId="13" applyNumberFormat="1" applyFont="1" applyFill="1" applyBorder="1" applyAlignment="1" applyProtection="1">
      <alignment horizontal="right" vertical="center" shrinkToFit="1"/>
      <protection locked="0"/>
    </xf>
    <xf numFmtId="181" fontId="34" fillId="5" borderId="134" xfId="13" applyNumberFormat="1" applyFont="1" applyFill="1" applyBorder="1" applyAlignment="1" applyProtection="1">
      <alignment horizontal="right" vertical="center" shrinkToFit="1"/>
      <protection locked="0"/>
    </xf>
    <xf numFmtId="181" fontId="34" fillId="5" borderId="135" xfId="13" applyNumberFormat="1" applyFont="1" applyFill="1" applyBorder="1" applyAlignment="1" applyProtection="1">
      <alignment horizontal="right" vertical="center" shrinkToFit="1"/>
      <protection locked="0"/>
    </xf>
    <xf numFmtId="181" fontId="34" fillId="5" borderId="54" xfId="13" applyNumberFormat="1" applyFont="1" applyFill="1" applyBorder="1" applyAlignment="1" applyProtection="1">
      <alignment horizontal="right" vertical="center" shrinkToFit="1"/>
      <protection locked="0"/>
    </xf>
    <xf numFmtId="181" fontId="34" fillId="5" borderId="56" xfId="13" applyNumberFormat="1" applyFont="1" applyFill="1" applyBorder="1" applyAlignment="1" applyProtection="1">
      <alignment horizontal="right" vertical="center" shrinkToFit="1"/>
      <protection locked="0"/>
    </xf>
    <xf numFmtId="0" fontId="34" fillId="5" borderId="57" xfId="13" applyFont="1" applyFill="1" applyBorder="1" applyAlignment="1" applyProtection="1">
      <alignment horizontal="left" vertical="center" shrinkToFit="1"/>
      <protection locked="0"/>
    </xf>
    <xf numFmtId="0" fontId="34" fillId="2" borderId="19" xfId="13" applyFont="1" applyFill="1" applyBorder="1" applyAlignment="1">
      <alignment horizontal="left" vertical="center" wrapText="1"/>
    </xf>
    <xf numFmtId="0" fontId="34" fillId="2" borderId="0" xfId="13" applyFont="1" applyFill="1" applyAlignment="1">
      <alignment horizontal="left" vertical="center"/>
    </xf>
    <xf numFmtId="0" fontId="34" fillId="2" borderId="46" xfId="13" applyFont="1" applyFill="1" applyBorder="1">
      <alignment vertical="center"/>
    </xf>
    <xf numFmtId="0" fontId="34" fillId="2" borderId="46" xfId="13" applyFont="1" applyFill="1" applyBorder="1" applyAlignment="1">
      <alignment horizontal="center" vertical="center"/>
    </xf>
    <xf numFmtId="0" fontId="34" fillId="2" borderId="29" xfId="13" applyFont="1" applyFill="1" applyBorder="1" applyAlignment="1">
      <alignment horizontal="center" vertical="center"/>
    </xf>
    <xf numFmtId="0" fontId="34" fillId="2" borderId="7" xfId="13" applyFont="1" applyFill="1" applyBorder="1" applyAlignment="1">
      <alignment horizontal="center" vertical="center"/>
    </xf>
    <xf numFmtId="0" fontId="34" fillId="2" borderId="30" xfId="13" applyFont="1" applyFill="1" applyBorder="1" applyAlignment="1">
      <alignment horizontal="center" vertical="center"/>
    </xf>
    <xf numFmtId="0" fontId="34" fillId="2" borderId="34" xfId="13" applyFont="1" applyFill="1" applyBorder="1" applyAlignment="1">
      <alignment horizontal="center" vertical="center"/>
    </xf>
    <xf numFmtId="0" fontId="34" fillId="2" borderId="9" xfId="13" applyFont="1" applyFill="1" applyBorder="1" applyAlignment="1">
      <alignment horizontal="center" vertical="center"/>
    </xf>
    <xf numFmtId="0" fontId="34" fillId="2" borderId="11" xfId="13" applyFont="1" applyFill="1" applyBorder="1" applyAlignment="1">
      <alignment horizontal="center" vertical="center"/>
    </xf>
    <xf numFmtId="0" fontId="34" fillId="2" borderId="10" xfId="13" applyFont="1" applyFill="1" applyBorder="1" applyAlignment="1">
      <alignment horizontal="center" vertical="center"/>
    </xf>
    <xf numFmtId="0" fontId="34" fillId="2" borderId="53" xfId="13" applyFont="1" applyFill="1" applyBorder="1" applyAlignment="1">
      <alignment horizontal="center" vertical="center"/>
    </xf>
    <xf numFmtId="0" fontId="34" fillId="2" borderId="12" xfId="13" applyFont="1" applyFill="1" applyBorder="1" applyAlignment="1">
      <alignment horizontal="center" vertical="center"/>
    </xf>
    <xf numFmtId="0" fontId="34" fillId="2" borderId="38" xfId="13" applyFont="1" applyFill="1" applyBorder="1">
      <alignment vertical="center"/>
    </xf>
    <xf numFmtId="0" fontId="34" fillId="2" borderId="2" xfId="13" applyFont="1" applyFill="1" applyBorder="1">
      <alignment vertical="center"/>
    </xf>
    <xf numFmtId="0" fontId="34" fillId="2" borderId="3" xfId="13" applyFont="1" applyFill="1" applyBorder="1">
      <alignment vertical="center"/>
    </xf>
    <xf numFmtId="181" fontId="34" fillId="2" borderId="1" xfId="15" applyNumberFormat="1" applyFont="1" applyFill="1" applyBorder="1" applyAlignment="1">
      <alignment horizontal="right" vertical="center" shrinkToFit="1"/>
    </xf>
    <xf numFmtId="181" fontId="34" fillId="2" borderId="2" xfId="15" applyNumberFormat="1" applyFont="1" applyFill="1" applyBorder="1" applyAlignment="1">
      <alignment horizontal="right" vertical="center" shrinkToFit="1"/>
    </xf>
    <xf numFmtId="181" fontId="34" fillId="2" borderId="66" xfId="15" applyNumberFormat="1" applyFont="1" applyFill="1" applyBorder="1" applyAlignment="1">
      <alignment horizontal="right" vertical="center" shrinkToFit="1"/>
    </xf>
    <xf numFmtId="181" fontId="34" fillId="2" borderId="68" xfId="15" applyNumberFormat="1" applyFont="1" applyFill="1" applyBorder="1" applyAlignment="1">
      <alignment horizontal="right" vertical="center" shrinkToFit="1"/>
    </xf>
    <xf numFmtId="179" fontId="34" fillId="2" borderId="68" xfId="15" applyNumberFormat="1" applyFont="1" applyFill="1" applyBorder="1" applyAlignment="1">
      <alignment horizontal="right" vertical="center" shrinkToFit="1"/>
    </xf>
    <xf numFmtId="179" fontId="34" fillId="2" borderId="2" xfId="15" applyNumberFormat="1" applyFont="1" applyFill="1" applyBorder="1" applyAlignment="1">
      <alignment horizontal="right" vertical="center" shrinkToFit="1"/>
    </xf>
    <xf numFmtId="179" fontId="34" fillId="2" borderId="39" xfId="15" applyNumberFormat="1" applyFont="1" applyFill="1" applyBorder="1" applyAlignment="1">
      <alignment horizontal="right" vertical="center" shrinkToFit="1"/>
    </xf>
    <xf numFmtId="0" fontId="34" fillId="2" borderId="38" xfId="13" applyFont="1" applyFill="1" applyBorder="1" applyAlignment="1">
      <alignment horizontal="center" vertical="top"/>
    </xf>
    <xf numFmtId="0" fontId="34" fillId="2" borderId="2" xfId="13" applyFont="1" applyFill="1" applyBorder="1" applyAlignment="1">
      <alignment horizontal="center" vertical="top"/>
    </xf>
    <xf numFmtId="0" fontId="34" fillId="2" borderId="1" xfId="13" applyFont="1" applyFill="1" applyBorder="1">
      <alignment vertical="center"/>
    </xf>
    <xf numFmtId="181" fontId="34" fillId="2" borderId="136" xfId="15" applyNumberFormat="1" applyFont="1" applyFill="1" applyBorder="1" applyAlignment="1">
      <alignment horizontal="right" vertical="center" shrinkToFit="1"/>
    </xf>
    <xf numFmtId="181" fontId="34" fillId="2" borderId="67" xfId="15" applyNumberFormat="1" applyFont="1" applyFill="1" applyBorder="1" applyAlignment="1">
      <alignment horizontal="right" vertical="center" shrinkToFit="1"/>
    </xf>
    <xf numFmtId="179" fontId="34" fillId="2" borderId="137" xfId="15" applyNumberFormat="1" applyFont="1" applyFill="1" applyBorder="1" applyAlignment="1">
      <alignment horizontal="right" vertical="center" shrinkToFit="1"/>
    </xf>
    <xf numFmtId="179" fontId="34" fillId="2" borderId="36" xfId="15" applyNumberFormat="1" applyFont="1" applyFill="1" applyBorder="1" applyAlignment="1">
      <alignment horizontal="right" vertical="center" shrinkToFit="1"/>
    </xf>
    <xf numFmtId="0" fontId="34" fillId="2" borderId="1" xfId="13" applyFont="1" applyFill="1" applyBorder="1" applyAlignment="1">
      <alignment horizontal="center" vertical="center" textRotation="255" wrapText="1"/>
    </xf>
    <xf numFmtId="0" fontId="34" fillId="2" borderId="3" xfId="13" applyFont="1" applyFill="1" applyBorder="1" applyAlignment="1">
      <alignment horizontal="center" vertical="center" textRotation="255" wrapText="1"/>
    </xf>
    <xf numFmtId="179" fontId="34" fillId="2" borderId="67" xfId="15" applyNumberFormat="1" applyFont="1" applyFill="1" applyBorder="1" applyAlignment="1">
      <alignment horizontal="right" vertical="center" shrinkToFit="1"/>
    </xf>
    <xf numFmtId="179" fontId="34" fillId="2" borderId="138" xfId="15" applyNumberFormat="1" applyFont="1" applyFill="1" applyBorder="1" applyAlignment="1">
      <alignment horizontal="right" vertical="center" shrinkToFit="1"/>
    </xf>
    <xf numFmtId="0" fontId="34" fillId="2" borderId="27" xfId="13" applyFont="1" applyFill="1" applyBorder="1" applyAlignment="1">
      <alignment horizontal="left" vertical="center"/>
    </xf>
    <xf numFmtId="0" fontId="34" fillId="2" borderId="5" xfId="13" applyFont="1" applyFill="1" applyBorder="1" applyAlignment="1">
      <alignment horizontal="left" vertical="center"/>
    </xf>
    <xf numFmtId="181" fontId="34" fillId="2" borderId="4" xfId="14" applyNumberFormat="1" applyFont="1" applyFill="1" applyBorder="1" applyAlignment="1">
      <alignment horizontal="right" vertical="center" shrinkToFit="1"/>
    </xf>
    <xf numFmtId="181" fontId="34" fillId="2" borderId="0" xfId="13" applyNumberFormat="1" applyFont="1" applyFill="1" applyAlignment="1">
      <alignment horizontal="right" vertical="center" shrinkToFit="1"/>
    </xf>
    <xf numFmtId="181" fontId="34" fillId="2" borderId="69" xfId="14" applyNumberFormat="1" applyFont="1" applyFill="1" applyBorder="1" applyAlignment="1">
      <alignment horizontal="right" vertical="center" shrinkToFit="1"/>
    </xf>
    <xf numFmtId="181" fontId="34" fillId="2" borderId="72" xfId="14" applyNumberFormat="1" applyFont="1" applyFill="1" applyBorder="1" applyAlignment="1">
      <alignment horizontal="right" vertical="center" shrinkToFit="1"/>
    </xf>
    <xf numFmtId="179" fontId="34" fillId="2" borderId="72" xfId="14" applyNumberFormat="1" applyFont="1" applyFill="1" applyBorder="1" applyAlignment="1">
      <alignment horizontal="right" vertical="center" shrinkToFit="1"/>
    </xf>
    <xf numFmtId="179" fontId="34" fillId="2" borderId="0" xfId="14" applyNumberFormat="1" applyFont="1" applyFill="1" applyAlignment="1">
      <alignment horizontal="right" vertical="center" shrinkToFit="1"/>
    </xf>
    <xf numFmtId="179" fontId="34" fillId="2" borderId="28" xfId="14" applyNumberFormat="1" applyFont="1" applyFill="1" applyBorder="1" applyAlignment="1">
      <alignment horizontal="right" vertical="center" shrinkToFit="1"/>
    </xf>
    <xf numFmtId="0" fontId="34" fillId="2" borderId="27" xfId="13" applyFont="1" applyFill="1" applyBorder="1" applyAlignment="1">
      <alignment horizontal="center" vertical="top"/>
    </xf>
    <xf numFmtId="0" fontId="34" fillId="2" borderId="0" xfId="13" applyFont="1" applyFill="1" applyAlignment="1">
      <alignment horizontal="center" vertical="top"/>
    </xf>
    <xf numFmtId="0" fontId="34" fillId="2" borderId="4" xfId="13" applyFont="1" applyFill="1" applyBorder="1">
      <alignment vertical="center"/>
    </xf>
    <xf numFmtId="0" fontId="34" fillId="2" borderId="0" xfId="13" applyFont="1" applyFill="1">
      <alignment vertical="center"/>
    </xf>
    <xf numFmtId="0" fontId="34" fillId="2" borderId="5" xfId="13" applyFont="1" applyFill="1" applyBorder="1">
      <alignment vertical="center"/>
    </xf>
    <xf numFmtId="181" fontId="34" fillId="2" borderId="139" xfId="15" applyNumberFormat="1" applyFont="1" applyFill="1" applyBorder="1" applyAlignment="1">
      <alignment horizontal="right" vertical="center" shrinkToFit="1"/>
    </xf>
    <xf numFmtId="181" fontId="34" fillId="2" borderId="70" xfId="15" applyNumberFormat="1" applyFont="1" applyFill="1" applyBorder="1" applyAlignment="1">
      <alignment horizontal="right" vertical="center" shrinkToFit="1"/>
    </xf>
    <xf numFmtId="179" fontId="34" fillId="2" borderId="71" xfId="15" applyNumberFormat="1" applyFont="1" applyFill="1" applyBorder="1" applyAlignment="1">
      <alignment horizontal="right" vertical="center" shrinkToFit="1"/>
    </xf>
    <xf numFmtId="179" fontId="34" fillId="2" borderId="25" xfId="15" applyNumberFormat="1" applyFont="1" applyFill="1" applyBorder="1" applyAlignment="1">
      <alignment horizontal="right" vertical="center" shrinkToFit="1"/>
    </xf>
    <xf numFmtId="0" fontId="34" fillId="2" borderId="4" xfId="13" applyFont="1" applyFill="1" applyBorder="1" applyAlignment="1">
      <alignment horizontal="center" vertical="center" textRotation="255" wrapText="1"/>
    </xf>
    <xf numFmtId="0" fontId="34" fillId="2" borderId="5" xfId="13" applyFont="1" applyFill="1" applyBorder="1" applyAlignment="1">
      <alignment horizontal="center" vertical="center" textRotation="255" wrapText="1"/>
    </xf>
    <xf numFmtId="179" fontId="34" fillId="2" borderId="70" xfId="15" applyNumberFormat="1" applyFont="1" applyFill="1" applyBorder="1" applyAlignment="1">
      <alignment horizontal="right" vertical="center" shrinkToFit="1"/>
    </xf>
    <xf numFmtId="179" fontId="34" fillId="2" borderId="140" xfId="15" applyNumberFormat="1" applyFont="1" applyFill="1" applyBorder="1" applyAlignment="1">
      <alignment horizontal="right" vertical="center" shrinkToFit="1"/>
    </xf>
    <xf numFmtId="0" fontId="34" fillId="2" borderId="38" xfId="13" applyFont="1" applyFill="1" applyBorder="1" applyAlignment="1">
      <alignment horizontal="center" vertical="center" textRotation="255" shrinkToFit="1"/>
    </xf>
    <xf numFmtId="0" fontId="34" fillId="2" borderId="3" xfId="13" applyFont="1" applyFill="1" applyBorder="1" applyAlignment="1">
      <alignment horizontal="center" vertical="center" textRotation="255" shrinkToFit="1"/>
    </xf>
    <xf numFmtId="0" fontId="34" fillId="2" borderId="27" xfId="13" applyFont="1" applyFill="1" applyBorder="1" applyAlignment="1">
      <alignment horizontal="center" vertical="center" textRotation="255" shrinkToFit="1"/>
    </xf>
    <xf numFmtId="0" fontId="34" fillId="2" borderId="5" xfId="13" applyFont="1" applyFill="1" applyBorder="1" applyAlignment="1">
      <alignment horizontal="center" vertical="center" textRotation="255" shrinkToFit="1"/>
    </xf>
    <xf numFmtId="0" fontId="34" fillId="2" borderId="29" xfId="13" applyFont="1" applyFill="1" applyBorder="1" applyAlignment="1">
      <alignment horizontal="center" vertical="center" textRotation="255" shrinkToFit="1"/>
    </xf>
    <xf numFmtId="0" fontId="34" fillId="2" borderId="8" xfId="13" applyFont="1" applyFill="1" applyBorder="1" applyAlignment="1">
      <alignment horizontal="center" vertical="center" textRotation="255" shrinkToFit="1"/>
    </xf>
    <xf numFmtId="0" fontId="34" fillId="2" borderId="7" xfId="13" applyFont="1" applyFill="1" applyBorder="1">
      <alignment vertical="center"/>
    </xf>
    <xf numFmtId="0" fontId="34" fillId="2" borderId="8" xfId="13" applyFont="1" applyFill="1" applyBorder="1">
      <alignment vertical="center"/>
    </xf>
    <xf numFmtId="0" fontId="17" fillId="2" borderId="4" xfId="13" applyFill="1" applyBorder="1" applyAlignment="1">
      <alignment vertical="center" shrinkToFit="1"/>
    </xf>
    <xf numFmtId="0" fontId="17" fillId="2" borderId="0" xfId="13" applyFill="1" applyAlignment="1">
      <alignment vertical="center" shrinkToFit="1"/>
    </xf>
    <xf numFmtId="0" fontId="17" fillId="2" borderId="5" xfId="13" applyFill="1" applyBorder="1" applyAlignment="1">
      <alignment vertical="center" shrinkToFit="1"/>
    </xf>
    <xf numFmtId="0" fontId="34" fillId="2" borderId="9" xfId="13" applyFont="1" applyFill="1" applyBorder="1" applyAlignment="1">
      <alignment horizontal="center" vertical="center" wrapText="1"/>
    </xf>
    <xf numFmtId="181" fontId="34" fillId="2" borderId="10" xfId="15" applyNumberFormat="1" applyFont="1" applyFill="1" applyBorder="1" applyAlignment="1">
      <alignment horizontal="right" vertical="center" shrinkToFit="1"/>
    </xf>
    <xf numFmtId="181" fontId="34" fillId="2" borderId="9" xfId="15" applyNumberFormat="1" applyFont="1" applyFill="1" applyBorder="1" applyAlignment="1">
      <alignment horizontal="right" vertical="center" shrinkToFit="1"/>
    </xf>
    <xf numFmtId="181" fontId="34" fillId="2" borderId="141" xfId="15" applyNumberFormat="1" applyFont="1" applyFill="1" applyBorder="1" applyAlignment="1">
      <alignment horizontal="right" vertical="center" shrinkToFit="1"/>
    </xf>
    <xf numFmtId="181" fontId="34" fillId="2" borderId="142" xfId="15" applyNumberFormat="1" applyFont="1" applyFill="1" applyBorder="1" applyAlignment="1">
      <alignment horizontal="right" vertical="center" shrinkToFit="1"/>
    </xf>
    <xf numFmtId="181" fontId="34" fillId="2" borderId="143" xfId="15" applyNumberFormat="1" applyFont="1" applyFill="1" applyBorder="1" applyAlignment="1">
      <alignment horizontal="right" vertical="center" shrinkToFit="1"/>
    </xf>
    <xf numFmtId="181" fontId="34" fillId="2" borderId="144" xfId="15" applyNumberFormat="1" applyFont="1" applyFill="1" applyBorder="1" applyAlignment="1">
      <alignment horizontal="right" vertical="center" shrinkToFit="1"/>
    </xf>
    <xf numFmtId="181" fontId="34" fillId="2" borderId="145" xfId="15" applyNumberFormat="1" applyFont="1" applyFill="1" applyBorder="1" applyAlignment="1">
      <alignment horizontal="right" vertical="center" shrinkToFit="1"/>
    </xf>
    <xf numFmtId="0" fontId="34" fillId="2" borderId="4" xfId="13" applyFont="1" applyFill="1" applyBorder="1" applyAlignment="1">
      <alignment vertical="center" shrinkToFit="1"/>
    </xf>
    <xf numFmtId="0" fontId="34" fillId="2" borderId="0" xfId="13" applyFont="1" applyFill="1" applyAlignment="1">
      <alignment vertical="center" shrinkToFit="1"/>
    </xf>
    <xf numFmtId="0" fontId="34" fillId="2" borderId="5" xfId="13" applyFont="1" applyFill="1" applyBorder="1" applyAlignment="1">
      <alignment vertical="center" shrinkToFit="1"/>
    </xf>
    <xf numFmtId="0" fontId="34" fillId="2" borderId="6" xfId="13" applyFont="1" applyFill="1" applyBorder="1">
      <alignment vertical="center"/>
    </xf>
    <xf numFmtId="181" fontId="34" fillId="2" borderId="146" xfId="15" applyNumberFormat="1" applyFont="1" applyFill="1" applyBorder="1" applyAlignment="1">
      <alignment horizontal="right" vertical="center" shrinkToFit="1"/>
    </xf>
    <xf numFmtId="181" fontId="34" fillId="2" borderId="74" xfId="15" applyNumberFormat="1" applyFont="1" applyFill="1" applyBorder="1" applyAlignment="1">
      <alignment horizontal="right" vertical="center" shrinkToFit="1"/>
    </xf>
    <xf numFmtId="0" fontId="34" fillId="2" borderId="38" xfId="13" applyFont="1" applyFill="1" applyBorder="1" applyAlignment="1">
      <alignment horizontal="center" vertical="center" textRotation="255" wrapText="1"/>
    </xf>
    <xf numFmtId="0" fontId="34" fillId="2" borderId="29" xfId="13" applyFont="1" applyFill="1" applyBorder="1" applyAlignment="1">
      <alignment horizontal="center" vertical="top"/>
    </xf>
    <xf numFmtId="0" fontId="34" fillId="2" borderId="7" xfId="13" applyFont="1" applyFill="1" applyBorder="1" applyAlignment="1">
      <alignment horizontal="center" vertical="top"/>
    </xf>
    <xf numFmtId="0" fontId="34" fillId="2" borderId="9" xfId="13" applyFont="1" applyFill="1" applyBorder="1">
      <alignment vertical="center"/>
    </xf>
    <xf numFmtId="0" fontId="37" fillId="2" borderId="11" xfId="13" applyFont="1" applyFill="1" applyBorder="1" applyAlignment="1">
      <alignment horizontal="center" vertical="center"/>
    </xf>
    <xf numFmtId="179" fontId="34" fillId="2" borderId="143" xfId="15" applyNumberFormat="1" applyFont="1" applyFill="1" applyBorder="1" applyAlignment="1">
      <alignment horizontal="right" vertical="center" shrinkToFit="1"/>
    </xf>
    <xf numFmtId="179" fontId="34" fillId="2" borderId="144" xfId="15" applyNumberFormat="1" applyFont="1" applyFill="1" applyBorder="1" applyAlignment="1">
      <alignment horizontal="right" vertical="center" shrinkToFit="1"/>
    </xf>
    <xf numFmtId="179" fontId="34" fillId="2" borderId="147" xfId="15" applyNumberFormat="1" applyFont="1" applyFill="1" applyBorder="1" applyAlignment="1">
      <alignment horizontal="right" vertical="center" shrinkToFit="1"/>
    </xf>
    <xf numFmtId="0" fontId="34" fillId="2" borderId="6" xfId="13" applyFont="1" applyFill="1" applyBorder="1" applyAlignment="1">
      <alignment horizontal="center" vertical="center" textRotation="255" wrapText="1"/>
    </xf>
    <xf numFmtId="0" fontId="34" fillId="2" borderId="8" xfId="13" applyFont="1" applyFill="1" applyBorder="1" applyAlignment="1">
      <alignment horizontal="center" vertical="center" textRotation="255" wrapText="1"/>
    </xf>
    <xf numFmtId="181" fontId="34" fillId="2" borderId="6" xfId="15" applyNumberFormat="1" applyFont="1" applyFill="1" applyBorder="1" applyAlignment="1">
      <alignment horizontal="right" vertical="center" shrinkToFit="1"/>
    </xf>
    <xf numFmtId="181" fontId="34" fillId="2" borderId="7" xfId="15" applyNumberFormat="1" applyFont="1" applyFill="1" applyBorder="1" applyAlignment="1">
      <alignment horizontal="right" vertical="center" shrinkToFit="1"/>
    </xf>
    <xf numFmtId="181" fontId="34" fillId="2" borderId="73" xfId="15" applyNumberFormat="1" applyFont="1" applyFill="1" applyBorder="1" applyAlignment="1">
      <alignment horizontal="right" vertical="center" shrinkToFit="1"/>
    </xf>
    <xf numFmtId="181" fontId="34" fillId="2" borderId="75" xfId="15" applyNumberFormat="1" applyFont="1" applyFill="1" applyBorder="1" applyAlignment="1">
      <alignment horizontal="right" vertical="center" shrinkToFit="1"/>
    </xf>
    <xf numFmtId="179" fontId="34" fillId="2" borderId="75" xfId="15" applyNumberFormat="1" applyFont="1" applyFill="1" applyBorder="1" applyAlignment="1">
      <alignment horizontal="right" vertical="center" shrinkToFit="1"/>
    </xf>
    <xf numFmtId="179" fontId="34" fillId="2" borderId="7" xfId="15" applyNumberFormat="1" applyFont="1" applyFill="1" applyBorder="1" applyAlignment="1">
      <alignment horizontal="right" vertical="center" shrinkToFit="1"/>
    </xf>
    <xf numFmtId="179" fontId="34" fillId="2" borderId="30" xfId="15" applyNumberFormat="1" applyFont="1" applyFill="1" applyBorder="1" applyAlignment="1">
      <alignment horizontal="right" vertical="center" shrinkToFit="1"/>
    </xf>
    <xf numFmtId="0" fontId="34" fillId="2" borderId="27" xfId="13" applyFont="1" applyFill="1" applyBorder="1" applyAlignment="1">
      <alignment horizontal="center" vertical="center" textRotation="255" wrapText="1"/>
    </xf>
    <xf numFmtId="0" fontId="34" fillId="2" borderId="38" xfId="13" applyFont="1" applyFill="1" applyBorder="1" applyAlignment="1">
      <alignment horizontal="center" vertical="top" wrapText="1"/>
    </xf>
    <xf numFmtId="0" fontId="34" fillId="2" borderId="2" xfId="13" applyFont="1" applyFill="1" applyBorder="1" applyAlignment="1">
      <alignment horizontal="center" vertical="top" wrapText="1"/>
    </xf>
    <xf numFmtId="0" fontId="34" fillId="2" borderId="3" xfId="13" applyFont="1" applyFill="1" applyBorder="1" applyAlignment="1">
      <alignment horizontal="center" vertical="top" wrapText="1"/>
    </xf>
    <xf numFmtId="0" fontId="34" fillId="2" borderId="1" xfId="13" applyFont="1" applyFill="1" applyBorder="1" applyAlignment="1">
      <alignment horizontal="center" vertical="center" wrapText="1"/>
    </xf>
    <xf numFmtId="0" fontId="34" fillId="2" borderId="2" xfId="13" applyFont="1" applyFill="1" applyBorder="1" applyAlignment="1">
      <alignment horizontal="center" vertical="center" wrapText="1"/>
    </xf>
    <xf numFmtId="0" fontId="34" fillId="2" borderId="3" xfId="13" applyFont="1" applyFill="1" applyBorder="1" applyAlignment="1">
      <alignment horizontal="center" vertical="center" wrapText="1"/>
    </xf>
    <xf numFmtId="0" fontId="34" fillId="2" borderId="1" xfId="15" applyFont="1" applyFill="1" applyBorder="1" applyAlignment="1">
      <alignment horizontal="left" vertical="center" shrinkToFit="1"/>
    </xf>
    <xf numFmtId="0" fontId="34" fillId="2" borderId="2" xfId="15" applyFont="1" applyFill="1" applyBorder="1" applyAlignment="1">
      <alignment horizontal="left" vertical="center" shrinkToFit="1"/>
    </xf>
    <xf numFmtId="0" fontId="34" fillId="2" borderId="3" xfId="15" applyFont="1" applyFill="1" applyBorder="1" applyAlignment="1">
      <alignment horizontal="left" vertical="center" shrinkToFit="1"/>
    </xf>
    <xf numFmtId="0" fontId="34" fillId="2" borderId="27" xfId="13" applyFont="1" applyFill="1" applyBorder="1" applyAlignment="1">
      <alignment horizontal="center" vertical="top" wrapText="1"/>
    </xf>
    <xf numFmtId="0" fontId="34" fillId="2" borderId="0" xfId="13" applyFont="1" applyFill="1" applyAlignment="1">
      <alignment horizontal="center" vertical="top" wrapText="1"/>
    </xf>
    <xf numFmtId="0" fontId="34" fillId="2" borderId="5" xfId="13" applyFont="1" applyFill="1" applyBorder="1" applyAlignment="1">
      <alignment horizontal="center" vertical="top" wrapText="1"/>
    </xf>
    <xf numFmtId="0" fontId="34" fillId="2" borderId="4" xfId="13" applyFont="1" applyFill="1" applyBorder="1" applyAlignment="1">
      <alignment horizontal="center" vertical="center" wrapText="1"/>
    </xf>
    <xf numFmtId="0" fontId="34" fillId="2" borderId="0" xfId="13" applyFont="1" applyFill="1" applyAlignment="1">
      <alignment horizontal="center" vertical="center" wrapText="1"/>
    </xf>
    <xf numFmtId="0" fontId="34" fillId="2" borderId="5" xfId="13" applyFont="1" applyFill="1" applyBorder="1" applyAlignment="1">
      <alignment horizontal="center" vertical="center" wrapText="1"/>
    </xf>
    <xf numFmtId="0" fontId="34" fillId="2" borderId="4" xfId="15" applyFont="1" applyFill="1" applyBorder="1" applyAlignment="1">
      <alignment horizontal="left" vertical="center" shrinkToFit="1"/>
    </xf>
    <xf numFmtId="0" fontId="34" fillId="2" borderId="0" xfId="13" applyFont="1" applyFill="1" applyAlignment="1">
      <alignment horizontal="left" vertical="center" shrinkToFit="1"/>
    </xf>
    <xf numFmtId="0" fontId="34" fillId="2" borderId="5" xfId="15" applyFont="1" applyFill="1" applyBorder="1" applyAlignment="1">
      <alignment horizontal="left" vertical="center" shrinkToFit="1"/>
    </xf>
    <xf numFmtId="179" fontId="34" fillId="2" borderId="148" xfId="15" applyNumberFormat="1" applyFont="1" applyFill="1" applyBorder="1" applyAlignment="1">
      <alignment horizontal="right" vertical="center" shrinkToFit="1"/>
    </xf>
    <xf numFmtId="179" fontId="34" fillId="2" borderId="32" xfId="15" applyNumberFormat="1" applyFont="1" applyFill="1" applyBorder="1" applyAlignment="1">
      <alignment horizontal="right" vertical="center" shrinkToFit="1"/>
    </xf>
    <xf numFmtId="0" fontId="34" fillId="2" borderId="29" xfId="13" applyFont="1" applyFill="1" applyBorder="1" applyAlignment="1">
      <alignment horizontal="center" vertical="top" wrapText="1"/>
    </xf>
    <xf numFmtId="0" fontId="34" fillId="2" borderId="7" xfId="13" applyFont="1" applyFill="1" applyBorder="1" applyAlignment="1">
      <alignment horizontal="center" vertical="top" wrapText="1"/>
    </xf>
    <xf numFmtId="181" fontId="34" fillId="2" borderId="149" xfId="15" applyNumberFormat="1" applyFont="1" applyFill="1" applyBorder="1" applyAlignment="1">
      <alignment horizontal="right" vertical="center" shrinkToFit="1"/>
    </xf>
    <xf numFmtId="181" fontId="34" fillId="2" borderId="150" xfId="15" applyNumberFormat="1" applyFont="1" applyFill="1" applyBorder="1" applyAlignment="1">
      <alignment horizontal="right" vertical="center" shrinkToFit="1"/>
    </xf>
    <xf numFmtId="0" fontId="34" fillId="2" borderId="62" xfId="13" applyFont="1" applyFill="1" applyBorder="1" applyAlignment="1">
      <alignment horizontal="left" vertical="center" wrapText="1"/>
    </xf>
    <xf numFmtId="0" fontId="34" fillId="2" borderId="55" xfId="13" applyFont="1" applyFill="1" applyBorder="1" applyAlignment="1">
      <alignment horizontal="left" vertical="center"/>
    </xf>
    <xf numFmtId="0" fontId="34" fillId="2" borderId="56" xfId="13" applyFont="1" applyFill="1" applyBorder="1" applyAlignment="1">
      <alignment horizontal="left" vertical="center"/>
    </xf>
    <xf numFmtId="179" fontId="34" fillId="2" borderId="113" xfId="15" applyNumberFormat="1" applyFont="1" applyFill="1" applyBorder="1" applyAlignment="1">
      <alignment horizontal="right" vertical="center" shrinkToFit="1"/>
    </xf>
    <xf numFmtId="179" fontId="34" fillId="2" borderId="114" xfId="15" applyNumberFormat="1" applyFont="1" applyFill="1" applyBorder="1" applyAlignment="1">
      <alignment horizontal="right" vertical="center" shrinkToFit="1"/>
    </xf>
    <xf numFmtId="179" fontId="34" fillId="2" borderId="151" xfId="15" applyNumberFormat="1" applyFont="1" applyFill="1" applyBorder="1" applyAlignment="1">
      <alignment horizontal="right" vertical="center" shrinkToFit="1"/>
    </xf>
    <xf numFmtId="179" fontId="34" fillId="2" borderId="152" xfId="15" applyNumberFormat="1" applyFont="1" applyFill="1" applyBorder="1" applyAlignment="1">
      <alignment horizontal="right" vertical="center" shrinkToFit="1"/>
    </xf>
    <xf numFmtId="179" fontId="34" fillId="2" borderId="153" xfId="15" applyNumberFormat="1" applyFont="1" applyFill="1" applyBorder="1" applyAlignment="1">
      <alignment horizontal="right" vertical="center" shrinkToFit="1"/>
    </xf>
    <xf numFmtId="0" fontId="34" fillId="2" borderId="7" xfId="13" applyFont="1" applyFill="1" applyBorder="1" applyAlignment="1">
      <alignment horizontal="center" vertical="center" wrapText="1"/>
    </xf>
    <xf numFmtId="0" fontId="34" fillId="2" borderId="8" xfId="13" applyFont="1" applyFill="1" applyBorder="1" applyAlignment="1">
      <alignment horizontal="center" vertical="center" wrapText="1"/>
    </xf>
    <xf numFmtId="0" fontId="34" fillId="2" borderId="38" xfId="13" applyFont="1" applyFill="1" applyBorder="1">
      <alignment vertical="center"/>
    </xf>
    <xf numFmtId="0" fontId="34" fillId="2" borderId="2" xfId="13" applyFont="1" applyFill="1" applyBorder="1">
      <alignment vertical="center"/>
    </xf>
    <xf numFmtId="0" fontId="34" fillId="2" borderId="28" xfId="13" applyFont="1" applyFill="1" applyBorder="1">
      <alignment vertical="center"/>
    </xf>
    <xf numFmtId="0" fontId="34" fillId="2" borderId="38" xfId="13" applyFont="1" applyFill="1" applyBorder="1" applyAlignment="1">
      <alignment horizontal="center" vertical="center" wrapText="1"/>
    </xf>
    <xf numFmtId="0" fontId="34" fillId="2" borderId="0" xfId="13" applyFont="1" applyFill="1" applyAlignment="1">
      <alignment horizontal="center" vertical="center"/>
    </xf>
    <xf numFmtId="0" fontId="34" fillId="2" borderId="27" xfId="13" applyFont="1" applyFill="1" applyBorder="1" applyAlignment="1">
      <alignment horizontal="center" vertical="center" wrapText="1"/>
    </xf>
    <xf numFmtId="0" fontId="34" fillId="2" borderId="29" xfId="13" applyFont="1" applyFill="1" applyBorder="1" applyAlignment="1">
      <alignment horizontal="center" vertical="center" textRotation="255" wrapText="1"/>
    </xf>
    <xf numFmtId="0" fontId="34" fillId="2" borderId="65" xfId="13" applyFont="1" applyFill="1" applyBorder="1" applyAlignment="1">
      <alignment horizontal="center" vertical="center"/>
    </xf>
    <xf numFmtId="0" fontId="34" fillId="2" borderId="50" xfId="13" applyFont="1" applyFill="1" applyBorder="1" applyAlignment="1">
      <alignment horizontal="center" vertical="center"/>
    </xf>
    <xf numFmtId="0" fontId="34" fillId="2" borderId="51" xfId="13" applyFont="1" applyFill="1" applyBorder="1" applyAlignment="1">
      <alignment horizontal="center" vertical="center"/>
    </xf>
    <xf numFmtId="0" fontId="34" fillId="2" borderId="49" xfId="13" applyFont="1" applyFill="1" applyBorder="1" applyAlignment="1">
      <alignment horizontal="center" vertical="center"/>
    </xf>
    <xf numFmtId="0" fontId="34" fillId="2" borderId="52" xfId="13" applyFont="1" applyFill="1" applyBorder="1" applyAlignment="1">
      <alignment horizontal="center" vertical="center"/>
    </xf>
    <xf numFmtId="0" fontId="34" fillId="2" borderId="38" xfId="13" applyFont="1" applyFill="1" applyBorder="1" applyAlignment="1">
      <alignment horizontal="left" vertical="center"/>
    </xf>
    <xf numFmtId="0" fontId="34" fillId="2" borderId="2" xfId="13" applyFont="1" applyFill="1" applyBorder="1" applyAlignment="1">
      <alignment horizontal="left" vertical="center"/>
    </xf>
    <xf numFmtId="0" fontId="34" fillId="2" borderId="2" xfId="13" applyFont="1" applyFill="1" applyBorder="1" applyAlignment="1">
      <alignment horizontal="right" vertical="center"/>
    </xf>
    <xf numFmtId="0" fontId="34" fillId="2" borderId="3" xfId="13" applyFont="1" applyFill="1" applyBorder="1" applyAlignment="1">
      <alignment horizontal="right" vertical="center"/>
    </xf>
    <xf numFmtId="179" fontId="34" fillId="2" borderId="154" xfId="15" applyNumberFormat="1" applyFont="1" applyFill="1" applyBorder="1" applyAlignment="1">
      <alignment horizontal="right" vertical="center" shrinkToFit="1"/>
    </xf>
    <xf numFmtId="179" fontId="34" fillId="2" borderId="155" xfId="15" applyNumberFormat="1" applyFont="1" applyFill="1" applyBorder="1" applyAlignment="1">
      <alignment horizontal="right" vertical="center" shrinkToFit="1"/>
    </xf>
    <xf numFmtId="179" fontId="34" fillId="2" borderId="156" xfId="15" applyNumberFormat="1" applyFont="1" applyFill="1" applyBorder="1" applyAlignment="1">
      <alignment horizontal="right" vertical="center" shrinkToFit="1"/>
    </xf>
    <xf numFmtId="188" fontId="34" fillId="2" borderId="1" xfId="15" applyNumberFormat="1" applyFont="1" applyFill="1" applyBorder="1" applyAlignment="1">
      <alignment horizontal="right" vertical="center" shrinkToFit="1"/>
    </xf>
    <xf numFmtId="188" fontId="34" fillId="2" borderId="2" xfId="15" applyNumberFormat="1" applyFont="1" applyFill="1" applyBorder="1" applyAlignment="1">
      <alignment horizontal="right" vertical="center" shrinkToFit="1"/>
    </xf>
    <xf numFmtId="188" fontId="34" fillId="2" borderId="3" xfId="15" applyNumberFormat="1" applyFont="1" applyFill="1" applyBorder="1" applyAlignment="1">
      <alignment horizontal="right" vertical="center" shrinkToFit="1"/>
    </xf>
    <xf numFmtId="188" fontId="34" fillId="2" borderId="39" xfId="15" applyNumberFormat="1" applyFont="1" applyFill="1" applyBorder="1" applyAlignment="1">
      <alignment horizontal="right" vertical="center" shrinkToFit="1"/>
    </xf>
    <xf numFmtId="0" fontId="34" fillId="2" borderId="45" xfId="13" applyFont="1" applyFill="1" applyBorder="1" applyAlignment="1">
      <alignment horizontal="center" vertical="center" wrapText="1"/>
    </xf>
    <xf numFmtId="0" fontId="34" fillId="2" borderId="46" xfId="13" applyFont="1" applyFill="1" applyBorder="1" applyAlignment="1">
      <alignment horizontal="center" vertical="center" wrapText="1"/>
    </xf>
    <xf numFmtId="0" fontId="34" fillId="2" borderId="41" xfId="13" applyFont="1" applyFill="1" applyBorder="1" applyAlignment="1">
      <alignment horizontal="center" vertical="center" wrapText="1"/>
    </xf>
    <xf numFmtId="0" fontId="34" fillId="2" borderId="43" xfId="13" applyFont="1" applyFill="1" applyBorder="1">
      <alignment vertical="center"/>
    </xf>
    <xf numFmtId="0" fontId="34" fillId="2" borderId="41" xfId="13" applyFont="1" applyFill="1" applyBorder="1">
      <alignment vertical="center"/>
    </xf>
    <xf numFmtId="181" fontId="34" fillId="2" borderId="157" xfId="15" applyNumberFormat="1" applyFont="1" applyFill="1" applyBorder="1" applyAlignment="1">
      <alignment horizontal="right" vertical="center" shrinkToFit="1"/>
    </xf>
    <xf numFmtId="181" fontId="34" fillId="2" borderId="158" xfId="15" applyNumberFormat="1" applyFont="1" applyFill="1" applyBorder="1" applyAlignment="1">
      <alignment horizontal="right" vertical="center" shrinkToFit="1"/>
    </xf>
    <xf numFmtId="179" fontId="34" fillId="2" borderId="158" xfId="15" applyNumberFormat="1" applyFont="1" applyFill="1" applyBorder="1" applyAlignment="1">
      <alignment horizontal="right" vertical="center" shrinkToFit="1"/>
    </xf>
    <xf numFmtId="179" fontId="34" fillId="2" borderId="159" xfId="15" applyNumberFormat="1" applyFont="1" applyFill="1" applyBorder="1" applyAlignment="1">
      <alignment horizontal="right" vertical="center" shrinkToFit="1"/>
    </xf>
    <xf numFmtId="0" fontId="34" fillId="2" borderId="0" xfId="13" applyFont="1" applyFill="1" applyAlignment="1">
      <alignment horizontal="right" vertical="center" wrapText="1"/>
    </xf>
    <xf numFmtId="0" fontId="34" fillId="2" borderId="0" xfId="13" applyFont="1" applyFill="1" applyAlignment="1">
      <alignment horizontal="right" vertical="center"/>
    </xf>
    <xf numFmtId="0" fontId="34" fillId="2" borderId="5" xfId="13" applyFont="1" applyFill="1" applyBorder="1" applyAlignment="1">
      <alignment horizontal="right" vertical="center"/>
    </xf>
    <xf numFmtId="179" fontId="34" fillId="2" borderId="160" xfId="15" applyNumberFormat="1" applyFont="1" applyFill="1" applyBorder="1" applyAlignment="1">
      <alignment horizontal="right" vertical="center" shrinkToFit="1"/>
    </xf>
    <xf numFmtId="179" fontId="34" fillId="2" borderId="161" xfId="15" applyNumberFormat="1" applyFont="1" applyFill="1" applyBorder="1" applyAlignment="1">
      <alignment horizontal="right" vertical="center" shrinkToFit="1"/>
    </xf>
    <xf numFmtId="179" fontId="34" fillId="2" borderId="162" xfId="15" applyNumberFormat="1" applyFont="1" applyFill="1" applyBorder="1" applyAlignment="1">
      <alignment horizontal="right" vertical="center" shrinkToFit="1"/>
    </xf>
    <xf numFmtId="0" fontId="34" fillId="2" borderId="27" xfId="13" applyFont="1" applyFill="1" applyBorder="1">
      <alignment vertical="center"/>
    </xf>
    <xf numFmtId="188" fontId="34" fillId="2" borderId="4" xfId="15" applyNumberFormat="1" applyFont="1" applyFill="1" applyBorder="1" applyAlignment="1">
      <alignment horizontal="right" vertical="center" shrinkToFit="1"/>
    </xf>
    <xf numFmtId="188" fontId="34" fillId="2" borderId="0" xfId="15" applyNumberFormat="1" applyFont="1" applyFill="1" applyAlignment="1">
      <alignment horizontal="right" vertical="center" shrinkToFit="1"/>
    </xf>
    <xf numFmtId="188" fontId="34" fillId="2" borderId="5" xfId="15" applyNumberFormat="1" applyFont="1" applyFill="1" applyBorder="1" applyAlignment="1">
      <alignment horizontal="right" vertical="center" shrinkToFit="1"/>
    </xf>
    <xf numFmtId="188" fontId="34" fillId="2" borderId="28" xfId="15" applyNumberFormat="1" applyFont="1" applyFill="1" applyBorder="1" applyAlignment="1">
      <alignment horizontal="right" vertical="center" shrinkToFit="1"/>
    </xf>
    <xf numFmtId="0" fontId="36" fillId="2" borderId="0" xfId="13" applyFont="1" applyFill="1" applyAlignment="1">
      <alignment horizontal="center" vertical="center"/>
    </xf>
    <xf numFmtId="189" fontId="34" fillId="2" borderId="4" xfId="15" applyNumberFormat="1" applyFont="1" applyFill="1" applyBorder="1" applyAlignment="1">
      <alignment horizontal="right" vertical="center" shrinkToFit="1"/>
    </xf>
    <xf numFmtId="189" fontId="34" fillId="2" borderId="0" xfId="15" applyNumberFormat="1" applyFont="1" applyFill="1" applyAlignment="1">
      <alignment horizontal="right" vertical="center" shrinkToFit="1"/>
    </xf>
    <xf numFmtId="189" fontId="34" fillId="2" borderId="5" xfId="15" applyNumberFormat="1" applyFont="1" applyFill="1" applyBorder="1" applyAlignment="1">
      <alignment horizontal="right" vertical="center" shrinkToFit="1"/>
    </xf>
    <xf numFmtId="189" fontId="34" fillId="2" borderId="28" xfId="15" applyNumberFormat="1" applyFont="1" applyFill="1" applyBorder="1" applyAlignment="1">
      <alignment horizontal="right" vertical="center" shrinkToFit="1"/>
    </xf>
    <xf numFmtId="0" fontId="37" fillId="2" borderId="29" xfId="13" applyFont="1" applyFill="1" applyBorder="1" applyAlignment="1">
      <alignment horizontal="left" vertical="center"/>
    </xf>
    <xf numFmtId="0" fontId="34" fillId="2" borderId="7" xfId="13" applyFont="1" applyFill="1" applyBorder="1" applyAlignment="1">
      <alignment horizontal="left" vertical="center"/>
    </xf>
    <xf numFmtId="0" fontId="34" fillId="2" borderId="7" xfId="13" applyFont="1" applyFill="1" applyBorder="1" applyAlignment="1">
      <alignment horizontal="right" vertical="center" wrapText="1"/>
    </xf>
    <xf numFmtId="0" fontId="34" fillId="2" borderId="7" xfId="13" applyFont="1" applyFill="1" applyBorder="1" applyAlignment="1">
      <alignment horizontal="right" vertical="center"/>
    </xf>
    <xf numFmtId="0" fontId="34" fillId="2" borderId="8" xfId="13" applyFont="1" applyFill="1" applyBorder="1" applyAlignment="1">
      <alignment horizontal="right" vertical="center"/>
    </xf>
    <xf numFmtId="179" fontId="34" fillId="2" borderId="163" xfId="15" applyNumberFormat="1" applyFont="1" applyFill="1" applyBorder="1" applyAlignment="1">
      <alignment horizontal="right" vertical="center" shrinkToFit="1"/>
    </xf>
    <xf numFmtId="179" fontId="34" fillId="2" borderId="164" xfId="15" applyNumberFormat="1" applyFont="1" applyFill="1" applyBorder="1" applyAlignment="1">
      <alignment horizontal="right" vertical="center" shrinkToFit="1"/>
    </xf>
    <xf numFmtId="179" fontId="34" fillId="2" borderId="165" xfId="15" applyNumberFormat="1" applyFont="1" applyFill="1" applyBorder="1" applyAlignment="1">
      <alignment horizontal="right" vertical="center" shrinkToFit="1"/>
    </xf>
    <xf numFmtId="0" fontId="34" fillId="2" borderId="45" xfId="13" applyFont="1" applyFill="1" applyBorder="1">
      <alignment vertical="center"/>
    </xf>
    <xf numFmtId="189" fontId="34" fillId="2" borderId="43" xfId="15" applyNumberFormat="1" applyFont="1" applyFill="1" applyBorder="1" applyAlignment="1">
      <alignment horizontal="right" vertical="center" shrinkToFit="1"/>
    </xf>
    <xf numFmtId="189" fontId="34" fillId="2" borderId="46" xfId="15" applyNumberFormat="1" applyFont="1" applyFill="1" applyBorder="1" applyAlignment="1">
      <alignment horizontal="right" vertical="center" shrinkToFit="1"/>
    </xf>
    <xf numFmtId="189" fontId="34" fillId="2" borderId="41" xfId="15" applyNumberFormat="1" applyFont="1" applyFill="1" applyBorder="1" applyAlignment="1">
      <alignment horizontal="right" vertical="center" shrinkToFit="1"/>
    </xf>
    <xf numFmtId="189" fontId="34" fillId="2" borderId="166" xfId="15" applyNumberFormat="1" applyFont="1" applyFill="1" applyBorder="1" applyAlignment="1">
      <alignment horizontal="right" vertical="center" shrinkToFit="1"/>
    </xf>
    <xf numFmtId="189" fontId="34" fillId="2" borderId="167" xfId="15" applyNumberFormat="1" applyFont="1" applyFill="1" applyBorder="1" applyAlignment="1">
      <alignment horizontal="right" vertical="center" shrinkToFit="1"/>
    </xf>
    <xf numFmtId="189" fontId="34" fillId="2" borderId="168" xfId="15" applyNumberFormat="1" applyFont="1" applyFill="1" applyBorder="1" applyAlignment="1">
      <alignment horizontal="right" vertical="center" shrinkToFit="1"/>
    </xf>
    <xf numFmtId="0" fontId="34" fillId="2" borderId="38" xfId="13" applyFont="1" applyFill="1" applyBorder="1" applyAlignment="1">
      <alignment horizontal="left" vertical="center" wrapText="1"/>
    </xf>
    <xf numFmtId="0" fontId="34" fillId="2" borderId="2" xfId="13" applyFont="1" applyFill="1" applyBorder="1" applyAlignment="1">
      <alignment horizontal="left" vertical="center" wrapText="1"/>
    </xf>
    <xf numFmtId="0" fontId="34" fillId="2" borderId="2" xfId="13" applyFont="1" applyFill="1" applyBorder="1" applyAlignment="1">
      <alignment horizontal="center" vertical="center"/>
    </xf>
    <xf numFmtId="0" fontId="34" fillId="2" borderId="3" xfId="13" applyFont="1" applyFill="1" applyBorder="1" applyAlignment="1">
      <alignment horizontal="center" vertical="center"/>
    </xf>
    <xf numFmtId="179" fontId="34" fillId="2" borderId="10" xfId="15" applyNumberFormat="1" applyFont="1" applyFill="1" applyBorder="1" applyAlignment="1">
      <alignment horizontal="right" vertical="center" shrinkToFit="1"/>
    </xf>
    <xf numFmtId="179" fontId="34" fillId="2" borderId="9" xfId="15" applyNumberFormat="1" applyFont="1" applyFill="1" applyBorder="1" applyAlignment="1">
      <alignment horizontal="right" vertical="center" shrinkToFit="1"/>
    </xf>
    <xf numFmtId="179" fontId="34" fillId="2" borderId="141" xfId="15" applyNumberFormat="1" applyFont="1" applyFill="1" applyBorder="1" applyAlignment="1">
      <alignment horizontal="right" vertical="center" shrinkToFit="1"/>
    </xf>
    <xf numFmtId="179" fontId="34" fillId="2" borderId="142" xfId="15" applyNumberFormat="1" applyFont="1" applyFill="1" applyBorder="1" applyAlignment="1">
      <alignment horizontal="right" vertical="center" shrinkToFit="1"/>
    </xf>
    <xf numFmtId="179" fontId="34" fillId="2" borderId="145" xfId="15" applyNumberFormat="1" applyFont="1" applyFill="1" applyBorder="1" applyAlignment="1">
      <alignment horizontal="right" vertical="center" shrinkToFit="1"/>
    </xf>
    <xf numFmtId="0" fontId="36" fillId="2" borderId="27" xfId="13" applyFont="1" applyFill="1" applyBorder="1">
      <alignment vertical="center"/>
    </xf>
    <xf numFmtId="0" fontId="34" fillId="2" borderId="45" xfId="13" applyFont="1" applyFill="1" applyBorder="1" applyAlignment="1">
      <alignment horizontal="left" vertical="center" wrapText="1"/>
    </xf>
    <xf numFmtId="0" fontId="34" fillId="2" borderId="46" xfId="13" applyFont="1" applyFill="1" applyBorder="1" applyAlignment="1">
      <alignment horizontal="left" vertical="center" wrapText="1"/>
    </xf>
    <xf numFmtId="0" fontId="34" fillId="2" borderId="46" xfId="13" applyFont="1" applyFill="1" applyBorder="1" applyAlignment="1">
      <alignment horizontal="center" vertical="center"/>
    </xf>
    <xf numFmtId="0" fontId="34" fillId="2" borderId="41" xfId="13" applyFont="1" applyFill="1" applyBorder="1" applyAlignment="1">
      <alignment horizontal="center" vertical="center"/>
    </xf>
    <xf numFmtId="179" fontId="34" fillId="2" borderId="115" xfId="15" applyNumberFormat="1" applyFont="1" applyFill="1" applyBorder="1" applyAlignment="1">
      <alignment horizontal="right" vertical="center" shrinkToFit="1"/>
    </xf>
    <xf numFmtId="179" fontId="34" fillId="2" borderId="55" xfId="15" applyNumberFormat="1" applyFont="1" applyFill="1" applyBorder="1" applyAlignment="1">
      <alignment horizontal="right" vertical="center" shrinkToFit="1"/>
    </xf>
    <xf numFmtId="179" fontId="34" fillId="2" borderId="169" xfId="15" applyNumberFormat="1" applyFont="1" applyFill="1" applyBorder="1" applyAlignment="1">
      <alignment horizontal="right" vertical="center" shrinkToFit="1"/>
    </xf>
    <xf numFmtId="179" fontId="34" fillId="2" borderId="170" xfId="15" applyNumberFormat="1" applyFont="1" applyFill="1" applyBorder="1" applyAlignment="1">
      <alignment horizontal="right" vertical="center" shrinkToFit="1"/>
    </xf>
    <xf numFmtId="0" fontId="38" fillId="2" borderId="0" xfId="14" applyFont="1" applyFill="1">
      <alignment vertical="center"/>
    </xf>
    <xf numFmtId="0" fontId="14" fillId="2" borderId="0" xfId="17" applyFill="1" applyProtection="1">
      <protection hidden="1"/>
    </xf>
    <xf numFmtId="0" fontId="14" fillId="2" borderId="0" xfId="17" applyFill="1"/>
    <xf numFmtId="0" fontId="17" fillId="0" borderId="0" xfId="18" applyFont="1">
      <alignment vertical="center"/>
    </xf>
    <xf numFmtId="0" fontId="34" fillId="0" borderId="1" xfId="18" applyFont="1" applyBorder="1">
      <alignment vertical="center"/>
    </xf>
    <xf numFmtId="0" fontId="17" fillId="0" borderId="2" xfId="18" applyFont="1" applyBorder="1">
      <alignment vertical="center"/>
    </xf>
    <xf numFmtId="0" fontId="17" fillId="0" borderId="3" xfId="18" applyFont="1" applyBorder="1">
      <alignment vertical="center"/>
    </xf>
    <xf numFmtId="0" fontId="17" fillId="0" borderId="4" xfId="18" applyFont="1" applyBorder="1">
      <alignment vertical="center"/>
    </xf>
    <xf numFmtId="177" fontId="39" fillId="0" borderId="0" xfId="18" applyNumberFormat="1" applyFont="1">
      <alignment vertical="center"/>
    </xf>
    <xf numFmtId="0" fontId="17" fillId="0" borderId="5" xfId="18" applyFont="1" applyBorder="1">
      <alignment vertical="center"/>
    </xf>
    <xf numFmtId="0" fontId="17" fillId="2" borderId="1" xfId="18" applyFont="1" applyFill="1" applyBorder="1">
      <alignment vertical="center"/>
    </xf>
    <xf numFmtId="0" fontId="17" fillId="2" borderId="2" xfId="18" applyFont="1" applyFill="1" applyBorder="1">
      <alignment vertical="center"/>
    </xf>
    <xf numFmtId="0" fontId="17" fillId="2" borderId="3" xfId="18" applyFont="1" applyFill="1" applyBorder="1">
      <alignment vertical="center"/>
    </xf>
    <xf numFmtId="0" fontId="17" fillId="2" borderId="12" xfId="18" applyFont="1" applyFill="1" applyBorder="1" applyAlignment="1">
      <alignment horizontal="center" vertical="center" wrapText="1"/>
    </xf>
    <xf numFmtId="0" fontId="17" fillId="2" borderId="10" xfId="18" applyFont="1" applyFill="1" applyBorder="1">
      <alignment vertical="center"/>
    </xf>
    <xf numFmtId="0" fontId="17" fillId="2" borderId="9" xfId="18" applyFont="1" applyFill="1" applyBorder="1">
      <alignment vertical="center"/>
    </xf>
    <xf numFmtId="0" fontId="17" fillId="2" borderId="11" xfId="18" applyFont="1" applyFill="1" applyBorder="1">
      <alignment vertical="center"/>
    </xf>
    <xf numFmtId="177" fontId="39" fillId="2" borderId="6" xfId="18" applyNumberFormat="1" applyFont="1" applyFill="1" applyBorder="1">
      <alignment vertical="center"/>
    </xf>
    <xf numFmtId="177" fontId="39" fillId="2" borderId="7" xfId="18" applyNumberFormat="1" applyFont="1" applyFill="1" applyBorder="1">
      <alignment vertical="center"/>
    </xf>
    <xf numFmtId="177" fontId="39" fillId="2" borderId="8" xfId="18" applyNumberFormat="1" applyFont="1" applyFill="1" applyBorder="1">
      <alignment vertical="center"/>
    </xf>
    <xf numFmtId="0" fontId="17" fillId="2" borderId="12" xfId="18" applyFont="1" applyFill="1" applyBorder="1" applyAlignment="1">
      <alignment horizontal="center" vertical="center"/>
    </xf>
    <xf numFmtId="177" fontId="39" fillId="2" borderId="12" xfId="18" applyNumberFormat="1" applyFont="1" applyFill="1" applyBorder="1" applyAlignment="1">
      <alignment horizontal="center" vertical="center"/>
    </xf>
    <xf numFmtId="177" fontId="9" fillId="2" borderId="171" xfId="18" applyNumberFormat="1" applyFont="1" applyFill="1" applyBorder="1" applyAlignment="1">
      <alignment horizontal="center" vertical="center"/>
    </xf>
    <xf numFmtId="177" fontId="39" fillId="2" borderId="172" xfId="18" applyNumberFormat="1" applyFont="1" applyFill="1" applyBorder="1" applyAlignment="1">
      <alignment horizontal="center" vertical="center"/>
    </xf>
    <xf numFmtId="178" fontId="39" fillId="2" borderId="10" xfId="19" applyNumberFormat="1" applyFont="1" applyFill="1" applyBorder="1" applyAlignment="1">
      <alignment horizontal="left" vertical="center" wrapText="1"/>
    </xf>
    <xf numFmtId="178" fontId="39" fillId="2" borderId="9" xfId="19" applyNumberFormat="1" applyFont="1" applyFill="1" applyBorder="1" applyAlignment="1">
      <alignment horizontal="left" vertical="center" wrapText="1"/>
    </xf>
    <xf numFmtId="178" fontId="39" fillId="2" borderId="11" xfId="19" applyNumberFormat="1" applyFont="1" applyFill="1" applyBorder="1" applyAlignment="1">
      <alignment horizontal="left" vertical="center" wrapText="1"/>
    </xf>
    <xf numFmtId="181" fontId="39" fillId="2" borderId="32" xfId="19" applyNumberFormat="1" applyFont="1" applyFill="1" applyBorder="1" applyAlignment="1">
      <alignment horizontal="right" vertical="center" shrinkToFit="1"/>
    </xf>
    <xf numFmtId="181" fontId="39" fillId="2" borderId="6" xfId="19" applyNumberFormat="1" applyFont="1" applyFill="1" applyBorder="1" applyAlignment="1">
      <alignment horizontal="right" vertical="center" shrinkToFit="1"/>
    </xf>
    <xf numFmtId="179" fontId="39" fillId="2" borderId="173" xfId="19" applyNumberFormat="1" applyFont="1" applyFill="1" applyBorder="1" applyAlignment="1">
      <alignment horizontal="right" vertical="center" shrinkToFit="1"/>
    </xf>
    <xf numFmtId="181" fontId="39" fillId="2" borderId="12" xfId="19" applyNumberFormat="1" applyFont="1" applyFill="1" applyBorder="1" applyAlignment="1">
      <alignment horizontal="right" vertical="center" shrinkToFit="1"/>
    </xf>
    <xf numFmtId="181" fontId="39" fillId="2" borderId="10" xfId="19" applyNumberFormat="1" applyFont="1" applyFill="1" applyBorder="1" applyAlignment="1">
      <alignment horizontal="right" vertical="center" shrinkToFit="1"/>
    </xf>
    <xf numFmtId="179" fontId="39" fillId="2" borderId="172" xfId="19" applyNumberFormat="1" applyFont="1" applyFill="1" applyBorder="1" applyAlignment="1">
      <alignment horizontal="right" vertical="center" shrinkToFit="1"/>
    </xf>
    <xf numFmtId="0" fontId="39" fillId="2" borderId="10" xfId="19" applyFont="1" applyFill="1" applyBorder="1" applyAlignment="1">
      <alignment horizontal="left" vertical="center"/>
    </xf>
    <xf numFmtId="0" fontId="39" fillId="2" borderId="9" xfId="19" applyFont="1" applyFill="1" applyBorder="1" applyAlignment="1">
      <alignment horizontal="left" vertical="center"/>
    </xf>
    <xf numFmtId="0" fontId="39" fillId="2" borderId="11" xfId="19" applyFont="1" applyFill="1" applyBorder="1" applyAlignment="1">
      <alignment horizontal="left" vertical="center"/>
    </xf>
    <xf numFmtId="176" fontId="39" fillId="0" borderId="0" xfId="18" applyNumberFormat="1" applyFont="1">
      <alignment vertical="center"/>
    </xf>
    <xf numFmtId="177" fontId="39" fillId="0" borderId="10" xfId="18" applyNumberFormat="1" applyFont="1" applyBorder="1">
      <alignment vertical="center"/>
    </xf>
    <xf numFmtId="177" fontId="39" fillId="0" borderId="9" xfId="18" applyNumberFormat="1" applyFont="1" applyBorder="1">
      <alignment vertical="center"/>
    </xf>
    <xf numFmtId="177" fontId="39" fillId="0" borderId="11" xfId="18" applyNumberFormat="1" applyFont="1" applyBorder="1">
      <alignment vertical="center"/>
    </xf>
    <xf numFmtId="177" fontId="39" fillId="0" borderId="12" xfId="18" applyNumberFormat="1" applyFont="1" applyBorder="1" applyAlignment="1">
      <alignment horizontal="center" vertical="center"/>
    </xf>
    <xf numFmtId="177" fontId="39" fillId="0" borderId="171" xfId="18" applyNumberFormat="1" applyFont="1" applyBorder="1" applyAlignment="1">
      <alignment horizontal="center" vertical="center"/>
    </xf>
    <xf numFmtId="177" fontId="39" fillId="0" borderId="172" xfId="18" applyNumberFormat="1" applyFont="1" applyBorder="1" applyAlignment="1">
      <alignment horizontal="center" vertical="center"/>
    </xf>
    <xf numFmtId="177" fontId="39" fillId="0" borderId="0" xfId="18" applyNumberFormat="1" applyFont="1" applyAlignment="1">
      <alignment horizontal="center" vertical="center"/>
    </xf>
    <xf numFmtId="177" fontId="39" fillId="0" borderId="4" xfId="18" applyNumberFormat="1" applyFont="1" applyBorder="1">
      <alignment vertical="center"/>
    </xf>
    <xf numFmtId="177" fontId="40" fillId="0" borderId="10" xfId="18" applyNumberFormat="1" applyFont="1" applyBorder="1">
      <alignment vertical="center"/>
    </xf>
    <xf numFmtId="177" fontId="40" fillId="0" borderId="9" xfId="18" applyNumberFormat="1" applyFont="1" applyBorder="1">
      <alignment vertical="center"/>
    </xf>
    <xf numFmtId="177" fontId="40" fillId="0" borderId="11" xfId="18" applyNumberFormat="1" applyFont="1" applyBorder="1">
      <alignment vertical="center"/>
    </xf>
    <xf numFmtId="190" fontId="40" fillId="0" borderId="12" xfId="18" applyNumberFormat="1" applyFont="1" applyBorder="1" applyAlignment="1">
      <alignment horizontal="right" vertical="center" shrinkToFit="1"/>
    </xf>
    <xf numFmtId="190" fontId="40" fillId="0" borderId="171" xfId="18" applyNumberFormat="1" applyFont="1" applyBorder="1" applyAlignment="1">
      <alignment horizontal="right" vertical="center" shrinkToFit="1"/>
    </xf>
    <xf numFmtId="190" fontId="39" fillId="0" borderId="172" xfId="18" applyNumberFormat="1" applyFont="1" applyBorder="1" applyAlignment="1">
      <alignment horizontal="right" vertical="center" shrinkToFit="1"/>
    </xf>
    <xf numFmtId="177" fontId="39" fillId="0" borderId="5" xfId="18" applyNumberFormat="1" applyFont="1" applyBorder="1">
      <alignment vertical="center"/>
    </xf>
    <xf numFmtId="179" fontId="40" fillId="0" borderId="12" xfId="18" applyNumberFormat="1" applyFont="1" applyBorder="1" applyAlignment="1">
      <alignment horizontal="right" vertical="center" shrinkToFit="1"/>
    </xf>
    <xf numFmtId="179" fontId="40" fillId="0" borderId="171" xfId="18" applyNumberFormat="1" applyFont="1" applyBorder="1" applyAlignment="1">
      <alignment horizontal="right" vertical="center" shrinkToFit="1"/>
    </xf>
    <xf numFmtId="179" fontId="39" fillId="0" borderId="172" xfId="18" applyNumberFormat="1" applyFont="1" applyBorder="1" applyAlignment="1">
      <alignment horizontal="right" vertical="center" shrinkToFit="1"/>
    </xf>
    <xf numFmtId="177" fontId="39" fillId="0" borderId="6" xfId="18" applyNumberFormat="1" applyFont="1" applyBorder="1">
      <alignment vertical="center"/>
    </xf>
    <xf numFmtId="177" fontId="39" fillId="0" borderId="7" xfId="18" applyNumberFormat="1" applyFont="1" applyBorder="1">
      <alignment vertical="center"/>
    </xf>
    <xf numFmtId="176" fontId="39" fillId="0" borderId="7" xfId="18" applyNumberFormat="1" applyFont="1" applyBorder="1">
      <alignment vertical="center"/>
    </xf>
    <xf numFmtId="177" fontId="39" fillId="0" borderId="8" xfId="18" applyNumberFormat="1" applyFont="1" applyBorder="1">
      <alignment vertical="center"/>
    </xf>
    <xf numFmtId="177" fontId="39" fillId="0" borderId="2" xfId="18" applyNumberFormat="1" applyFont="1" applyBorder="1">
      <alignment vertical="center"/>
    </xf>
    <xf numFmtId="0" fontId="39" fillId="0" borderId="0" xfId="18" applyFont="1">
      <alignment vertical="center"/>
    </xf>
    <xf numFmtId="0" fontId="17" fillId="0" borderId="3" xfId="18" applyFont="1" applyBorder="1" applyAlignment="1"/>
    <xf numFmtId="0" fontId="17" fillId="0" borderId="5" xfId="18" applyFont="1" applyBorder="1" applyAlignment="1"/>
    <xf numFmtId="177" fontId="39" fillId="2" borderId="10" xfId="18" applyNumberFormat="1" applyFont="1" applyFill="1" applyBorder="1" applyAlignment="1">
      <alignment vertical="center" wrapText="1"/>
    </xf>
    <xf numFmtId="177" fontId="39" fillId="2" borderId="9" xfId="18" applyNumberFormat="1" applyFont="1" applyFill="1" applyBorder="1" applyAlignment="1">
      <alignment vertical="center" wrapText="1"/>
    </xf>
    <xf numFmtId="177" fontId="39" fillId="2" borderId="11" xfId="18" applyNumberFormat="1" applyFont="1" applyFill="1" applyBorder="1" applyAlignment="1">
      <alignment vertical="center" wrapText="1"/>
    </xf>
    <xf numFmtId="181" fontId="39" fillId="2" borderId="171" xfId="18" applyNumberFormat="1" applyFont="1" applyFill="1" applyBorder="1" applyAlignment="1">
      <alignment horizontal="right" vertical="center" shrinkToFit="1"/>
    </xf>
    <xf numFmtId="177" fontId="39" fillId="0" borderId="10" xfId="18" applyNumberFormat="1" applyFont="1" applyBorder="1" applyAlignment="1">
      <alignment vertical="center" wrapText="1"/>
    </xf>
    <xf numFmtId="177" fontId="39" fillId="0" borderId="9" xfId="18" applyNumberFormat="1" applyFont="1" applyBorder="1" applyAlignment="1">
      <alignment vertical="center" wrapText="1"/>
    </xf>
    <xf numFmtId="177" fontId="39" fillId="0" borderId="11" xfId="18" applyNumberFormat="1" applyFont="1" applyBorder="1" applyAlignment="1">
      <alignment vertical="center" wrapText="1"/>
    </xf>
    <xf numFmtId="181" fontId="39" fillId="0" borderId="12" xfId="18" applyNumberFormat="1" applyFont="1" applyBorder="1" applyAlignment="1">
      <alignment horizontal="right" vertical="center" shrinkToFit="1"/>
    </xf>
    <xf numFmtId="181" fontId="39" fillId="0" borderId="171" xfId="18" applyNumberFormat="1" applyFont="1" applyBorder="1" applyAlignment="1">
      <alignment horizontal="right" vertical="center" shrinkToFit="1"/>
    </xf>
    <xf numFmtId="0" fontId="39" fillId="2" borderId="10" xfId="18" applyFont="1" applyFill="1" applyBorder="1">
      <alignment vertical="center"/>
    </xf>
    <xf numFmtId="0" fontId="39" fillId="2" borderId="9" xfId="18" applyFont="1" applyFill="1" applyBorder="1">
      <alignment vertical="center"/>
    </xf>
    <xf numFmtId="0" fontId="39" fillId="2" borderId="11" xfId="18" applyFont="1" applyFill="1" applyBorder="1">
      <alignment vertical="center"/>
    </xf>
    <xf numFmtId="0" fontId="39" fillId="0" borderId="0" xfId="18" applyFont="1" applyAlignment="1"/>
    <xf numFmtId="0" fontId="17" fillId="0" borderId="0" xfId="18" applyFont="1" applyAlignment="1"/>
    <xf numFmtId="176" fontId="39" fillId="0" borderId="2" xfId="18" applyNumberFormat="1" applyFont="1" applyBorder="1">
      <alignment vertical="center"/>
    </xf>
    <xf numFmtId="0" fontId="17" fillId="0" borderId="7" xfId="18" applyFont="1" applyBorder="1">
      <alignment vertical="center"/>
    </xf>
    <xf numFmtId="0" fontId="34" fillId="0" borderId="4" xfId="18" applyFont="1" applyBorder="1">
      <alignment vertical="center"/>
    </xf>
    <xf numFmtId="177" fontId="40" fillId="0" borderId="1" xfId="20" applyNumberFormat="1" applyFont="1" applyBorder="1" applyAlignment="1">
      <alignment vertical="center"/>
    </xf>
    <xf numFmtId="177" fontId="40" fillId="0" borderId="3" xfId="20" applyNumberFormat="1" applyFont="1" applyBorder="1" applyAlignment="1">
      <alignment vertical="center"/>
    </xf>
    <xf numFmtId="177" fontId="40" fillId="0" borderId="36" xfId="20" applyNumberFormat="1" applyFont="1" applyBorder="1" applyAlignment="1">
      <alignment horizontal="center" vertical="center" wrapText="1"/>
    </xf>
    <xf numFmtId="177" fontId="40" fillId="0" borderId="10" xfId="20" applyNumberFormat="1" applyFont="1" applyBorder="1" applyAlignment="1">
      <alignment horizontal="center" vertical="center"/>
    </xf>
    <xf numFmtId="177" fontId="40" fillId="0" borderId="9" xfId="20" applyNumberFormat="1" applyFont="1" applyBorder="1" applyAlignment="1">
      <alignment horizontal="center" vertical="center"/>
    </xf>
    <xf numFmtId="177" fontId="40" fillId="0" borderId="11" xfId="20" applyNumberFormat="1" applyFont="1" applyBorder="1" applyAlignment="1">
      <alignment horizontal="center" vertical="center"/>
    </xf>
    <xf numFmtId="177" fontId="40" fillId="0" borderId="6" xfId="20" applyNumberFormat="1" applyFont="1" applyBorder="1" applyAlignment="1">
      <alignment vertical="center"/>
    </xf>
    <xf numFmtId="177" fontId="40" fillId="0" borderId="8" xfId="20" applyNumberFormat="1" applyFont="1" applyBorder="1" applyAlignment="1">
      <alignment vertical="center"/>
    </xf>
    <xf numFmtId="177" fontId="40" fillId="0" borderId="32" xfId="20" applyNumberFormat="1" applyFont="1" applyBorder="1" applyAlignment="1">
      <alignment horizontal="center" vertical="center" wrapText="1"/>
    </xf>
    <xf numFmtId="177" fontId="40" fillId="0" borderId="1" xfId="20" applyNumberFormat="1" applyFont="1" applyBorder="1" applyAlignment="1">
      <alignment horizontal="center" vertical="center"/>
    </xf>
    <xf numFmtId="177" fontId="40" fillId="0" borderId="172" xfId="20" applyNumberFormat="1" applyFont="1" applyBorder="1" applyAlignment="1">
      <alignment horizontal="center" vertical="center" wrapText="1"/>
    </xf>
    <xf numFmtId="177" fontId="15" fillId="0" borderId="174" xfId="20" applyNumberFormat="1" applyFont="1" applyBorder="1" applyAlignment="1">
      <alignment horizontal="center" vertical="center"/>
    </xf>
    <xf numFmtId="177" fontId="40" fillId="0" borderId="7" xfId="20" applyNumberFormat="1" applyFont="1" applyBorder="1" applyAlignment="1">
      <alignment horizontal="center" vertical="center" wrapText="1"/>
    </xf>
    <xf numFmtId="177" fontId="40" fillId="0" borderId="12" xfId="20" applyNumberFormat="1" applyFont="1" applyBorder="1" applyAlignment="1">
      <alignment horizontal="center" vertical="center"/>
    </xf>
    <xf numFmtId="181" fontId="40" fillId="0" borderId="36" xfId="21" applyNumberFormat="1" applyFont="1" applyBorder="1" applyAlignment="1">
      <alignment horizontal="right" vertical="center" shrinkToFit="1"/>
    </xf>
    <xf numFmtId="181" fontId="40" fillId="0" borderId="1" xfId="21" applyNumberFormat="1" applyFont="1" applyBorder="1" applyAlignment="1">
      <alignment horizontal="right" vertical="center" shrinkToFit="1"/>
    </xf>
    <xf numFmtId="179" fontId="40" fillId="0" borderId="175" xfId="21" applyNumberFormat="1" applyFont="1" applyBorder="1" applyAlignment="1">
      <alignment horizontal="right" vertical="center" shrinkToFit="1"/>
    </xf>
    <xf numFmtId="181" fontId="40" fillId="0" borderId="174" xfId="21" applyNumberFormat="1" applyFont="1" applyBorder="1" applyAlignment="1">
      <alignment horizontal="right" vertical="center" shrinkToFit="1"/>
    </xf>
    <xf numFmtId="179" fontId="40" fillId="0" borderId="176" xfId="21" applyNumberFormat="1" applyFont="1" applyBorder="1" applyAlignment="1">
      <alignment horizontal="right" vertical="center" shrinkToFit="1"/>
    </xf>
    <xf numFmtId="179" fontId="40" fillId="0" borderId="36" xfId="21" applyNumberFormat="1" applyFont="1" applyBorder="1" applyAlignment="1">
      <alignment horizontal="right" vertical="center" shrinkToFit="1"/>
    </xf>
    <xf numFmtId="177" fontId="40" fillId="0" borderId="6" xfId="20" applyNumberFormat="1" applyFont="1" applyBorder="1" applyAlignment="1">
      <alignment horizontal="center" vertical="center"/>
    </xf>
    <xf numFmtId="177" fontId="40" fillId="0" borderId="177" xfId="20" applyNumberFormat="1" applyFont="1" applyBorder="1" applyAlignment="1">
      <alignment horizontal="center" vertical="center"/>
    </xf>
    <xf numFmtId="181" fontId="40" fillId="0" borderId="178" xfId="21" applyNumberFormat="1" applyFont="1" applyBorder="1" applyAlignment="1">
      <alignment horizontal="right" vertical="center" shrinkToFit="1"/>
    </xf>
    <xf numFmtId="181" fontId="40" fillId="0" borderId="179" xfId="21" applyNumberFormat="1" applyFont="1" applyBorder="1" applyAlignment="1">
      <alignment horizontal="right" vertical="center" shrinkToFit="1"/>
    </xf>
    <xf numFmtId="179" fontId="40" fillId="0" borderId="177" xfId="21" applyNumberFormat="1" applyFont="1" applyBorder="1" applyAlignment="1">
      <alignment horizontal="right" vertical="center" shrinkToFit="1"/>
    </xf>
    <xf numFmtId="181" fontId="40" fillId="0" borderId="180" xfId="21" applyNumberFormat="1" applyFont="1" applyBorder="1" applyAlignment="1">
      <alignment horizontal="right" vertical="center" shrinkToFit="1"/>
    </xf>
    <xf numFmtId="179" fontId="40" fillId="0" borderId="181" xfId="21" applyNumberFormat="1" applyFont="1" applyBorder="1" applyAlignment="1">
      <alignment horizontal="right" vertical="center" shrinkToFit="1"/>
    </xf>
    <xf numFmtId="179" fontId="40" fillId="0" borderId="178" xfId="21" applyNumberFormat="1" applyFont="1" applyBorder="1" applyAlignment="1">
      <alignment horizontal="right" vertical="center" shrinkToFit="1"/>
    </xf>
    <xf numFmtId="177" fontId="40" fillId="0" borderId="3" xfId="20" applyNumberFormat="1" applyFont="1" applyBorder="1" applyAlignment="1">
      <alignment horizontal="center" vertical="center"/>
    </xf>
    <xf numFmtId="179" fontId="40" fillId="0" borderId="2" xfId="21" applyNumberFormat="1" applyFont="1" applyBorder="1" applyAlignment="1">
      <alignment horizontal="right" vertical="center" shrinkToFit="1"/>
    </xf>
    <xf numFmtId="0" fontId="17" fillId="0" borderId="6" xfId="18" applyFont="1" applyBorder="1">
      <alignment vertical="center"/>
    </xf>
    <xf numFmtId="0" fontId="17" fillId="0" borderId="8" xfId="18" applyFont="1" applyBorder="1">
      <alignment vertical="center"/>
    </xf>
    <xf numFmtId="0" fontId="41" fillId="0" borderId="0" xfId="22" applyFont="1" applyAlignment="1">
      <alignment horizontal="right" vertical="center"/>
    </xf>
    <xf numFmtId="0" fontId="42" fillId="6" borderId="21" xfId="22" applyFont="1" applyFill="1" applyBorder="1" applyAlignment="1"/>
    <xf numFmtId="0" fontId="42" fillId="6" borderId="22" xfId="22" applyFont="1" applyFill="1" applyBorder="1" applyAlignment="1">
      <alignment horizontal="right" vertical="top"/>
    </xf>
    <xf numFmtId="0" fontId="42" fillId="6" borderId="23" xfId="22" applyFont="1" applyFill="1" applyBorder="1" applyAlignment="1">
      <alignment horizontal="right" vertical="top"/>
    </xf>
    <xf numFmtId="0" fontId="42" fillId="6" borderId="13" xfId="22" applyFont="1" applyFill="1" applyBorder="1" applyAlignment="1">
      <alignment horizontal="center" vertical="center"/>
    </xf>
    <xf numFmtId="0" fontId="42" fillId="6" borderId="15" xfId="22" applyFont="1" applyFill="1" applyBorder="1" applyAlignment="1">
      <alignment horizontal="center" vertical="center"/>
    </xf>
    <xf numFmtId="0" fontId="42" fillId="6" borderId="61" xfId="22" applyFont="1" applyFill="1" applyBorder="1" applyAlignment="1">
      <alignment horizontal="center" vertical="center"/>
    </xf>
    <xf numFmtId="0" fontId="42" fillId="0" borderId="27" xfId="22" applyFont="1" applyBorder="1" applyAlignment="1">
      <alignment horizontal="center" vertical="center" wrapText="1"/>
    </xf>
    <xf numFmtId="0" fontId="42" fillId="0" borderId="19" xfId="22" applyFont="1" applyBorder="1" applyAlignment="1">
      <alignment horizontal="left" vertical="center" wrapText="1"/>
    </xf>
    <xf numFmtId="0" fontId="42" fillId="0" borderId="20" xfId="22" applyFont="1" applyBorder="1" applyAlignment="1">
      <alignment horizontal="left" vertical="center" wrapText="1"/>
    </xf>
    <xf numFmtId="188" fontId="42" fillId="0" borderId="13" xfId="22" applyNumberFormat="1" applyFont="1" applyBorder="1" applyAlignment="1">
      <alignment horizontal="right" vertical="center" shrinkToFit="1"/>
    </xf>
    <xf numFmtId="188" fontId="42" fillId="0" borderId="15" xfId="22" applyNumberFormat="1" applyFont="1" applyBorder="1" applyAlignment="1">
      <alignment horizontal="right" vertical="center" shrinkToFit="1"/>
    </xf>
    <xf numFmtId="188" fontId="42" fillId="0" borderId="17" xfId="22" applyNumberFormat="1" applyFont="1" applyBorder="1" applyAlignment="1">
      <alignment horizontal="right" vertical="center" shrinkToFit="1"/>
    </xf>
    <xf numFmtId="0" fontId="42" fillId="0" borderId="38" xfId="22" applyFont="1" applyBorder="1" applyAlignment="1">
      <alignment horizontal="center" vertical="center" wrapText="1"/>
    </xf>
    <xf numFmtId="0" fontId="42" fillId="0" borderId="2" xfId="22" applyFont="1" applyBorder="1" applyAlignment="1">
      <alignment horizontal="left" vertical="center"/>
    </xf>
    <xf numFmtId="0" fontId="42" fillId="0" borderId="39" xfId="22" applyFont="1" applyBorder="1" applyAlignment="1">
      <alignment horizontal="left" vertical="center"/>
    </xf>
    <xf numFmtId="188" fontId="42" fillId="0" borderId="35" xfId="22" applyNumberFormat="1" applyFont="1" applyBorder="1" applyAlignment="1">
      <alignment horizontal="right" vertical="center" shrinkToFit="1"/>
    </xf>
    <xf numFmtId="188" fontId="42" fillId="0" borderId="36" xfId="22" applyNumberFormat="1" applyFont="1" applyBorder="1" applyAlignment="1">
      <alignment horizontal="right" vertical="center" shrinkToFit="1"/>
    </xf>
    <xf numFmtId="188" fontId="42" fillId="0" borderId="37" xfId="22" applyNumberFormat="1" applyFont="1" applyBorder="1" applyAlignment="1">
      <alignment horizontal="right" vertical="center" shrinkToFit="1"/>
    </xf>
    <xf numFmtId="0" fontId="42" fillId="0" borderId="62" xfId="22" applyFont="1" applyBorder="1" applyAlignment="1">
      <alignment horizontal="center" vertical="center"/>
    </xf>
    <xf numFmtId="0" fontId="42" fillId="0" borderId="55" xfId="22" applyFont="1" applyBorder="1" applyAlignment="1">
      <alignment horizontal="left" vertical="center"/>
    </xf>
    <xf numFmtId="0" fontId="42" fillId="0" borderId="57" xfId="22" applyFont="1" applyBorder="1" applyAlignment="1">
      <alignment horizontal="left" vertical="center"/>
    </xf>
    <xf numFmtId="188" fontId="42" fillId="0" borderId="112" xfId="22" applyNumberFormat="1" applyFont="1" applyBorder="1" applyAlignment="1">
      <alignment horizontal="right" vertical="center" shrinkToFit="1"/>
    </xf>
    <xf numFmtId="188" fontId="42" fillId="0" borderId="182" xfId="22" applyNumberFormat="1" applyFont="1" applyBorder="1" applyAlignment="1">
      <alignment horizontal="right" vertical="center" shrinkToFit="1"/>
    </xf>
    <xf numFmtId="188" fontId="42" fillId="0" borderId="63" xfId="22" applyNumberFormat="1" applyFont="1" applyBorder="1" applyAlignment="1">
      <alignment horizontal="right" vertical="center" shrinkToFit="1"/>
    </xf>
    <xf numFmtId="0" fontId="42" fillId="0" borderId="0" xfId="23" applyFont="1">
      <alignment vertical="center"/>
    </xf>
    <xf numFmtId="0" fontId="42" fillId="7" borderId="21" xfId="23" applyFont="1" applyFill="1" applyBorder="1" applyAlignment="1"/>
    <xf numFmtId="0" fontId="42" fillId="7" borderId="22" xfId="23" applyFont="1" applyFill="1" applyBorder="1" applyAlignment="1">
      <alignment horizontal="right" vertical="top"/>
    </xf>
    <xf numFmtId="0" fontId="42" fillId="7" borderId="23" xfId="23" applyFont="1" applyFill="1" applyBorder="1" applyAlignment="1">
      <alignment horizontal="right" vertical="top"/>
    </xf>
    <xf numFmtId="0" fontId="42" fillId="7" borderId="14" xfId="23" applyFont="1" applyFill="1" applyBorder="1" applyAlignment="1">
      <alignment horizontal="center" vertical="center"/>
    </xf>
    <xf numFmtId="0" fontId="42" fillId="7" borderId="15" xfId="23" applyFont="1" applyFill="1" applyBorder="1" applyAlignment="1">
      <alignment horizontal="center" vertical="center"/>
    </xf>
    <xf numFmtId="0" fontId="42" fillId="7" borderId="17" xfId="23" applyFont="1" applyFill="1" applyBorder="1" applyAlignment="1">
      <alignment horizontal="center" vertical="center"/>
    </xf>
    <xf numFmtId="0" fontId="42" fillId="0" borderId="29" xfId="23" applyFont="1" applyBorder="1" applyAlignment="1">
      <alignment vertical="center" wrapText="1"/>
    </xf>
    <xf numFmtId="0" fontId="43" fillId="0" borderId="50" xfId="23" applyFont="1" applyBorder="1" applyAlignment="1">
      <alignment horizontal="left" vertical="center" wrapText="1"/>
    </xf>
    <xf numFmtId="0" fontId="43" fillId="0" borderId="52" xfId="23" applyFont="1" applyBorder="1" applyAlignment="1">
      <alignment horizontal="left" vertical="center" wrapText="1"/>
    </xf>
    <xf numFmtId="188" fontId="42" fillId="0" borderId="183" xfId="23" applyNumberFormat="1" applyFont="1" applyBorder="1" applyAlignment="1">
      <alignment horizontal="right" vertical="center" shrinkToFit="1"/>
    </xf>
    <xf numFmtId="188" fontId="42" fillId="0" borderId="184" xfId="23" applyNumberFormat="1" applyFont="1" applyBorder="1" applyAlignment="1">
      <alignment horizontal="right" vertical="center" shrinkToFit="1"/>
    </xf>
    <xf numFmtId="188" fontId="42" fillId="0" borderId="185" xfId="23" applyNumberFormat="1" applyFont="1" applyBorder="1" applyAlignment="1">
      <alignment horizontal="right" vertical="center" shrinkToFit="1"/>
    </xf>
    <xf numFmtId="0" fontId="42" fillId="0" borderId="34" xfId="23" applyFont="1" applyBorder="1">
      <alignment vertical="center"/>
    </xf>
    <xf numFmtId="0" fontId="43" fillId="0" borderId="9" xfId="23" applyFont="1" applyBorder="1" applyAlignment="1">
      <alignment horizontal="left" vertical="center" wrapText="1"/>
    </xf>
    <xf numFmtId="0" fontId="43" fillId="0" borderId="53" xfId="23" applyFont="1" applyBorder="1" applyAlignment="1">
      <alignment horizontal="left" vertical="center" wrapText="1"/>
    </xf>
    <xf numFmtId="188" fontId="42" fillId="0" borderId="186" xfId="23" applyNumberFormat="1" applyFont="1" applyBorder="1" applyAlignment="1">
      <alignment horizontal="right" vertical="center" shrinkToFit="1"/>
    </xf>
    <xf numFmtId="188" fontId="42" fillId="0" borderId="12" xfId="23" applyNumberFormat="1" applyFont="1" applyBorder="1" applyAlignment="1">
      <alignment horizontal="right" vertical="center" shrinkToFit="1"/>
    </xf>
    <xf numFmtId="188" fontId="42" fillId="0" borderId="187" xfId="23" applyNumberFormat="1" applyFont="1" applyBorder="1" applyAlignment="1">
      <alignment horizontal="right" vertical="center" shrinkToFit="1"/>
    </xf>
    <xf numFmtId="0" fontId="42" fillId="0" borderId="38" xfId="23" applyFont="1" applyBorder="1">
      <alignment vertical="center"/>
    </xf>
    <xf numFmtId="0" fontId="42" fillId="0" borderId="62" xfId="23" applyFont="1" applyBorder="1">
      <alignment vertical="center"/>
    </xf>
    <xf numFmtId="0" fontId="43" fillId="0" borderId="55" xfId="23" applyFont="1" applyBorder="1" applyAlignment="1">
      <alignment horizontal="left" vertical="center" wrapText="1"/>
    </xf>
    <xf numFmtId="0" fontId="43" fillId="0" borderId="57" xfId="23" applyFont="1" applyBorder="1" applyAlignment="1">
      <alignment horizontal="left" vertical="center" wrapText="1"/>
    </xf>
    <xf numFmtId="188" fontId="42" fillId="0" borderId="112" xfId="23" applyNumberFormat="1" applyFont="1" applyBorder="1" applyAlignment="1">
      <alignment horizontal="right" vertical="center" shrinkToFit="1"/>
    </xf>
    <xf numFmtId="188" fontId="42" fillId="0" borderId="182" xfId="23" applyNumberFormat="1" applyFont="1" applyBorder="1" applyAlignment="1">
      <alignment horizontal="right" vertical="center" shrinkToFit="1"/>
    </xf>
    <xf numFmtId="188" fontId="42" fillId="0" borderId="63" xfId="23" applyNumberFormat="1" applyFont="1" applyBorder="1" applyAlignment="1">
      <alignment horizontal="right" vertical="center" shrinkToFit="1"/>
    </xf>
    <xf numFmtId="0" fontId="43" fillId="0" borderId="0" xfId="23" applyFont="1">
      <alignment vertical="center"/>
    </xf>
    <xf numFmtId="0" fontId="43" fillId="0" borderId="0" xfId="23" applyFont="1" applyAlignment="1">
      <alignment vertical="center" wrapText="1"/>
    </xf>
    <xf numFmtId="0" fontId="41" fillId="0" borderId="0" xfId="24" applyFont="1" applyAlignment="1">
      <alignment horizontal="center" vertical="center"/>
    </xf>
    <xf numFmtId="0" fontId="43" fillId="6" borderId="21" xfId="24" applyFont="1" applyFill="1" applyBorder="1" applyAlignment="1"/>
    <xf numFmtId="0" fontId="43" fillId="6" borderId="22" xfId="24" applyFont="1" applyFill="1" applyBorder="1" applyAlignment="1"/>
    <xf numFmtId="0" fontId="43" fillId="6" borderId="22" xfId="24" applyFont="1" applyFill="1" applyBorder="1" applyAlignment="1">
      <alignment horizontal="right" vertical="center"/>
    </xf>
    <xf numFmtId="0" fontId="43" fillId="6" borderId="23" xfId="24" applyFont="1" applyFill="1" applyBorder="1" applyAlignment="1">
      <alignment horizontal="right" vertical="top"/>
    </xf>
    <xf numFmtId="0" fontId="43" fillId="6" borderId="14" xfId="24" applyFont="1" applyFill="1" applyBorder="1" applyAlignment="1">
      <alignment horizontal="center" vertical="center"/>
    </xf>
    <xf numFmtId="0" fontId="43" fillId="6" borderId="15" xfId="24" applyFont="1" applyFill="1" applyBorder="1" applyAlignment="1">
      <alignment horizontal="center" vertical="center"/>
    </xf>
    <xf numFmtId="0" fontId="43" fillId="6" borderId="61" xfId="24" applyFont="1" applyFill="1" applyBorder="1" applyAlignment="1">
      <alignment horizontal="center" vertical="center"/>
    </xf>
    <xf numFmtId="0" fontId="43" fillId="0" borderId="18" xfId="24" applyFont="1" applyBorder="1" applyAlignment="1">
      <alignment vertical="center" wrapText="1"/>
    </xf>
    <xf numFmtId="0" fontId="43" fillId="0" borderId="14" xfId="24" applyFont="1" applyBorder="1" applyAlignment="1">
      <alignment vertical="center" wrapText="1"/>
    </xf>
    <xf numFmtId="0" fontId="43" fillId="0" borderId="6" xfId="24" applyFont="1" applyBorder="1" applyAlignment="1">
      <alignment vertical="center" wrapText="1"/>
    </xf>
    <xf numFmtId="0" fontId="43" fillId="0" borderId="50" xfId="24" applyFont="1" applyBorder="1">
      <alignment vertical="center"/>
    </xf>
    <xf numFmtId="0" fontId="43" fillId="0" borderId="52" xfId="24" applyFont="1" applyBorder="1">
      <alignment vertical="center"/>
    </xf>
    <xf numFmtId="181" fontId="43" fillId="0" borderId="183" xfId="24" applyNumberFormat="1" applyFont="1" applyBorder="1" applyAlignment="1">
      <alignment horizontal="right" vertical="center" shrinkToFit="1"/>
    </xf>
    <xf numFmtId="181" fontId="43" fillId="0" borderId="184" xfId="24" applyNumberFormat="1" applyFont="1" applyBorder="1" applyAlignment="1">
      <alignment horizontal="right" vertical="center" shrinkToFit="1"/>
    </xf>
    <xf numFmtId="181" fontId="43" fillId="0" borderId="185" xfId="24" applyNumberFormat="1" applyFont="1" applyBorder="1" applyAlignment="1">
      <alignment horizontal="right" vertical="center" shrinkToFit="1"/>
    </xf>
    <xf numFmtId="0" fontId="43" fillId="0" borderId="27" xfId="24" applyFont="1" applyBorder="1" applyAlignment="1">
      <alignment vertical="center" wrapText="1"/>
    </xf>
    <xf numFmtId="0" fontId="43" fillId="0" borderId="5" xfId="24" applyFont="1" applyBorder="1" applyAlignment="1">
      <alignment vertical="center" wrapText="1"/>
    </xf>
    <xf numFmtId="0" fontId="43" fillId="0" borderId="10" xfId="24" applyFont="1" applyBorder="1">
      <alignment vertical="center"/>
    </xf>
    <xf numFmtId="0" fontId="43" fillId="0" borderId="9" xfId="24" applyFont="1" applyBorder="1">
      <alignment vertical="center"/>
    </xf>
    <xf numFmtId="0" fontId="43" fillId="0" borderId="53" xfId="24" applyFont="1" applyBorder="1">
      <alignment vertical="center"/>
    </xf>
    <xf numFmtId="181" fontId="43" fillId="0" borderId="186" xfId="24" applyNumberFormat="1" applyFont="1" applyBorder="1" applyAlignment="1">
      <alignment horizontal="right" vertical="center" shrinkToFit="1"/>
    </xf>
    <xf numFmtId="181" fontId="43" fillId="0" borderId="12" xfId="24" applyNumberFormat="1" applyFont="1" applyBorder="1" applyAlignment="1">
      <alignment horizontal="right" vertical="center" shrinkToFit="1"/>
    </xf>
    <xf numFmtId="181" fontId="43" fillId="0" borderId="187" xfId="24" applyNumberFormat="1" applyFont="1" applyBorder="1" applyAlignment="1">
      <alignment horizontal="right" vertical="center" shrinkToFit="1"/>
    </xf>
    <xf numFmtId="0" fontId="43" fillId="0" borderId="29" xfId="24" applyFont="1" applyBorder="1" applyAlignment="1">
      <alignment vertical="center" wrapText="1"/>
    </xf>
    <xf numFmtId="0" fontId="43" fillId="0" borderId="8" xfId="24" applyFont="1" applyBorder="1" applyAlignment="1">
      <alignment vertical="center" wrapText="1"/>
    </xf>
    <xf numFmtId="0" fontId="43" fillId="0" borderId="1" xfId="24" applyFont="1" applyBorder="1">
      <alignment vertical="center"/>
    </xf>
    <xf numFmtId="0" fontId="43" fillId="0" borderId="34" xfId="24" applyFont="1" applyBorder="1" applyAlignment="1">
      <alignment vertical="center" wrapText="1"/>
    </xf>
    <xf numFmtId="0" fontId="43" fillId="0" borderId="11" xfId="24" applyFont="1" applyBorder="1" applyAlignment="1">
      <alignment vertical="center" wrapText="1"/>
    </xf>
    <xf numFmtId="0" fontId="43" fillId="0" borderId="62" xfId="24" applyFont="1" applyBorder="1">
      <alignment vertical="center"/>
    </xf>
    <xf numFmtId="0" fontId="43" fillId="0" borderId="56" xfId="24" applyFont="1" applyBorder="1">
      <alignment vertical="center"/>
    </xf>
    <xf numFmtId="0" fontId="43" fillId="0" borderId="54" xfId="24" applyFont="1" applyBorder="1">
      <alignment vertical="center"/>
    </xf>
    <xf numFmtId="0" fontId="43" fillId="0" borderId="55" xfId="24" applyFont="1" applyBorder="1">
      <alignment vertical="center"/>
    </xf>
    <xf numFmtId="0" fontId="43" fillId="0" borderId="57" xfId="24" applyFont="1" applyBorder="1">
      <alignment vertical="center"/>
    </xf>
    <xf numFmtId="181" fontId="43" fillId="0" borderId="112" xfId="24" applyNumberFormat="1" applyFont="1" applyBorder="1" applyAlignment="1">
      <alignment horizontal="right" vertical="center" shrinkToFit="1"/>
    </xf>
    <xf numFmtId="181" fontId="43" fillId="0" borderId="182" xfId="24" applyNumberFormat="1" applyFont="1" applyBorder="1" applyAlignment="1">
      <alignment horizontal="right" vertical="center" shrinkToFit="1"/>
    </xf>
    <xf numFmtId="181" fontId="43" fillId="0" borderId="63" xfId="24" applyNumberFormat="1" applyFont="1" applyBorder="1" applyAlignment="1">
      <alignment horizontal="right" vertical="center" shrinkToFit="1"/>
    </xf>
    <xf numFmtId="0" fontId="43" fillId="0" borderId="0" xfId="24" applyFont="1" applyAlignment="1"/>
    <xf numFmtId="0" fontId="44" fillId="0" borderId="0" xfId="24" applyFont="1" applyAlignment="1"/>
    <xf numFmtId="0" fontId="44" fillId="0" borderId="0" xfId="24" applyFont="1">
      <alignment vertical="center"/>
    </xf>
    <xf numFmtId="181" fontId="44" fillId="0" borderId="0" xfId="24" applyNumberFormat="1" applyFont="1" applyAlignment="1">
      <alignment horizontal="right" vertical="center" shrinkToFit="1"/>
    </xf>
    <xf numFmtId="0" fontId="45" fillId="0" borderId="0" xfId="24" applyFont="1" applyAlignment="1">
      <alignment horizontal="center" vertical="center" shrinkToFit="1"/>
    </xf>
    <xf numFmtId="0" fontId="44" fillId="8" borderId="21" xfId="24" applyFont="1" applyFill="1" applyBorder="1" applyAlignment="1"/>
    <xf numFmtId="0" fontId="44" fillId="8" borderId="22" xfId="24" applyFont="1" applyFill="1" applyBorder="1" applyAlignment="1"/>
    <xf numFmtId="0" fontId="44" fillId="8" borderId="22" xfId="24" applyFont="1" applyFill="1" applyBorder="1" applyAlignment="1">
      <alignment horizontal="right" vertical="center"/>
    </xf>
    <xf numFmtId="0" fontId="44" fillId="8" borderId="23" xfId="24" applyFont="1" applyFill="1" applyBorder="1" applyAlignment="1">
      <alignment horizontal="right" vertical="top"/>
    </xf>
    <xf numFmtId="0" fontId="44" fillId="8" borderId="14" xfId="24" applyFont="1" applyFill="1" applyBorder="1" applyAlignment="1">
      <alignment horizontal="center" vertical="center"/>
    </xf>
    <xf numFmtId="0" fontId="44" fillId="8" borderId="15" xfId="24" applyFont="1" applyFill="1" applyBorder="1" applyAlignment="1">
      <alignment horizontal="center" vertical="center"/>
    </xf>
    <xf numFmtId="0" fontId="44" fillId="8" borderId="61" xfId="24" applyFont="1" applyFill="1" applyBorder="1" applyAlignment="1">
      <alignment horizontal="center" vertical="center"/>
    </xf>
    <xf numFmtId="0" fontId="44" fillId="0" borderId="183" xfId="24" applyFont="1" applyBorder="1" applyAlignment="1">
      <alignment horizontal="center" vertical="center" wrapText="1"/>
    </xf>
    <xf numFmtId="0" fontId="44" fillId="0" borderId="184" xfId="24" applyFont="1" applyBorder="1" applyAlignment="1">
      <alignment horizontal="center" vertical="center" wrapText="1"/>
    </xf>
    <xf numFmtId="0" fontId="44" fillId="0" borderId="49" xfId="24" applyFont="1" applyBorder="1">
      <alignment vertical="center"/>
    </xf>
    <xf numFmtId="0" fontId="44" fillId="0" borderId="50" xfId="24" applyFont="1" applyBorder="1">
      <alignment vertical="center"/>
    </xf>
    <xf numFmtId="0" fontId="44" fillId="0" borderId="51" xfId="24" applyFont="1" applyBorder="1">
      <alignment vertical="center"/>
    </xf>
    <xf numFmtId="181" fontId="44" fillId="0" borderId="183" xfId="24" applyNumberFormat="1" applyFont="1" applyBorder="1" applyAlignment="1" applyProtection="1">
      <alignment horizontal="right" vertical="center" shrinkToFit="1"/>
      <protection locked="0"/>
    </xf>
    <xf numFmtId="181" fontId="44" fillId="0" borderId="184" xfId="24" applyNumberFormat="1" applyFont="1" applyBorder="1" applyAlignment="1" applyProtection="1">
      <alignment horizontal="right" vertical="center" shrinkToFit="1"/>
      <protection locked="0"/>
    </xf>
    <xf numFmtId="181" fontId="44" fillId="0" borderId="185" xfId="24" applyNumberFormat="1" applyFont="1" applyBorder="1" applyAlignment="1" applyProtection="1">
      <alignment horizontal="right" vertical="center" shrinkToFit="1"/>
      <protection locked="0"/>
    </xf>
    <xf numFmtId="0" fontId="44" fillId="0" borderId="112" xfId="24" applyFont="1" applyBorder="1" applyAlignment="1">
      <alignment horizontal="center" vertical="center" wrapText="1"/>
    </xf>
    <xf numFmtId="0" fontId="44" fillId="0" borderId="182" xfId="24" applyFont="1" applyBorder="1" applyAlignment="1">
      <alignment horizontal="center" vertical="center" wrapText="1"/>
    </xf>
    <xf numFmtId="0" fontId="44" fillId="0" borderId="54" xfId="24" applyFont="1" applyBorder="1">
      <alignment vertical="center"/>
    </xf>
    <xf numFmtId="0" fontId="44" fillId="0" borderId="55" xfId="24" applyFont="1" applyBorder="1">
      <alignment vertical="center"/>
    </xf>
    <xf numFmtId="0" fontId="44" fillId="0" borderId="56" xfId="24" applyFont="1" applyBorder="1">
      <alignment vertical="center"/>
    </xf>
    <xf numFmtId="181" fontId="44" fillId="0" borderId="112" xfId="24" applyNumberFormat="1" applyFont="1" applyBorder="1" applyAlignment="1" applyProtection="1">
      <alignment horizontal="right" vertical="center" shrinkToFit="1"/>
      <protection locked="0"/>
    </xf>
    <xf numFmtId="181" fontId="44" fillId="0" borderId="182" xfId="24" applyNumberFormat="1" applyFont="1" applyBorder="1" applyAlignment="1" applyProtection="1">
      <alignment horizontal="right" vertical="center" shrinkToFit="1"/>
      <protection locked="0"/>
    </xf>
    <xf numFmtId="181" fontId="44" fillId="0" borderId="63" xfId="24" applyNumberFormat="1" applyFont="1" applyBorder="1" applyAlignment="1" applyProtection="1">
      <alignment horizontal="right" vertical="center" shrinkToFit="1"/>
      <protection locked="0"/>
    </xf>
    <xf numFmtId="0" fontId="47" fillId="0" borderId="0" xfId="24" applyFont="1" applyAlignment="1">
      <alignment horizontal="center" vertical="center" wrapText="1"/>
    </xf>
    <xf numFmtId="0" fontId="44" fillId="0" borderId="0" xfId="24" applyFont="1" applyAlignment="1">
      <alignment vertical="top"/>
    </xf>
    <xf numFmtId="0" fontId="48" fillId="0" borderId="0" xfId="24" applyFont="1">
      <alignment vertical="center"/>
    </xf>
    <xf numFmtId="0" fontId="47" fillId="0" borderId="0" xfId="24" applyFont="1" applyAlignment="1">
      <alignment vertical="center" wrapText="1"/>
    </xf>
    <xf numFmtId="0" fontId="43" fillId="6" borderId="17" xfId="25" applyFont="1" applyFill="1" applyBorder="1" applyAlignment="1">
      <alignment horizontal="center" vertical="center"/>
    </xf>
    <xf numFmtId="0" fontId="43" fillId="0" borderId="50" xfId="25" applyFont="1" applyBorder="1" applyAlignment="1">
      <alignment horizontal="left" vertical="center"/>
    </xf>
    <xf numFmtId="0" fontId="43" fillId="0" borderId="52" xfId="25" applyFont="1" applyBorder="1" applyAlignment="1">
      <alignment horizontal="left" vertical="center"/>
    </xf>
    <xf numFmtId="181" fontId="43" fillId="0" borderId="183" xfId="25" applyNumberFormat="1" applyFont="1" applyBorder="1" applyAlignment="1">
      <alignment horizontal="right" vertical="center" shrinkToFit="1"/>
    </xf>
    <xf numFmtId="181" fontId="43" fillId="0" borderId="184" xfId="25" applyNumberFormat="1" applyFont="1" applyBorder="1" applyAlignment="1">
      <alignment horizontal="right" vertical="center" shrinkToFit="1"/>
    </xf>
    <xf numFmtId="181" fontId="43" fillId="0" borderId="185" xfId="25" applyNumberFormat="1" applyFont="1" applyBorder="1" applyAlignment="1">
      <alignment horizontal="right" vertical="center" shrinkToFit="1"/>
    </xf>
    <xf numFmtId="0" fontId="43" fillId="0" borderId="9" xfId="25" applyFont="1" applyBorder="1" applyAlignment="1">
      <alignment horizontal="left" vertical="center"/>
    </xf>
    <xf numFmtId="0" fontId="43" fillId="0" borderId="53" xfId="25" applyFont="1" applyBorder="1" applyAlignment="1">
      <alignment horizontal="left" vertical="center"/>
    </xf>
    <xf numFmtId="181" fontId="43" fillId="0" borderId="186" xfId="25" applyNumberFormat="1" applyFont="1" applyBorder="1" applyAlignment="1">
      <alignment horizontal="right" vertical="center" shrinkToFit="1"/>
    </xf>
    <xf numFmtId="181" fontId="43" fillId="0" borderId="12" xfId="25" applyNumberFormat="1" applyFont="1" applyBorder="1" applyAlignment="1">
      <alignment horizontal="right" vertical="center" shrinkToFit="1"/>
    </xf>
    <xf numFmtId="181" fontId="43" fillId="0" borderId="187" xfId="25" applyNumberFormat="1" applyFont="1" applyBorder="1" applyAlignment="1">
      <alignment horizontal="right" vertical="center" shrinkToFit="1"/>
    </xf>
    <xf numFmtId="0" fontId="43" fillId="0" borderId="32" xfId="25" applyFont="1" applyBorder="1">
      <alignment vertical="center"/>
    </xf>
    <xf numFmtId="0" fontId="43" fillId="0" borderId="10" xfId="25" applyFont="1" applyBorder="1" applyAlignment="1">
      <alignment horizontal="center" vertical="center" shrinkToFit="1"/>
    </xf>
    <xf numFmtId="0" fontId="43" fillId="0" borderId="9" xfId="25" applyFont="1" applyBorder="1" applyAlignment="1">
      <alignment horizontal="center" vertical="center" shrinkToFit="1"/>
    </xf>
    <xf numFmtId="0" fontId="43" fillId="0" borderId="53" xfId="25" applyFont="1" applyBorder="1" applyAlignment="1">
      <alignment horizontal="center" vertical="center" shrinkToFit="1"/>
    </xf>
    <xf numFmtId="0" fontId="43" fillId="0" borderId="38" xfId="25" applyFont="1" applyBorder="1" applyAlignment="1">
      <alignment vertical="center" wrapText="1"/>
    </xf>
    <xf numFmtId="0" fontId="43" fillId="0" borderId="3" xfId="25" applyFont="1" applyBorder="1" applyAlignment="1">
      <alignment vertical="center" wrapText="1"/>
    </xf>
    <xf numFmtId="0" fontId="43" fillId="0" borderId="10" xfId="25" applyFont="1" applyBorder="1" applyAlignment="1">
      <alignment vertical="center" wrapText="1"/>
    </xf>
    <xf numFmtId="0" fontId="43" fillId="0" borderId="55" xfId="25" applyFont="1" applyBorder="1" applyAlignment="1">
      <alignment horizontal="left" vertical="center"/>
    </xf>
    <xf numFmtId="0" fontId="43" fillId="0" borderId="57" xfId="25" applyFont="1" applyBorder="1" applyAlignment="1">
      <alignment horizontal="left" vertical="center"/>
    </xf>
    <xf numFmtId="181" fontId="43" fillId="0" borderId="112" xfId="25" applyNumberFormat="1" applyFont="1" applyBorder="1" applyAlignment="1">
      <alignment horizontal="right" vertical="center" shrinkToFit="1"/>
    </xf>
    <xf numFmtId="181" fontId="43" fillId="0" borderId="182" xfId="25" applyNumberFormat="1" applyFont="1" applyBorder="1" applyAlignment="1">
      <alignment horizontal="right" vertical="center" shrinkToFit="1"/>
    </xf>
    <xf numFmtId="181" fontId="43" fillId="0" borderId="63" xfId="25" applyNumberFormat="1" applyFont="1" applyBorder="1" applyAlignment="1">
      <alignment horizontal="right" vertical="center" shrinkToFit="1"/>
    </xf>
    <xf numFmtId="0" fontId="43" fillId="0" borderId="0" xfId="25" applyFont="1" applyAlignment="1"/>
    <xf numFmtId="0" fontId="43" fillId="0" borderId="0" xfId="25" applyFont="1" applyAlignment="1">
      <alignment horizontal="left" vertical="center"/>
    </xf>
    <xf numFmtId="181" fontId="43" fillId="0" borderId="0" xfId="25" applyNumberFormat="1" applyFont="1" applyAlignment="1">
      <alignment horizontal="right" vertical="center"/>
    </xf>
    <xf numFmtId="0" fontId="41" fillId="0" borderId="0" xfId="22" applyFont="1" applyAlignment="1">
      <alignment horizontal="right"/>
    </xf>
    <xf numFmtId="0" fontId="49" fillId="6" borderId="21" xfId="22" applyFont="1" applyFill="1" applyBorder="1" applyAlignment="1"/>
    <xf numFmtId="0" fontId="49" fillId="6" borderId="22" xfId="22" applyFont="1" applyFill="1" applyBorder="1" applyAlignment="1">
      <alignment horizontal="right" vertical="top"/>
    </xf>
    <xf numFmtId="0" fontId="49" fillId="6" borderId="23" xfId="22" applyFont="1" applyFill="1" applyBorder="1" applyAlignment="1">
      <alignment horizontal="right" vertical="top"/>
    </xf>
    <xf numFmtId="0" fontId="50" fillId="8" borderId="15" xfId="26" applyFont="1" applyFill="1" applyBorder="1" applyAlignment="1">
      <alignment horizontal="center" vertical="center"/>
    </xf>
    <xf numFmtId="0" fontId="50" fillId="8" borderId="61" xfId="26" applyFont="1" applyFill="1" applyBorder="1" applyAlignment="1">
      <alignment horizontal="center" vertical="center"/>
    </xf>
    <xf numFmtId="0" fontId="49" fillId="0" borderId="27" xfId="22" applyFont="1" applyBorder="1" applyAlignment="1">
      <alignment horizontal="center" vertical="center" wrapText="1"/>
    </xf>
    <xf numFmtId="0" fontId="49" fillId="0" borderId="19" xfId="22" applyFont="1" applyBorder="1" applyAlignment="1">
      <alignment horizontal="left" vertical="center" wrapText="1"/>
    </xf>
    <xf numFmtId="0" fontId="49" fillId="0" borderId="20" xfId="22" applyFont="1" applyBorder="1" applyAlignment="1">
      <alignment horizontal="left" vertical="center" wrapText="1"/>
    </xf>
    <xf numFmtId="181" fontId="49" fillId="0" borderId="15" xfId="26" applyNumberFormat="1" applyFont="1" applyBorder="1" applyAlignment="1">
      <alignment horizontal="right" vertical="center" shrinkToFit="1"/>
    </xf>
    <xf numFmtId="181" fontId="49" fillId="0" borderId="17" xfId="26" applyNumberFormat="1" applyFont="1" applyBorder="1" applyAlignment="1">
      <alignment horizontal="right" vertical="center" shrinkToFit="1"/>
    </xf>
    <xf numFmtId="0" fontId="49" fillId="0" borderId="38" xfId="22" applyFont="1" applyBorder="1" applyAlignment="1">
      <alignment horizontal="center" vertical="center" wrapText="1"/>
    </xf>
    <xf numFmtId="0" fontId="49" fillId="0" borderId="2" xfId="22" applyFont="1" applyBorder="1" applyAlignment="1">
      <alignment horizontal="left" vertical="center"/>
    </xf>
    <xf numFmtId="0" fontId="49" fillId="0" borderId="39" xfId="22" applyFont="1" applyBorder="1" applyAlignment="1">
      <alignment horizontal="left" vertical="center"/>
    </xf>
    <xf numFmtId="181" fontId="49" fillId="0" borderId="36" xfId="26" applyNumberFormat="1" applyFont="1" applyBorder="1" applyAlignment="1">
      <alignment horizontal="right" vertical="center" shrinkToFit="1"/>
    </xf>
    <xf numFmtId="181" fontId="49" fillId="0" borderId="37" xfId="26" applyNumberFormat="1" applyFont="1" applyBorder="1" applyAlignment="1">
      <alignment horizontal="right" vertical="center" shrinkToFit="1"/>
    </xf>
    <xf numFmtId="0" fontId="49" fillId="0" borderId="9" xfId="22" applyFont="1" applyBorder="1" applyAlignment="1">
      <alignment horizontal="left" vertical="center"/>
    </xf>
    <xf numFmtId="0" fontId="49" fillId="0" borderId="53" xfId="22" applyFont="1" applyBorder="1" applyAlignment="1">
      <alignment horizontal="left" vertical="center"/>
    </xf>
    <xf numFmtId="181" fontId="49" fillId="0" borderId="12" xfId="26" applyNumberFormat="1" applyFont="1" applyBorder="1" applyAlignment="1">
      <alignment horizontal="right" vertical="center" shrinkToFit="1"/>
    </xf>
    <xf numFmtId="181" fontId="49" fillId="0" borderId="187" xfId="26" applyNumberFormat="1" applyFont="1" applyBorder="1" applyAlignment="1">
      <alignment horizontal="right" vertical="center" shrinkToFit="1"/>
    </xf>
    <xf numFmtId="0" fontId="49" fillId="0" borderId="24" xfId="22" applyFont="1" applyBorder="1" applyAlignment="1">
      <alignment horizontal="center" vertical="center"/>
    </xf>
    <xf numFmtId="0" fontId="49" fillId="0" borderId="10" xfId="22" applyFont="1" applyBorder="1" applyAlignment="1" applyProtection="1">
      <alignment horizontal="left" vertical="center" wrapText="1"/>
      <protection locked="0"/>
    </xf>
    <xf numFmtId="0" fontId="49" fillId="0" borderId="9" xfId="22" applyFont="1" applyBorder="1" applyAlignment="1" applyProtection="1">
      <alignment horizontal="left" vertical="center" wrapText="1"/>
      <protection locked="0"/>
    </xf>
    <xf numFmtId="0" fontId="49" fillId="0" borderId="53" xfId="22" applyFont="1" applyBorder="1" applyAlignment="1" applyProtection="1">
      <alignment horizontal="left" vertical="center" wrapText="1"/>
      <protection locked="0"/>
    </xf>
    <xf numFmtId="181" fontId="49" fillId="0" borderId="12" xfId="26" applyNumberFormat="1" applyFont="1" applyBorder="1" applyAlignment="1" applyProtection="1">
      <alignment horizontal="right" vertical="center" shrinkToFit="1"/>
      <protection locked="0"/>
    </xf>
    <xf numFmtId="181" fontId="49" fillId="0" borderId="187" xfId="26" applyNumberFormat="1" applyFont="1" applyBorder="1" applyAlignment="1" applyProtection="1">
      <alignment horizontal="right" vertical="center" shrinkToFit="1"/>
      <protection locked="0"/>
    </xf>
    <xf numFmtId="0" fontId="49" fillId="0" borderId="40" xfId="22" applyFont="1" applyBorder="1" applyAlignment="1">
      <alignment horizontal="center" vertical="center"/>
    </xf>
    <xf numFmtId="0" fontId="49" fillId="0" borderId="54" xfId="22" applyFont="1" applyBorder="1" applyAlignment="1" applyProtection="1">
      <alignment horizontal="left" vertical="center" wrapText="1"/>
      <protection locked="0"/>
    </xf>
    <xf numFmtId="0" fontId="49" fillId="0" borderId="55" xfId="22" applyFont="1" applyBorder="1" applyAlignment="1" applyProtection="1">
      <alignment horizontal="left" vertical="center" wrapText="1"/>
      <protection locked="0"/>
    </xf>
    <xf numFmtId="0" fontId="49" fillId="0" borderId="57" xfId="22" applyFont="1" applyBorder="1" applyAlignment="1" applyProtection="1">
      <alignment horizontal="left" vertical="center" wrapText="1"/>
      <protection locked="0"/>
    </xf>
    <xf numFmtId="181" fontId="49" fillId="0" borderId="182" xfId="26" applyNumberFormat="1" applyFont="1" applyBorder="1" applyAlignment="1" applyProtection="1">
      <alignment horizontal="right" vertical="center" shrinkToFit="1"/>
      <protection locked="0"/>
    </xf>
    <xf numFmtId="181" fontId="49" fillId="0" borderId="63" xfId="26" applyNumberFormat="1" applyFont="1" applyBorder="1" applyAlignment="1" applyProtection="1">
      <alignment horizontal="right" vertical="center" shrinkToFit="1"/>
      <protection locked="0"/>
    </xf>
    <xf numFmtId="0" fontId="49" fillId="0" borderId="21" xfId="22" applyFont="1" applyBorder="1" applyAlignment="1">
      <alignment horizontal="center" vertical="center"/>
    </xf>
    <xf numFmtId="0" fontId="49" fillId="0" borderId="22" xfId="22" applyFont="1" applyBorder="1" applyAlignment="1">
      <alignment horizontal="left" vertical="center"/>
    </xf>
    <xf numFmtId="0" fontId="49" fillId="0" borderId="23" xfId="22" applyFont="1" applyBorder="1" applyAlignment="1">
      <alignment horizontal="left" vertical="center"/>
    </xf>
    <xf numFmtId="181" fontId="49" fillId="0" borderId="59" xfId="26" applyNumberFormat="1" applyFont="1" applyBorder="1" applyAlignment="1">
      <alignment horizontal="right" vertical="center" shrinkToFit="1"/>
    </xf>
    <xf numFmtId="181" fontId="49" fillId="0" borderId="61" xfId="26" applyNumberFormat="1" applyFont="1" applyBorder="1" applyAlignment="1">
      <alignment horizontal="right" vertical="center" shrinkToFit="1"/>
    </xf>
  </cellXfs>
  <cellStyles count="27">
    <cellStyle name="標準" xfId="0" builtinId="0"/>
    <cellStyle name="標準 2" xfId="1" xr:uid="{00000000-0005-0000-0000-000001000000}"/>
    <cellStyle name="標準 2 2" xfId="8" xr:uid="{5C5531F0-DFAE-4E6F-A265-AC2F55A18C19}"/>
    <cellStyle name="標準 2 3" xfId="17" xr:uid="{40487F6C-164B-4BA7-9006-51320BCD9A28}"/>
    <cellStyle name="標準 2 4" xfId="12" xr:uid="{BCE00E3B-2D3D-46A4-9F82-10DE9034CB86}"/>
    <cellStyle name="標準 3 2" xfId="11" xr:uid="{AFA40633-4EE7-43C4-9074-1CE418A9BE81}"/>
    <cellStyle name="標準 4" xfId="26" xr:uid="{5CC5E389-BF77-4925-9D83-86B78A7B8821}"/>
    <cellStyle name="標準 4_APAHO401600" xfId="22" xr:uid="{A5FDC081-B68A-4B7A-9C3C-66B2E4B066F1}"/>
    <cellStyle name="標準 4_APAHO4019001" xfId="25" xr:uid="{D52B1ED5-049C-40CF-9993-BE317E99E30C}"/>
    <cellStyle name="標準 4_ZJ08_022012_青森市_2010" xfId="24" xr:uid="{04501BE5-E555-4B9D-B01F-74E79CA09253}"/>
    <cellStyle name="標準 6" xfId="7" xr:uid="{C056351D-612D-4F0E-ACCA-5A971766249F}"/>
    <cellStyle name="標準 6 2" xfId="10" xr:uid="{4C681275-5618-47F8-A935-11AF5AB5F530}"/>
    <cellStyle name="標準 6_APAHO401000" xfId="9" xr:uid="{F6DDCBE2-367E-4DBF-A287-2DC932E33747}"/>
    <cellStyle name="標準 6_APAHO401200_O-JJ1016-001-3_財政状況資料集(決算状況カード(各会計・関係団体))(Rev2)2" xfId="16" xr:uid="{56DC8767-15F1-497F-A683-36F0E9F9552F}"/>
    <cellStyle name="標準 6_APAHO402200_O-JJ1016-001-3_財政状況資料集(決算状況カード(各会計・関係団体))(Rev2)2" xfId="13" xr:uid="{80F06524-8BBB-49CF-B2A8-4DFCE62D53E4}"/>
    <cellStyle name="標準 7" xfId="6" xr:uid="{00000000-0005-0000-0000-000002000000}"/>
    <cellStyle name="標準_【レイアウト】（県）資料３（Ｐ２）　歳出比較分析表" xfId="2" xr:uid="{00000000-0005-0000-0000-000003000000}"/>
    <cellStyle name="標準_【レイアウト】（県）資料３（Ｐ２）　歳出比較分析表 2" xfId="18" xr:uid="{9C0A4F58-1C9B-4530-8599-F5993C36C40B}"/>
    <cellStyle name="標準_【レイアウト】（市）資料３（Ｐ２）　歳出比較分析表" xfId="3" xr:uid="{00000000-0005-0000-0000-000004000000}"/>
    <cellStyle name="標準_【レイアウト】（市）資料３（Ｐ２）　歳出比較分析表 2" xfId="19" xr:uid="{56B926C7-4EF5-43A1-926C-6C2CF62EB2FE}"/>
    <cellStyle name="標準_APAHO251300" xfId="4" xr:uid="{00000000-0005-0000-0000-000005000000}"/>
    <cellStyle name="標準_APAHO251300 2" xfId="20" xr:uid="{F8548BF3-4AA9-46F1-91D5-94B463C573F5}"/>
    <cellStyle name="標準_APAHO252300" xfId="5" xr:uid="{00000000-0005-0000-0000-000006000000}"/>
    <cellStyle name="標準_APAHO252300 2" xfId="21" xr:uid="{1AAF636C-F779-434D-9411-A6930C211352}"/>
    <cellStyle name="標準_Book1" xfId="14" xr:uid="{0504D429-92CB-4D86-A33D-0AF5DEC8C033}"/>
    <cellStyle name="標準_O-JJ0722-001-3_決算状況カード(各会計・関係団体)_O-JJ1016-001-3_財政状況資料集(決算状況カード(各会計・関係団体))(Rev2)2" xfId="15" xr:uid="{37632969-4BA8-491E-A862-6A93531ECAAE}"/>
    <cellStyle name="標準_O-JJ0722-001-8_連結実質赤字比率に係る赤字・黒字の構成分析" xfId="23" xr:uid="{8C7AB496-28E5-4976-AD3B-D4E25C1A34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67D-4199-BCF0-1B2D47E820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25853</c:v>
                </c:pt>
                <c:pt idx="1">
                  <c:v>24322</c:v>
                </c:pt>
                <c:pt idx="2">
                  <c:v>18873</c:v>
                </c:pt>
                <c:pt idx="3">
                  <c:v>44795</c:v>
                </c:pt>
                <c:pt idx="4">
                  <c:v>58286</c:v>
                </c:pt>
              </c:numCache>
            </c:numRef>
          </c:val>
          <c:smooth val="0"/>
          <c:extLst>
            <c:ext xmlns:c16="http://schemas.microsoft.com/office/drawing/2014/chart" uri="{C3380CC4-5D6E-409C-BE32-E72D297353CC}">
              <c16:uniqueId val="{00000001-067D-4199-BCF0-1B2D47E820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7.62</c:v>
                </c:pt>
                <c:pt idx="1">
                  <c:v>7.05</c:v>
                </c:pt>
                <c:pt idx="2">
                  <c:v>8.1</c:v>
                </c:pt>
                <c:pt idx="3">
                  <c:v>7.66</c:v>
                </c:pt>
                <c:pt idx="4">
                  <c:v>12.85</c:v>
                </c:pt>
              </c:numCache>
            </c:numRef>
          </c:val>
          <c:extLst>
            <c:ext xmlns:c16="http://schemas.microsoft.com/office/drawing/2014/chart" uri="{C3380CC4-5D6E-409C-BE32-E72D297353CC}">
              <c16:uniqueId val="{00000000-5489-4B81-B044-C4239CBC85C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7.1</c:v>
                </c:pt>
                <c:pt idx="1">
                  <c:v>7.09</c:v>
                </c:pt>
                <c:pt idx="2">
                  <c:v>7.02</c:v>
                </c:pt>
                <c:pt idx="3">
                  <c:v>7.07</c:v>
                </c:pt>
                <c:pt idx="4">
                  <c:v>7.44</c:v>
                </c:pt>
              </c:numCache>
            </c:numRef>
          </c:val>
          <c:extLst>
            <c:ext xmlns:c16="http://schemas.microsoft.com/office/drawing/2014/chart" uri="{C3380CC4-5D6E-409C-BE32-E72D297353CC}">
              <c16:uniqueId val="{00000001-5489-4B81-B044-C4239CBC85C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-3.07</c:v>
                </c:pt>
                <c:pt idx="1">
                  <c:v>-4.7300000000000004</c:v>
                </c:pt>
                <c:pt idx="2">
                  <c:v>-3.02</c:v>
                </c:pt>
                <c:pt idx="3">
                  <c:v>-4.3499999999999996</c:v>
                </c:pt>
                <c:pt idx="4">
                  <c:v>1.94</c:v>
                </c:pt>
              </c:numCache>
            </c:numRef>
          </c:val>
          <c:smooth val="0"/>
          <c:extLst>
            <c:ext xmlns:c16="http://schemas.microsoft.com/office/drawing/2014/chart" uri="{C3380CC4-5D6E-409C-BE32-E72D297353CC}">
              <c16:uniqueId val="{00000002-5489-4B81-B044-C4239CBC85C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59-46BC-9E9B-D952D11E5AC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59-46BC-9E9B-D952D11E5AC9}"/>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2-9959-46BC-9E9B-D952D11E5AC9}"/>
            </c:ext>
          </c:extLst>
        </c:ser>
        <c:ser>
          <c:idx val="3"/>
          <c:order val="3"/>
          <c:tx>
            <c:strRef>
              <c:f>[1]データシート!$A$30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0.09</c:v>
                </c:pt>
                <c:pt idx="2">
                  <c:v>#N/A</c:v>
                </c:pt>
                <c:pt idx="3">
                  <c:v>0.13</c:v>
                </c:pt>
                <c:pt idx="4">
                  <c:v>#N/A</c:v>
                </c:pt>
                <c:pt idx="5">
                  <c:v>0.06</c:v>
                </c:pt>
                <c:pt idx="6">
                  <c:v>#N/A</c:v>
                </c:pt>
                <c:pt idx="7">
                  <c:v>0.04</c:v>
                </c:pt>
                <c:pt idx="8">
                  <c:v>#N/A</c:v>
                </c:pt>
                <c:pt idx="9">
                  <c:v>0.03</c:v>
                </c:pt>
              </c:numCache>
            </c:numRef>
          </c:val>
          <c:extLst>
            <c:ext xmlns:c16="http://schemas.microsoft.com/office/drawing/2014/chart" uri="{C3380CC4-5D6E-409C-BE32-E72D297353CC}">
              <c16:uniqueId val="{00000003-9959-46BC-9E9B-D952D11E5AC9}"/>
            </c:ext>
          </c:extLst>
        </c:ser>
        <c:ser>
          <c:idx val="4"/>
          <c:order val="4"/>
          <c:tx>
            <c:strRef>
              <c:f>[1]データシート!$A$31</c:f>
              <c:strCache>
                <c:ptCount val="1"/>
                <c:pt idx="0">
                  <c:v>住宅新築資金等貸付金特別会計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0.03</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4-9959-46BC-9E9B-D952D11E5AC9}"/>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1.17</c:v>
                </c:pt>
                <c:pt idx="2">
                  <c:v>#N/A</c:v>
                </c:pt>
                <c:pt idx="3">
                  <c:v>1.53</c:v>
                </c:pt>
                <c:pt idx="4">
                  <c:v>#N/A</c:v>
                </c:pt>
                <c:pt idx="5">
                  <c:v>1.67</c:v>
                </c:pt>
                <c:pt idx="6">
                  <c:v>#N/A</c:v>
                </c:pt>
                <c:pt idx="7">
                  <c:v>0.94</c:v>
                </c:pt>
                <c:pt idx="8">
                  <c:v>#N/A</c:v>
                </c:pt>
                <c:pt idx="9">
                  <c:v>0.96</c:v>
                </c:pt>
              </c:numCache>
            </c:numRef>
          </c:val>
          <c:extLst>
            <c:ext xmlns:c16="http://schemas.microsoft.com/office/drawing/2014/chart" uri="{C3380CC4-5D6E-409C-BE32-E72D297353CC}">
              <c16:uniqueId val="{00000005-9959-46BC-9E9B-D952D11E5AC9}"/>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0.43</c:v>
                </c:pt>
                <c:pt idx="2">
                  <c:v>#N/A</c:v>
                </c:pt>
                <c:pt idx="3">
                  <c:v>0.76</c:v>
                </c:pt>
                <c:pt idx="4">
                  <c:v>#N/A</c:v>
                </c:pt>
                <c:pt idx="5">
                  <c:v>0.66</c:v>
                </c:pt>
                <c:pt idx="6">
                  <c:v>#N/A</c:v>
                </c:pt>
                <c:pt idx="7">
                  <c:v>0.51</c:v>
                </c:pt>
                <c:pt idx="8">
                  <c:v>#N/A</c:v>
                </c:pt>
                <c:pt idx="9">
                  <c:v>1.24</c:v>
                </c:pt>
              </c:numCache>
            </c:numRef>
          </c:val>
          <c:extLst>
            <c:ext xmlns:c16="http://schemas.microsoft.com/office/drawing/2014/chart" uri="{C3380CC4-5D6E-409C-BE32-E72D297353CC}">
              <c16:uniqueId val="{00000006-9959-46BC-9E9B-D952D11E5AC9}"/>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7.28</c:v>
                </c:pt>
                <c:pt idx="2">
                  <c:v>#N/A</c:v>
                </c:pt>
                <c:pt idx="3">
                  <c:v>8.3000000000000007</c:v>
                </c:pt>
                <c:pt idx="4">
                  <c:v>#N/A</c:v>
                </c:pt>
                <c:pt idx="5">
                  <c:v>8.7799999999999994</c:v>
                </c:pt>
                <c:pt idx="6">
                  <c:v>#N/A</c:v>
                </c:pt>
                <c:pt idx="7">
                  <c:v>9.36</c:v>
                </c:pt>
                <c:pt idx="8">
                  <c:v>#N/A</c:v>
                </c:pt>
                <c:pt idx="9">
                  <c:v>9.42</c:v>
                </c:pt>
              </c:numCache>
            </c:numRef>
          </c:val>
          <c:extLst>
            <c:ext xmlns:c16="http://schemas.microsoft.com/office/drawing/2014/chart" uri="{C3380CC4-5D6E-409C-BE32-E72D297353CC}">
              <c16:uniqueId val="{00000007-9959-46BC-9E9B-D952D11E5AC9}"/>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16.71</c:v>
                </c:pt>
                <c:pt idx="2">
                  <c:v>#N/A</c:v>
                </c:pt>
                <c:pt idx="3">
                  <c:v>15.16</c:v>
                </c:pt>
                <c:pt idx="4">
                  <c:v>#N/A</c:v>
                </c:pt>
                <c:pt idx="5">
                  <c:v>10.220000000000001</c:v>
                </c:pt>
                <c:pt idx="6">
                  <c:v>#N/A</c:v>
                </c:pt>
                <c:pt idx="7">
                  <c:v>10.72</c:v>
                </c:pt>
                <c:pt idx="8">
                  <c:v>#N/A</c:v>
                </c:pt>
                <c:pt idx="9">
                  <c:v>11.26</c:v>
                </c:pt>
              </c:numCache>
            </c:numRef>
          </c:val>
          <c:extLst>
            <c:ext xmlns:c16="http://schemas.microsoft.com/office/drawing/2014/chart" uri="{C3380CC4-5D6E-409C-BE32-E72D297353CC}">
              <c16:uniqueId val="{00000008-9959-46BC-9E9B-D952D11E5AC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7.54</c:v>
                </c:pt>
                <c:pt idx="2">
                  <c:v>#N/A</c:v>
                </c:pt>
                <c:pt idx="3">
                  <c:v>6.95</c:v>
                </c:pt>
                <c:pt idx="4">
                  <c:v>#N/A</c:v>
                </c:pt>
                <c:pt idx="5">
                  <c:v>8.0399999999999991</c:v>
                </c:pt>
                <c:pt idx="6">
                  <c:v>#N/A</c:v>
                </c:pt>
                <c:pt idx="7">
                  <c:v>7.62</c:v>
                </c:pt>
                <c:pt idx="8">
                  <c:v>#N/A</c:v>
                </c:pt>
                <c:pt idx="9">
                  <c:v>12.76</c:v>
                </c:pt>
              </c:numCache>
            </c:numRef>
          </c:val>
          <c:extLst>
            <c:ext xmlns:c16="http://schemas.microsoft.com/office/drawing/2014/chart" uri="{C3380CC4-5D6E-409C-BE32-E72D297353CC}">
              <c16:uniqueId val="{00000009-9959-46BC-9E9B-D952D11E5AC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2634</c:v>
                </c:pt>
                <c:pt idx="5">
                  <c:v>2591</c:v>
                </c:pt>
                <c:pt idx="8">
                  <c:v>2613</c:v>
                </c:pt>
                <c:pt idx="11">
                  <c:v>2575</c:v>
                </c:pt>
                <c:pt idx="14">
                  <c:v>2551</c:v>
                </c:pt>
              </c:numCache>
            </c:numRef>
          </c:val>
          <c:extLst>
            <c:ext xmlns:c16="http://schemas.microsoft.com/office/drawing/2014/chart" uri="{C3380CC4-5D6E-409C-BE32-E72D297353CC}">
              <c16:uniqueId val="{00000000-BA10-4588-B648-7EFDDD1236B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2</c:v>
                </c:pt>
                <c:pt idx="3">
                  <c:v>0</c:v>
                </c:pt>
                <c:pt idx="6">
                  <c:v>0</c:v>
                </c:pt>
                <c:pt idx="9">
                  <c:v>1</c:v>
                </c:pt>
                <c:pt idx="12">
                  <c:v>0</c:v>
                </c:pt>
              </c:numCache>
            </c:numRef>
          </c:val>
          <c:extLst>
            <c:ext xmlns:c16="http://schemas.microsoft.com/office/drawing/2014/chart" uri="{C3380CC4-5D6E-409C-BE32-E72D297353CC}">
              <c16:uniqueId val="{00000001-BA10-4588-B648-7EFDDD1236B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A10-4588-B648-7EFDDD1236B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68</c:v>
                </c:pt>
                <c:pt idx="3">
                  <c:v>73</c:v>
                </c:pt>
                <c:pt idx="6">
                  <c:v>98</c:v>
                </c:pt>
                <c:pt idx="9">
                  <c:v>100</c:v>
                </c:pt>
                <c:pt idx="12">
                  <c:v>77</c:v>
                </c:pt>
              </c:numCache>
            </c:numRef>
          </c:val>
          <c:extLst>
            <c:ext xmlns:c16="http://schemas.microsoft.com/office/drawing/2014/chart" uri="{C3380CC4-5D6E-409C-BE32-E72D297353CC}">
              <c16:uniqueId val="{00000003-BA10-4588-B648-7EFDDD1236B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1195</c:v>
                </c:pt>
                <c:pt idx="3">
                  <c:v>1169</c:v>
                </c:pt>
                <c:pt idx="6">
                  <c:v>1127</c:v>
                </c:pt>
                <c:pt idx="9">
                  <c:v>1098</c:v>
                </c:pt>
                <c:pt idx="12">
                  <c:v>1061</c:v>
                </c:pt>
              </c:numCache>
            </c:numRef>
          </c:val>
          <c:extLst>
            <c:ext xmlns:c16="http://schemas.microsoft.com/office/drawing/2014/chart" uri="{C3380CC4-5D6E-409C-BE32-E72D297353CC}">
              <c16:uniqueId val="{00000004-BA10-4588-B648-7EFDDD1236B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10-4588-B648-7EFDDD1236B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10-4588-B648-7EFDDD1236B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2654</c:v>
                </c:pt>
                <c:pt idx="3">
                  <c:v>2641</c:v>
                </c:pt>
                <c:pt idx="6">
                  <c:v>2706</c:v>
                </c:pt>
                <c:pt idx="9">
                  <c:v>2743</c:v>
                </c:pt>
                <c:pt idx="12">
                  <c:v>2739</c:v>
                </c:pt>
              </c:numCache>
            </c:numRef>
          </c:val>
          <c:extLst>
            <c:ext xmlns:c16="http://schemas.microsoft.com/office/drawing/2014/chart" uri="{C3380CC4-5D6E-409C-BE32-E72D297353CC}">
              <c16:uniqueId val="{00000007-BA10-4588-B648-7EFDDD1236B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1285</c:v>
                </c:pt>
                <c:pt idx="2">
                  <c:v>#N/A</c:v>
                </c:pt>
                <c:pt idx="3">
                  <c:v>#N/A</c:v>
                </c:pt>
                <c:pt idx="4">
                  <c:v>1292</c:v>
                </c:pt>
                <c:pt idx="5">
                  <c:v>#N/A</c:v>
                </c:pt>
                <c:pt idx="6">
                  <c:v>#N/A</c:v>
                </c:pt>
                <c:pt idx="7">
                  <c:v>1318</c:v>
                </c:pt>
                <c:pt idx="8">
                  <c:v>#N/A</c:v>
                </c:pt>
                <c:pt idx="9">
                  <c:v>#N/A</c:v>
                </c:pt>
                <c:pt idx="10">
                  <c:v>1367</c:v>
                </c:pt>
                <c:pt idx="11">
                  <c:v>#N/A</c:v>
                </c:pt>
                <c:pt idx="12">
                  <c:v>#N/A</c:v>
                </c:pt>
                <c:pt idx="13">
                  <c:v>1326</c:v>
                </c:pt>
                <c:pt idx="14">
                  <c:v>#N/A</c:v>
                </c:pt>
              </c:numCache>
            </c:numRef>
          </c:val>
          <c:smooth val="0"/>
          <c:extLst>
            <c:ext xmlns:c16="http://schemas.microsoft.com/office/drawing/2014/chart" uri="{C3380CC4-5D6E-409C-BE32-E72D297353CC}">
              <c16:uniqueId val="{00000008-BA10-4588-B648-7EFDDD1236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24310</c:v>
                </c:pt>
                <c:pt idx="5">
                  <c:v>23601</c:v>
                </c:pt>
                <c:pt idx="8">
                  <c:v>22889</c:v>
                </c:pt>
                <c:pt idx="11">
                  <c:v>22142</c:v>
                </c:pt>
                <c:pt idx="14">
                  <c:v>21916</c:v>
                </c:pt>
              </c:numCache>
            </c:numRef>
          </c:val>
          <c:extLst>
            <c:ext xmlns:c16="http://schemas.microsoft.com/office/drawing/2014/chart" uri="{C3380CC4-5D6E-409C-BE32-E72D297353CC}">
              <c16:uniqueId val="{00000000-55C9-46F2-A3F5-960A083776D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4037</c:v>
                </c:pt>
                <c:pt idx="5">
                  <c:v>3803</c:v>
                </c:pt>
                <c:pt idx="8">
                  <c:v>3621</c:v>
                </c:pt>
                <c:pt idx="11">
                  <c:v>3319</c:v>
                </c:pt>
                <c:pt idx="14">
                  <c:v>3024</c:v>
                </c:pt>
              </c:numCache>
            </c:numRef>
          </c:val>
          <c:extLst>
            <c:ext xmlns:c16="http://schemas.microsoft.com/office/drawing/2014/chart" uri="{C3380CC4-5D6E-409C-BE32-E72D297353CC}">
              <c16:uniqueId val="{00000001-55C9-46F2-A3F5-960A083776D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1819</c:v>
                </c:pt>
                <c:pt idx="5">
                  <c:v>1640</c:v>
                </c:pt>
                <c:pt idx="8">
                  <c:v>2143</c:v>
                </c:pt>
                <c:pt idx="11">
                  <c:v>2844</c:v>
                </c:pt>
                <c:pt idx="14">
                  <c:v>3365</c:v>
                </c:pt>
              </c:numCache>
            </c:numRef>
          </c:val>
          <c:extLst>
            <c:ext xmlns:c16="http://schemas.microsoft.com/office/drawing/2014/chart" uri="{C3380CC4-5D6E-409C-BE32-E72D297353CC}">
              <c16:uniqueId val="{00000002-55C9-46F2-A3F5-960A083776D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C9-46F2-A3F5-960A083776D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C9-46F2-A3F5-960A083776D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C9-46F2-A3F5-960A083776D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3173</c:v>
                </c:pt>
                <c:pt idx="3">
                  <c:v>2961</c:v>
                </c:pt>
                <c:pt idx="6">
                  <c:v>2830</c:v>
                </c:pt>
                <c:pt idx="9">
                  <c:v>2772</c:v>
                </c:pt>
                <c:pt idx="12">
                  <c:v>2885</c:v>
                </c:pt>
              </c:numCache>
            </c:numRef>
          </c:val>
          <c:extLst>
            <c:ext xmlns:c16="http://schemas.microsoft.com/office/drawing/2014/chart" uri="{C3380CC4-5D6E-409C-BE32-E72D297353CC}">
              <c16:uniqueId val="{00000006-55C9-46F2-A3F5-960A083776D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1022</c:v>
                </c:pt>
                <c:pt idx="3">
                  <c:v>958</c:v>
                </c:pt>
                <c:pt idx="6">
                  <c:v>870</c:v>
                </c:pt>
                <c:pt idx="9">
                  <c:v>780</c:v>
                </c:pt>
                <c:pt idx="12">
                  <c:v>489</c:v>
                </c:pt>
              </c:numCache>
            </c:numRef>
          </c:val>
          <c:extLst>
            <c:ext xmlns:c16="http://schemas.microsoft.com/office/drawing/2014/chart" uri="{C3380CC4-5D6E-409C-BE32-E72D297353CC}">
              <c16:uniqueId val="{00000007-55C9-46F2-A3F5-960A083776D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10026</c:v>
                </c:pt>
                <c:pt idx="3">
                  <c:v>9349</c:v>
                </c:pt>
                <c:pt idx="6">
                  <c:v>8737</c:v>
                </c:pt>
                <c:pt idx="9">
                  <c:v>8033</c:v>
                </c:pt>
                <c:pt idx="12">
                  <c:v>7261</c:v>
                </c:pt>
              </c:numCache>
            </c:numRef>
          </c:val>
          <c:extLst>
            <c:ext xmlns:c16="http://schemas.microsoft.com/office/drawing/2014/chart" uri="{C3380CC4-5D6E-409C-BE32-E72D297353CC}">
              <c16:uniqueId val="{00000008-55C9-46F2-A3F5-960A083776D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C9-46F2-A3F5-960A083776D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25806</c:v>
                </c:pt>
                <c:pt idx="3">
                  <c:v>25347</c:v>
                </c:pt>
                <c:pt idx="6">
                  <c:v>24190</c:v>
                </c:pt>
                <c:pt idx="9">
                  <c:v>23867</c:v>
                </c:pt>
                <c:pt idx="12">
                  <c:v>24432</c:v>
                </c:pt>
              </c:numCache>
            </c:numRef>
          </c:val>
          <c:extLst>
            <c:ext xmlns:c16="http://schemas.microsoft.com/office/drawing/2014/chart" uri="{C3380CC4-5D6E-409C-BE32-E72D297353CC}">
              <c16:uniqueId val="{0000000A-55C9-46F2-A3F5-960A083776D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9862</c:v>
                </c:pt>
                <c:pt idx="2">
                  <c:v>#N/A</c:v>
                </c:pt>
                <c:pt idx="3">
                  <c:v>#N/A</c:v>
                </c:pt>
                <c:pt idx="4">
                  <c:v>9571</c:v>
                </c:pt>
                <c:pt idx="5">
                  <c:v>#N/A</c:v>
                </c:pt>
                <c:pt idx="6">
                  <c:v>#N/A</c:v>
                </c:pt>
                <c:pt idx="7">
                  <c:v>7975</c:v>
                </c:pt>
                <c:pt idx="8">
                  <c:v>#N/A</c:v>
                </c:pt>
                <c:pt idx="9">
                  <c:v>#N/A</c:v>
                </c:pt>
                <c:pt idx="10">
                  <c:v>7147</c:v>
                </c:pt>
                <c:pt idx="11">
                  <c:v>#N/A</c:v>
                </c:pt>
                <c:pt idx="12">
                  <c:v>#N/A</c:v>
                </c:pt>
                <c:pt idx="13">
                  <c:v>6762</c:v>
                </c:pt>
                <c:pt idx="14">
                  <c:v>#N/A</c:v>
                </c:pt>
              </c:numCache>
            </c:numRef>
          </c:val>
          <c:smooth val="0"/>
          <c:extLst>
            <c:ext xmlns:c16="http://schemas.microsoft.com/office/drawing/2014/chart" uri="{C3380CC4-5D6E-409C-BE32-E72D297353CC}">
              <c16:uniqueId val="{0000000B-55C9-46F2-A3F5-960A083776D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1017</c:v>
                </c:pt>
                <c:pt idx="1">
                  <c:v>1050</c:v>
                </c:pt>
                <c:pt idx="2">
                  <c:v>1151</c:v>
                </c:pt>
              </c:numCache>
            </c:numRef>
          </c:val>
          <c:extLst>
            <c:ext xmlns:c16="http://schemas.microsoft.com/office/drawing/2014/chart" uri="{C3380CC4-5D6E-409C-BE32-E72D297353CC}">
              <c16:uniqueId val="{00000000-4C31-42A9-B18B-B89FD7975A8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411</c:v>
                </c:pt>
                <c:pt idx="1">
                  <c:v>577</c:v>
                </c:pt>
                <c:pt idx="2">
                  <c:v>813</c:v>
                </c:pt>
              </c:numCache>
            </c:numRef>
          </c:val>
          <c:extLst>
            <c:ext xmlns:c16="http://schemas.microsoft.com/office/drawing/2014/chart" uri="{C3380CC4-5D6E-409C-BE32-E72D297353CC}">
              <c16:uniqueId val="{00000001-4C31-42A9-B18B-B89FD7975A8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587</c:v>
                </c:pt>
                <c:pt idx="1">
                  <c:v>785</c:v>
                </c:pt>
                <c:pt idx="2">
                  <c:v>834</c:v>
                </c:pt>
              </c:numCache>
            </c:numRef>
          </c:val>
          <c:extLst>
            <c:ext xmlns:c16="http://schemas.microsoft.com/office/drawing/2014/chart" uri="{C3380CC4-5D6E-409C-BE32-E72D297353CC}">
              <c16:uniqueId val="{00000002-4C31-42A9-B18B-B89FD7975A8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{1FAC4C52-D091-4E51-82D2-60EEB0C9C449}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444-4E9E-A854-4323266E9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{4B29273F-7667-4887-ADBC-A14E7737A2DC}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44-4E9E-A854-4323266E9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{B509373B-431A-4209-89EF-616F164F16F2}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44-4E9E-A854-4323266E9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{8D26ED02-1635-452F-AB37-35F218E634EF}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44-4E9E-A854-4323266E9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{27BD7FCE-89F4-4F10-9A56-3F8B2A86DEBD}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44-4E9E-A854-4323266E95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{A59C4EA5-7998-498A-9C49-B5EF35DA712D}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444-4E9E-A854-4323266E95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{01C7200C-DC19-4739-9420-DEE57AE6E22E}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444-4E9E-A854-4323266E95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{11A18B2D-72CA-445C-8A38-B3AFA458E6F8}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444-4E9E-A854-4323266E95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{CE012815-0FAE-4635-BCDF-70BF1FD50185}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444-4E9E-A854-4323266E9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65.7</c:v>
                </c:pt>
                <c:pt idx="16">
                  <c:v>66.5</c:v>
                </c:pt>
                <c:pt idx="24">
                  <c:v>66.900000000000006</c:v>
                </c:pt>
                <c:pt idx="32">
                  <c:v>66.8</c:v>
                </c:pt>
              </c:numCache>
            </c:numRef>
          </c:xVal>
          <c:yVal>
            <c:numRef>
              <c:f>公会計指標分析・財政指標組合せ分析表!$BP$51:$DC$51</c:f>
              <c:numCache>
                <c:formatCode>#,##0.0;"▲ "#,##0.0</c:formatCode>
                <c:ptCount val="40"/>
                <c:pt idx="0">
                  <c:v>81.5</c:v>
                </c:pt>
                <c:pt idx="8">
                  <c:v>78.8</c:v>
                </c:pt>
                <c:pt idx="16">
                  <c:v>64.8</c:v>
                </c:pt>
                <c:pt idx="24">
                  <c:v>56.2</c:v>
                </c:pt>
                <c:pt idx="32">
                  <c:v>50.8</c:v>
                </c:pt>
              </c:numCache>
            </c:numRef>
          </c:yVal>
          <c:smooth val="0"/>
          <c:extLst>
            <c:ext xmlns:c16="http://schemas.microsoft.com/office/drawing/2014/chart" uri="{C3380CC4-5D6E-409C-BE32-E72D297353CC}">
              <c16:uniqueId val="{00000009-0444-4E9E-A854-4323266E95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{81D63B50-0EAC-4020-8360-6A872AB7A066}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444-4E9E-A854-4323266E95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{D2BA2673-C6E9-47A1-A7D5-BC296FB5970F}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44-4E9E-A854-4323266E9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{D3FA5606-0902-4200-81DF-E7D2B344C2E1}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44-4E9E-A854-4323266E9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{7BF20577-8F49-49FB-9A86-4853C7242A39}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44-4E9E-A854-4323266E9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{17AE6C7D-7971-4123-BD49-FE7EC2E37331}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44-4E9E-A854-4323266E95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{92353F22-168F-4485-9F47-2E13CC29A3F0}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444-4E9E-A854-4323266E95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{13F76DC8-C784-4D43-85CC-03E38A7DB5CB}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444-4E9E-A854-4323266E95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{5D8CF62E-1022-482B-91F2-108A43F21BD9}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444-4E9E-A854-4323266E95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{DE3670B2-7BF1-40FF-A22D-069F22A39F4F}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444-4E9E-A854-4323266E9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444-4E9E-A854-4323266E959B}"/>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{2ED1A561-9F12-411F-9010-648627233DEB}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008-4FF1-8F69-36CAC24D48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{3523035C-DB3F-46C7-8B88-5280DF9D4969}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08-4FF1-8F69-36CAC24D48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{60AC4B77-C7BC-4657-A02A-8B5D3EC0B1D2}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08-4FF1-8F69-36CAC24D48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{F2D1119E-0212-4839-96AE-3BA077344D77}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08-4FF1-8F69-36CAC24D48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{038AC253-C965-4FDD-A77A-186C0F63B420}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08-4FF1-8F69-36CAC24D48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{86391CF0-70FA-4829-9E3F-159E855CA641}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008-4FF1-8F69-36CAC24D48C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{C591F3E0-1784-479D-B3FC-CCB18D8C7A7D}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008-4FF1-8F69-36CAC24D48C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{8893685F-9198-44E0-82F4-17F85984C189}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008-4FF1-8F69-36CAC24D48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{3F01DA9F-0E26-4242-883C-1B690DCB91AB}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008-4FF1-8F69-36CAC24D48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10.5</c:v>
                </c:pt>
                <c:pt idx="16">
                  <c:v>10.6</c:v>
                </c:pt>
                <c:pt idx="24">
                  <c:v>10.7</c:v>
                </c:pt>
                <c:pt idx="32">
                  <c:v>10.4</c:v>
                </c:pt>
              </c:numCache>
            </c:numRef>
          </c:xVal>
          <c:yVal>
            <c:numRef>
              <c:f>公会計指標分析・財政指標組合せ分析表!$BP$73:$DC$73</c:f>
              <c:numCache>
                <c:formatCode>#,##0.0;"▲ "#,##0.0</c:formatCode>
                <c:ptCount val="40"/>
                <c:pt idx="0">
                  <c:v>81.5</c:v>
                </c:pt>
                <c:pt idx="8">
                  <c:v>78.8</c:v>
                </c:pt>
                <c:pt idx="16">
                  <c:v>64.8</c:v>
                </c:pt>
                <c:pt idx="24">
                  <c:v>56.2</c:v>
                </c:pt>
                <c:pt idx="32">
                  <c:v>50.8</c:v>
                </c:pt>
              </c:numCache>
            </c:numRef>
          </c:yVal>
          <c:smooth val="0"/>
          <c:extLst>
            <c:ext xmlns:c16="http://schemas.microsoft.com/office/drawing/2014/chart" uri="{C3380CC4-5D6E-409C-BE32-E72D297353CC}">
              <c16:uniqueId val="{00000009-A008-4FF1-8F69-36CAC24D48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{F9DB8D54-8310-494C-A3E4-7CF702E96F67}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008-4FF1-8F69-36CAC24D48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{66A26912-FC3B-4721-9ACE-A8DF3515EEE8}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08-4FF1-8F69-36CAC24D48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{76B5E928-0C4E-4F15-934B-5E4B65BAEF9E}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08-4FF1-8F69-36CAC24D48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{224F28FC-0D72-4DF9-B470-F435F102E4D7}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08-4FF1-8F69-36CAC24D48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{97F0878D-F7A2-46F5-B732-858D01A23F3A}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08-4FF1-8F69-36CAC24D48CB}"/>
                </c:ext>
              </c:extLst>
            </c:dLbl>
            <c:dLbl>
              <c:idx val="8"/>
              <c:layout>
                <c:manualLayout>
                  <c:x val="-3.8033698733677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{8C654404-0D95-421D-9378-B3BE76744C5C}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008-4FF1-8F69-36CAC24D48CB}"/>
                </c:ext>
              </c:extLst>
            </c:dLbl>
            <c:dLbl>
              <c:idx val="16"/>
              <c:layout>
                <c:manualLayout>
                  <c:x val="-2.5234635610509194E-2"/>
                  <c:y val="-5.011860344528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{F3C9E5FD-629B-46CB-B74E-9175136585FC}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008-4FF1-8F69-36CAC24D48CB}"/>
                </c:ext>
              </c:extLst>
            </c:dLbl>
            <c:dLbl>
              <c:idx val="24"/>
              <c:layout>
                <c:manualLayout>
                  <c:x val="-3.1570342725075584E-2"/>
                  <c:y val="-7.47146907302999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{FF76CEA9-4F64-4396-998C-9CE45625448E}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008-4FF1-8F69-36CAC24D48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{577E18C3-5E56-4903-81ED-8DD3103B0F06}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008-4FF1-8F69-36CAC24D48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008-4FF1-8F69-36CAC24D48CB}"/>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B0548D7-4B39-4DA3-92E3-4C8B0FF3958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A3630ED-2B9F-423B-B285-A4918B088F2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686FDEB-B296-462A-B46C-7892ABCDAA96}"/>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D4DC031-8185-4E87-AF04-45E60B99413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CA8285E7-72FB-4D52-869C-AF694769EF12}"/>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EEA2E6F-2AF7-4AE2-8817-AA90FF174D84}"/>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BB2F670-932D-4798-B83A-4371C2722626}"/>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640048A-7ED2-458F-9485-FC3A65BC01B2}"/>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04D349A-F526-4849-A62C-190ADF3E488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E0BEFE9-11A7-4F61-98D6-06BA25351C64}"/>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5FDE969-2E77-410F-8596-38406110C7B5}"/>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4B3421D-9ACC-4C2F-B5AA-ED4A58914AA3}"/>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235B254-6361-4E6B-AED3-4D7C81BA2D6C}"/>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3AEDD417-1497-4868-AFE2-7C8E4FEE548C}"/>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75F2A63D-B036-4860-85A0-DF3AE7116CAF}"/>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F7D617E-17A3-4A7E-8E07-25FC0697CB9C}"/>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4E22F946-2E79-4792-950F-6759C58DA13F}"/>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E577F559-D64C-484D-9A05-A43F1FE7D0FF}"/>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13E87917-B9AE-41A7-8A78-FD47EC240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03BC437-614E-4548-B27B-BB56E9EBDFDA}"/>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F3FA2723-7E7B-4450-B814-014AEBDD40AC}"/>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元利償還金については、過去からの地方債の発行抑制策により、横ばいで推移している。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今後は、老朽化する公共施設の改修や新クリーンセンター建設事業負担金に伴う起債が予定されていることから、元利償還金等の推移を注視していく。</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FB56419-8F2E-460A-9C65-113C6FDE3E17}"/>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1E7D1692-F56C-476E-8795-5FB8EB3F92F4}"/>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5F9BCFE4-F895-49CC-AE87-5306B5BCFAF4}"/>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E3FD01EE-3CD8-4D5F-8AAF-E9C67AA3F16F}"/>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3A6C8E26-49C8-4748-8BAF-64AFEE870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2BAF175-8900-4DDE-8913-8F7F007AD711}"/>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15BD820D-AF99-4947-8188-A23476D632BB}"/>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D4138DF9-9D56-4E05-8481-2ED5C1DB4D87}"/>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BFD9AFC2-BA70-4DF2-A374-38FE63BB9287}"/>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4412D842-2FFB-4340-84ED-2EB51E5F37BE}"/>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133899DD-B298-444D-AFF4-9F6353DEE1A6}"/>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221ED86C-DCE4-4AD0-A702-C9E516CEA8A6}"/>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6DB70561-F605-475D-8781-6B4025C6F4CE}"/>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8CCD97FE-7E2F-4511-83C4-3EF038DABD66}"/>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3CA75826-E700-48A9-956A-69299C3CD4E3}"/>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68948D2-18D3-4973-A953-FC5F0C392E2A}"/>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E0343F88-E09E-48DF-8F2B-2BE5C69E8FEC}"/>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2A24E51E-AB3C-440A-864C-00A54C6060CE}"/>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A8B7F46-7CFF-4AFF-A022-1B6CC46FDA4D}"/>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8555CC5-B043-46BC-BE57-B96A47CFD334}"/>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7D93A141-8BD8-4AAB-BD8D-6526ED8F07E8}"/>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20E18201-92A6-4A29-B31E-E24C19592EEC}"/>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C618127-3B9B-470E-AD0F-9ED0FD537C5D}"/>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0CD17DC-CA3C-4F95-BED1-9586235B5B68}"/>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1E0CAB91-38D8-4E11-8AFC-2C92001FA6D4}"/>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647519AE-0032-4C6D-B962-2AFFAD6AB1D6}"/>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一般会計等に係る地方債の現在高については、地方債の発行抑制策により近年は減少が続いていたが、保育所・幼稚園のこども園化や北中学校の建て替えなどの大型建設事業に伴う起債を行ったため、前年度より５６５百万円増加した。公営企業債等繰入見込額については、新発債の抑制により上下水道事業債への繰入見込みが減少傾向にある。一方、充当可能特定歳入については、都市計画税充当可能額の減少により、大幅に減少してきている。これは、都市計画税の減少に相反する形で都市計画事業が伸びているためである。</a:t>
          </a: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今後については、老朽化する公共施設の改修や新クリーンセンター建設事業負担金に伴う起債が予定されていることから、将来負担額の推移を注視していく。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5A03346D-B4DE-46DB-9212-E3E046FBC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EB291C7E-E921-4530-BA67-FDB9360D81F8}"/>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71AF3425-C1DB-4247-9413-E3960D49A0F8}"/>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DB014D78-BF7A-42B0-BFB7-40A61FD409D4}"/>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AB73553-7103-48AF-8AF1-F556890CC30F}"/>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5C0D2B5-5BA1-4C36-BA4D-6C1C3A29B1A3}"/>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69397FC2-4921-4542-B17D-52C6F23E6279}"/>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奈良県天理市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1D522A2A-3F74-4E1B-922E-4DB7A0A9DEE1}"/>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E7603F2E-743D-449D-B16E-235E92C735BC}"/>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3DF472F8-6149-42DA-8A07-766C5EB7E4A3}"/>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BA581E99-AC1C-44B6-A8EE-2E0A228688F3}"/>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全体としては、普通交付税の臨時財政対策債償還基金費の減債基金積立等により、前年度から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全体の残高は、類似団体に比べると大幅に低い水準にあるが、令和４年度においては法人市民税の大幅な増収等により、一定程度回復する見込みである。今後は社会保障関係経費等が増加すること、新クリーンセンターの建設が予定されており、数年はそれら事業のために基金を取り崩していく見込みである。</a:t>
          </a: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今後は、近年多発する災害等による突発的な財政需要や、公共施設の老朽化対策等に備えるため、歳入増加策や業務効率の改善・経費の最小化により、現行基金残高の維持に努める。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3F906C3E-618B-4D9F-B574-0D5CB846E942}"/>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28A4CB18-03F5-4B39-B838-7490BC79DB2D}"/>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79D9C35C-B966-47A8-B947-FCAA92ABF059}"/>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地元公共事業積立基金は、財産区住民の福祉を増進する目的で行う公共事業の資金として充当するための基金である。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周辺地区環境整備基金は、設置予定のごみ焼却により係る周辺地区の発展と活性化を推進するための経費に充当するための基金である。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ふるさと天理応援基金は、天理市の魅力を高めるためにふるさと天理応援寄附金を充当するための基金である。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公共施設整備基金は、公共施設の整備事業の経費に充当するための基金である。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森林環境整備促進基金は、森林整備及びその促進に要する経費に充当するための基金である。</a:t>
          </a: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新クリーンセンター建設に係る周辺地区の活性化と発展に備えるため、周辺地区環境整備基金を48百万円増額した。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今後は、施設の老朽化に伴う更新費用等の増加により、特定目的基金全体としては大幅に増加する見込みはないものの、ふるさと天理応援基金について</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は、高額品や寄付者のニーズを捉えた返礼品の創出等、ふるさと納税による寄附の増加により、基金の充実を図る。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43EA8FC7-3D63-4435-B0F7-1117E1B670DC}"/>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D6DAFA1F-BCFE-4F1F-AF29-1204E975846E}"/>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974D306A-7B61-4963-B51C-5D44024A52EA}"/>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決算剰余金積立等も前年度同程度で、財政調整基金としても前年と同水準となっている。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は、類似団体と比べると大幅に低い水準にあり、令和４年度には法人市民税の大幅な増収等により、一定程度回復するものの、その後は社会保障関係経費の増加等に加え、大型建設事業も予定されている。また、近年多発する災害による突発的な財政需要や、景気変動に伴う税収の減少等にも備えるため、財政構造改革を実施し、現行基金残高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D38AFFE5-07B2-437F-A6F4-8AFF875DD766}"/>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C495B309-6C7A-4F73-8BA4-554E13998957}"/>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905E8600-B79C-4FA5-8A91-030A70514843}"/>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普通交付税の臨時財政対策債償還基金費の減債基金積立により、前年度より236百万円増加している。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今後については、土地開発公社解散に伴う第三セクター等改革推進債の償還や、臨時財政対策債の償還に充当する。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251A63B8-AEB3-4E47-B323-E1A29858210D}"/>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63,173
62,285
86.42
31,977,154
29,884,551
1,987,182
15,468,648
24,431,685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有形固定資産減価償却率は全国平均を上回っており、</a:t>
          </a:r>
          <a:r>
            <a:rPr kumimoji="1" lang="ja-JP" altLang="en-US" sz="1100">
              <a:solidFill>
                <a:schemeClr val="dk1"/>
              </a:solidFill>
              <a:effectLst/>
              <a:latin typeface="+mn-lt"/>
              <a:ea typeface="+mn-ea"/>
              <a:cs typeface="+mn-cs"/>
            </a:rPr>
            <a:t>依然高い水準で推移している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年に策定した公共施設総合管理計画に基づき、各種施設の老朽化や多額の更新・改修費用への対応を進めるとともに、人口規模の変化に応じた施設の規模・総量の最適化に取り組む。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81439</xdr:rowOff>
    </xdr:from>
    <xdr:to>
      <xdr:col>19</xdr:col>
      <xdr:colOff>187325</xdr:colOff>
      <xdr:row>32</xdr:row>
      <xdr:rowOff>11589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1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132239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216015"/>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70644</xdr:rowOff>
    </xdr:from>
    <xdr:to>
      <xdr:col>15</xdr:col>
      <xdr:colOff>187325</xdr:colOff>
      <xdr:row>32</xdr:row>
      <xdr:rowOff>794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121444</xdr:rowOff>
    </xdr:from>
    <xdr:to>
      <xdr:col>19</xdr:col>
      <xdr:colOff>136525</xdr:colOff>
      <xdr:row>31</xdr:row>
      <xdr:rowOff>132239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20791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49054</xdr:rowOff>
    </xdr:from>
    <xdr:to>
      <xdr:col>11</xdr:col>
      <xdr:colOff>187325</xdr:colOff>
      <xdr:row>31</xdr:row>
      <xdr:rowOff>150654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99854</xdr:rowOff>
    </xdr:from>
    <xdr:to>
      <xdr:col>15</xdr:col>
      <xdr:colOff>136525</xdr:colOff>
      <xdr:row>31</xdr:row>
      <xdr:rowOff>121444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18632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22066</xdr:rowOff>
    </xdr:from>
    <xdr:to>
      <xdr:col>7</xdr:col>
      <xdr:colOff>187325</xdr:colOff>
      <xdr:row>31</xdr:row>
      <xdr:rowOff>123666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72866</xdr:rowOff>
    </xdr:from>
    <xdr:to>
      <xdr:col>11</xdr:col>
      <xdr:colOff>136525</xdr:colOff>
      <xdr:row>31</xdr:row>
      <xdr:rowOff>99854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159341"/>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2716</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26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163371</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24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141781</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2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114793</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2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年度においては地方債残高</a:t>
          </a:r>
          <a:r>
            <a:rPr kumimoji="1" lang="ja-JP" altLang="en-US" sz="1100">
              <a:solidFill>
                <a:schemeClr val="dk1"/>
              </a:solidFill>
              <a:effectLst/>
              <a:latin typeface="+mn-lt"/>
              <a:ea typeface="+mn-ea"/>
              <a:cs typeface="+mn-cs"/>
            </a:rPr>
            <a:t>や業務支出が</a:t>
          </a:r>
          <a:r>
            <a:rPr kumimoji="1" lang="ja-JP" altLang="ja-JP" sz="1100">
              <a:solidFill>
                <a:schemeClr val="dk1"/>
              </a:solidFill>
              <a:effectLst/>
              <a:latin typeface="+mn-lt"/>
              <a:ea typeface="+mn-ea"/>
              <a:cs typeface="+mn-cs"/>
            </a:rPr>
            <a:t>減少し、比率は改善している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依然として、全国平均を上回っているので、</a:t>
          </a:r>
          <a:r>
            <a:rPr kumimoji="1" lang="ja-JP" altLang="ja-JP" sz="1100">
              <a:solidFill>
                <a:schemeClr val="dk1"/>
              </a:solidFill>
              <a:effectLst/>
              <a:latin typeface="+mn-lt"/>
              <a:ea typeface="+mn-ea"/>
              <a:cs typeface="+mn-cs"/>
            </a:rPr>
            <a:t>全庁をあげた業務の見直しや働き方改革の推進</a:t>
          </a:r>
          <a:r>
            <a:rPr kumimoji="1" lang="ja-JP" altLang="en-US" sz="1100">
              <a:solidFill>
                <a:schemeClr val="dk1"/>
              </a:solidFill>
              <a:effectLst/>
              <a:latin typeface="+mn-lt"/>
              <a:ea typeface="+mn-ea"/>
              <a:cs typeface="+mn-cs"/>
            </a:rPr>
            <a:t>等の業務効率化を推進し、比率の改善に</a:t>
          </a:r>
          <a:r>
            <a:rPr kumimoji="1" lang="ja-JP" altLang="ja-JP" sz="1100">
              <a:solidFill>
                <a:schemeClr val="dk1"/>
              </a:solidFill>
              <a:effectLst/>
              <a:latin typeface="+mn-lt"/>
              <a:ea typeface="+mn-ea"/>
              <a:cs typeface="+mn-cs"/>
            </a:rPr>
            <a:t>努めてい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56480</xdr:rowOff>
    </xdr:from>
    <xdr:to>
      <xdr:col>76</xdr:col>
      <xdr:colOff>73025</xdr:colOff>
      <xdr:row>30</xdr:row>
      <xdr:rowOff>158080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34907</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162341</xdr:rowOff>
    </xdr:from>
    <xdr:to>
      <xdr:col>72</xdr:col>
      <xdr:colOff>123825</xdr:colOff>
      <xdr:row>32</xdr:row>
      <xdr:rowOff>92491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2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107280</xdr:rowOff>
    </xdr:from>
    <xdr:to>
      <xdr:col>76</xdr:col>
      <xdr:colOff>22225</xdr:colOff>
      <xdr:row>32</xdr:row>
      <xdr:rowOff>41691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6022305"/>
          <a:ext cx="711200" cy="27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157854</xdr:rowOff>
    </xdr:from>
    <xdr:to>
      <xdr:col>68</xdr:col>
      <xdr:colOff>123825</xdr:colOff>
      <xdr:row>33</xdr:row>
      <xdr:rowOff>88004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4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41691</xdr:rowOff>
    </xdr:from>
    <xdr:to>
      <xdr:col>72</xdr:col>
      <xdr:colOff>73025</xdr:colOff>
      <xdr:row>33</xdr:row>
      <xdr:rowOff>37204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299616"/>
          <a:ext cx="762000" cy="1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133935</xdr:rowOff>
    </xdr:from>
    <xdr:to>
      <xdr:col>64</xdr:col>
      <xdr:colOff>123825</xdr:colOff>
      <xdr:row>34</xdr:row>
      <xdr:rowOff>64085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5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37204</xdr:rowOff>
    </xdr:from>
    <xdr:to>
      <xdr:col>68</xdr:col>
      <xdr:colOff>73025</xdr:colOff>
      <xdr:row>34</xdr:row>
      <xdr:rowOff>13285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6466579"/>
          <a:ext cx="762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100831</xdr:rowOff>
    </xdr:from>
    <xdr:to>
      <xdr:col>60</xdr:col>
      <xdr:colOff>123825</xdr:colOff>
      <xdr:row>34</xdr:row>
      <xdr:rowOff>30981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5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151631</xdr:rowOff>
    </xdr:from>
    <xdr:to>
      <xdr:col>64</xdr:col>
      <xdr:colOff>73025</xdr:colOff>
      <xdr:row>34</xdr:row>
      <xdr:rowOff>13285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581006"/>
          <a:ext cx="762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83618</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34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79131</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5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55212</xdr:rowOff>
    </xdr:from>
    <xdr:ext cx="560923"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279838" y="66560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22108</xdr:rowOff>
    </xdr:from>
    <xdr:ext cx="560923"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17838" y="6622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63,173
62,285
86.42
31,977,154
29,884,551
1,987,182
15,468,648
24,431,685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333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990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4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102591</xdr:rowOff>
    </xdr:from>
    <xdr:to>
      <xdr:col>55</xdr:col>
      <xdr:colOff>50800</xdr:colOff>
      <xdr:row>41</xdr:row>
      <xdr:rowOff>32741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81018</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105639</xdr:rowOff>
    </xdr:from>
    <xdr:to>
      <xdr:col>50</xdr:col>
      <xdr:colOff>165100</xdr:colOff>
      <xdr:row>41</xdr:row>
      <xdr:rowOff>35789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153391</xdr:rowOff>
    </xdr:from>
    <xdr:to>
      <xdr:col>55</xdr:col>
      <xdr:colOff>0</xdr:colOff>
      <xdr:row>40</xdr:row>
      <xdr:rowOff>156439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1139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108915</xdr:rowOff>
    </xdr:from>
    <xdr:to>
      <xdr:col>46</xdr:col>
      <xdr:colOff>38100</xdr:colOff>
      <xdr:row>41</xdr:row>
      <xdr:rowOff>39065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156439</xdr:rowOff>
    </xdr:from>
    <xdr:to>
      <xdr:col>50</xdr:col>
      <xdr:colOff>114300</xdr:colOff>
      <xdr:row>40</xdr:row>
      <xdr:rowOff>159715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1443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111087</xdr:rowOff>
    </xdr:from>
    <xdr:to>
      <xdr:col>41</xdr:col>
      <xdr:colOff>101600</xdr:colOff>
      <xdr:row>41</xdr:row>
      <xdr:rowOff>41237</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159715</xdr:rowOff>
    </xdr:from>
    <xdr:to>
      <xdr:col>45</xdr:col>
      <xdr:colOff>177800</xdr:colOff>
      <xdr:row>40</xdr:row>
      <xdr:rowOff>161887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1771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112802</xdr:rowOff>
    </xdr:from>
    <xdr:to>
      <xdr:col>36</xdr:col>
      <xdr:colOff>165100</xdr:colOff>
      <xdr:row>41</xdr:row>
      <xdr:rowOff>42952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161887</xdr:rowOff>
    </xdr:from>
    <xdr:to>
      <xdr:col>41</xdr:col>
      <xdr:colOff>50800</xdr:colOff>
      <xdr:row>40</xdr:row>
      <xdr:rowOff>163602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198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26916</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05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30192</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0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32364</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0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34079</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0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11430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8078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6531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7964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107587</xdr:rowOff>
    </xdr:from>
    <xdr:to>
      <xdr:col>10</xdr:col>
      <xdr:colOff>165100</xdr:colOff>
      <xdr:row>63</xdr:row>
      <xdr:rowOff>37737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158387</xdr:rowOff>
    </xdr:from>
    <xdr:to>
      <xdr:col>15</xdr:col>
      <xdr:colOff>50800</xdr:colOff>
      <xdr:row>62</xdr:row>
      <xdr:rowOff>166551</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7882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96157</xdr:rowOff>
    </xdr:from>
    <xdr:to>
      <xdr:col>6</xdr:col>
      <xdr:colOff>38100</xdr:colOff>
      <xdr:row>63</xdr:row>
      <xdr:rowOff>26307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62</xdr:row>
      <xdr:rowOff>158387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7768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28864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17434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159343</xdr:rowOff>
    </xdr:from>
    <xdr:to>
      <xdr:col>55</xdr:col>
      <xdr:colOff>50800</xdr:colOff>
      <xdr:row>63</xdr:row>
      <xdr:rowOff>89493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10770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163378</xdr:rowOff>
    </xdr:from>
    <xdr:to>
      <xdr:col>50</xdr:col>
      <xdr:colOff>165100</xdr:colOff>
      <xdr:row>63</xdr:row>
      <xdr:rowOff>93528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7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38693</xdr:rowOff>
    </xdr:from>
    <xdr:to>
      <xdr:col>55</xdr:col>
      <xdr:colOff>0</xdr:colOff>
      <xdr:row>63</xdr:row>
      <xdr:rowOff>42728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40043"/>
          <a:ext cx="8382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166328</xdr:rowOff>
    </xdr:from>
    <xdr:to>
      <xdr:col>46</xdr:col>
      <xdr:colOff>38100</xdr:colOff>
      <xdr:row>63</xdr:row>
      <xdr:rowOff>96478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7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42728</xdr:rowOff>
    </xdr:from>
    <xdr:to>
      <xdr:col>50</xdr:col>
      <xdr:colOff>114300</xdr:colOff>
      <xdr:row>63</xdr:row>
      <xdr:rowOff>45678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44078"/>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168747</xdr:rowOff>
    </xdr:from>
    <xdr:to>
      <xdr:col>41</xdr:col>
      <xdr:colOff>101600</xdr:colOff>
      <xdr:row>63</xdr:row>
      <xdr:rowOff>98897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7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45678</xdr:rowOff>
    </xdr:from>
    <xdr:to>
      <xdr:col>45</xdr:col>
      <xdr:colOff>177800</xdr:colOff>
      <xdr:row>63</xdr:row>
      <xdr:rowOff>48097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47028"/>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170485</xdr:rowOff>
    </xdr:from>
    <xdr:to>
      <xdr:col>36</xdr:col>
      <xdr:colOff>165100</xdr:colOff>
      <xdr:row>63</xdr:row>
      <xdr:rowOff>100635</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48097</xdr:rowOff>
    </xdr:from>
    <xdr:to>
      <xdr:col>41</xdr:col>
      <xdr:colOff>50800</xdr:colOff>
      <xdr:row>63</xdr:row>
      <xdr:rowOff>49835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4944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110055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56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113005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57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115424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57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117162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5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126093</xdr:rowOff>
    </xdr:from>
    <xdr:to>
      <xdr:col>24</xdr:col>
      <xdr:colOff>114300</xdr:colOff>
      <xdr:row>85</xdr:row>
      <xdr:rowOff>56243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104520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109764</xdr:rowOff>
    </xdr:from>
    <xdr:to>
      <xdr:col>20</xdr:col>
      <xdr:colOff>38100</xdr:colOff>
      <xdr:row>85</xdr:row>
      <xdr:rowOff>39914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160564</xdr:rowOff>
    </xdr:from>
    <xdr:to>
      <xdr:col>24</xdr:col>
      <xdr:colOff>63500</xdr:colOff>
      <xdr:row>85</xdr:row>
      <xdr:rowOff>5443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56236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160564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54277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84</xdr:row>
      <xdr:rowOff>140970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5215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52614</xdr:rowOff>
    </xdr:from>
    <xdr:to>
      <xdr:col>6</xdr:col>
      <xdr:colOff>38100</xdr:colOff>
      <xdr:row>84</xdr:row>
      <xdr:rowOff>154214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103414</xdr:rowOff>
    </xdr:from>
    <xdr:to>
      <xdr:col>10</xdr:col>
      <xdr:colOff>114300</xdr:colOff>
      <xdr:row>84</xdr:row>
      <xdr:rowOff>119743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50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31041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145341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42181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4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25781</xdr:rowOff>
    </xdr:from>
    <xdr:to>
      <xdr:col>50</xdr:col>
      <xdr:colOff>165100</xdr:colOff>
      <xdr:row>85</xdr:row>
      <xdr:rowOff>127381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76581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6433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28829</xdr:rowOff>
    </xdr:from>
    <xdr:to>
      <xdr:col>46</xdr:col>
      <xdr:colOff>38100</xdr:colOff>
      <xdr:row>85</xdr:row>
      <xdr:rowOff>130429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76581</xdr:rowOff>
    </xdr:from>
    <xdr:to>
      <xdr:col>50</xdr:col>
      <xdr:colOff>114300</xdr:colOff>
      <xdr:row>85</xdr:row>
      <xdr:rowOff>79629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64983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79629</xdr:rowOff>
    </xdr:from>
    <xdr:to>
      <xdr:col>45</xdr:col>
      <xdr:colOff>177800</xdr:colOff>
      <xdr:row>85</xdr:row>
      <xdr:rowOff>81535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65287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32258</xdr:rowOff>
    </xdr:from>
    <xdr:to>
      <xdr:col>36</xdr:col>
      <xdr:colOff>165100</xdr:colOff>
      <xdr:row>85</xdr:row>
      <xdr:rowOff>133858</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83058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6547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143908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37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146956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148862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150385</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37</xdr:row>
      <xdr:rowOff>66675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628269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66675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37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34290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339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120650</xdr:rowOff>
    </xdr:from>
    <xdr:to>
      <xdr:col>67</xdr:col>
      <xdr:colOff>101600</xdr:colOff>
      <xdr:row>37</xdr:row>
      <xdr:rowOff>50800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6339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17780</xdr:rowOff>
    </xdr:from>
    <xdr:to>
      <xdr:col>116</xdr:col>
      <xdr:colOff>114300</xdr:colOff>
      <xdr:row>34</xdr:row>
      <xdr:rowOff>119380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142257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xdr:rowOff>
    </xdr:from>
    <xdr:to>
      <xdr:col>112</xdr:col>
      <xdr:colOff>38100</xdr:colOff>
      <xdr:row>36</xdr:row>
      <xdr:rowOff>107950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68580</xdr:rowOff>
    </xdr:from>
    <xdr:to>
      <xdr:col>116</xdr:col>
      <xdr:colOff>63500</xdr:colOff>
      <xdr:row>36</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589788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21590</xdr:rowOff>
    </xdr:from>
    <xdr:to>
      <xdr:col>107</xdr:col>
      <xdr:colOff>101600</xdr:colOff>
      <xdr:row>36</xdr:row>
      <xdr:rowOff>123190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57150</xdr:rowOff>
    </xdr:from>
    <xdr:to>
      <xdr:col>111</xdr:col>
      <xdr:colOff>177800</xdr:colOff>
      <xdr:row>36</xdr:row>
      <xdr:rowOff>72390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2293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29210</xdr:rowOff>
    </xdr:from>
    <xdr:to>
      <xdr:col>102</xdr:col>
      <xdr:colOff>165100</xdr:colOff>
      <xdr:row>36</xdr:row>
      <xdr:rowOff>130810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72390</xdr:rowOff>
    </xdr:from>
    <xdr:to>
      <xdr:col>107</xdr:col>
      <xdr:colOff>50800</xdr:colOff>
      <xdr:row>36</xdr:row>
      <xdr:rowOff>80010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244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36830</xdr:rowOff>
    </xdr:from>
    <xdr:to>
      <xdr:col>98</xdr:col>
      <xdr:colOff>38100</xdr:colOff>
      <xdr:row>36</xdr:row>
      <xdr:rowOff>138430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80010</xdr:rowOff>
    </xdr:from>
    <xdr:to>
      <xdr:col>102</xdr:col>
      <xdr:colOff>114300</xdr:colOff>
      <xdr:row>36</xdr:row>
      <xdr:rowOff>87630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252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124477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139717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147337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154957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169545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5481300" y="1021461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80010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4592300" y="1028509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80010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1036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74295</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353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141622</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134002</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112078</xdr:rowOff>
    </xdr:from>
    <xdr:to>
      <xdr:col>116</xdr:col>
      <xdr:colOff>114300</xdr:colOff>
      <xdr:row>63</xdr:row>
      <xdr:rowOff>42228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123507</xdr:rowOff>
    </xdr:from>
    <xdr:to>
      <xdr:col>112</xdr:col>
      <xdr:colOff>38100</xdr:colOff>
      <xdr:row>63</xdr:row>
      <xdr:rowOff>53657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162878</xdr:rowOff>
    </xdr:from>
    <xdr:to>
      <xdr:col>116</xdr:col>
      <xdr:colOff>63500</xdr:colOff>
      <xdr:row>63</xdr:row>
      <xdr:rowOff>2857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1323300" y="1079277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115697</xdr:rowOff>
    </xdr:from>
    <xdr:to>
      <xdr:col>107</xdr:col>
      <xdr:colOff>101600</xdr:colOff>
      <xdr:row>63</xdr:row>
      <xdr:rowOff>45847</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166497</xdr:rowOff>
    </xdr:from>
    <xdr:to>
      <xdr:col>111</xdr:col>
      <xdr:colOff>177800</xdr:colOff>
      <xdr:row>63</xdr:row>
      <xdr:rowOff>2857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20434300" y="1079639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118173</xdr:rowOff>
    </xdr:from>
    <xdr:to>
      <xdr:col>102</xdr:col>
      <xdr:colOff>165100</xdr:colOff>
      <xdr:row>63</xdr:row>
      <xdr:rowOff>48323</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166497</xdr:rowOff>
    </xdr:from>
    <xdr:to>
      <xdr:col>107</xdr:col>
      <xdr:colOff>50800</xdr:colOff>
      <xdr:row>62</xdr:row>
      <xdr:rowOff>168973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9545300" y="107963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120079</xdr:rowOff>
    </xdr:from>
    <xdr:to>
      <xdr:col>98</xdr:col>
      <xdr:colOff>38100</xdr:colOff>
      <xdr:row>63</xdr:row>
      <xdr:rowOff>50229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168973</xdr:rowOff>
    </xdr:from>
    <xdr:to>
      <xdr:col>102</xdr:col>
      <xdr:colOff>114300</xdr:colOff>
      <xdr:row>62</xdr:row>
      <xdr:rowOff>170879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8656300" y="10798873"/>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44784</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8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36974</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8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39450</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41356</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0000000-0008-0000-01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00000000-0008-0000-0100-00008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00000000-0008-0000-0100-00008F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00000000-0008-0000-0100-000091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49349</xdr:rowOff>
    </xdr:from>
    <xdr:to>
      <xdr:col>85</xdr:col>
      <xdr:colOff>177800</xdr:colOff>
      <xdr:row>86</xdr:row>
      <xdr:rowOff>150949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6268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135726</xdr:rowOff>
    </xdr:from>
    <xdr:ext cx="405111" cy="259045"/>
    <xdr:sp macro="" textlink="">
      <xdr:nvSpPr>
        <xdr:cNvPr id="669" name="【児童館】&#10;有形固定資産減価償却率該当値テキスト">
          <a:extLst>
            <a:ext uri="{FF2B5EF4-FFF2-40B4-BE49-F238E27FC236}">
              <a16:creationId xmlns:a16="http://schemas.microsoft.com/office/drawing/2014/main" id="{00000000-0008-0000-0100-00009D020000}"/>
            </a:ext>
          </a:extLst>
        </xdr:cNvPr>
        <xdr:cNvSpPr txBox="1"/>
      </xdr:nvSpPr>
      <xdr:spPr>
        <a:xfrm>
          <a:off x="16357600" y="1470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37919</xdr:rowOff>
    </xdr:from>
    <xdr:to>
      <xdr:col>81</xdr:col>
      <xdr:colOff>101600</xdr:colOff>
      <xdr:row>86</xdr:row>
      <xdr:rowOff>139519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5430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88719</xdr:rowOff>
    </xdr:from>
    <xdr:to>
      <xdr:col>85</xdr:col>
      <xdr:colOff>127000</xdr:colOff>
      <xdr:row>86</xdr:row>
      <xdr:rowOff>100149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5481300" y="148334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16692</xdr:rowOff>
    </xdr:from>
    <xdr:to>
      <xdr:col>76</xdr:col>
      <xdr:colOff>165100</xdr:colOff>
      <xdr:row>86</xdr:row>
      <xdr:rowOff>118292</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454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67492</xdr:rowOff>
    </xdr:from>
    <xdr:to>
      <xdr:col>81</xdr:col>
      <xdr:colOff>50800</xdr:colOff>
      <xdr:row>86</xdr:row>
      <xdr:rowOff>88719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592300" y="148121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168548</xdr:rowOff>
    </xdr:from>
    <xdr:to>
      <xdr:col>72</xdr:col>
      <xdr:colOff>38100</xdr:colOff>
      <xdr:row>86</xdr:row>
      <xdr:rowOff>98698</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65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47898</xdr:rowOff>
    </xdr:from>
    <xdr:to>
      <xdr:col>76</xdr:col>
      <xdr:colOff>114300</xdr:colOff>
      <xdr:row>86</xdr:row>
      <xdr:rowOff>67492</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3703300" y="147925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150586</xdr:rowOff>
    </xdr:from>
    <xdr:to>
      <xdr:col>67</xdr:col>
      <xdr:colOff>101600</xdr:colOff>
      <xdr:row>86</xdr:row>
      <xdr:rowOff>80736</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763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29936</xdr:rowOff>
    </xdr:from>
    <xdr:to>
      <xdr:col>71</xdr:col>
      <xdr:colOff>177800</xdr:colOff>
      <xdr:row>86</xdr:row>
      <xdr:rowOff>47898</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814300" y="147746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130646</xdr:rowOff>
    </xdr:from>
    <xdr:ext cx="405111" cy="259045"/>
    <xdr:sp macro="" textlink="">
      <xdr:nvSpPr>
        <xdr:cNvPr id="682" name="n_1mainValue【児童館】&#10;有形固定資産減価償却率">
          <a:extLst>
            <a:ext uri="{FF2B5EF4-FFF2-40B4-BE49-F238E27FC236}">
              <a16:creationId xmlns:a16="http://schemas.microsoft.com/office/drawing/2014/main" id="{00000000-0008-0000-0100-0000AA020000}"/>
            </a:ext>
          </a:extLst>
        </xdr:cNvPr>
        <xdr:cNvSpPr txBox="1"/>
      </xdr:nvSpPr>
      <xdr:spPr>
        <a:xfrm>
          <a:off x="152660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109419</xdr:rowOff>
    </xdr:from>
    <xdr:ext cx="405111" cy="259045"/>
    <xdr:sp macro="" textlink="">
      <xdr:nvSpPr>
        <xdr:cNvPr id="683" name="n_2mainValue【児童館】&#10;有形固定資産減価償却率">
          <a:extLst>
            <a:ext uri="{FF2B5EF4-FFF2-40B4-BE49-F238E27FC236}">
              <a16:creationId xmlns:a16="http://schemas.microsoft.com/office/drawing/2014/main" id="{00000000-0008-0000-0100-0000AB020000}"/>
            </a:ext>
          </a:extLst>
        </xdr:cNvPr>
        <xdr:cNvSpPr txBox="1"/>
      </xdr:nvSpPr>
      <xdr:spPr>
        <a:xfrm>
          <a:off x="14389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89825</xdr:rowOff>
    </xdr:from>
    <xdr:ext cx="405111" cy="259045"/>
    <xdr:sp macro="" textlink="">
      <xdr:nvSpPr>
        <xdr:cNvPr id="684" name="n_3mainValue【児童館】&#10;有形固定資産減価償却率">
          <a:extLst>
            <a:ext uri="{FF2B5EF4-FFF2-40B4-BE49-F238E27FC236}">
              <a16:creationId xmlns:a16="http://schemas.microsoft.com/office/drawing/2014/main" id="{00000000-0008-0000-0100-0000AC020000}"/>
            </a:ext>
          </a:extLst>
        </xdr:cNvPr>
        <xdr:cNvSpPr txBox="1"/>
      </xdr:nvSpPr>
      <xdr:spPr>
        <a:xfrm>
          <a:off x="13500744"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71863</xdr:rowOff>
    </xdr:from>
    <xdr:ext cx="405111" cy="259045"/>
    <xdr:sp macro="" textlink="">
      <xdr:nvSpPr>
        <xdr:cNvPr id="685" name="n_4mainValue【児童館】&#10;有形固定資産減価償却率">
          <a:extLst>
            <a:ext uri="{FF2B5EF4-FFF2-40B4-BE49-F238E27FC236}">
              <a16:creationId xmlns:a16="http://schemas.microsoft.com/office/drawing/2014/main" id="{00000000-0008-0000-0100-0000AD020000}"/>
            </a:ext>
          </a:extLst>
        </xdr:cNvPr>
        <xdr:cNvSpPr txBox="1"/>
      </xdr:nvSpPr>
      <xdr:spPr>
        <a:xfrm>
          <a:off x="12611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1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100-0000C6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100-0000C8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100-0000CA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100-0000D6020000}"/>
            </a:ext>
          </a:extLst>
        </xdr:cNvPr>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95250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1323300" y="1396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114300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9545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00000000-0008-0000-0100-0000DF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00000000-0008-0000-0100-0000E0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00000000-0008-0000-0100-0000E1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00000000-0008-0000-0100-0000E2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39" name="n_1mainValue【児童館】&#10;一人当たり面積">
          <a:extLst>
            <a:ext uri="{FF2B5EF4-FFF2-40B4-BE49-F238E27FC236}">
              <a16:creationId xmlns:a16="http://schemas.microsoft.com/office/drawing/2014/main" id="{00000000-0008-0000-0100-0000E302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40" name="n_2mainValue【児童館】&#10;一人当たり面積">
          <a:extLst>
            <a:ext uri="{FF2B5EF4-FFF2-40B4-BE49-F238E27FC236}">
              <a16:creationId xmlns:a16="http://schemas.microsoft.com/office/drawing/2014/main" id="{00000000-0008-0000-0100-0000E402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41" name="n_3mainValue【児童館】&#10;一人当たり面積">
          <a:extLst>
            <a:ext uri="{FF2B5EF4-FFF2-40B4-BE49-F238E27FC236}">
              <a16:creationId xmlns:a16="http://schemas.microsoft.com/office/drawing/2014/main" id="{00000000-0008-0000-0100-0000E5020000}"/>
            </a:ext>
          </a:extLst>
        </xdr:cNvPr>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42" name="n_4mainValue【児童館】&#10;一人当たり面積">
          <a:extLst>
            <a:ext uri="{FF2B5EF4-FFF2-40B4-BE49-F238E27FC236}">
              <a16:creationId xmlns:a16="http://schemas.microsoft.com/office/drawing/2014/main" id="{00000000-0008-0000-0100-0000E6020000}"/>
            </a:ext>
          </a:extLst>
        </xdr:cNvPr>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1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00000000-0008-0000-0100-00000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100-000002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100-000004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100-000010030000}"/>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126364</xdr:rowOff>
    </xdr:from>
    <xdr:to>
      <xdr:col>81</xdr:col>
      <xdr:colOff>101600</xdr:colOff>
      <xdr:row>106</xdr:row>
      <xdr:rowOff>56514</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5714</xdr:rowOff>
    </xdr:from>
    <xdr:to>
      <xdr:col>85</xdr:col>
      <xdr:colOff>127000</xdr:colOff>
      <xdr:row>106</xdr:row>
      <xdr:rowOff>34289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5481300" y="181794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5714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592300" y="181470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144780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3703300" y="18114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34925</xdr:rowOff>
    </xdr:from>
    <xdr:to>
      <xdr:col>67</xdr:col>
      <xdr:colOff>101600</xdr:colOff>
      <xdr:row>105</xdr:row>
      <xdr:rowOff>136525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2763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85725</xdr:rowOff>
    </xdr:from>
    <xdr:to>
      <xdr:col>71</xdr:col>
      <xdr:colOff>177800</xdr:colOff>
      <xdr:row>105</xdr:row>
      <xdr:rowOff>112395</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2814300" y="18087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47641</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127652</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100-000020030000}"/>
            </a:ext>
          </a:extLst>
        </xdr:cNvPr>
        <xdr:cNvSpPr txBox="1"/>
      </xdr:nvSpPr>
      <xdr:spPr>
        <a:xfrm>
          <a:off x="12611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000000-0008-0000-01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00000000-0008-0000-0100-00003B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00000000-0008-0000-0100-00003D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00000000-0008-0000-0100-00003F03000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23768</xdr:rowOff>
    </xdr:from>
    <xdr:to>
      <xdr:col>116</xdr:col>
      <xdr:colOff>114300</xdr:colOff>
      <xdr:row>105</xdr:row>
      <xdr:rowOff>125368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2110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46645</xdr:rowOff>
    </xdr:from>
    <xdr:ext cx="469744" cy="259045"/>
    <xdr:sp macro="" textlink="">
      <xdr:nvSpPr>
        <xdr:cNvPr id="843" name="【公民館】&#10;一人当たり面積該当値テキスト">
          <a:extLst>
            <a:ext uri="{FF2B5EF4-FFF2-40B4-BE49-F238E27FC236}">
              <a16:creationId xmlns:a16="http://schemas.microsoft.com/office/drawing/2014/main" id="{00000000-0008-0000-0100-00004B030000}"/>
            </a:ext>
          </a:extLst>
        </xdr:cNvPr>
        <xdr:cNvSpPr txBox="1"/>
      </xdr:nvSpPr>
      <xdr:spPr>
        <a:xfrm>
          <a:off x="22199600"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74568</xdr:rowOff>
    </xdr:from>
    <xdr:to>
      <xdr:col>116</xdr:col>
      <xdr:colOff>63500</xdr:colOff>
      <xdr:row>105</xdr:row>
      <xdr:rowOff>136616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1323300" y="1807681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146413</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0434300" y="1813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149679</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9545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105</xdr:row>
      <xdr:rowOff>156211</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8656300" y="181519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00000000-0008-0000-0100-00005403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00000000-0008-0000-0100-000055030000}"/>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00000000-0008-0000-0100-000056030000}"/>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00000000-0008-0000-0100-000057030000}"/>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32493</xdr:rowOff>
    </xdr:from>
    <xdr:ext cx="469744" cy="259045"/>
    <xdr:sp macro="" textlink="">
      <xdr:nvSpPr>
        <xdr:cNvPr id="856" name="n_1mainValue【公民館】&#10;一人当たり面積">
          <a:extLst>
            <a:ext uri="{FF2B5EF4-FFF2-40B4-BE49-F238E27FC236}">
              <a16:creationId xmlns:a16="http://schemas.microsoft.com/office/drawing/2014/main" id="{00000000-0008-0000-0100-000058030000}"/>
            </a:ext>
          </a:extLst>
        </xdr:cNvPr>
        <xdr:cNvSpPr txBox="1"/>
      </xdr:nvSpPr>
      <xdr:spPr>
        <a:xfrm>
          <a:off x="21075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57" name="n_2mainValue【公民館】&#10;一人当たり面積">
          <a:extLst>
            <a:ext uri="{FF2B5EF4-FFF2-40B4-BE49-F238E27FC236}">
              <a16:creationId xmlns:a16="http://schemas.microsoft.com/office/drawing/2014/main" id="{00000000-0008-0000-0100-000059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8" name="n_3mainValue【公民館】&#10;一人当たり面積">
          <a:extLst>
            <a:ext uri="{FF2B5EF4-FFF2-40B4-BE49-F238E27FC236}">
              <a16:creationId xmlns:a16="http://schemas.microsoft.com/office/drawing/2014/main" id="{00000000-0008-0000-0100-00005A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59" name="n_4mainValue【公民館】&#10;一人当たり面積">
          <a:extLst>
            <a:ext uri="{FF2B5EF4-FFF2-40B4-BE49-F238E27FC236}">
              <a16:creationId xmlns:a16="http://schemas.microsoft.com/office/drawing/2014/main" id="{00000000-0008-0000-0100-00005B03000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以外の施設類型において、有形固定資産減価償却が平均を上回っている。また、一人当たり面積を見ると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などの面積が平均と比較して特に大きくなっている。</a:t>
          </a:r>
          <a:endParaRPr lang="ja-JP" altLang="ja-JP" sz="1400">
            <a:effectLst/>
          </a:endParaRPr>
        </a:p>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63,173
62,285
86.42
31,977,154
29,884,551
1,987,182
15,468,648
24,431,685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888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39</xdr:row>
      <xdr:rowOff>102326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4355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144780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435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61323</xdr:rowOff>
    </xdr:from>
    <xdr:to>
      <xdr:col>6</xdr:col>
      <xdr:colOff>38100</xdr:colOff>
      <xdr:row>38</xdr:row>
      <xdr:rowOff>162923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112123</xdr:rowOff>
    </xdr:from>
    <xdr:to>
      <xdr:col>10</xdr:col>
      <xdr:colOff>114300</xdr:colOff>
      <xdr:row>38</xdr:row>
      <xdr:rowOff>144780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2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148844</xdr:rowOff>
    </xdr:from>
    <xdr:to>
      <xdr:col>55</xdr:col>
      <xdr:colOff>50800</xdr:colOff>
      <xdr:row>41</xdr:row>
      <xdr:rowOff>78994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63771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153416</xdr:rowOff>
    </xdr:from>
    <xdr:to>
      <xdr:col>50</xdr:col>
      <xdr:colOff>165100</xdr:colOff>
      <xdr:row>41</xdr:row>
      <xdr:rowOff>83566</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28194</xdr:rowOff>
    </xdr:from>
    <xdr:to>
      <xdr:col>55</xdr:col>
      <xdr:colOff>0</xdr:colOff>
      <xdr:row>41</xdr:row>
      <xdr:rowOff>32766</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057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32766</xdr:rowOff>
    </xdr:from>
    <xdr:to>
      <xdr:col>50</xdr:col>
      <xdr:colOff>114300</xdr:colOff>
      <xdr:row>41</xdr:row>
      <xdr:rowOff>32766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153416</xdr:rowOff>
    </xdr:from>
    <xdr:to>
      <xdr:col>41</xdr:col>
      <xdr:colOff>101600</xdr:colOff>
      <xdr:row>41</xdr:row>
      <xdr:rowOff>83566</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32766</xdr:rowOff>
    </xdr:from>
    <xdr:to>
      <xdr:col>45</xdr:col>
      <xdr:colOff>177800</xdr:colOff>
      <xdr:row>41</xdr:row>
      <xdr:rowOff>32766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153416</xdr:rowOff>
    </xdr:from>
    <xdr:to>
      <xdr:col>36</xdr:col>
      <xdr:colOff>165100</xdr:colOff>
      <xdr:row>41</xdr:row>
      <xdr:rowOff>83566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32766</xdr:rowOff>
    </xdr:from>
    <xdr:to>
      <xdr:col>41</xdr:col>
      <xdr:colOff>50800</xdr:colOff>
      <xdr:row>41</xdr:row>
      <xdr:rowOff>32766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74693</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74693</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74693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70485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3797300" y="106984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70485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6851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55245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68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20955</xdr:rowOff>
    </xdr:from>
    <xdr:to>
      <xdr:col>10</xdr:col>
      <xdr:colOff>114300</xdr:colOff>
      <xdr:row>62</xdr:row>
      <xdr:rowOff>38100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50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131318</xdr:rowOff>
    </xdr:from>
    <xdr:to>
      <xdr:col>55</xdr:col>
      <xdr:colOff>50800</xdr:colOff>
      <xdr:row>64</xdr:row>
      <xdr:rowOff>61468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10668</xdr:rowOff>
    </xdr:from>
    <xdr:to>
      <xdr:col>55</xdr:col>
      <xdr:colOff>0</xdr:colOff>
      <xdr:row>64</xdr:row>
      <xdr:rowOff>11430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834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132842</xdr:rowOff>
    </xdr:from>
    <xdr:to>
      <xdr:col>46</xdr:col>
      <xdr:colOff>38100</xdr:colOff>
      <xdr:row>64</xdr:row>
      <xdr:rowOff>62992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12192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8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133604</xdr:rowOff>
    </xdr:from>
    <xdr:to>
      <xdr:col>41</xdr:col>
      <xdr:colOff>101600</xdr:colOff>
      <xdr:row>64</xdr:row>
      <xdr:rowOff>63754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12192</xdr:rowOff>
    </xdr:from>
    <xdr:to>
      <xdr:col>45</xdr:col>
      <xdr:colOff>177800</xdr:colOff>
      <xdr:row>64</xdr:row>
      <xdr:rowOff>12954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8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133985</xdr:rowOff>
    </xdr:from>
    <xdr:to>
      <xdr:col>36</xdr:col>
      <xdr:colOff>165100</xdr:colOff>
      <xdr:row>64</xdr:row>
      <xdr:rowOff>64135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12954</xdr:rowOff>
    </xdr:from>
    <xdr:to>
      <xdr:col>41</xdr:col>
      <xdr:colOff>50800</xdr:colOff>
      <xdr:row>64</xdr:row>
      <xdr:rowOff>13335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85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79519</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7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80281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1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80662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1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84</xdr:row>
      <xdr:rowOff>11974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37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83</xdr:row>
      <xdr:rowOff>149134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3680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137705</xdr:rowOff>
    </xdr:from>
    <xdr:to>
      <xdr:col>15</xdr:col>
      <xdr:colOff>50800</xdr:colOff>
      <xdr:row>83</xdr:row>
      <xdr:rowOff>168729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2019300" y="143680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83638</xdr:rowOff>
    </xdr:from>
    <xdr:to>
      <xdr:col>6</xdr:col>
      <xdr:colOff>38100</xdr:colOff>
      <xdr:row>84</xdr:row>
      <xdr:rowOff>13788</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134438</xdr:rowOff>
    </xdr:from>
    <xdr:to>
      <xdr:col>10</xdr:col>
      <xdr:colOff>114300</xdr:colOff>
      <xdr:row>83</xdr:row>
      <xdr:rowOff>168729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36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19611</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84455</xdr:rowOff>
    </xdr:from>
    <xdr:to>
      <xdr:col>55</xdr:col>
      <xdr:colOff>50800</xdr:colOff>
      <xdr:row>79</xdr:row>
      <xdr:rowOff>14605</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170832</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337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10161</xdr:rowOff>
    </xdr:from>
    <xdr:to>
      <xdr:col>50</xdr:col>
      <xdr:colOff>165100</xdr:colOff>
      <xdr:row>80</xdr:row>
      <xdr:rowOff>111761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135255</xdr:rowOff>
    </xdr:from>
    <xdr:to>
      <xdr:col>55</xdr:col>
      <xdr:colOff>0</xdr:colOff>
      <xdr:row>80</xdr:row>
      <xdr:rowOff>60961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3508355"/>
          <a:ext cx="838200" cy="2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21589</xdr:rowOff>
    </xdr:from>
    <xdr:to>
      <xdr:col>46</xdr:col>
      <xdr:colOff>38100</xdr:colOff>
      <xdr:row>80</xdr:row>
      <xdr:rowOff>123189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60961</xdr:rowOff>
    </xdr:from>
    <xdr:to>
      <xdr:col>50</xdr:col>
      <xdr:colOff>114300</xdr:colOff>
      <xdr:row>80</xdr:row>
      <xdr:rowOff>72389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8750300" y="13776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27305</xdr:rowOff>
    </xdr:from>
    <xdr:to>
      <xdr:col>41</xdr:col>
      <xdr:colOff>101600</xdr:colOff>
      <xdr:row>80</xdr:row>
      <xdr:rowOff>128905</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72389</xdr:rowOff>
    </xdr:from>
    <xdr:to>
      <xdr:col>45</xdr:col>
      <xdr:colOff>177800</xdr:colOff>
      <xdr:row>80</xdr:row>
      <xdr:rowOff>78105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37883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33020</xdr:rowOff>
    </xdr:from>
    <xdr:to>
      <xdr:col>36</xdr:col>
      <xdr:colOff>165100</xdr:colOff>
      <xdr:row>80</xdr:row>
      <xdr:rowOff>134620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78105</xdr:rowOff>
    </xdr:from>
    <xdr:to>
      <xdr:col>41</xdr:col>
      <xdr:colOff>50800</xdr:colOff>
      <xdr:row>80</xdr:row>
      <xdr:rowOff>83820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3794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128288</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139716</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145432</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151147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106</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8057223"/>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165826</xdr:rowOff>
    </xdr:from>
    <xdr:to>
      <xdr:col>15</xdr:col>
      <xdr:colOff>101600</xdr:colOff>
      <xdr:row>106</xdr:row>
      <xdr:rowOff>95976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106</xdr:row>
      <xdr:rowOff>45176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908300" y="18057223"/>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67855</xdr:rowOff>
    </xdr:from>
    <xdr:to>
      <xdr:col>10</xdr:col>
      <xdr:colOff>165100</xdr:colOff>
      <xdr:row>106</xdr:row>
      <xdr:rowOff>169455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45176</xdr:rowOff>
    </xdr:from>
    <xdr:to>
      <xdr:col>15</xdr:col>
      <xdr:colOff>50800</xdr:colOff>
      <xdr:row>106</xdr:row>
      <xdr:rowOff>118655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2019300" y="1821887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41729</xdr:rowOff>
    </xdr:from>
    <xdr:to>
      <xdr:col>6</xdr:col>
      <xdr:colOff>38100</xdr:colOff>
      <xdr:row>106</xdr:row>
      <xdr:rowOff>143329</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92529</xdr:rowOff>
    </xdr:from>
    <xdr:to>
      <xdr:col>10</xdr:col>
      <xdr:colOff>114300</xdr:colOff>
      <xdr:row>106</xdr:row>
      <xdr:rowOff>118655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2662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87103</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160582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134456</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67835</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144780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831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149352</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100837</xdr:rowOff>
    </xdr:from>
    <xdr:to>
      <xdr:col>41</xdr:col>
      <xdr:colOff>101600</xdr:colOff>
      <xdr:row>107</xdr:row>
      <xdr:rowOff>30987</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151637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832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103124</xdr:rowOff>
    </xdr:from>
    <xdr:to>
      <xdr:col>36</xdr:col>
      <xdr:colOff>165100</xdr:colOff>
      <xdr:row>107</xdr:row>
      <xdr:rowOff>33274</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151637</xdr:rowOff>
    </xdr:from>
    <xdr:to>
      <xdr:col>41</xdr:col>
      <xdr:colOff>50800</xdr:colOff>
      <xdr:row>106</xdr:row>
      <xdr:rowOff>153924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83253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22114</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24401</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54791</xdr:rowOff>
    </xdr:from>
    <xdr:to>
      <xdr:col>85</xdr:col>
      <xdr:colOff>177800</xdr:colOff>
      <xdr:row>41</xdr:row>
      <xdr:rowOff>156391</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141168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99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48260</xdr:rowOff>
    </xdr:from>
    <xdr:to>
      <xdr:col>81</xdr:col>
      <xdr:colOff>101600</xdr:colOff>
      <xdr:row>41</xdr:row>
      <xdr:rowOff>149860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99060</xdr:rowOff>
    </xdr:from>
    <xdr:to>
      <xdr:col>85</xdr:col>
      <xdr:colOff>127000</xdr:colOff>
      <xdr:row>41</xdr:row>
      <xdr:rowOff>105591</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712851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59690</xdr:rowOff>
    </xdr:from>
    <xdr:to>
      <xdr:col>76</xdr:col>
      <xdr:colOff>165100</xdr:colOff>
      <xdr:row>41</xdr:row>
      <xdr:rowOff>161290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110490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592300" y="7128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69487</xdr:rowOff>
    </xdr:from>
    <xdr:to>
      <xdr:col>72</xdr:col>
      <xdr:colOff>38100</xdr:colOff>
      <xdr:row>41</xdr:row>
      <xdr:rowOff>171087</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110490</xdr:rowOff>
    </xdr:from>
    <xdr:to>
      <xdr:col>76</xdr:col>
      <xdr:colOff>114300</xdr:colOff>
      <xdr:row>41</xdr:row>
      <xdr:rowOff>120287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3703300" y="7139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49893</xdr:rowOff>
    </xdr:from>
    <xdr:to>
      <xdr:col>67</xdr:col>
      <xdr:colOff>101600</xdr:colOff>
      <xdr:row>41</xdr:row>
      <xdr:rowOff>151493</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100693</xdr:rowOff>
    </xdr:from>
    <xdr:to>
      <xdr:col>71</xdr:col>
      <xdr:colOff>177800</xdr:colOff>
      <xdr:row>41</xdr:row>
      <xdr:rowOff>120287</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71301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140987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152417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162214</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719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142620</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102232</xdr:rowOff>
    </xdr:from>
    <xdr:to>
      <xdr:col>116</xdr:col>
      <xdr:colOff>114300</xdr:colOff>
      <xdr:row>42</xdr:row>
      <xdr:rowOff>32382</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103096</xdr:rowOff>
    </xdr:from>
    <xdr:to>
      <xdr:col>112</xdr:col>
      <xdr:colOff>38100</xdr:colOff>
      <xdr:row>42</xdr:row>
      <xdr:rowOff>33246</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153032</xdr:rowOff>
    </xdr:from>
    <xdr:to>
      <xdr:col>116</xdr:col>
      <xdr:colOff>63500</xdr:colOff>
      <xdr:row>41</xdr:row>
      <xdr:rowOff>153896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1323300" y="7182482"/>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104555</xdr:rowOff>
    </xdr:from>
    <xdr:to>
      <xdr:col>107</xdr:col>
      <xdr:colOff>101600</xdr:colOff>
      <xdr:row>42</xdr:row>
      <xdr:rowOff>34705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153896</xdr:rowOff>
    </xdr:from>
    <xdr:to>
      <xdr:col>111</xdr:col>
      <xdr:colOff>177800</xdr:colOff>
      <xdr:row>41</xdr:row>
      <xdr:rowOff>155355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83346"/>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105752</xdr:rowOff>
    </xdr:from>
    <xdr:to>
      <xdr:col>102</xdr:col>
      <xdr:colOff>165100</xdr:colOff>
      <xdr:row>42</xdr:row>
      <xdr:rowOff>35902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155355</xdr:rowOff>
    </xdr:from>
    <xdr:to>
      <xdr:col>107</xdr:col>
      <xdr:colOff>50800</xdr:colOff>
      <xdr:row>41</xdr:row>
      <xdr:rowOff>156552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18480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106941</xdr:rowOff>
    </xdr:from>
    <xdr:to>
      <xdr:col>98</xdr:col>
      <xdr:colOff>38100</xdr:colOff>
      <xdr:row>42</xdr:row>
      <xdr:rowOff>37091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156552</xdr:rowOff>
    </xdr:from>
    <xdr:to>
      <xdr:col>102</xdr:col>
      <xdr:colOff>114300</xdr:colOff>
      <xdr:row>41</xdr:row>
      <xdr:rowOff>157741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18600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49773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9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25832</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27029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53618</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71846</xdr:rowOff>
    </xdr:from>
    <xdr:to>
      <xdr:col>85</xdr:col>
      <xdr:colOff>127000</xdr:colOff>
      <xdr:row>61</xdr:row>
      <xdr:rowOff>104503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5302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70031</xdr:rowOff>
    </xdr:from>
    <xdr:to>
      <xdr:col>76</xdr:col>
      <xdr:colOff>165100</xdr:colOff>
      <xdr:row>62</xdr:row>
      <xdr:rowOff>181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120831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4592300" y="105302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37374</xdr:rowOff>
    </xdr:from>
    <xdr:to>
      <xdr:col>72</xdr:col>
      <xdr:colOff>38100</xdr:colOff>
      <xdr:row>61</xdr:row>
      <xdr:rowOff>138974</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88174</xdr:rowOff>
    </xdr:from>
    <xdr:to>
      <xdr:col>76</xdr:col>
      <xdr:colOff>114300</xdr:colOff>
      <xdr:row>61</xdr:row>
      <xdr:rowOff>120831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54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88174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51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130101</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130302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1323300" y="10927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79502</xdr:rowOff>
    </xdr:from>
    <xdr:to>
      <xdr:col>107</xdr:col>
      <xdr:colOff>101600</xdr:colOff>
      <xdr:row>64</xdr:row>
      <xdr:rowOff>9652</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130302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93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130302</xdr:rowOff>
    </xdr:from>
    <xdr:to>
      <xdr:col>107</xdr:col>
      <xdr:colOff>50800</xdr:colOff>
      <xdr:row>63</xdr:row>
      <xdr:rowOff>130302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545300" y="1093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130302</xdr:rowOff>
    </xdr:from>
    <xdr:to>
      <xdr:col>102</xdr:col>
      <xdr:colOff>114300</xdr:colOff>
      <xdr:row>63</xdr:row>
      <xdr:rowOff>130302</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656300" y="1093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150603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03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83</xdr:row>
      <xdr:rowOff>7076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3999029"/>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70757</xdr:rowOff>
    </xdr:from>
    <xdr:to>
      <xdr:col>81</xdr:col>
      <xdr:colOff>50800</xdr:colOff>
      <xdr:row>81</xdr:row>
      <xdr:rowOff>111579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39582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140788</xdr:rowOff>
    </xdr:from>
    <xdr:to>
      <xdr:col>72</xdr:col>
      <xdr:colOff>38100</xdr:colOff>
      <xdr:row>81</xdr:row>
      <xdr:rowOff>70938</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81</xdr:row>
      <xdr:rowOff>70757</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390758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20138</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38569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87465</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102108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1323300" y="14444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47244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51815</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8656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108857</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82515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77832</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82188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68036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13703300" y="18218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68036</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21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41729</xdr:rowOff>
    </xdr:from>
    <xdr:to>
      <xdr:col>116</xdr:col>
      <xdr:colOff>114300</xdr:colOff>
      <xdr:row>104</xdr:row>
      <xdr:rowOff>143329</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64606</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54792</xdr:rowOff>
    </xdr:from>
    <xdr:to>
      <xdr:col>112</xdr:col>
      <xdr:colOff>38100</xdr:colOff>
      <xdr:row>104</xdr:row>
      <xdr:rowOff>156392</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92529</xdr:rowOff>
    </xdr:from>
    <xdr:to>
      <xdr:col>116</xdr:col>
      <xdr:colOff>63500</xdr:colOff>
      <xdr:row>104</xdr:row>
      <xdr:rowOff>105592</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79233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64588</xdr:rowOff>
    </xdr:from>
    <xdr:to>
      <xdr:col>107</xdr:col>
      <xdr:colOff>101600</xdr:colOff>
      <xdr:row>104</xdr:row>
      <xdr:rowOff>166188</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105592</xdr:rowOff>
    </xdr:from>
    <xdr:to>
      <xdr:col>111</xdr:col>
      <xdr:colOff>177800</xdr:colOff>
      <xdr:row>104</xdr:row>
      <xdr:rowOff>115388</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0434300" y="179363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115388</xdr:rowOff>
    </xdr:from>
    <xdr:to>
      <xdr:col>107</xdr:col>
      <xdr:colOff>50800</xdr:colOff>
      <xdr:row>104</xdr:row>
      <xdr:rowOff>121920</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9545300" y="1794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77651</xdr:rowOff>
    </xdr:from>
    <xdr:to>
      <xdr:col>98</xdr:col>
      <xdr:colOff>38100</xdr:colOff>
      <xdr:row>105</xdr:row>
      <xdr:rowOff>7801</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128451</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7952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1469</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11265</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24328</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以外の施設類型において、有形固定資産減価償却が平均を上回っている。また、一人当たり面積を見ると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などの面積が平均と比較して特に大きくなっている。</a:t>
          </a:r>
          <a:endParaRPr lang="ja-JP" altLang="ja-JP" sz="1400">
            <a:effectLst/>
          </a:endParaRPr>
        </a:p>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endParaRPr kumimoji="1" lang="en-US" altLang="ja-JP" sz="1100">
            <a:solidFill>
              <a:schemeClr val="dk1"/>
            </a:solidFill>
            <a:effectLst/>
            <a:latin typeface="+mn-lt"/>
            <a:ea typeface="+mn-ea"/>
            <a:cs typeface="+mn-cs"/>
          </a:endParaRPr>
        </a:p>
        <a:p>
          <a:r>
            <a:rPr kumimoji="1" lang="ja-JP" altLang="en-US" sz="1100">
              <a:solidFill>
                <a:srgbClr val="FF0000"/>
              </a:solidFill>
              <a:effectLst/>
              <a:latin typeface="+mn-lt"/>
              <a:ea typeface="+mn-ea"/>
              <a:cs typeface="+mn-cs"/>
            </a:rPr>
            <a:t>なお、変動が大きい箇所についての変動理由は、以下のとおりである。</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①</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市民会館</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有形固定資産減価償却率：</a:t>
          </a:r>
          <a:r>
            <a:rPr kumimoji="1" lang="en-US" altLang="ja-JP" sz="1100">
              <a:solidFill>
                <a:srgbClr val="FF0000"/>
              </a:solidFill>
              <a:effectLst/>
              <a:latin typeface="+mn-lt"/>
              <a:ea typeface="+mn-ea"/>
              <a:cs typeface="+mn-cs"/>
            </a:rPr>
            <a:t>R2</a:t>
          </a:r>
          <a:r>
            <a:rPr kumimoji="1" lang="ja-JP" altLang="en-US" sz="1100">
              <a:solidFill>
                <a:srgbClr val="FF0000"/>
              </a:solidFill>
              <a:effectLst/>
              <a:latin typeface="+mn-lt"/>
              <a:ea typeface="+mn-ea"/>
              <a:cs typeface="+mn-cs"/>
            </a:rPr>
            <a:t>において、市民会館の取得価格を計算するときに控除している図書館施設の取得価格に誤りがあったため。</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②</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福祉施設</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一人当たり面積：</a:t>
          </a:r>
          <a:r>
            <a:rPr kumimoji="1" lang="en-US" altLang="ja-JP" sz="1100">
              <a:solidFill>
                <a:srgbClr val="FF0000"/>
              </a:solidFill>
              <a:effectLst/>
              <a:latin typeface="+mn-lt"/>
              <a:ea typeface="+mn-ea"/>
              <a:cs typeface="+mn-cs"/>
            </a:rPr>
            <a:t>R3</a:t>
          </a:r>
          <a:r>
            <a:rPr kumimoji="1" lang="ja-JP" altLang="en-US" sz="1100">
              <a:solidFill>
                <a:srgbClr val="FF0000"/>
              </a:solidFill>
              <a:effectLst/>
              <a:latin typeface="+mn-lt"/>
              <a:ea typeface="+mn-ea"/>
              <a:cs typeface="+mn-cs"/>
            </a:rPr>
            <a:t>において、延床面積の増加のない修繕工事について面積が増加した旨計上していたため。</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③</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消防施設</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有形固定資産償却率：</a:t>
          </a:r>
          <a:r>
            <a:rPr kumimoji="1" lang="en-US" altLang="ja-JP" sz="1100">
              <a:solidFill>
                <a:srgbClr val="FF0000"/>
              </a:solidFill>
              <a:effectLst/>
              <a:latin typeface="+mn-lt"/>
              <a:ea typeface="+mn-ea"/>
              <a:cs typeface="+mn-cs"/>
            </a:rPr>
            <a:t>R3</a:t>
          </a:r>
          <a:r>
            <a:rPr kumimoji="1" lang="ja-JP" altLang="en-US" sz="1100">
              <a:solidFill>
                <a:srgbClr val="FF0000"/>
              </a:solidFill>
              <a:effectLst/>
              <a:latin typeface="+mn-lt"/>
              <a:ea typeface="+mn-ea"/>
              <a:cs typeface="+mn-cs"/>
            </a:rPr>
            <a:t>において、会計の連結対象である一部事務組合の有形固定資産額が減少したため。</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66D3AB3-54F0-4CD2-AB61-40D9C892AADF}"/>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820EBB6-EC85-4136-8191-92D279A2F3B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9F661CD-428B-4825-B956-674A406503B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5687FDA-43A8-4626-BE44-C75E98A6365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8AC603-DCBF-4BCC-8F83-D2D86AC45F5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F337F4E-B95D-4CBA-BA66-94B0AD50D77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7EC6E8C-28D4-4353-8DDD-3CDEEA01245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4969E4-E606-4385-A40C-C4E68E3FC24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981A47D-8172-49BE-B8E8-E4917D09C08B}"/>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EE2C3E0-16C3-4722-9899-61961BF37A6D}"/>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63,173
62,285
86.42
31,977,154
29,884,551
1,987,182
15,468,648
24,431,685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38857C-2C69-43B4-B61F-F435E19CFACA}"/>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0AD8574-4C2A-4066-B705-232A762AC609}"/>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6CFB6DB-5762-4A6C-A919-01126DFA981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50.8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AB65D2C-EB15-4B13-8515-10278090987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D5CE25-1204-4862-8043-622E5A00CFD7}"/>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4E97E80-196B-49AA-AD11-0964DF175C94}"/>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CFFBB0A-0824-408E-9810-45477FB114D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674C58-F249-497D-8DE6-0E1017B9DB98}"/>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341668B-7131-4471-BFFC-86826FF6E4D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34D8E3C-C6E7-4ED7-84D2-D4644D6CD50A}"/>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12C2B80-973C-4C82-8373-96C458C8D7DF}"/>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4A7D33C-380D-47F1-BAA8-EFC820D1A886}"/>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3356846-70F3-4F5A-B245-05542B56F021}"/>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6E7AEC-7DE3-4A81-BF0B-D6655864FF36}"/>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580ACBD-4824-434E-9E35-16F864FDF6E7}"/>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8A6C1B6-4062-46E4-9464-B669B1B5914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BEFF95-D86D-42E9-92B7-06FA92F4DDB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56ECD822-57E2-401B-A481-B1B50E1DCB81}"/>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D551160F-24E4-47FB-9222-8F89B059AE3B}"/>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a:extLst>
            <a:ext uri="{FF2B5EF4-FFF2-40B4-BE49-F238E27FC236}">
              <a16:creationId xmlns:a16="http://schemas.microsoft.com/office/drawing/2014/main" id="{F6F88A73-8FE9-468C-9B26-7411F84A8D63}"/>
            </a:ext>
          </a:extLst>
        </xdr:cNvPr>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C72ACB0C-BBCB-468D-9585-7EED306E0F42}"/>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F80E64E3-1ABE-4A35-9CF2-02ADBBD8169F}"/>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BCCE7DF3-828B-4A75-A21A-1481CBFB949D}"/>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ED2FB37E-56E0-41A9-893D-5BB886967A78}"/>
            </a:ext>
          </a:extLst>
        </xdr:cNvPr>
        <xdr:cNvSpPr txBox="1"/>
      </xdr:nvSpPr>
      <xdr:spPr>
        <a:xfrm>
          <a:off x="762000" y="4533900"/>
          <a:ext cx="9167061"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E0E57E6-4B8E-482A-829F-10D3EDAC20A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965AB02F-A5AA-4FD9-84E8-6DA21E01B9EA}"/>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8935" cy="358775"/>
    <xdr:sp macro="" textlink="">
      <xdr:nvSpPr>
        <xdr:cNvPr id="38" name="テキスト ボックス 37">
          <a:extLst>
            <a:ext uri="{FF2B5EF4-FFF2-40B4-BE49-F238E27FC236}">
              <a16:creationId xmlns:a16="http://schemas.microsoft.com/office/drawing/2014/main" id="{7A21DEDE-2732-4600-8C3F-3D889CD93899}"/>
            </a:ext>
          </a:extLst>
        </xdr:cNvPr>
        <xdr:cNvSpPr txBox="1"/>
      </xdr:nvSpPr>
      <xdr:spPr>
        <a:xfrm>
          <a:off x="317627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1A4D37A-4641-46A0-BBDC-C07CBF3A826E}"/>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A5A4190-2E82-4C1A-98BC-02BC82724002}"/>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1088046-881E-4301-95E4-90C2F4B927C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D383E95-1F28-42DF-B4F3-6B182F5880D9}"/>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230274B-2F4E-4059-91C4-DD91C80C17B7}"/>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EC314E6-D18A-40DA-BA24-BF2FE771469D}"/>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6C1EC76-4A65-47B1-9706-DF56438D7BA9}"/>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7110664-6F4C-42F5-8C1B-5D46D0A7D5C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33C8694-3329-4461-9A69-865921E4BD9D}"/>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F1B584E-3F99-4381-A08D-3CB2165EA3EA}"/>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財政力指数は、長引く景気低迷による法人市民税等の市税の減収が続いたことから低下傾向にあったが、近年はほぼ横ばいとなっている。類似団体平均と</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比較して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低い状況が続いており、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今後も市税の大幅な伸びは見込めないが、引き続き地域産業の振興への取組や税等の未収金対策などによる歳入確保を図り、財政基盤の強化に努める。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FFCEB5-C532-4ECA-A540-E59783098767}"/>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34B6C527-D6D8-47F5-82E0-E3D9199B129E}"/>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A1A2023E-42DF-4481-AE00-67A41E73B952}"/>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917F0799-D303-4444-96F8-F9B646EB4779}"/>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D01056D9-5BBF-4A63-A55B-06EAE2E86A9D}"/>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a:extLst>
            <a:ext uri="{FF2B5EF4-FFF2-40B4-BE49-F238E27FC236}">
              <a16:creationId xmlns:a16="http://schemas.microsoft.com/office/drawing/2014/main" id="{F0A4F823-B7A1-443E-B830-B9DE3C95E1BA}"/>
            </a:ext>
          </a:extLst>
        </xdr:cNvPr>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618707E-98FD-4302-9C65-F733A3A4C731}"/>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a:extLst>
            <a:ext uri="{FF2B5EF4-FFF2-40B4-BE49-F238E27FC236}">
              <a16:creationId xmlns:a16="http://schemas.microsoft.com/office/drawing/2014/main" id="{F44E5A60-1315-4616-BFA8-975959F4D2C2}"/>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8D05A725-9355-44D2-A387-41EC66D2B3C6}"/>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9DC2938E-44E5-4CA4-94BE-660D064F2C93}"/>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542C4E31-3926-45F6-8D8B-8E297FE15EEA}"/>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6B9EC70F-0EF6-4943-867F-C49A32A0F6A4}"/>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0203F96-EB4F-420D-AD5D-4E3F778DC7C2}"/>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23E12F29-29D1-4EDA-9CF9-2EE10C2AD0BF}"/>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38A656C-4381-4DF6-80E5-719B59E3636F}"/>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49F0C217-803E-448D-BDCA-9AF20AD48F9A}"/>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1C8EAF9C-D6A2-47DF-B46F-3E1593F28691}"/>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EF0D920D-F808-46F2-9CE9-DC803F111608}"/>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0190"/>
    <xdr:sp macro="" textlink="">
      <xdr:nvSpPr>
        <xdr:cNvPr id="67" name="財政力最大値テキスト">
          <a:extLst>
            <a:ext uri="{FF2B5EF4-FFF2-40B4-BE49-F238E27FC236}">
              <a16:creationId xmlns:a16="http://schemas.microsoft.com/office/drawing/2014/main" id="{7B81769F-0794-48C9-9251-C666FD6FA7FB}"/>
            </a:ext>
          </a:extLst>
        </xdr:cNvPr>
        <xdr:cNvSpPr txBox="1"/>
      </xdr:nvSpPr>
      <xdr:spPr>
        <a:xfrm>
          <a:off x="5041900" y="6145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73B09F68-EE15-4179-B3B8-48E95F36FB84}"/>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55245</xdr:rowOff>
    </xdr:to>
    <xdr:cxnSp macro="">
      <xdr:nvCxnSpPr>
        <xdr:cNvPr id="69" name="直線コネクタ 68">
          <a:extLst>
            <a:ext uri="{FF2B5EF4-FFF2-40B4-BE49-F238E27FC236}">
              <a16:creationId xmlns:a16="http://schemas.microsoft.com/office/drawing/2014/main" id="{CB49266A-1211-4A70-BA39-B537DCB760CF}"/>
            </a:ext>
          </a:extLst>
        </xdr:cNvPr>
        <xdr:cNvCxnSpPr/>
      </xdr:nvCxnSpPr>
      <xdr:spPr>
        <a:xfrm>
          <a:off x="4114800" y="74072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62000" cy="259080"/>
    <xdr:sp macro="" textlink="">
      <xdr:nvSpPr>
        <xdr:cNvPr id="70" name="財政力平均値テキスト">
          <a:extLst>
            <a:ext uri="{FF2B5EF4-FFF2-40B4-BE49-F238E27FC236}">
              <a16:creationId xmlns:a16="http://schemas.microsoft.com/office/drawing/2014/main" id="{B7A67D6A-891D-4C3F-916B-9A88196BC7B1}"/>
            </a:ext>
          </a:extLst>
        </xdr:cNvPr>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a:extLst>
            <a:ext uri="{FF2B5EF4-FFF2-40B4-BE49-F238E27FC236}">
              <a16:creationId xmlns:a16="http://schemas.microsoft.com/office/drawing/2014/main" id="{B1CAC2A2-4B2A-442F-B0C5-63D286939148}"/>
            </a:ext>
          </a:extLst>
        </xdr:cNvPr>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55245</xdr:rowOff>
    </xdr:to>
    <xdr:cxnSp macro="">
      <xdr:nvCxnSpPr>
        <xdr:cNvPr id="72" name="直線コネクタ 71">
          <a:extLst>
            <a:ext uri="{FF2B5EF4-FFF2-40B4-BE49-F238E27FC236}">
              <a16:creationId xmlns:a16="http://schemas.microsoft.com/office/drawing/2014/main" id="{73572146-E1F1-4F7D-9358-163F27BE59CD}"/>
            </a:ext>
          </a:extLst>
        </xdr:cNvPr>
        <xdr:cNvCxnSpPr/>
      </xdr:nvCxnSpPr>
      <xdr:spPr>
        <a:xfrm flipV="1">
          <a:off x="3225800" y="7407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8D03C79B-BF9F-4810-85B7-21C7DFA0839C}"/>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1460"/>
    <xdr:sp macro="" textlink="">
      <xdr:nvSpPr>
        <xdr:cNvPr id="74" name="テキスト ボックス 73">
          <a:extLst>
            <a:ext uri="{FF2B5EF4-FFF2-40B4-BE49-F238E27FC236}">
              <a16:creationId xmlns:a16="http://schemas.microsoft.com/office/drawing/2014/main" id="{8E90CBB7-ED19-4F34-BBA8-32196B90855E}"/>
            </a:ext>
          </a:extLst>
        </xdr:cNvPr>
        <xdr:cNvSpPr txBox="1"/>
      </xdr:nvSpPr>
      <xdr:spPr>
        <a:xfrm>
          <a:off x="3733800" y="6864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55245</xdr:rowOff>
    </xdr:from>
    <xdr:to>
      <xdr:col>15</xdr:col>
      <xdr:colOff>82550</xdr:colOff>
      <xdr:row>43</xdr:row>
      <xdr:rowOff>55245</xdr:rowOff>
    </xdr:to>
    <xdr:cxnSp macro="">
      <xdr:nvCxnSpPr>
        <xdr:cNvPr id="75" name="直線コネクタ 74">
          <a:extLst>
            <a:ext uri="{FF2B5EF4-FFF2-40B4-BE49-F238E27FC236}">
              <a16:creationId xmlns:a16="http://schemas.microsoft.com/office/drawing/2014/main" id="{AD8EEC2C-0DD4-4240-A921-747E4822D8D0}"/>
            </a:ext>
          </a:extLst>
        </xdr:cNvPr>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7B33DA1F-DF5A-4BF1-9DF1-52B1E86CBD28}"/>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137160</xdr:rowOff>
    </xdr:from>
    <xdr:ext cx="762000" cy="259080"/>
    <xdr:sp macro="" textlink="">
      <xdr:nvSpPr>
        <xdr:cNvPr id="77" name="テキスト ボックス 76">
          <a:extLst>
            <a:ext uri="{FF2B5EF4-FFF2-40B4-BE49-F238E27FC236}">
              <a16:creationId xmlns:a16="http://schemas.microsoft.com/office/drawing/2014/main" id="{F248F4C9-EB8B-465B-B7CA-57D9C1375261}"/>
            </a:ext>
          </a:extLst>
        </xdr:cNvPr>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55245</xdr:rowOff>
    </xdr:from>
    <xdr:to>
      <xdr:col>11</xdr:col>
      <xdr:colOff>31750</xdr:colOff>
      <xdr:row>43</xdr:row>
      <xdr:rowOff>55245</xdr:rowOff>
    </xdr:to>
    <xdr:cxnSp macro="">
      <xdr:nvCxnSpPr>
        <xdr:cNvPr id="78" name="直線コネクタ 77">
          <a:extLst>
            <a:ext uri="{FF2B5EF4-FFF2-40B4-BE49-F238E27FC236}">
              <a16:creationId xmlns:a16="http://schemas.microsoft.com/office/drawing/2014/main" id="{457BEFE2-2FF1-4607-9D46-EBB47FCBFE7F}"/>
            </a:ext>
          </a:extLst>
        </xdr:cNvPr>
        <xdr:cNvCxnSpPr/>
      </xdr:nvCxnSpPr>
      <xdr:spPr>
        <a:xfrm>
          <a:off x="1447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4958CE0F-2EE1-4250-9F48-71B70A205289}"/>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80" name="テキスト ボックス 79">
          <a:extLst>
            <a:ext uri="{FF2B5EF4-FFF2-40B4-BE49-F238E27FC236}">
              <a16:creationId xmlns:a16="http://schemas.microsoft.com/office/drawing/2014/main" id="{593C3872-103D-4742-ABDC-CD3B4C812796}"/>
            </a:ext>
          </a:extLst>
        </xdr:cNvPr>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81" name="フローチャート: 判断 80">
          <a:extLst>
            <a:ext uri="{FF2B5EF4-FFF2-40B4-BE49-F238E27FC236}">
              <a16:creationId xmlns:a16="http://schemas.microsoft.com/office/drawing/2014/main" id="{73AF2093-9195-4ED5-9583-44711A8078DA}"/>
            </a:ext>
          </a:extLst>
        </xdr:cNvPr>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157480</xdr:rowOff>
    </xdr:from>
    <xdr:ext cx="762000" cy="248920"/>
    <xdr:sp macro="" textlink="">
      <xdr:nvSpPr>
        <xdr:cNvPr id="82" name="テキスト ボックス 81">
          <a:extLst>
            <a:ext uri="{FF2B5EF4-FFF2-40B4-BE49-F238E27FC236}">
              <a16:creationId xmlns:a16="http://schemas.microsoft.com/office/drawing/2014/main" id="{BE9D4AA7-BDF1-46DE-A762-8C69C90D6B2B}"/>
            </a:ext>
          </a:extLst>
        </xdr:cNvPr>
        <xdr:cNvSpPr txBox="1"/>
      </xdr:nvSpPr>
      <xdr:spPr>
        <a:xfrm>
          <a:off x="1066800" y="68440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A560595B-C88B-46C2-A541-330661D667CA}"/>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E3932755-F7A9-4B04-8FC1-D25046F71FA7}"/>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758C6ED1-344D-41F6-8A84-2BE3B3AFBB7F}"/>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98C0DC6D-E693-447B-9DDB-FB1066BA8961}"/>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1BE1B719-02C4-4C55-9527-0FEBDBAEB4D7}"/>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a:extLst>
            <a:ext uri="{FF2B5EF4-FFF2-40B4-BE49-F238E27FC236}">
              <a16:creationId xmlns:a16="http://schemas.microsoft.com/office/drawing/2014/main" id="{EB7989B2-D059-4459-915D-B759E9FC0025}"/>
            </a:ext>
          </a:extLst>
        </xdr:cNvPr>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a:extLst>
            <a:ext uri="{FF2B5EF4-FFF2-40B4-BE49-F238E27FC236}">
              <a16:creationId xmlns:a16="http://schemas.microsoft.com/office/drawing/2014/main" id="{5DE1810E-A80C-428D-8739-BA48837834D1}"/>
            </a:ext>
          </a:extLst>
        </xdr:cNvPr>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155575</xdr:rowOff>
    </xdr:from>
    <xdr:to>
      <xdr:col>19</xdr:col>
      <xdr:colOff>184150</xdr:colOff>
      <xdr:row>43</xdr:row>
      <xdr:rowOff>86360</xdr:rowOff>
    </xdr:to>
    <xdr:sp macro="" textlink="">
      <xdr:nvSpPr>
        <xdr:cNvPr id="90" name="楕円 89">
          <a:extLst>
            <a:ext uri="{FF2B5EF4-FFF2-40B4-BE49-F238E27FC236}">
              <a16:creationId xmlns:a16="http://schemas.microsoft.com/office/drawing/2014/main" id="{A5F040A2-239D-4BCC-8BB0-A3FFF6AC6E51}"/>
            </a:ext>
          </a:extLst>
        </xdr:cNvPr>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91" name="テキスト ボックス 90">
          <a:extLst>
            <a:ext uri="{FF2B5EF4-FFF2-40B4-BE49-F238E27FC236}">
              <a16:creationId xmlns:a16="http://schemas.microsoft.com/office/drawing/2014/main" id="{3043D585-CC01-4F28-A372-145BCCBF9EF5}"/>
            </a:ext>
          </a:extLst>
        </xdr:cNvPr>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a:extLst>
            <a:ext uri="{FF2B5EF4-FFF2-40B4-BE49-F238E27FC236}">
              <a16:creationId xmlns:a16="http://schemas.microsoft.com/office/drawing/2014/main" id="{469C7518-DBE2-435F-AB00-E4EBA1163C5C}"/>
            </a:ext>
          </a:extLst>
        </xdr:cNvPr>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a:extLst>
            <a:ext uri="{FF2B5EF4-FFF2-40B4-BE49-F238E27FC236}">
              <a16:creationId xmlns:a16="http://schemas.microsoft.com/office/drawing/2014/main" id="{744976D4-5C4E-405F-85F5-C686181CC874}"/>
            </a:ext>
          </a:extLst>
        </xdr:cNvPr>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xdr:rowOff>
    </xdr:from>
    <xdr:to>
      <xdr:col>11</xdr:col>
      <xdr:colOff>82550</xdr:colOff>
      <xdr:row>43</xdr:row>
      <xdr:rowOff>106045</xdr:rowOff>
    </xdr:to>
    <xdr:sp macro="" textlink="">
      <xdr:nvSpPr>
        <xdr:cNvPr id="94" name="楕円 93">
          <a:extLst>
            <a:ext uri="{FF2B5EF4-FFF2-40B4-BE49-F238E27FC236}">
              <a16:creationId xmlns:a16="http://schemas.microsoft.com/office/drawing/2014/main" id="{0A7BB3A9-6538-4481-9573-A368A47E62C8}"/>
            </a:ext>
          </a:extLst>
        </xdr:cNvPr>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90805</xdr:rowOff>
    </xdr:from>
    <xdr:ext cx="762000" cy="258445"/>
    <xdr:sp macro="" textlink="">
      <xdr:nvSpPr>
        <xdr:cNvPr id="95" name="テキスト ボックス 94">
          <a:extLst>
            <a:ext uri="{FF2B5EF4-FFF2-40B4-BE49-F238E27FC236}">
              <a16:creationId xmlns:a16="http://schemas.microsoft.com/office/drawing/2014/main" id="{288C8403-F1CA-4555-8309-D837B1998A43}"/>
            </a:ext>
          </a:extLst>
        </xdr:cNvPr>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6" name="楕円 95">
          <a:extLst>
            <a:ext uri="{FF2B5EF4-FFF2-40B4-BE49-F238E27FC236}">
              <a16:creationId xmlns:a16="http://schemas.microsoft.com/office/drawing/2014/main" id="{1E9B1FC0-46DD-4882-9F3C-2FEC5B74AE0D}"/>
            </a:ext>
          </a:extLst>
        </xdr:cNvPr>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97" name="テキスト ボックス 96">
          <a:extLst>
            <a:ext uri="{FF2B5EF4-FFF2-40B4-BE49-F238E27FC236}">
              <a16:creationId xmlns:a16="http://schemas.microsoft.com/office/drawing/2014/main" id="{4B87E1F8-BCB9-4C4B-8A50-91DA116858C8}"/>
            </a:ext>
          </a:extLst>
        </xdr:cNvPr>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B57D43E-567C-4FDE-B8A9-3D86A520B4B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8E152882-8710-4F56-A126-007CF4FEC24C}"/>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8935" cy="353060"/>
    <xdr:sp macro="" textlink="">
      <xdr:nvSpPr>
        <xdr:cNvPr id="100" name="テキスト ボックス 99">
          <a:extLst>
            <a:ext uri="{FF2B5EF4-FFF2-40B4-BE49-F238E27FC236}">
              <a16:creationId xmlns:a16="http://schemas.microsoft.com/office/drawing/2014/main" id="{C7A8FB15-CFCC-4328-8B6C-CB167B7866F2}"/>
            </a:ext>
          </a:extLst>
        </xdr:cNvPr>
        <xdr:cNvSpPr txBox="1"/>
      </xdr:nvSpPr>
      <xdr:spPr>
        <a:xfrm>
          <a:off x="3259455"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515C432-1E6F-4C1B-9DEA-C79F08C8C968}"/>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789E51F-C4B4-4D14-B6A2-A4AF484D44C3}"/>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2E60F16-6E5E-49AF-9914-FAAF191A29A6}"/>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DCCC6A6-417F-45E3-A084-7200D14F7ED4}"/>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31F8527-5B0F-44C7-926F-B72566356CB2}"/>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C1CAA33-8050-4133-BB57-9BD0B7A96A98}"/>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D293CA7-4897-4BB5-ACF0-17815BFEF538}"/>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91D3771-1C93-43CE-84FB-EC2BA9C6863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F804BB5-A6E5-4DDE-BEE6-FCE39B0B03B6}"/>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19C3FC4-BB90-4558-A989-D0C45540B25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は、本年は100％を下回る結果となったが、依然として類似団体平均を大きく上回っている。この要因としては、扶助費が年々増加していることや、従来から教育・福祉を重点施策とした人員配置により、類似団体と比較して職員数が多く、人件費が高いことが挙げられる。今後も、民間委託やファシリティマネジメントの推進により、更なる経常経費の削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62C0D96F-40CF-4AE1-B1F0-EE97F7FF6E7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7C577BA-9341-4E3D-8942-1DFBB915D455}"/>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340051C8-40EA-4C37-92CB-16DCA5F92B8D}"/>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8E60936D-CAF1-4E3C-A399-41E8733207B2}"/>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1B305898-64D9-46C9-89D8-BC2754DEBCA7}"/>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F1C56A42-FDFC-40C5-90F1-76247DF1D284}"/>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5219FDBB-3C49-4091-BA8B-2097660E3F97}"/>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37842C61-706A-4A1C-9FEB-BD81C34D5956}"/>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7728A7DE-80AF-462B-A375-CB63EC397603}"/>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E9074C52-508E-47D9-8CF1-DF687F92F427}"/>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1" name="テキスト ボックス 120">
          <a:extLst>
            <a:ext uri="{FF2B5EF4-FFF2-40B4-BE49-F238E27FC236}">
              <a16:creationId xmlns:a16="http://schemas.microsoft.com/office/drawing/2014/main" id="{6CC5282C-5F5D-478D-9B0A-89DB8DCE4AD8}"/>
            </a:ext>
          </a:extLst>
        </xdr:cNvPr>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EA0C9E6-A9C0-4FCC-9333-5379DE12041F}"/>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a:extLst>
            <a:ext uri="{FF2B5EF4-FFF2-40B4-BE49-F238E27FC236}">
              <a16:creationId xmlns:a16="http://schemas.microsoft.com/office/drawing/2014/main" id="{D1587B1C-B906-4A5F-A741-08E9EEC3B0E1}"/>
            </a:ext>
          </a:extLst>
        </xdr:cNvPr>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543A989-7F17-4C18-922D-AEA8E704F699}"/>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28354507-BAA1-4E18-A611-A49232ACF136}"/>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B29A19D-8B2E-46D5-8FFC-A028668C455D}"/>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152400</xdr:rowOff>
    </xdr:from>
    <xdr:to>
      <xdr:col>23</xdr:col>
      <xdr:colOff>133350</xdr:colOff>
      <xdr:row>65</xdr:row>
      <xdr:rowOff>8890</xdr:rowOff>
    </xdr:to>
    <xdr:cxnSp macro="">
      <xdr:nvCxnSpPr>
        <xdr:cNvPr id="127" name="直線コネクタ 126">
          <a:extLst>
            <a:ext uri="{FF2B5EF4-FFF2-40B4-BE49-F238E27FC236}">
              <a16:creationId xmlns:a16="http://schemas.microsoft.com/office/drawing/2014/main" id="{0FA772FC-CCBF-43F5-B1DB-92DD6FD64839}"/>
            </a:ext>
          </a:extLst>
        </xdr:cNvPr>
        <xdr:cNvCxnSpPr/>
      </xdr:nvCxnSpPr>
      <xdr:spPr>
        <a:xfrm flipV="1">
          <a:off x="4953000" y="10267950"/>
          <a:ext cx="0" cy="885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152400</xdr:rowOff>
    </xdr:from>
    <xdr:ext cx="762000" cy="259080"/>
    <xdr:sp macro="" textlink="">
      <xdr:nvSpPr>
        <xdr:cNvPr id="128" name="財政構造の弾力性最小値テキスト">
          <a:extLst>
            <a:ext uri="{FF2B5EF4-FFF2-40B4-BE49-F238E27FC236}">
              <a16:creationId xmlns:a16="http://schemas.microsoft.com/office/drawing/2014/main" id="{482B76D6-05B7-45C8-9F7F-E65562A7934A}"/>
            </a:ext>
          </a:extLst>
        </xdr:cNvPr>
        <xdr:cNvSpPr txBox="1"/>
      </xdr:nvSpPr>
      <xdr:spPr>
        <a:xfrm>
          <a:off x="504190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8890</xdr:rowOff>
    </xdr:from>
    <xdr:to>
      <xdr:col>24</xdr:col>
      <xdr:colOff>12700</xdr:colOff>
      <xdr:row>65</xdr:row>
      <xdr:rowOff>8890</xdr:rowOff>
    </xdr:to>
    <xdr:cxnSp macro="">
      <xdr:nvCxnSpPr>
        <xdr:cNvPr id="129" name="直線コネクタ 128">
          <a:extLst>
            <a:ext uri="{FF2B5EF4-FFF2-40B4-BE49-F238E27FC236}">
              <a16:creationId xmlns:a16="http://schemas.microsoft.com/office/drawing/2014/main" id="{B096DAB9-5271-452C-BC1A-27978F334867}"/>
            </a:ext>
          </a:extLst>
        </xdr:cNvPr>
        <xdr:cNvCxnSpPr/>
      </xdr:nvCxnSpPr>
      <xdr:spPr>
        <a:xfrm>
          <a:off x="4864100" y="1115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67310</xdr:rowOff>
    </xdr:from>
    <xdr:ext cx="762000" cy="259080"/>
    <xdr:sp macro="" textlink="">
      <xdr:nvSpPr>
        <xdr:cNvPr id="130" name="財政構造の弾力性最大値テキスト">
          <a:extLst>
            <a:ext uri="{FF2B5EF4-FFF2-40B4-BE49-F238E27FC236}">
              <a16:creationId xmlns:a16="http://schemas.microsoft.com/office/drawing/2014/main" id="{29D7DB5F-3200-44DE-9D3C-93F9288D75BF}"/>
            </a:ext>
          </a:extLst>
        </xdr:cNvPr>
        <xdr:cNvSpPr txBox="1"/>
      </xdr:nvSpPr>
      <xdr:spPr>
        <a:xfrm>
          <a:off x="504190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152400</xdr:rowOff>
    </xdr:from>
    <xdr:to>
      <xdr:col>24</xdr:col>
      <xdr:colOff>12700</xdr:colOff>
      <xdr:row>59</xdr:row>
      <xdr:rowOff>152400</xdr:rowOff>
    </xdr:to>
    <xdr:cxnSp macro="">
      <xdr:nvCxnSpPr>
        <xdr:cNvPr id="131" name="直線コネクタ 130">
          <a:extLst>
            <a:ext uri="{FF2B5EF4-FFF2-40B4-BE49-F238E27FC236}">
              <a16:creationId xmlns:a16="http://schemas.microsoft.com/office/drawing/2014/main" id="{A383D6EB-53E1-47BE-80EE-E5E275D55C8C}"/>
            </a:ext>
          </a:extLst>
        </xdr:cNvPr>
        <xdr:cNvCxnSpPr/>
      </xdr:nvCxnSpPr>
      <xdr:spPr>
        <a:xfrm>
          <a:off x="4864100" y="1026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65</xdr:row>
      <xdr:rowOff>125095</xdr:rowOff>
    </xdr:to>
    <xdr:cxnSp macro="">
      <xdr:nvCxnSpPr>
        <xdr:cNvPr id="132" name="直線コネクタ 131">
          <a:extLst>
            <a:ext uri="{FF2B5EF4-FFF2-40B4-BE49-F238E27FC236}">
              <a16:creationId xmlns:a16="http://schemas.microsoft.com/office/drawing/2014/main" id="{93D4287C-8026-458A-B764-155518221BC0}"/>
            </a:ext>
          </a:extLst>
        </xdr:cNvPr>
        <xdr:cNvCxnSpPr/>
      </xdr:nvCxnSpPr>
      <xdr:spPr>
        <a:xfrm flipV="1">
          <a:off x="4114800" y="10927715"/>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70485</xdr:rowOff>
    </xdr:from>
    <xdr:ext cx="762000" cy="259080"/>
    <xdr:sp macro="" textlink="">
      <xdr:nvSpPr>
        <xdr:cNvPr id="133" name="財政構造の弾力性平均値テキスト">
          <a:extLst>
            <a:ext uri="{FF2B5EF4-FFF2-40B4-BE49-F238E27FC236}">
              <a16:creationId xmlns:a16="http://schemas.microsoft.com/office/drawing/2014/main" id="{91C9E0D4-B6B7-4119-AFEF-7A931399F056}"/>
            </a:ext>
          </a:extLst>
        </xdr:cNvPr>
        <xdr:cNvSpPr txBox="1"/>
      </xdr:nvSpPr>
      <xdr:spPr>
        <a:xfrm>
          <a:off x="5041900" y="10528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34" name="フローチャート: 判断 133">
          <a:extLst>
            <a:ext uri="{FF2B5EF4-FFF2-40B4-BE49-F238E27FC236}">
              <a16:creationId xmlns:a16="http://schemas.microsoft.com/office/drawing/2014/main" id="{706F9FD4-B040-47F5-A77E-38A6FF823702}"/>
            </a:ext>
          </a:extLst>
        </xdr:cNvPr>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125095</xdr:rowOff>
    </xdr:from>
    <xdr:to>
      <xdr:col>19</xdr:col>
      <xdr:colOff>133350</xdr:colOff>
      <xdr:row>66</xdr:row>
      <xdr:rowOff>38100</xdr:rowOff>
    </xdr:to>
    <xdr:cxnSp macro="">
      <xdr:nvCxnSpPr>
        <xdr:cNvPr id="135" name="直線コネクタ 134">
          <a:extLst>
            <a:ext uri="{FF2B5EF4-FFF2-40B4-BE49-F238E27FC236}">
              <a16:creationId xmlns:a16="http://schemas.microsoft.com/office/drawing/2014/main" id="{ADC4D5B4-AFB4-484E-9853-9355377EBF46}"/>
            </a:ext>
          </a:extLst>
        </xdr:cNvPr>
        <xdr:cNvCxnSpPr/>
      </xdr:nvCxnSpPr>
      <xdr:spPr>
        <a:xfrm flipV="1">
          <a:off x="3225800" y="1126934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83820</xdr:rowOff>
    </xdr:from>
    <xdr:to>
      <xdr:col>19</xdr:col>
      <xdr:colOff>184150</xdr:colOff>
      <xdr:row>64</xdr:row>
      <xdr:rowOff>13970</xdr:rowOff>
    </xdr:to>
    <xdr:sp macro="" textlink="">
      <xdr:nvSpPr>
        <xdr:cNvPr id="136" name="フローチャート: 判断 135">
          <a:extLst>
            <a:ext uri="{FF2B5EF4-FFF2-40B4-BE49-F238E27FC236}">
              <a16:creationId xmlns:a16="http://schemas.microsoft.com/office/drawing/2014/main" id="{E8FDEF1D-D2C1-493A-BE46-C9AE4E9EDCA3}"/>
            </a:ext>
          </a:extLst>
        </xdr:cNvPr>
        <xdr:cNvSpPr/>
      </xdr:nvSpPr>
      <xdr:spPr>
        <a:xfrm>
          <a:off x="4064000" y="1088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24130</xdr:rowOff>
    </xdr:from>
    <xdr:ext cx="736600" cy="259080"/>
    <xdr:sp macro="" textlink="">
      <xdr:nvSpPr>
        <xdr:cNvPr id="137" name="テキスト ボックス 136">
          <a:extLst>
            <a:ext uri="{FF2B5EF4-FFF2-40B4-BE49-F238E27FC236}">
              <a16:creationId xmlns:a16="http://schemas.microsoft.com/office/drawing/2014/main" id="{B94E06CD-3849-473C-A0C0-E688A931000D}"/>
            </a:ext>
          </a:extLst>
        </xdr:cNvPr>
        <xdr:cNvSpPr txBox="1"/>
      </xdr:nvSpPr>
      <xdr:spPr>
        <a:xfrm>
          <a:off x="3733800" y="1065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38100</xdr:rowOff>
    </xdr:from>
    <xdr:to>
      <xdr:col>15</xdr:col>
      <xdr:colOff>82550</xdr:colOff>
      <xdr:row>66</xdr:row>
      <xdr:rowOff>62230</xdr:rowOff>
    </xdr:to>
    <xdr:cxnSp macro="">
      <xdr:nvCxnSpPr>
        <xdr:cNvPr id="138" name="直線コネクタ 137">
          <a:extLst>
            <a:ext uri="{FF2B5EF4-FFF2-40B4-BE49-F238E27FC236}">
              <a16:creationId xmlns:a16="http://schemas.microsoft.com/office/drawing/2014/main" id="{08B03242-01C6-43F8-8717-FBE918390547}"/>
            </a:ext>
          </a:extLst>
        </xdr:cNvPr>
        <xdr:cNvCxnSpPr/>
      </xdr:nvCxnSpPr>
      <xdr:spPr>
        <a:xfrm flipV="1">
          <a:off x="2336800" y="113538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99695</xdr:rowOff>
    </xdr:from>
    <xdr:to>
      <xdr:col>15</xdr:col>
      <xdr:colOff>133350</xdr:colOff>
      <xdr:row>64</xdr:row>
      <xdr:rowOff>29845</xdr:rowOff>
    </xdr:to>
    <xdr:sp macro="" textlink="">
      <xdr:nvSpPr>
        <xdr:cNvPr id="139" name="フローチャート: 判断 138">
          <a:extLst>
            <a:ext uri="{FF2B5EF4-FFF2-40B4-BE49-F238E27FC236}">
              <a16:creationId xmlns:a16="http://schemas.microsoft.com/office/drawing/2014/main" id="{A3FC9375-B600-4195-B613-A3F235923118}"/>
            </a:ext>
          </a:extLst>
        </xdr:cNvPr>
        <xdr:cNvSpPr/>
      </xdr:nvSpPr>
      <xdr:spPr>
        <a:xfrm>
          <a:off x="3175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40640</xdr:rowOff>
    </xdr:from>
    <xdr:ext cx="762000" cy="251460"/>
    <xdr:sp macro="" textlink="">
      <xdr:nvSpPr>
        <xdr:cNvPr id="140" name="テキスト ボックス 139">
          <a:extLst>
            <a:ext uri="{FF2B5EF4-FFF2-40B4-BE49-F238E27FC236}">
              <a16:creationId xmlns:a16="http://schemas.microsoft.com/office/drawing/2014/main" id="{760037AC-EA35-4DC3-A7BC-65F773C012EF}"/>
            </a:ext>
          </a:extLst>
        </xdr:cNvPr>
        <xdr:cNvSpPr txBox="1"/>
      </xdr:nvSpPr>
      <xdr:spPr>
        <a:xfrm>
          <a:off x="2844800" y="10670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13970</xdr:rowOff>
    </xdr:from>
    <xdr:to>
      <xdr:col>11</xdr:col>
      <xdr:colOff>31750</xdr:colOff>
      <xdr:row>66</xdr:row>
      <xdr:rowOff>62230</xdr:rowOff>
    </xdr:to>
    <xdr:cxnSp macro="">
      <xdr:nvCxnSpPr>
        <xdr:cNvPr id="141" name="直線コネクタ 140">
          <a:extLst>
            <a:ext uri="{FF2B5EF4-FFF2-40B4-BE49-F238E27FC236}">
              <a16:creationId xmlns:a16="http://schemas.microsoft.com/office/drawing/2014/main" id="{4AC039F1-B482-4CD8-BA43-7E5A31DE1496}"/>
            </a:ext>
          </a:extLst>
        </xdr:cNvPr>
        <xdr:cNvCxnSpPr/>
      </xdr:nvCxnSpPr>
      <xdr:spPr>
        <a:xfrm>
          <a:off x="1447800" y="113296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91440</xdr:rowOff>
    </xdr:from>
    <xdr:to>
      <xdr:col>11</xdr:col>
      <xdr:colOff>82550</xdr:colOff>
      <xdr:row>64</xdr:row>
      <xdr:rowOff>21590</xdr:rowOff>
    </xdr:to>
    <xdr:sp macro="" textlink="">
      <xdr:nvSpPr>
        <xdr:cNvPr id="142" name="フローチャート: 判断 141">
          <a:extLst>
            <a:ext uri="{FF2B5EF4-FFF2-40B4-BE49-F238E27FC236}">
              <a16:creationId xmlns:a16="http://schemas.microsoft.com/office/drawing/2014/main" id="{BC9B34E0-52B9-4D3A-96AF-0B0ACDFE7B5D}"/>
            </a:ext>
          </a:extLst>
        </xdr:cNvPr>
        <xdr:cNvSpPr/>
      </xdr:nvSpPr>
      <xdr:spPr>
        <a:xfrm>
          <a:off x="2286000" y="108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31750</xdr:rowOff>
    </xdr:from>
    <xdr:ext cx="762000" cy="248920"/>
    <xdr:sp macro="" textlink="">
      <xdr:nvSpPr>
        <xdr:cNvPr id="143" name="テキスト ボックス 142">
          <a:extLst>
            <a:ext uri="{FF2B5EF4-FFF2-40B4-BE49-F238E27FC236}">
              <a16:creationId xmlns:a16="http://schemas.microsoft.com/office/drawing/2014/main" id="{DA39D6A8-E85C-414C-9E4F-FFDDEDC90C0C}"/>
            </a:ext>
          </a:extLst>
        </xdr:cNvPr>
        <xdr:cNvSpPr txBox="1"/>
      </xdr:nvSpPr>
      <xdr:spPr>
        <a:xfrm>
          <a:off x="1955800" y="10661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103505</xdr:rowOff>
    </xdr:from>
    <xdr:to>
      <xdr:col>7</xdr:col>
      <xdr:colOff>31750</xdr:colOff>
      <xdr:row>64</xdr:row>
      <xdr:rowOff>33655</xdr:rowOff>
    </xdr:to>
    <xdr:sp macro="" textlink="">
      <xdr:nvSpPr>
        <xdr:cNvPr id="144" name="フローチャート: 判断 143">
          <a:extLst>
            <a:ext uri="{FF2B5EF4-FFF2-40B4-BE49-F238E27FC236}">
              <a16:creationId xmlns:a16="http://schemas.microsoft.com/office/drawing/2014/main" id="{ADEA65F1-5821-4EA3-B619-8DE0AA3ED981}"/>
            </a:ext>
          </a:extLst>
        </xdr:cNvPr>
        <xdr:cNvSpPr/>
      </xdr:nvSpPr>
      <xdr:spPr>
        <a:xfrm>
          <a:off x="13970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43815</xdr:rowOff>
    </xdr:from>
    <xdr:ext cx="762000" cy="248285"/>
    <xdr:sp macro="" textlink="">
      <xdr:nvSpPr>
        <xdr:cNvPr id="145" name="テキスト ボックス 144">
          <a:extLst>
            <a:ext uri="{FF2B5EF4-FFF2-40B4-BE49-F238E27FC236}">
              <a16:creationId xmlns:a16="http://schemas.microsoft.com/office/drawing/2014/main" id="{E03780C9-1DF4-445C-B86B-1D2ACC80A1EC}"/>
            </a:ext>
          </a:extLst>
        </xdr:cNvPr>
        <xdr:cNvSpPr txBox="1"/>
      </xdr:nvSpPr>
      <xdr:spPr>
        <a:xfrm>
          <a:off x="1066800" y="10673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a:extLst>
            <a:ext uri="{FF2B5EF4-FFF2-40B4-BE49-F238E27FC236}">
              <a16:creationId xmlns:a16="http://schemas.microsoft.com/office/drawing/2014/main" id="{7EBC9B17-4E40-40B8-8D56-25902128F0C7}"/>
            </a:ext>
          </a:extLst>
        </xdr:cNvPr>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a:extLst>
            <a:ext uri="{FF2B5EF4-FFF2-40B4-BE49-F238E27FC236}">
              <a16:creationId xmlns:a16="http://schemas.microsoft.com/office/drawing/2014/main" id="{309B21EA-578B-47F0-B633-FD8472665717}"/>
            </a:ext>
          </a:extLst>
        </xdr:cNvPr>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a:extLst>
            <a:ext uri="{FF2B5EF4-FFF2-40B4-BE49-F238E27FC236}">
              <a16:creationId xmlns:a16="http://schemas.microsoft.com/office/drawing/2014/main" id="{69781385-B8A2-4494-AF98-95C4ED3DAAC7}"/>
            </a:ext>
          </a:extLst>
        </xdr:cNvPr>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a:extLst>
            <a:ext uri="{FF2B5EF4-FFF2-40B4-BE49-F238E27FC236}">
              <a16:creationId xmlns:a16="http://schemas.microsoft.com/office/drawing/2014/main" id="{02290DDE-1E75-4630-9C5B-2E0355D67B92}"/>
            </a:ext>
          </a:extLst>
        </xdr:cNvPr>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a:extLst>
            <a:ext uri="{FF2B5EF4-FFF2-40B4-BE49-F238E27FC236}">
              <a16:creationId xmlns:a16="http://schemas.microsoft.com/office/drawing/2014/main" id="{7FA57FC0-669E-403A-A348-0CF55564E0BC}"/>
            </a:ext>
          </a:extLst>
        </xdr:cNvPr>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75565</xdr:rowOff>
    </xdr:from>
    <xdr:to>
      <xdr:col>23</xdr:col>
      <xdr:colOff>184150</xdr:colOff>
      <xdr:row>64</xdr:row>
      <xdr:rowOff>6350</xdr:rowOff>
    </xdr:to>
    <xdr:sp macro="" textlink="">
      <xdr:nvSpPr>
        <xdr:cNvPr id="151" name="楕円 150">
          <a:extLst>
            <a:ext uri="{FF2B5EF4-FFF2-40B4-BE49-F238E27FC236}">
              <a16:creationId xmlns:a16="http://schemas.microsoft.com/office/drawing/2014/main" id="{370C902F-4659-4F5C-95AD-11CA692C2AD6}"/>
            </a:ext>
          </a:extLst>
        </xdr:cNvPr>
        <xdr:cNvSpPr/>
      </xdr:nvSpPr>
      <xdr:spPr>
        <a:xfrm>
          <a:off x="49022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47625</xdr:rowOff>
    </xdr:from>
    <xdr:ext cx="762000" cy="259080"/>
    <xdr:sp macro="" textlink="">
      <xdr:nvSpPr>
        <xdr:cNvPr id="152" name="財政構造の弾力性該当値テキスト">
          <a:extLst>
            <a:ext uri="{FF2B5EF4-FFF2-40B4-BE49-F238E27FC236}">
              <a16:creationId xmlns:a16="http://schemas.microsoft.com/office/drawing/2014/main" id="{0FB5A6EF-2E7A-4428-AA90-3DBFF4F5725F}"/>
            </a:ext>
          </a:extLst>
        </xdr:cNvPr>
        <xdr:cNvSpPr txBox="1"/>
      </xdr:nvSpPr>
      <xdr:spPr>
        <a:xfrm>
          <a:off x="5041900" y="1084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74930</xdr:rowOff>
    </xdr:from>
    <xdr:to>
      <xdr:col>19</xdr:col>
      <xdr:colOff>184150</xdr:colOff>
      <xdr:row>66</xdr:row>
      <xdr:rowOff>4445</xdr:rowOff>
    </xdr:to>
    <xdr:sp macro="" textlink="">
      <xdr:nvSpPr>
        <xdr:cNvPr id="153" name="楕円 152">
          <a:extLst>
            <a:ext uri="{FF2B5EF4-FFF2-40B4-BE49-F238E27FC236}">
              <a16:creationId xmlns:a16="http://schemas.microsoft.com/office/drawing/2014/main" id="{F7AF37F5-6970-42E9-BB38-E0289A555477}"/>
            </a:ext>
          </a:extLst>
        </xdr:cNvPr>
        <xdr:cNvSpPr/>
      </xdr:nvSpPr>
      <xdr:spPr>
        <a:xfrm>
          <a:off x="4064000" y="11219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160655</xdr:rowOff>
    </xdr:from>
    <xdr:ext cx="736600" cy="259080"/>
    <xdr:sp macro="" textlink="">
      <xdr:nvSpPr>
        <xdr:cNvPr id="154" name="テキスト ボックス 153">
          <a:extLst>
            <a:ext uri="{FF2B5EF4-FFF2-40B4-BE49-F238E27FC236}">
              <a16:creationId xmlns:a16="http://schemas.microsoft.com/office/drawing/2014/main" id="{43C19C75-D84B-4DC4-AE10-9F07499CC3C1}"/>
            </a:ext>
          </a:extLst>
        </xdr:cNvPr>
        <xdr:cNvSpPr txBox="1"/>
      </xdr:nvSpPr>
      <xdr:spPr>
        <a:xfrm>
          <a:off x="3733800" y="11304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158750</xdr:rowOff>
    </xdr:from>
    <xdr:to>
      <xdr:col>15</xdr:col>
      <xdr:colOff>133350</xdr:colOff>
      <xdr:row>66</xdr:row>
      <xdr:rowOff>88900</xdr:rowOff>
    </xdr:to>
    <xdr:sp macro="" textlink="">
      <xdr:nvSpPr>
        <xdr:cNvPr id="155" name="楕円 154">
          <a:extLst>
            <a:ext uri="{FF2B5EF4-FFF2-40B4-BE49-F238E27FC236}">
              <a16:creationId xmlns:a16="http://schemas.microsoft.com/office/drawing/2014/main" id="{F19069BB-8FF7-4C30-9A57-EB8B29268AD1}"/>
            </a:ext>
          </a:extLst>
        </xdr:cNvPr>
        <xdr:cNvSpPr/>
      </xdr:nvSpPr>
      <xdr:spPr>
        <a:xfrm>
          <a:off x="3175000" y="113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73660</xdr:rowOff>
    </xdr:from>
    <xdr:ext cx="762000" cy="259080"/>
    <xdr:sp macro="" textlink="">
      <xdr:nvSpPr>
        <xdr:cNvPr id="156" name="テキスト ボックス 155">
          <a:extLst>
            <a:ext uri="{FF2B5EF4-FFF2-40B4-BE49-F238E27FC236}">
              <a16:creationId xmlns:a16="http://schemas.microsoft.com/office/drawing/2014/main" id="{D729E6B7-89BF-4537-B895-3A47449719D4}"/>
            </a:ext>
          </a:extLst>
        </xdr:cNvPr>
        <xdr:cNvSpPr txBox="1"/>
      </xdr:nvSpPr>
      <xdr:spPr>
        <a:xfrm>
          <a:off x="2844800" y="1138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11430</xdr:rowOff>
    </xdr:from>
    <xdr:to>
      <xdr:col>11</xdr:col>
      <xdr:colOff>82550</xdr:colOff>
      <xdr:row>66</xdr:row>
      <xdr:rowOff>113030</xdr:rowOff>
    </xdr:to>
    <xdr:sp macro="" textlink="">
      <xdr:nvSpPr>
        <xdr:cNvPr id="157" name="楕円 156">
          <a:extLst>
            <a:ext uri="{FF2B5EF4-FFF2-40B4-BE49-F238E27FC236}">
              <a16:creationId xmlns:a16="http://schemas.microsoft.com/office/drawing/2014/main" id="{A6C901D7-98C0-4CCE-A462-8D9C0613F4AC}"/>
            </a:ext>
          </a:extLst>
        </xdr:cNvPr>
        <xdr:cNvSpPr/>
      </xdr:nvSpPr>
      <xdr:spPr>
        <a:xfrm>
          <a:off x="2286000" y="113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97790</xdr:rowOff>
    </xdr:from>
    <xdr:ext cx="762000" cy="251460"/>
    <xdr:sp macro="" textlink="">
      <xdr:nvSpPr>
        <xdr:cNvPr id="158" name="テキスト ボックス 157">
          <a:extLst>
            <a:ext uri="{FF2B5EF4-FFF2-40B4-BE49-F238E27FC236}">
              <a16:creationId xmlns:a16="http://schemas.microsoft.com/office/drawing/2014/main" id="{788AF794-AF9C-4959-9328-07FC700E4035}"/>
            </a:ext>
          </a:extLst>
        </xdr:cNvPr>
        <xdr:cNvSpPr txBox="1"/>
      </xdr:nvSpPr>
      <xdr:spPr>
        <a:xfrm>
          <a:off x="1955800" y="11413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134620</xdr:rowOff>
    </xdr:from>
    <xdr:to>
      <xdr:col>7</xdr:col>
      <xdr:colOff>31750</xdr:colOff>
      <xdr:row>66</xdr:row>
      <xdr:rowOff>64770</xdr:rowOff>
    </xdr:to>
    <xdr:sp macro="" textlink="">
      <xdr:nvSpPr>
        <xdr:cNvPr id="159" name="楕円 158">
          <a:extLst>
            <a:ext uri="{FF2B5EF4-FFF2-40B4-BE49-F238E27FC236}">
              <a16:creationId xmlns:a16="http://schemas.microsoft.com/office/drawing/2014/main" id="{373E0997-FA52-4EC3-8282-4C2BD52BC641}"/>
            </a:ext>
          </a:extLst>
        </xdr:cNvPr>
        <xdr:cNvSpPr/>
      </xdr:nvSpPr>
      <xdr:spPr>
        <a:xfrm>
          <a:off x="1397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49530</xdr:rowOff>
    </xdr:from>
    <xdr:ext cx="762000" cy="259080"/>
    <xdr:sp macro="" textlink="">
      <xdr:nvSpPr>
        <xdr:cNvPr id="160" name="テキスト ボックス 159">
          <a:extLst>
            <a:ext uri="{FF2B5EF4-FFF2-40B4-BE49-F238E27FC236}">
              <a16:creationId xmlns:a16="http://schemas.microsoft.com/office/drawing/2014/main" id="{EA352750-20D2-4CD1-8AD8-FE62F326689B}"/>
            </a:ext>
          </a:extLst>
        </xdr:cNvPr>
        <xdr:cNvSpPr txBox="1"/>
      </xdr:nvSpPr>
      <xdr:spPr>
        <a:xfrm>
          <a:off x="1066800" y="1136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2338889-268D-447A-8597-DAA8ABDE88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5FB921A0-EA29-4974-81E6-C4596DC07593}"/>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8935" cy="358775"/>
    <xdr:sp macro="" textlink="">
      <xdr:nvSpPr>
        <xdr:cNvPr id="163" name="テキスト ボックス 162">
          <a:extLst>
            <a:ext uri="{FF2B5EF4-FFF2-40B4-BE49-F238E27FC236}">
              <a16:creationId xmlns:a16="http://schemas.microsoft.com/office/drawing/2014/main" id="{F98D9104-22C0-4DDE-A35D-3B182AFDDB5F}"/>
            </a:ext>
          </a:extLst>
        </xdr:cNvPr>
        <xdr:cNvSpPr txBox="1"/>
      </xdr:nvSpPr>
      <xdr:spPr>
        <a:xfrm>
          <a:off x="414909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[140,911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C813E29-EA21-4E98-8C5E-85192714512A}"/>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FD14FBD-A954-4243-95E1-A1A08C2F0365}"/>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300C96F-957A-4B13-96B4-D199011404EE}"/>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E3760FE-4473-4D34-95A0-ADCF74C3A5C5}"/>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E1E836B-43D8-42C3-B926-D7248CB79B4B}"/>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C719BDE-6D8D-4B84-A37D-DA0375A0D30C}"/>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ADA9B77-C82E-4CF4-B4C3-9A1C850384B2}"/>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A3A3403-B74B-46B0-BE91-3A072FDE466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923B3403-4461-4F4E-9C55-5AF771EEDDC1}"/>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B762ED6-617C-4421-B1B2-D04CC392AB37}"/>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1">
              <a:latin typeface="ＭＳ Ｐゴシック"/>
              <a:ea typeface="ＭＳ Ｐゴシック"/>
            </a:rPr>
            <a:t>　</a:t>
          </a:r>
          <a:r>
            <a:rPr kumimoji="1" lang="ja-JP" altLang="en-US" sz="1300" b="0">
              <a:latin typeface="ＭＳ Ｐゴシック"/>
              <a:ea typeface="ＭＳ Ｐゴシック"/>
            </a:rPr>
            <a:t>令和３年度では、退職手当の減少により人件費は減ったが、新型コロナウイルスワクチン接種や、事務のデジタル化に係る委託料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などの増加により、人件費・物件費等の決算額は増加している。</a:t>
          </a:r>
          <a:r>
            <a:rPr kumimoji="1" lang="ja-JP" altLang="en-US" sz="1300" b="0">
              <a:latin typeface="ＭＳ Ｐゴシック"/>
              <a:ea typeface="ＭＳ Ｐゴシック"/>
            </a:rPr>
            <a:t>本市では、教育・福祉に関する施策への重点的な取組により保育所・幼稚園等の施設が多く、区画整理事業や地籍調査事業の推進により、民生・土木部門の職員数が多い。職員数の削減を進めてきた結果、これ以上の削減は厳しく、今後は事業整理、ファシリティマネジメントの推進などによりコスト低減を図る。</a:t>
          </a:r>
        </a:p>
        <a:p>
          <a:r>
            <a:rPr kumimoji="1" lang="ja-JP" altLang="en-US" sz="1600" b="1">
              <a:latin typeface="ＭＳ Ｐゴシック"/>
              <a:ea typeface="ＭＳ Ｐゴシック"/>
            </a:rPr>
            <a:t>　</a:t>
          </a:r>
        </a:p>
        <a:p>
          <a:r>
            <a:rPr kumimoji="1" lang="ja-JP" altLang="en-US" sz="1600" b="1">
              <a:latin typeface="ＭＳ Ｐゴシック"/>
              <a:ea typeface="ＭＳ Ｐゴシック"/>
            </a:rPr>
            <a:t>　</a:t>
          </a:r>
        </a:p>
      </xdr:txBody>
    </xdr:sp>
    <xdr:clientData/>
  </xdr:twoCellAnchor>
  <xdr:oneCellAnchor>
    <xdr:from>
      <xdr:col>3</xdr:col>
      <xdr:colOff>95250</xdr:colOff>
      <xdr:row>77</xdr:row>
      <xdr:rowOff>6350</xdr:rowOff>
    </xdr:from>
    <xdr:ext cx="349885" cy="217170"/>
    <xdr:sp macro="" textlink="">
      <xdr:nvSpPr>
        <xdr:cNvPr id="174" name="テキスト ボックス 173">
          <a:extLst>
            <a:ext uri="{FF2B5EF4-FFF2-40B4-BE49-F238E27FC236}">
              <a16:creationId xmlns:a16="http://schemas.microsoft.com/office/drawing/2014/main" id="{D374E995-1433-4A60-8CB1-4243713E62D3}"/>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2043022-9EEB-4F84-9DD0-AA401C95CDEF}"/>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8E8187BF-C89A-4CD5-90BA-9BDFC8783B59}"/>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C3E4A4A6-023E-4FCB-82D3-97DB907CAE93}"/>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8" name="テキスト ボックス 177">
          <a:extLst>
            <a:ext uri="{FF2B5EF4-FFF2-40B4-BE49-F238E27FC236}">
              <a16:creationId xmlns:a16="http://schemas.microsoft.com/office/drawing/2014/main" id="{525E45C3-CDF2-4DA5-BD77-C9C1BF205526}"/>
            </a:ext>
          </a:extLst>
        </xdr:cNvPr>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A4F22622-D333-499C-B815-10BCA07D4B19}"/>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0" name="テキスト ボックス 179">
          <a:extLst>
            <a:ext uri="{FF2B5EF4-FFF2-40B4-BE49-F238E27FC236}">
              <a16:creationId xmlns:a16="http://schemas.microsoft.com/office/drawing/2014/main" id="{4B380E4C-74AF-4B85-880C-D04FC24E7352}"/>
            </a:ext>
          </a:extLst>
        </xdr:cNvPr>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D1878F9B-2F1A-485B-B16A-79E6E4590BA3}"/>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F92EFBC4-470E-40D7-8A93-A1976653C6A6}"/>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7FE267DD-1E62-458A-ABBF-44C076765E7C}"/>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4F5F6ECB-9F3E-41A6-9554-380C70A2298E}"/>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38343ABE-37A4-47B9-B5F8-58AF8EA36A83}"/>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9EEDA72D-78AF-4399-AF47-E189CD52FB0F}"/>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AEAA75C5-3476-44CA-B810-6C18D25DA582}"/>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a:extLst>
            <a:ext uri="{FF2B5EF4-FFF2-40B4-BE49-F238E27FC236}">
              <a16:creationId xmlns:a16="http://schemas.microsoft.com/office/drawing/2014/main" id="{39544076-8133-4CCB-8082-0BA3ABF8EBB1}"/>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4E2ED1E-AFF3-4774-A18C-E718CFE69D0A}"/>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0" name="テキスト ボックス 189">
          <a:extLst>
            <a:ext uri="{FF2B5EF4-FFF2-40B4-BE49-F238E27FC236}">
              <a16:creationId xmlns:a16="http://schemas.microsoft.com/office/drawing/2014/main" id="{FCD41309-6F4C-4380-B5F6-A59078DC5A71}"/>
            </a:ext>
          </a:extLst>
        </xdr:cNvPr>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27D794B-A891-4839-A2AB-14B6F080BE65}"/>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99695</xdr:rowOff>
    </xdr:from>
    <xdr:to>
      <xdr:col>23</xdr:col>
      <xdr:colOff>133350</xdr:colOff>
      <xdr:row>89</xdr:row>
      <xdr:rowOff>76200</xdr:rowOff>
    </xdr:to>
    <xdr:cxnSp macro="">
      <xdr:nvCxnSpPr>
        <xdr:cNvPr id="192" name="直線コネクタ 191">
          <a:extLst>
            <a:ext uri="{FF2B5EF4-FFF2-40B4-BE49-F238E27FC236}">
              <a16:creationId xmlns:a16="http://schemas.microsoft.com/office/drawing/2014/main" id="{EE2C51E9-A266-4C95-86E2-24A89DB89234}"/>
            </a:ext>
          </a:extLst>
        </xdr:cNvPr>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48260</xdr:rowOff>
    </xdr:from>
    <xdr:ext cx="762000" cy="259080"/>
    <xdr:sp macro="" textlink="">
      <xdr:nvSpPr>
        <xdr:cNvPr id="193" name="人件費・物件費等の状況最小値テキスト">
          <a:extLst>
            <a:ext uri="{FF2B5EF4-FFF2-40B4-BE49-F238E27FC236}">
              <a16:creationId xmlns:a16="http://schemas.microsoft.com/office/drawing/2014/main" id="{264310CB-DA12-4E35-A85F-59235C77E78B}"/>
            </a:ext>
          </a:extLst>
        </xdr:cNvPr>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76200</xdr:rowOff>
    </xdr:from>
    <xdr:to>
      <xdr:col>24</xdr:col>
      <xdr:colOff>12700</xdr:colOff>
      <xdr:row>89</xdr:row>
      <xdr:rowOff>76200</xdr:rowOff>
    </xdr:to>
    <xdr:cxnSp macro="">
      <xdr:nvCxnSpPr>
        <xdr:cNvPr id="194" name="直線コネクタ 193">
          <a:extLst>
            <a:ext uri="{FF2B5EF4-FFF2-40B4-BE49-F238E27FC236}">
              <a16:creationId xmlns:a16="http://schemas.microsoft.com/office/drawing/2014/main" id="{C63CB09C-8090-4AED-BD21-9126EC070846}"/>
            </a:ext>
          </a:extLst>
        </xdr:cNvPr>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14605</xdr:rowOff>
    </xdr:from>
    <xdr:ext cx="762000" cy="259080"/>
    <xdr:sp macro="" textlink="">
      <xdr:nvSpPr>
        <xdr:cNvPr id="195" name="人件費・物件費等の状況最大値テキスト">
          <a:extLst>
            <a:ext uri="{FF2B5EF4-FFF2-40B4-BE49-F238E27FC236}">
              <a16:creationId xmlns:a16="http://schemas.microsoft.com/office/drawing/2014/main" id="{7605DA29-5BC3-4AAC-BB98-3BCA8C4D4A14}"/>
            </a:ext>
          </a:extLst>
        </xdr:cNvPr>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99695</xdr:rowOff>
    </xdr:from>
    <xdr:to>
      <xdr:col>24</xdr:col>
      <xdr:colOff>12700</xdr:colOff>
      <xdr:row>80</xdr:row>
      <xdr:rowOff>99695</xdr:rowOff>
    </xdr:to>
    <xdr:cxnSp macro="">
      <xdr:nvCxnSpPr>
        <xdr:cNvPr id="196" name="直線コネクタ 195">
          <a:extLst>
            <a:ext uri="{FF2B5EF4-FFF2-40B4-BE49-F238E27FC236}">
              <a16:creationId xmlns:a16="http://schemas.microsoft.com/office/drawing/2014/main" id="{414F5D51-3299-4FB8-986E-D1B6C8FCF4C0}"/>
            </a:ext>
          </a:extLst>
        </xdr:cNvPr>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106045</xdr:rowOff>
    </xdr:from>
    <xdr:to>
      <xdr:col>23</xdr:col>
      <xdr:colOff>133350</xdr:colOff>
      <xdr:row>83</xdr:row>
      <xdr:rowOff>97790</xdr:rowOff>
    </xdr:to>
    <xdr:cxnSp macro="">
      <xdr:nvCxnSpPr>
        <xdr:cNvPr id="197" name="直線コネクタ 196">
          <a:extLst>
            <a:ext uri="{FF2B5EF4-FFF2-40B4-BE49-F238E27FC236}">
              <a16:creationId xmlns:a16="http://schemas.microsoft.com/office/drawing/2014/main" id="{90DF35FC-CFBC-4004-9143-296DC6B2A722}"/>
            </a:ext>
          </a:extLst>
        </xdr:cNvPr>
        <xdr:cNvCxnSpPr/>
      </xdr:nvCxnSpPr>
      <xdr:spPr>
        <a:xfrm>
          <a:off x="4114800" y="1416494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140335</xdr:rowOff>
    </xdr:from>
    <xdr:ext cx="762000" cy="259080"/>
    <xdr:sp macro="" textlink="">
      <xdr:nvSpPr>
        <xdr:cNvPr id="198" name="人件費・物件費等の状況平均値テキスト">
          <a:extLst>
            <a:ext uri="{FF2B5EF4-FFF2-40B4-BE49-F238E27FC236}">
              <a16:creationId xmlns:a16="http://schemas.microsoft.com/office/drawing/2014/main" id="{4245395E-0392-4290-B1EF-544A83654AA2}"/>
            </a:ext>
          </a:extLst>
        </xdr:cNvPr>
        <xdr:cNvSpPr txBox="1"/>
      </xdr:nvSpPr>
      <xdr:spPr>
        <a:xfrm>
          <a:off x="5041900" y="14027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123825</xdr:rowOff>
    </xdr:from>
    <xdr:to>
      <xdr:col>23</xdr:col>
      <xdr:colOff>184150</xdr:colOff>
      <xdr:row>83</xdr:row>
      <xdr:rowOff>53975</xdr:rowOff>
    </xdr:to>
    <xdr:sp macro="" textlink="">
      <xdr:nvSpPr>
        <xdr:cNvPr id="199" name="フローチャート: 判断 198">
          <a:extLst>
            <a:ext uri="{FF2B5EF4-FFF2-40B4-BE49-F238E27FC236}">
              <a16:creationId xmlns:a16="http://schemas.microsoft.com/office/drawing/2014/main" id="{77650F63-05D4-44C8-8356-9439AC84FC12}"/>
            </a:ext>
          </a:extLst>
        </xdr:cNvPr>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106045</xdr:rowOff>
    </xdr:from>
    <xdr:to>
      <xdr:col>19</xdr:col>
      <xdr:colOff>133350</xdr:colOff>
      <xdr:row>82</xdr:row>
      <xdr:rowOff>121285</xdr:rowOff>
    </xdr:to>
    <xdr:cxnSp macro="">
      <xdr:nvCxnSpPr>
        <xdr:cNvPr id="200" name="直線コネクタ 199">
          <a:extLst>
            <a:ext uri="{FF2B5EF4-FFF2-40B4-BE49-F238E27FC236}">
              <a16:creationId xmlns:a16="http://schemas.microsoft.com/office/drawing/2014/main" id="{A4A1DB7D-DB05-49E6-945F-001C6E346FF7}"/>
            </a:ext>
          </a:extLst>
        </xdr:cNvPr>
        <xdr:cNvCxnSpPr/>
      </xdr:nvCxnSpPr>
      <xdr:spPr>
        <a:xfrm flipV="1">
          <a:off x="3225800" y="141649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30480</xdr:rowOff>
    </xdr:from>
    <xdr:to>
      <xdr:col>19</xdr:col>
      <xdr:colOff>184150</xdr:colOff>
      <xdr:row>82</xdr:row>
      <xdr:rowOff>132080</xdr:rowOff>
    </xdr:to>
    <xdr:sp macro="" textlink="">
      <xdr:nvSpPr>
        <xdr:cNvPr id="201" name="フローチャート: 判断 200">
          <a:extLst>
            <a:ext uri="{FF2B5EF4-FFF2-40B4-BE49-F238E27FC236}">
              <a16:creationId xmlns:a16="http://schemas.microsoft.com/office/drawing/2014/main" id="{17ADFB21-F4E5-4FBC-9D75-8B0E495DE8B5}"/>
            </a:ext>
          </a:extLst>
        </xdr:cNvPr>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142240</xdr:rowOff>
    </xdr:from>
    <xdr:ext cx="736600" cy="259080"/>
    <xdr:sp macro="" textlink="">
      <xdr:nvSpPr>
        <xdr:cNvPr id="202" name="テキスト ボックス 201">
          <a:extLst>
            <a:ext uri="{FF2B5EF4-FFF2-40B4-BE49-F238E27FC236}">
              <a16:creationId xmlns:a16="http://schemas.microsoft.com/office/drawing/2014/main" id="{7439F166-A13E-4852-BD3F-5C9DE8D37ADE}"/>
            </a:ext>
          </a:extLst>
        </xdr:cNvPr>
        <xdr:cNvSpPr txBox="1"/>
      </xdr:nvSpPr>
      <xdr:spPr>
        <a:xfrm>
          <a:off x="3733800" y="1385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92075</xdr:rowOff>
    </xdr:from>
    <xdr:to>
      <xdr:col>15</xdr:col>
      <xdr:colOff>82550</xdr:colOff>
      <xdr:row>82</xdr:row>
      <xdr:rowOff>121285</xdr:rowOff>
    </xdr:to>
    <xdr:cxnSp macro="">
      <xdr:nvCxnSpPr>
        <xdr:cNvPr id="203" name="直線コネクタ 202">
          <a:extLst>
            <a:ext uri="{FF2B5EF4-FFF2-40B4-BE49-F238E27FC236}">
              <a16:creationId xmlns:a16="http://schemas.microsoft.com/office/drawing/2014/main" id="{274BD8D8-7FC3-4E59-BBE4-F9D68BCBBFB7}"/>
            </a:ext>
          </a:extLst>
        </xdr:cNvPr>
        <xdr:cNvCxnSpPr/>
      </xdr:nvCxnSpPr>
      <xdr:spPr>
        <a:xfrm>
          <a:off x="2336800" y="141509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71755</xdr:rowOff>
    </xdr:from>
    <xdr:to>
      <xdr:col>15</xdr:col>
      <xdr:colOff>133350</xdr:colOff>
      <xdr:row>82</xdr:row>
      <xdr:rowOff>1905</xdr:rowOff>
    </xdr:to>
    <xdr:sp macro="" textlink="">
      <xdr:nvSpPr>
        <xdr:cNvPr id="204" name="フローチャート: 判断 203">
          <a:extLst>
            <a:ext uri="{FF2B5EF4-FFF2-40B4-BE49-F238E27FC236}">
              <a16:creationId xmlns:a16="http://schemas.microsoft.com/office/drawing/2014/main" id="{8CC0A0CC-3F1F-47D2-B3EE-3EFE4B843BAD}"/>
            </a:ext>
          </a:extLst>
        </xdr:cNvPr>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12065</xdr:rowOff>
    </xdr:from>
    <xdr:ext cx="762000" cy="259080"/>
    <xdr:sp macro="" textlink="">
      <xdr:nvSpPr>
        <xdr:cNvPr id="205" name="テキスト ボックス 204">
          <a:extLst>
            <a:ext uri="{FF2B5EF4-FFF2-40B4-BE49-F238E27FC236}">
              <a16:creationId xmlns:a16="http://schemas.microsoft.com/office/drawing/2014/main" id="{0BC428C9-6931-46CB-8394-29D949CFDFA4}"/>
            </a:ext>
          </a:extLst>
        </xdr:cNvPr>
        <xdr:cNvSpPr txBox="1"/>
      </xdr:nvSpPr>
      <xdr:spPr>
        <a:xfrm>
          <a:off x="2844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92075</xdr:rowOff>
    </xdr:from>
    <xdr:to>
      <xdr:col>11</xdr:col>
      <xdr:colOff>31750</xdr:colOff>
      <xdr:row>82</xdr:row>
      <xdr:rowOff>100965</xdr:rowOff>
    </xdr:to>
    <xdr:cxnSp macro="">
      <xdr:nvCxnSpPr>
        <xdr:cNvPr id="206" name="直線コネクタ 205">
          <a:extLst>
            <a:ext uri="{FF2B5EF4-FFF2-40B4-BE49-F238E27FC236}">
              <a16:creationId xmlns:a16="http://schemas.microsoft.com/office/drawing/2014/main" id="{11DEF4C4-EE65-47BB-BA19-0E2DBFF5B04F}"/>
            </a:ext>
          </a:extLst>
        </xdr:cNvPr>
        <xdr:cNvCxnSpPr/>
      </xdr:nvCxnSpPr>
      <xdr:spPr>
        <a:xfrm flipV="1">
          <a:off x="1447800" y="141509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27940</xdr:rowOff>
    </xdr:from>
    <xdr:to>
      <xdr:col>11</xdr:col>
      <xdr:colOff>82550</xdr:colOff>
      <xdr:row>81</xdr:row>
      <xdr:rowOff>129540</xdr:rowOff>
    </xdr:to>
    <xdr:sp macro="" textlink="">
      <xdr:nvSpPr>
        <xdr:cNvPr id="207" name="フローチャート: 判断 206">
          <a:extLst>
            <a:ext uri="{FF2B5EF4-FFF2-40B4-BE49-F238E27FC236}">
              <a16:creationId xmlns:a16="http://schemas.microsoft.com/office/drawing/2014/main" id="{45FF4A03-1BA3-4E28-9048-9D0946084E3C}"/>
            </a:ext>
          </a:extLst>
        </xdr:cNvPr>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139700</xdr:rowOff>
    </xdr:from>
    <xdr:ext cx="762000" cy="259080"/>
    <xdr:sp macro="" textlink="">
      <xdr:nvSpPr>
        <xdr:cNvPr id="208" name="テキスト ボックス 207">
          <a:extLst>
            <a:ext uri="{FF2B5EF4-FFF2-40B4-BE49-F238E27FC236}">
              <a16:creationId xmlns:a16="http://schemas.microsoft.com/office/drawing/2014/main" id="{FB369D93-3261-47A0-A47A-5733CE5C40B1}"/>
            </a:ext>
          </a:extLst>
        </xdr:cNvPr>
        <xdr:cNvSpPr txBox="1"/>
      </xdr:nvSpPr>
      <xdr:spPr>
        <a:xfrm>
          <a:off x="1955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16510</xdr:rowOff>
    </xdr:from>
    <xdr:to>
      <xdr:col>7</xdr:col>
      <xdr:colOff>31750</xdr:colOff>
      <xdr:row>81</xdr:row>
      <xdr:rowOff>118110</xdr:rowOff>
    </xdr:to>
    <xdr:sp macro="" textlink="">
      <xdr:nvSpPr>
        <xdr:cNvPr id="209" name="フローチャート: 判断 208">
          <a:extLst>
            <a:ext uri="{FF2B5EF4-FFF2-40B4-BE49-F238E27FC236}">
              <a16:creationId xmlns:a16="http://schemas.microsoft.com/office/drawing/2014/main" id="{542ACD29-2C89-4C9F-8D88-212F22DE7683}"/>
            </a:ext>
          </a:extLst>
        </xdr:cNvPr>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128270</xdr:rowOff>
    </xdr:from>
    <xdr:ext cx="762000" cy="259080"/>
    <xdr:sp macro="" textlink="">
      <xdr:nvSpPr>
        <xdr:cNvPr id="210" name="テキスト ボックス 209">
          <a:extLst>
            <a:ext uri="{FF2B5EF4-FFF2-40B4-BE49-F238E27FC236}">
              <a16:creationId xmlns:a16="http://schemas.microsoft.com/office/drawing/2014/main" id="{7A8F4CE4-3278-446F-9994-C186342B9943}"/>
            </a:ext>
          </a:extLst>
        </xdr:cNvPr>
        <xdr:cNvSpPr txBox="1"/>
      </xdr:nvSpPr>
      <xdr:spPr>
        <a:xfrm>
          <a:off x="1066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92C84FD4-9380-4680-AC56-FB56377C5C8D}"/>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E5CA0FED-2FB6-45F4-9901-C9D061D666BB}"/>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DEAE1B55-0CB4-401D-9BA0-01B337310FE7}"/>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23037BFA-36DC-4838-9523-1DB9E1173F27}"/>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BBE00D1F-D1C7-4BBF-A44C-C9460C5A759C}"/>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46990</xdr:rowOff>
    </xdr:from>
    <xdr:to>
      <xdr:col>23</xdr:col>
      <xdr:colOff>184150</xdr:colOff>
      <xdr:row>83</xdr:row>
      <xdr:rowOff>148590</xdr:rowOff>
    </xdr:to>
    <xdr:sp macro="" textlink="">
      <xdr:nvSpPr>
        <xdr:cNvPr id="216" name="楕円 215">
          <a:extLst>
            <a:ext uri="{FF2B5EF4-FFF2-40B4-BE49-F238E27FC236}">
              <a16:creationId xmlns:a16="http://schemas.microsoft.com/office/drawing/2014/main" id="{90ED28AD-408C-4B34-A2D2-285CDD4FD622}"/>
            </a:ext>
          </a:extLst>
        </xdr:cNvPr>
        <xdr:cNvSpPr/>
      </xdr:nvSpPr>
      <xdr:spPr>
        <a:xfrm>
          <a:off x="4902200" y="14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19050</xdr:rowOff>
    </xdr:from>
    <xdr:ext cx="762000" cy="250190"/>
    <xdr:sp macro="" textlink="">
      <xdr:nvSpPr>
        <xdr:cNvPr id="217" name="人件費・物件費等の状況該当値テキスト">
          <a:extLst>
            <a:ext uri="{FF2B5EF4-FFF2-40B4-BE49-F238E27FC236}">
              <a16:creationId xmlns:a16="http://schemas.microsoft.com/office/drawing/2014/main" id="{F433CDD0-2154-49F9-B8BF-3008CDE5D871}"/>
            </a:ext>
          </a:extLst>
        </xdr:cNvPr>
        <xdr:cNvSpPr txBox="1"/>
      </xdr:nvSpPr>
      <xdr:spPr>
        <a:xfrm>
          <a:off x="5041900" y="142494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55245</xdr:rowOff>
    </xdr:from>
    <xdr:to>
      <xdr:col>19</xdr:col>
      <xdr:colOff>184150</xdr:colOff>
      <xdr:row>82</xdr:row>
      <xdr:rowOff>156845</xdr:rowOff>
    </xdr:to>
    <xdr:sp macro="" textlink="">
      <xdr:nvSpPr>
        <xdr:cNvPr id="218" name="楕円 217">
          <a:extLst>
            <a:ext uri="{FF2B5EF4-FFF2-40B4-BE49-F238E27FC236}">
              <a16:creationId xmlns:a16="http://schemas.microsoft.com/office/drawing/2014/main" id="{2685AE58-27DC-4A0C-AD0F-46BE9EEAF576}"/>
            </a:ext>
          </a:extLst>
        </xdr:cNvPr>
        <xdr:cNvSpPr/>
      </xdr:nvSpPr>
      <xdr:spPr>
        <a:xfrm>
          <a:off x="4064000" y="141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141605</xdr:rowOff>
    </xdr:from>
    <xdr:ext cx="736600" cy="259080"/>
    <xdr:sp macro="" textlink="">
      <xdr:nvSpPr>
        <xdr:cNvPr id="219" name="テキスト ボックス 218">
          <a:extLst>
            <a:ext uri="{FF2B5EF4-FFF2-40B4-BE49-F238E27FC236}">
              <a16:creationId xmlns:a16="http://schemas.microsoft.com/office/drawing/2014/main" id="{D56BFFA0-ED9E-4C8B-A67B-CD04A05FF0E7}"/>
            </a:ext>
          </a:extLst>
        </xdr:cNvPr>
        <xdr:cNvSpPr txBox="1"/>
      </xdr:nvSpPr>
      <xdr:spPr>
        <a:xfrm>
          <a:off x="3733800" y="14200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70485</xdr:rowOff>
    </xdr:from>
    <xdr:to>
      <xdr:col>15</xdr:col>
      <xdr:colOff>133350</xdr:colOff>
      <xdr:row>83</xdr:row>
      <xdr:rowOff>635</xdr:rowOff>
    </xdr:to>
    <xdr:sp macro="" textlink="">
      <xdr:nvSpPr>
        <xdr:cNvPr id="220" name="楕円 219">
          <a:extLst>
            <a:ext uri="{FF2B5EF4-FFF2-40B4-BE49-F238E27FC236}">
              <a16:creationId xmlns:a16="http://schemas.microsoft.com/office/drawing/2014/main" id="{71782DE4-2300-43C9-B3DB-E0BDE516EF27}"/>
            </a:ext>
          </a:extLst>
        </xdr:cNvPr>
        <xdr:cNvSpPr/>
      </xdr:nvSpPr>
      <xdr:spPr>
        <a:xfrm>
          <a:off x="31750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156845</xdr:rowOff>
    </xdr:from>
    <xdr:ext cx="762000" cy="249555"/>
    <xdr:sp macro="" textlink="">
      <xdr:nvSpPr>
        <xdr:cNvPr id="221" name="テキスト ボックス 220">
          <a:extLst>
            <a:ext uri="{FF2B5EF4-FFF2-40B4-BE49-F238E27FC236}">
              <a16:creationId xmlns:a16="http://schemas.microsoft.com/office/drawing/2014/main" id="{E19CA929-2A21-4A66-8EF2-B8242545AF16}"/>
            </a:ext>
          </a:extLst>
        </xdr:cNvPr>
        <xdr:cNvSpPr txBox="1"/>
      </xdr:nvSpPr>
      <xdr:spPr>
        <a:xfrm>
          <a:off x="2844800" y="142157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41275</xdr:rowOff>
    </xdr:from>
    <xdr:to>
      <xdr:col>11</xdr:col>
      <xdr:colOff>82550</xdr:colOff>
      <xdr:row>82</xdr:row>
      <xdr:rowOff>143510</xdr:rowOff>
    </xdr:to>
    <xdr:sp macro="" textlink="">
      <xdr:nvSpPr>
        <xdr:cNvPr id="222" name="楕円 221">
          <a:extLst>
            <a:ext uri="{FF2B5EF4-FFF2-40B4-BE49-F238E27FC236}">
              <a16:creationId xmlns:a16="http://schemas.microsoft.com/office/drawing/2014/main" id="{789FF498-6FAE-4573-A58A-CAC62DB5943E}"/>
            </a:ext>
          </a:extLst>
        </xdr:cNvPr>
        <xdr:cNvSpPr/>
      </xdr:nvSpPr>
      <xdr:spPr>
        <a:xfrm>
          <a:off x="2286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127635</xdr:rowOff>
    </xdr:from>
    <xdr:ext cx="762000" cy="259080"/>
    <xdr:sp macro="" textlink="">
      <xdr:nvSpPr>
        <xdr:cNvPr id="223" name="テキスト ボックス 222">
          <a:extLst>
            <a:ext uri="{FF2B5EF4-FFF2-40B4-BE49-F238E27FC236}">
              <a16:creationId xmlns:a16="http://schemas.microsoft.com/office/drawing/2014/main" id="{5EA9C2FA-93FD-4416-9253-D0E503C6AAE8}"/>
            </a:ext>
          </a:extLst>
        </xdr:cNvPr>
        <xdr:cNvSpPr txBox="1"/>
      </xdr:nvSpPr>
      <xdr:spPr>
        <a:xfrm>
          <a:off x="1955800" y="1418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125,487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50165</xdr:rowOff>
    </xdr:from>
    <xdr:to>
      <xdr:col>7</xdr:col>
      <xdr:colOff>31750</xdr:colOff>
      <xdr:row>82</xdr:row>
      <xdr:rowOff>151765</xdr:rowOff>
    </xdr:to>
    <xdr:sp macro="" textlink="">
      <xdr:nvSpPr>
        <xdr:cNvPr id="224" name="楕円 223">
          <a:extLst>
            <a:ext uri="{FF2B5EF4-FFF2-40B4-BE49-F238E27FC236}">
              <a16:creationId xmlns:a16="http://schemas.microsoft.com/office/drawing/2014/main" id="{5EA201C5-3979-4E3B-B038-0F3CB463599C}"/>
            </a:ext>
          </a:extLst>
        </xdr:cNvPr>
        <xdr:cNvSpPr/>
      </xdr:nvSpPr>
      <xdr:spPr>
        <a:xfrm>
          <a:off x="13970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136525</xdr:rowOff>
    </xdr:from>
    <xdr:ext cx="762000" cy="258445"/>
    <xdr:sp macro="" textlink="">
      <xdr:nvSpPr>
        <xdr:cNvPr id="225" name="テキスト ボックス 224">
          <a:extLst>
            <a:ext uri="{FF2B5EF4-FFF2-40B4-BE49-F238E27FC236}">
              <a16:creationId xmlns:a16="http://schemas.microsoft.com/office/drawing/2014/main" id="{6F71822F-C3FA-4E8A-8548-2B7EAA9A1DCD}"/>
            </a:ext>
          </a:extLst>
        </xdr:cNvPr>
        <xdr:cNvSpPr txBox="1"/>
      </xdr:nvSpPr>
      <xdr:spPr>
        <a:xfrm>
          <a:off x="1066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2610F9CC-B45D-4ADD-87BD-29BA2AEE555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7AAE6919-0487-4C2E-A5F3-AC96F74C7213}"/>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8935" cy="358775"/>
    <xdr:sp macro="" textlink="">
      <xdr:nvSpPr>
        <xdr:cNvPr id="228" name="テキスト ボックス 227">
          <a:extLst>
            <a:ext uri="{FF2B5EF4-FFF2-40B4-BE49-F238E27FC236}">
              <a16:creationId xmlns:a16="http://schemas.microsoft.com/office/drawing/2014/main" id="{27B3A83C-C820-4DF6-B185-1C10F4A8DBD4}"/>
            </a:ext>
          </a:extLst>
        </xdr:cNvPr>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6800F4B-8F8C-4D81-9B79-7ED907923DD9}"/>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2CEAD43-0442-47F5-B382-18BCA75C7224}"/>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15375133-35AA-48FC-B2AB-AD5B77430D47}"/>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7DB7A56-6981-4F58-9DD8-D0C75C7CE97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B83CF644-B34A-424A-AFCD-88961B71CB2E}"/>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C3BB8CD-6911-40D4-9B23-C7C7B77FBD16}"/>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7D4205DD-3539-47F7-898B-33A36906E80D}"/>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0420A41-033D-4C31-B625-589766157E9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CE49C9EF-9132-4F28-A6A4-A242B5C519B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BDEC25B9-8282-4F5C-8B46-9FD3D6DB4AD1}"/>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1">
              <a:latin typeface="ＭＳ Ｐゴシック"/>
              <a:ea typeface="ＭＳ Ｐゴシック"/>
            </a:rPr>
            <a:t>　</a:t>
          </a:r>
          <a:r>
            <a:rPr kumimoji="1" lang="ja-JP" altLang="en-US" sz="1300" b="0">
              <a:latin typeface="ＭＳ Ｐゴシック"/>
              <a:ea typeface="ＭＳ Ｐゴシック"/>
            </a:rPr>
            <a:t>今年度は国の給与水準と比べると同水準となっているが、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kumimoji="1" lang="ja-JP" altLang="en-US" sz="1600" b="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1D00C95-103E-42D6-9D14-73AB661AE22E}"/>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19ED016B-27F1-424D-BE2E-87F4A7BCAD14}"/>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8DFDB55A-1C91-41E0-A247-6A97CCBD089F}"/>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2" name="テキスト ボックス 241">
          <a:extLst>
            <a:ext uri="{FF2B5EF4-FFF2-40B4-BE49-F238E27FC236}">
              <a16:creationId xmlns:a16="http://schemas.microsoft.com/office/drawing/2014/main" id="{C3B9BBD8-7240-4FC9-A959-FF840C65935F}"/>
            </a:ext>
          </a:extLst>
        </xdr:cNvPr>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6C4D0ACA-275D-4B85-AF35-8C649CEA70F7}"/>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4" name="テキスト ボックス 243">
          <a:extLst>
            <a:ext uri="{FF2B5EF4-FFF2-40B4-BE49-F238E27FC236}">
              <a16:creationId xmlns:a16="http://schemas.microsoft.com/office/drawing/2014/main" id="{38252EBC-3DD2-463D-974C-E1CD2AABA1FB}"/>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42878326-3217-4634-ADB8-0165DC600A9C}"/>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FC96A5E5-A489-42B0-BA71-77DA7D5B9119}"/>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43EB378B-2A30-41F3-AA7D-B4FEA70A789D}"/>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EBCDE641-5FC5-48A4-9B4D-A192203B545C}"/>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BB0759E9-C551-49A2-BD17-CB1B183E077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BF367972-8068-4C4C-A475-E525C2527A09}"/>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3902282A-9407-496B-A3AD-D79C51301FB2}"/>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a:extLst>
            <a:ext uri="{FF2B5EF4-FFF2-40B4-BE49-F238E27FC236}">
              <a16:creationId xmlns:a16="http://schemas.microsoft.com/office/drawing/2014/main" id="{9CF7A0C0-324E-4074-B5BE-7EE450B92689}"/>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7647513-6FC4-4D96-B644-D9C3EE5E1D04}"/>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4" name="テキスト ボックス 253">
          <a:extLst>
            <a:ext uri="{FF2B5EF4-FFF2-40B4-BE49-F238E27FC236}">
              <a16:creationId xmlns:a16="http://schemas.microsoft.com/office/drawing/2014/main" id="{4B821FEE-87F8-4C7E-8753-531280639CC5}"/>
            </a:ext>
          </a:extLst>
        </xdr:cNvPr>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40AAF1C9-7F1B-4A15-B993-5ADE806293D6}"/>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139065</xdr:rowOff>
    </xdr:to>
    <xdr:cxnSp macro="">
      <xdr:nvCxnSpPr>
        <xdr:cNvPr id="256" name="直線コネクタ 255">
          <a:extLst>
            <a:ext uri="{FF2B5EF4-FFF2-40B4-BE49-F238E27FC236}">
              <a16:creationId xmlns:a16="http://schemas.microsoft.com/office/drawing/2014/main" id="{33E9C4F6-498B-44D1-9D94-1C60FFF2C6C7}"/>
            </a:ext>
          </a:extLst>
        </xdr:cNvPr>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49555"/>
    <xdr:sp macro="" textlink="">
      <xdr:nvSpPr>
        <xdr:cNvPr id="257" name="給与水準   （国との比較）最小値テキスト">
          <a:extLst>
            <a:ext uri="{FF2B5EF4-FFF2-40B4-BE49-F238E27FC236}">
              <a16:creationId xmlns:a16="http://schemas.microsoft.com/office/drawing/2014/main" id="{32DF6187-BCC2-49D6-9438-6F69CCEFCB77}"/>
            </a:ext>
          </a:extLst>
        </xdr:cNvPr>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8" name="直線コネクタ 257">
          <a:extLst>
            <a:ext uri="{FF2B5EF4-FFF2-40B4-BE49-F238E27FC236}">
              <a16:creationId xmlns:a16="http://schemas.microsoft.com/office/drawing/2014/main" id="{4DA51237-3641-404E-9CC1-10856C8C938F}"/>
            </a:ext>
          </a:extLst>
        </xdr:cNvPr>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1460"/>
    <xdr:sp macro="" textlink="">
      <xdr:nvSpPr>
        <xdr:cNvPr id="259" name="給与水準   （国との比較）最大値テキスト">
          <a:extLst>
            <a:ext uri="{FF2B5EF4-FFF2-40B4-BE49-F238E27FC236}">
              <a16:creationId xmlns:a16="http://schemas.microsoft.com/office/drawing/2014/main" id="{353AF5B5-4705-4918-9A9B-778942AA0605}"/>
            </a:ext>
          </a:extLst>
        </xdr:cNvPr>
        <xdr:cNvSpPr txBox="1"/>
      </xdr:nvSpPr>
      <xdr:spPr>
        <a:xfrm>
          <a:off x="171069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60" name="直線コネクタ 259">
          <a:extLst>
            <a:ext uri="{FF2B5EF4-FFF2-40B4-BE49-F238E27FC236}">
              <a16:creationId xmlns:a16="http://schemas.microsoft.com/office/drawing/2014/main" id="{CD13173E-08C3-4583-B799-C47F54ED6E64}"/>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34290</xdr:rowOff>
    </xdr:from>
    <xdr:to>
      <xdr:col>81</xdr:col>
      <xdr:colOff>44450</xdr:colOff>
      <xdr:row>88</xdr:row>
      <xdr:rowOff>34290</xdr:rowOff>
    </xdr:to>
    <xdr:cxnSp macro="">
      <xdr:nvCxnSpPr>
        <xdr:cNvPr id="261" name="直線コネクタ 260">
          <a:extLst>
            <a:ext uri="{FF2B5EF4-FFF2-40B4-BE49-F238E27FC236}">
              <a16:creationId xmlns:a16="http://schemas.microsoft.com/office/drawing/2014/main" id="{06A769A8-933C-4C86-95F2-8D135B8C4594}"/>
            </a:ext>
          </a:extLst>
        </xdr:cNvPr>
        <xdr:cNvCxnSpPr/>
      </xdr:nvCxnSpPr>
      <xdr:spPr>
        <a:xfrm>
          <a:off x="16179800" y="1512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62" name="給与水準   （国との比較）平均値テキスト">
          <a:extLst>
            <a:ext uri="{FF2B5EF4-FFF2-40B4-BE49-F238E27FC236}">
              <a16:creationId xmlns:a16="http://schemas.microsoft.com/office/drawing/2014/main" id="{CF90D643-C29E-4B78-826D-9BAA2A48A609}"/>
            </a:ext>
          </a:extLst>
        </xdr:cNvPr>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3" name="フローチャート: 判断 262">
          <a:extLst>
            <a:ext uri="{FF2B5EF4-FFF2-40B4-BE49-F238E27FC236}">
              <a16:creationId xmlns:a16="http://schemas.microsoft.com/office/drawing/2014/main" id="{18317100-FF0C-4193-A7A7-075253B8C75F}"/>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34290</xdr:rowOff>
    </xdr:from>
    <xdr:to>
      <xdr:col>77</xdr:col>
      <xdr:colOff>44450</xdr:colOff>
      <xdr:row>88</xdr:row>
      <xdr:rowOff>34290</xdr:rowOff>
    </xdr:to>
    <xdr:cxnSp macro="">
      <xdr:nvCxnSpPr>
        <xdr:cNvPr id="264" name="直線コネクタ 263">
          <a:extLst>
            <a:ext uri="{FF2B5EF4-FFF2-40B4-BE49-F238E27FC236}">
              <a16:creationId xmlns:a16="http://schemas.microsoft.com/office/drawing/2014/main" id="{B639753A-444C-459A-9EE9-2B4942B0A9A8}"/>
            </a:ext>
          </a:extLst>
        </xdr:cNvPr>
        <xdr:cNvCxnSpPr/>
      </xdr:nvCxnSpPr>
      <xdr:spPr>
        <a:xfrm>
          <a:off x="15290800" y="1512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16510</xdr:rowOff>
    </xdr:from>
    <xdr:to>
      <xdr:col>77</xdr:col>
      <xdr:colOff>95250</xdr:colOff>
      <xdr:row>86</xdr:row>
      <xdr:rowOff>118110</xdr:rowOff>
    </xdr:to>
    <xdr:sp macro="" textlink="">
      <xdr:nvSpPr>
        <xdr:cNvPr id="265" name="フローチャート: 判断 264">
          <a:extLst>
            <a:ext uri="{FF2B5EF4-FFF2-40B4-BE49-F238E27FC236}">
              <a16:creationId xmlns:a16="http://schemas.microsoft.com/office/drawing/2014/main" id="{D77930D6-9EB9-44DB-B08F-AD67F06F2A16}"/>
            </a:ext>
          </a:extLst>
        </xdr:cNvPr>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128270</xdr:rowOff>
    </xdr:from>
    <xdr:ext cx="736600" cy="259080"/>
    <xdr:sp macro="" textlink="">
      <xdr:nvSpPr>
        <xdr:cNvPr id="266" name="テキスト ボックス 265">
          <a:extLst>
            <a:ext uri="{FF2B5EF4-FFF2-40B4-BE49-F238E27FC236}">
              <a16:creationId xmlns:a16="http://schemas.microsoft.com/office/drawing/2014/main" id="{074CEBFF-7820-49A3-A263-1E0319DE2F58}"/>
            </a:ext>
          </a:extLst>
        </xdr:cNvPr>
        <xdr:cNvSpPr txBox="1"/>
      </xdr:nvSpPr>
      <xdr:spPr>
        <a:xfrm>
          <a:off x="15798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102235</xdr:rowOff>
    </xdr:from>
    <xdr:to>
      <xdr:col>72</xdr:col>
      <xdr:colOff>203200</xdr:colOff>
      <xdr:row>88</xdr:row>
      <xdr:rowOff>34290</xdr:rowOff>
    </xdr:to>
    <xdr:cxnSp macro="">
      <xdr:nvCxnSpPr>
        <xdr:cNvPr id="267" name="直線コネクタ 266">
          <a:extLst>
            <a:ext uri="{FF2B5EF4-FFF2-40B4-BE49-F238E27FC236}">
              <a16:creationId xmlns:a16="http://schemas.microsoft.com/office/drawing/2014/main" id="{E865723B-6573-48F0-A2D7-3F3BFCF6DCF6}"/>
            </a:ext>
          </a:extLst>
        </xdr:cNvPr>
        <xdr:cNvCxnSpPr/>
      </xdr:nvCxnSpPr>
      <xdr:spPr>
        <a:xfrm>
          <a:off x="14401800" y="150183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CCF239DA-93F6-4375-867B-8F825DB4713B}"/>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9" name="テキスト ボックス 268">
          <a:extLst>
            <a:ext uri="{FF2B5EF4-FFF2-40B4-BE49-F238E27FC236}">
              <a16:creationId xmlns:a16="http://schemas.microsoft.com/office/drawing/2014/main" id="{1A3FBF8D-00F4-4E1D-89C6-A1CE1FA6A368}"/>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102235</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B7017FEE-4CB6-4C9D-93B7-61DD1F369150}"/>
            </a:ext>
          </a:extLst>
        </xdr:cNvPr>
        <xdr:cNvCxnSpPr/>
      </xdr:nvCxnSpPr>
      <xdr:spPr>
        <a:xfrm flipV="1">
          <a:off x="13512800" y="150183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71" name="フローチャート: 判断 270">
          <a:extLst>
            <a:ext uri="{FF2B5EF4-FFF2-40B4-BE49-F238E27FC236}">
              <a16:creationId xmlns:a16="http://schemas.microsoft.com/office/drawing/2014/main" id="{AA858B4B-7C4C-41E1-AE39-01316282930E}"/>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49555"/>
    <xdr:sp macro="" textlink="">
      <xdr:nvSpPr>
        <xdr:cNvPr id="272" name="テキスト ボックス 271">
          <a:extLst>
            <a:ext uri="{FF2B5EF4-FFF2-40B4-BE49-F238E27FC236}">
              <a16:creationId xmlns:a16="http://schemas.microsoft.com/office/drawing/2014/main" id="{B8CE9345-483D-4CA0-BC3F-488E623F0265}"/>
            </a:ext>
          </a:extLst>
        </xdr:cNvPr>
        <xdr:cNvSpPr txBox="1"/>
      </xdr:nvSpPr>
      <xdr:spPr>
        <a:xfrm>
          <a:off x="14020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a:extLst>
            <a:ext uri="{FF2B5EF4-FFF2-40B4-BE49-F238E27FC236}">
              <a16:creationId xmlns:a16="http://schemas.microsoft.com/office/drawing/2014/main" id="{30B7A36B-28B5-405F-BB42-47F6E37A9851}"/>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49555"/>
    <xdr:sp macro="" textlink="">
      <xdr:nvSpPr>
        <xdr:cNvPr id="274" name="テキスト ボックス 273">
          <a:extLst>
            <a:ext uri="{FF2B5EF4-FFF2-40B4-BE49-F238E27FC236}">
              <a16:creationId xmlns:a16="http://schemas.microsoft.com/office/drawing/2014/main" id="{A9A35111-497E-413A-A982-08241436655C}"/>
            </a:ext>
          </a:extLst>
        </xdr:cNvPr>
        <xdr:cNvSpPr txBox="1"/>
      </xdr:nvSpPr>
      <xdr:spPr>
        <a:xfrm>
          <a:off x="13131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CD6F485C-E66C-4B61-BFB8-F94D7909EF3A}"/>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B28ABED6-271B-45CD-8E1C-E1A8B1017C55}"/>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95B9CFF0-5370-4ECD-9B58-2BF2DB295DCA}"/>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E854D48-9190-4C6E-9632-644C0A082A49}"/>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46F78422-6C03-45B4-ABB6-89F6B673CBFB}"/>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154940</xdr:rowOff>
    </xdr:from>
    <xdr:to>
      <xdr:col>81</xdr:col>
      <xdr:colOff>95250</xdr:colOff>
      <xdr:row>88</xdr:row>
      <xdr:rowOff>85090</xdr:rowOff>
    </xdr:to>
    <xdr:sp macro="" textlink="">
      <xdr:nvSpPr>
        <xdr:cNvPr id="280" name="楕円 279">
          <a:extLst>
            <a:ext uri="{FF2B5EF4-FFF2-40B4-BE49-F238E27FC236}">
              <a16:creationId xmlns:a16="http://schemas.microsoft.com/office/drawing/2014/main" id="{26A48DD0-AD48-48EB-B04D-B9B9864070BE}"/>
            </a:ext>
          </a:extLst>
        </xdr:cNvPr>
        <xdr:cNvSpPr/>
      </xdr:nvSpPr>
      <xdr:spPr>
        <a:xfrm>
          <a:off x="169672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127000</xdr:rowOff>
    </xdr:from>
    <xdr:ext cx="762000" cy="259080"/>
    <xdr:sp macro="" textlink="">
      <xdr:nvSpPr>
        <xdr:cNvPr id="281" name="給与水準   （国との比較）該当値テキスト">
          <a:extLst>
            <a:ext uri="{FF2B5EF4-FFF2-40B4-BE49-F238E27FC236}">
              <a16:creationId xmlns:a16="http://schemas.microsoft.com/office/drawing/2014/main" id="{087D2793-7D8F-417C-8A8F-903963E9998C}"/>
            </a:ext>
          </a:extLst>
        </xdr:cNvPr>
        <xdr:cNvSpPr txBox="1"/>
      </xdr:nvSpPr>
      <xdr:spPr>
        <a:xfrm>
          <a:off x="17106900" y="150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154940</xdr:rowOff>
    </xdr:from>
    <xdr:to>
      <xdr:col>77</xdr:col>
      <xdr:colOff>95250</xdr:colOff>
      <xdr:row>88</xdr:row>
      <xdr:rowOff>85090</xdr:rowOff>
    </xdr:to>
    <xdr:sp macro="" textlink="">
      <xdr:nvSpPr>
        <xdr:cNvPr id="282" name="楕円 281">
          <a:extLst>
            <a:ext uri="{FF2B5EF4-FFF2-40B4-BE49-F238E27FC236}">
              <a16:creationId xmlns:a16="http://schemas.microsoft.com/office/drawing/2014/main" id="{EFA2A299-7DBB-449D-B89D-436C01901F10}"/>
            </a:ext>
          </a:extLst>
        </xdr:cNvPr>
        <xdr:cNvSpPr/>
      </xdr:nvSpPr>
      <xdr:spPr>
        <a:xfrm>
          <a:off x="16129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69850</xdr:rowOff>
    </xdr:from>
    <xdr:ext cx="736600" cy="259080"/>
    <xdr:sp macro="" textlink="">
      <xdr:nvSpPr>
        <xdr:cNvPr id="283" name="テキスト ボックス 282">
          <a:extLst>
            <a:ext uri="{FF2B5EF4-FFF2-40B4-BE49-F238E27FC236}">
              <a16:creationId xmlns:a16="http://schemas.microsoft.com/office/drawing/2014/main" id="{41149AA2-DD4D-493F-A389-77E549435892}"/>
            </a:ext>
          </a:extLst>
        </xdr:cNvPr>
        <xdr:cNvSpPr txBox="1"/>
      </xdr:nvSpPr>
      <xdr:spPr>
        <a:xfrm>
          <a:off x="15798800" y="1515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154940</xdr:rowOff>
    </xdr:from>
    <xdr:to>
      <xdr:col>73</xdr:col>
      <xdr:colOff>44450</xdr:colOff>
      <xdr:row>88</xdr:row>
      <xdr:rowOff>85090</xdr:rowOff>
    </xdr:to>
    <xdr:sp macro="" textlink="">
      <xdr:nvSpPr>
        <xdr:cNvPr id="284" name="楕円 283">
          <a:extLst>
            <a:ext uri="{FF2B5EF4-FFF2-40B4-BE49-F238E27FC236}">
              <a16:creationId xmlns:a16="http://schemas.microsoft.com/office/drawing/2014/main" id="{89E2A9E2-A6DC-4403-AFCE-D645E26F56D4}"/>
            </a:ext>
          </a:extLst>
        </xdr:cNvPr>
        <xdr:cNvSpPr/>
      </xdr:nvSpPr>
      <xdr:spPr>
        <a:xfrm>
          <a:off x="15240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69850</xdr:rowOff>
    </xdr:from>
    <xdr:ext cx="762000" cy="259080"/>
    <xdr:sp macro="" textlink="">
      <xdr:nvSpPr>
        <xdr:cNvPr id="285" name="テキスト ボックス 284">
          <a:extLst>
            <a:ext uri="{FF2B5EF4-FFF2-40B4-BE49-F238E27FC236}">
              <a16:creationId xmlns:a16="http://schemas.microsoft.com/office/drawing/2014/main" id="{9AFA5B55-2161-4BF6-93A1-3AD235855154}"/>
            </a:ext>
          </a:extLst>
        </xdr:cNvPr>
        <xdr:cNvSpPr txBox="1"/>
      </xdr:nvSpPr>
      <xdr:spPr>
        <a:xfrm>
          <a:off x="14909800" y="1515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52070</xdr:rowOff>
    </xdr:from>
    <xdr:to>
      <xdr:col>68</xdr:col>
      <xdr:colOff>203200</xdr:colOff>
      <xdr:row>87</xdr:row>
      <xdr:rowOff>153035</xdr:rowOff>
    </xdr:to>
    <xdr:sp macro="" textlink="">
      <xdr:nvSpPr>
        <xdr:cNvPr id="286" name="楕円 285">
          <a:extLst>
            <a:ext uri="{FF2B5EF4-FFF2-40B4-BE49-F238E27FC236}">
              <a16:creationId xmlns:a16="http://schemas.microsoft.com/office/drawing/2014/main" id="{C72FCAB6-A32E-404B-A639-ABE4D94E9967}"/>
            </a:ext>
          </a:extLst>
        </xdr:cNvPr>
        <xdr:cNvSpPr/>
      </xdr:nvSpPr>
      <xdr:spPr>
        <a:xfrm>
          <a:off x="14351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137795</xdr:rowOff>
    </xdr:from>
    <xdr:ext cx="762000" cy="259080"/>
    <xdr:sp macro="" textlink="">
      <xdr:nvSpPr>
        <xdr:cNvPr id="287" name="テキスト ボックス 286">
          <a:extLst>
            <a:ext uri="{FF2B5EF4-FFF2-40B4-BE49-F238E27FC236}">
              <a16:creationId xmlns:a16="http://schemas.microsoft.com/office/drawing/2014/main" id="{D5984162-4103-4164-8331-6F9E8BC7652A}"/>
            </a:ext>
          </a:extLst>
        </xdr:cNvPr>
        <xdr:cNvSpPr txBox="1"/>
      </xdr:nvSpPr>
      <xdr:spPr>
        <a:xfrm>
          <a:off x="14020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a:extLst>
            <a:ext uri="{FF2B5EF4-FFF2-40B4-BE49-F238E27FC236}">
              <a16:creationId xmlns:a16="http://schemas.microsoft.com/office/drawing/2014/main" id="{D51F4DF9-E059-416D-ACAC-D6066165919C}"/>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156210</xdr:rowOff>
    </xdr:from>
    <xdr:ext cx="762000" cy="250190"/>
    <xdr:sp macro="" textlink="">
      <xdr:nvSpPr>
        <xdr:cNvPr id="289" name="テキスト ボックス 288">
          <a:extLst>
            <a:ext uri="{FF2B5EF4-FFF2-40B4-BE49-F238E27FC236}">
              <a16:creationId xmlns:a16="http://schemas.microsoft.com/office/drawing/2014/main" id="{1C1E882D-1B9A-4E84-8108-9248A925F6D6}"/>
            </a:ext>
          </a:extLst>
        </xdr:cNvPr>
        <xdr:cNvSpPr txBox="1"/>
      </xdr:nvSpPr>
      <xdr:spPr>
        <a:xfrm>
          <a:off x="13131800" y="15243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6B7A0A2A-E8D8-4751-ACC1-D2967EE6C79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a:extLst>
            <a:ext uri="{FF2B5EF4-FFF2-40B4-BE49-F238E27FC236}">
              <a16:creationId xmlns:a16="http://schemas.microsoft.com/office/drawing/2014/main" id="{EC6E3EFF-E874-447C-8D60-AC4E30E8C65A}"/>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8935" cy="353060"/>
    <xdr:sp macro="" textlink="">
      <xdr:nvSpPr>
        <xdr:cNvPr id="292" name="テキスト ボックス 291">
          <a:extLst>
            <a:ext uri="{FF2B5EF4-FFF2-40B4-BE49-F238E27FC236}">
              <a16:creationId xmlns:a16="http://schemas.microsoft.com/office/drawing/2014/main" id="{258C5D67-03FF-4643-AB5B-8CED2A2C95B6}"/>
            </a:ext>
          </a:extLst>
        </xdr:cNvPr>
        <xdr:cNvSpPr txBox="1"/>
      </xdr:nvSpPr>
      <xdr:spPr>
        <a:xfrm>
          <a:off x="15736570"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C3746492-39F4-4566-B688-766F599F0968}"/>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88065227-A653-4A14-B804-3E9F7D8ADB23}"/>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4CFC27F-72D1-4C4B-B5B5-DA91604104D3}"/>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B45724A9-7C51-4702-8389-DB0057F16CB4}"/>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30581C67-DC84-4D05-8ECA-9AD39172AD25}"/>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C916248E-7A01-4414-A23E-C6C3E59C94B1}"/>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2EAAFDBE-6060-4F45-926B-D6E2D02AED1A}"/>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8EBA0932-31EC-492C-8997-98712E74FC7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7DA4128-92A3-4D2D-8827-67A61F01F4B8}"/>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8EEEEBC-9118-4FB5-97C1-475CCF22AE7E}"/>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1">
              <a:latin typeface="ＭＳ Ｐゴシック"/>
              <a:ea typeface="ＭＳ Ｐゴシック"/>
            </a:rPr>
            <a:t>　</a:t>
          </a:r>
          <a:r>
            <a:rPr kumimoji="1" lang="ja-JP" altLang="en-US" sz="1300" b="0">
              <a:latin typeface="ＭＳ Ｐゴシック"/>
              <a:ea typeface="ＭＳ Ｐゴシック"/>
            </a:rPr>
            <a:t>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民間委託を推進し、退職者不補充、新規採用の抑制に努め、定員の適正化につなげ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75B60EE-4BB2-4C7F-92AD-BC4C2A5FB6CB}"/>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9AF3793-FCA9-4FA7-AE3C-C98C1B99D35F}"/>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5" name="テキスト ボックス 304">
          <a:extLst>
            <a:ext uri="{FF2B5EF4-FFF2-40B4-BE49-F238E27FC236}">
              <a16:creationId xmlns:a16="http://schemas.microsoft.com/office/drawing/2014/main" id="{6D71ECE8-95B1-4770-AF75-04079B3F63DC}"/>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78D35367-6A19-48F4-AC00-CE567FE9F295}"/>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CCC2D7F8-52DB-42D7-9CD4-30DFB6155CDC}"/>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4135AE6E-7B79-4B44-BEF1-F979B825E308}"/>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3727F99E-FA3A-4951-9BB8-8118E2BA272E}"/>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C741E80-2BE9-4E09-9A2B-FD14E193CA48}"/>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BBE0EFC3-6081-478B-9701-51A137A57AD9}"/>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E981D1D1-8A5E-48EA-997E-936291D37BDD}"/>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3" name="テキスト ボックス 312">
          <a:extLst>
            <a:ext uri="{FF2B5EF4-FFF2-40B4-BE49-F238E27FC236}">
              <a16:creationId xmlns:a16="http://schemas.microsoft.com/office/drawing/2014/main" id="{588AB47B-EAF5-44CA-9E53-AC2914B667DF}"/>
            </a:ext>
          </a:extLst>
        </xdr:cNvPr>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4A174EC9-1E90-46EA-B6E0-AC543B10EF31}"/>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5" name="テキスト ボックス 314">
          <a:extLst>
            <a:ext uri="{FF2B5EF4-FFF2-40B4-BE49-F238E27FC236}">
              <a16:creationId xmlns:a16="http://schemas.microsoft.com/office/drawing/2014/main" id="{CE34B102-EE89-41ED-A5F6-710024AD32B4}"/>
            </a:ext>
          </a:extLst>
        </xdr:cNvPr>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A031E79-E038-4615-8961-95597B46EDD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815123B-6960-4DDF-99E1-8496E121A95B}"/>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D7E70A2-D995-4D72-A8AA-75A46DC9A4A3}"/>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55880</xdr:rowOff>
    </xdr:to>
    <xdr:cxnSp macro="">
      <xdr:nvCxnSpPr>
        <xdr:cNvPr id="319" name="直線コネクタ 318">
          <a:extLst>
            <a:ext uri="{FF2B5EF4-FFF2-40B4-BE49-F238E27FC236}">
              <a16:creationId xmlns:a16="http://schemas.microsoft.com/office/drawing/2014/main" id="{9EB35860-DB1B-4729-BBA8-0675ACBFDA75}"/>
            </a:ext>
          </a:extLst>
        </xdr:cNvPr>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27940</xdr:rowOff>
    </xdr:from>
    <xdr:ext cx="762000" cy="259080"/>
    <xdr:sp macro="" textlink="">
      <xdr:nvSpPr>
        <xdr:cNvPr id="320" name="定員管理の状況最小値テキスト">
          <a:extLst>
            <a:ext uri="{FF2B5EF4-FFF2-40B4-BE49-F238E27FC236}">
              <a16:creationId xmlns:a16="http://schemas.microsoft.com/office/drawing/2014/main" id="{58F47D5A-8CE4-48F2-ADE9-8BC7A682CAA2}"/>
            </a:ext>
          </a:extLst>
        </xdr:cNvPr>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21" name="直線コネクタ 320">
          <a:extLst>
            <a:ext uri="{FF2B5EF4-FFF2-40B4-BE49-F238E27FC236}">
              <a16:creationId xmlns:a16="http://schemas.microsoft.com/office/drawing/2014/main" id="{CAB134F8-E289-41E1-B17A-9643F32544B6}"/>
            </a:ext>
          </a:extLst>
        </xdr:cNvPr>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88900</xdr:rowOff>
    </xdr:from>
    <xdr:ext cx="762000" cy="248920"/>
    <xdr:sp macro="" textlink="">
      <xdr:nvSpPr>
        <xdr:cNvPr id="322" name="定員管理の状況最大値テキスト">
          <a:extLst>
            <a:ext uri="{FF2B5EF4-FFF2-40B4-BE49-F238E27FC236}">
              <a16:creationId xmlns:a16="http://schemas.microsoft.com/office/drawing/2014/main" id="{6AEE8426-7F2C-4AEB-BEE3-A8FDF6C8BADC}"/>
            </a:ext>
          </a:extLst>
        </xdr:cNvPr>
        <xdr:cNvSpPr txBox="1"/>
      </xdr:nvSpPr>
      <xdr:spPr>
        <a:xfrm>
          <a:off x="17106900" y="9690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3" name="直線コネクタ 322">
          <a:extLst>
            <a:ext uri="{FF2B5EF4-FFF2-40B4-BE49-F238E27FC236}">
              <a16:creationId xmlns:a16="http://schemas.microsoft.com/office/drawing/2014/main" id="{F6F8D4F8-59B6-4C87-A8A4-26EA6C73DCE0}"/>
            </a:ext>
          </a:extLst>
        </xdr:cNvPr>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86995</xdr:rowOff>
    </xdr:from>
    <xdr:to>
      <xdr:col>81</xdr:col>
      <xdr:colOff>44450</xdr:colOff>
      <xdr:row>62</xdr:row>
      <xdr:rowOff>106680</xdr:rowOff>
    </xdr:to>
    <xdr:cxnSp macro="">
      <xdr:nvCxnSpPr>
        <xdr:cNvPr id="324" name="直線コネクタ 323">
          <a:extLst>
            <a:ext uri="{FF2B5EF4-FFF2-40B4-BE49-F238E27FC236}">
              <a16:creationId xmlns:a16="http://schemas.microsoft.com/office/drawing/2014/main" id="{2394C28C-E218-4F09-AE51-8CAFB6BB970D}"/>
            </a:ext>
          </a:extLst>
        </xdr:cNvPr>
        <xdr:cNvCxnSpPr/>
      </xdr:nvCxnSpPr>
      <xdr:spPr>
        <a:xfrm>
          <a:off x="16179800" y="107168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2540</xdr:rowOff>
    </xdr:from>
    <xdr:ext cx="762000" cy="259080"/>
    <xdr:sp macro="" textlink="">
      <xdr:nvSpPr>
        <xdr:cNvPr id="325" name="定員管理の状況平均値テキスト">
          <a:extLst>
            <a:ext uri="{FF2B5EF4-FFF2-40B4-BE49-F238E27FC236}">
              <a16:creationId xmlns:a16="http://schemas.microsoft.com/office/drawing/2014/main" id="{0E4A47B8-76C6-42A7-9F44-E6398C1E9A3D}"/>
            </a:ext>
          </a:extLst>
        </xdr:cNvPr>
        <xdr:cNvSpPr txBox="1"/>
      </xdr:nvSpPr>
      <xdr:spPr>
        <a:xfrm>
          <a:off x="17106900" y="10289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157480</xdr:rowOff>
    </xdr:from>
    <xdr:to>
      <xdr:col>81</xdr:col>
      <xdr:colOff>95250</xdr:colOff>
      <xdr:row>61</xdr:row>
      <xdr:rowOff>87630</xdr:rowOff>
    </xdr:to>
    <xdr:sp macro="" textlink="">
      <xdr:nvSpPr>
        <xdr:cNvPr id="326" name="フローチャート: 判断 325">
          <a:extLst>
            <a:ext uri="{FF2B5EF4-FFF2-40B4-BE49-F238E27FC236}">
              <a16:creationId xmlns:a16="http://schemas.microsoft.com/office/drawing/2014/main" id="{DFCF520B-6B4F-427D-A13A-D557F6FE3E6F}"/>
            </a:ext>
          </a:extLst>
        </xdr:cNvPr>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58420</xdr:rowOff>
    </xdr:from>
    <xdr:to>
      <xdr:col>77</xdr:col>
      <xdr:colOff>44450</xdr:colOff>
      <xdr:row>62</xdr:row>
      <xdr:rowOff>86995</xdr:rowOff>
    </xdr:to>
    <xdr:cxnSp macro="">
      <xdr:nvCxnSpPr>
        <xdr:cNvPr id="327" name="直線コネクタ 326">
          <a:extLst>
            <a:ext uri="{FF2B5EF4-FFF2-40B4-BE49-F238E27FC236}">
              <a16:creationId xmlns:a16="http://schemas.microsoft.com/office/drawing/2014/main" id="{8C381ABD-9193-4F5C-B180-BB5E13B5D871}"/>
            </a:ext>
          </a:extLst>
        </xdr:cNvPr>
        <xdr:cNvCxnSpPr/>
      </xdr:nvCxnSpPr>
      <xdr:spPr>
        <a:xfrm>
          <a:off x="15290800" y="10688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132080</xdr:rowOff>
    </xdr:from>
    <xdr:to>
      <xdr:col>77</xdr:col>
      <xdr:colOff>95250</xdr:colOff>
      <xdr:row>61</xdr:row>
      <xdr:rowOff>61595</xdr:rowOff>
    </xdr:to>
    <xdr:sp macro="" textlink="">
      <xdr:nvSpPr>
        <xdr:cNvPr id="328" name="フローチャート: 判断 327">
          <a:extLst>
            <a:ext uri="{FF2B5EF4-FFF2-40B4-BE49-F238E27FC236}">
              <a16:creationId xmlns:a16="http://schemas.microsoft.com/office/drawing/2014/main" id="{82F38066-DC34-4FC5-B851-88EC4650D205}"/>
            </a:ext>
          </a:extLst>
        </xdr:cNvPr>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71755</xdr:rowOff>
    </xdr:from>
    <xdr:ext cx="736600" cy="259080"/>
    <xdr:sp macro="" textlink="">
      <xdr:nvSpPr>
        <xdr:cNvPr id="329" name="テキスト ボックス 328">
          <a:extLst>
            <a:ext uri="{FF2B5EF4-FFF2-40B4-BE49-F238E27FC236}">
              <a16:creationId xmlns:a16="http://schemas.microsoft.com/office/drawing/2014/main" id="{1FBEE040-A3B4-4D93-9DCB-C74B4D690E11}"/>
            </a:ext>
          </a:extLst>
        </xdr:cNvPr>
        <xdr:cNvSpPr txBox="1"/>
      </xdr:nvSpPr>
      <xdr:spPr>
        <a:xfrm>
          <a:off x="15798800" y="10187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50165</xdr:rowOff>
    </xdr:from>
    <xdr:to>
      <xdr:col>72</xdr:col>
      <xdr:colOff>203200</xdr:colOff>
      <xdr:row>62</xdr:row>
      <xdr:rowOff>58420</xdr:rowOff>
    </xdr:to>
    <xdr:cxnSp macro="">
      <xdr:nvCxnSpPr>
        <xdr:cNvPr id="330" name="直線コネクタ 329">
          <a:extLst>
            <a:ext uri="{FF2B5EF4-FFF2-40B4-BE49-F238E27FC236}">
              <a16:creationId xmlns:a16="http://schemas.microsoft.com/office/drawing/2014/main" id="{094D5647-5C28-4E82-BBE3-68E2DCAE10B6}"/>
            </a:ext>
          </a:extLst>
        </xdr:cNvPr>
        <xdr:cNvCxnSpPr/>
      </xdr:nvCxnSpPr>
      <xdr:spPr>
        <a:xfrm>
          <a:off x="14401800" y="106800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117475</xdr:rowOff>
    </xdr:from>
    <xdr:to>
      <xdr:col>73</xdr:col>
      <xdr:colOff>44450</xdr:colOff>
      <xdr:row>61</xdr:row>
      <xdr:rowOff>47625</xdr:rowOff>
    </xdr:to>
    <xdr:sp macro="" textlink="">
      <xdr:nvSpPr>
        <xdr:cNvPr id="331" name="フローチャート: 判断 330">
          <a:extLst>
            <a:ext uri="{FF2B5EF4-FFF2-40B4-BE49-F238E27FC236}">
              <a16:creationId xmlns:a16="http://schemas.microsoft.com/office/drawing/2014/main" id="{EB4BDBC1-2319-4048-A82C-20AC809F4A10}"/>
            </a:ext>
          </a:extLst>
        </xdr:cNvPr>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57785</xdr:rowOff>
    </xdr:from>
    <xdr:ext cx="762000" cy="259080"/>
    <xdr:sp macro="" textlink="">
      <xdr:nvSpPr>
        <xdr:cNvPr id="332" name="テキスト ボックス 331">
          <a:extLst>
            <a:ext uri="{FF2B5EF4-FFF2-40B4-BE49-F238E27FC236}">
              <a16:creationId xmlns:a16="http://schemas.microsoft.com/office/drawing/2014/main" id="{49D21736-24A2-414E-9602-0181DC14FC6B}"/>
            </a:ext>
          </a:extLst>
        </xdr:cNvPr>
        <xdr:cNvSpPr txBox="1"/>
      </xdr:nvSpPr>
      <xdr:spPr>
        <a:xfrm>
          <a:off x="14909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50165</xdr:rowOff>
    </xdr:from>
    <xdr:to>
      <xdr:col>68</xdr:col>
      <xdr:colOff>152400</xdr:colOff>
      <xdr:row>62</xdr:row>
      <xdr:rowOff>99060</xdr:rowOff>
    </xdr:to>
    <xdr:cxnSp macro="">
      <xdr:nvCxnSpPr>
        <xdr:cNvPr id="333" name="直線コネクタ 332">
          <a:extLst>
            <a:ext uri="{FF2B5EF4-FFF2-40B4-BE49-F238E27FC236}">
              <a16:creationId xmlns:a16="http://schemas.microsoft.com/office/drawing/2014/main" id="{BCA60608-0DB7-4386-9F9F-3386E6605F5D}"/>
            </a:ext>
          </a:extLst>
        </xdr:cNvPr>
        <xdr:cNvCxnSpPr/>
      </xdr:nvCxnSpPr>
      <xdr:spPr>
        <a:xfrm flipV="1">
          <a:off x="13512800" y="106800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100965</xdr:rowOff>
    </xdr:from>
    <xdr:to>
      <xdr:col>68</xdr:col>
      <xdr:colOff>203200</xdr:colOff>
      <xdr:row>61</xdr:row>
      <xdr:rowOff>31115</xdr:rowOff>
    </xdr:to>
    <xdr:sp macro="" textlink="">
      <xdr:nvSpPr>
        <xdr:cNvPr id="334" name="フローチャート: 判断 333">
          <a:extLst>
            <a:ext uri="{FF2B5EF4-FFF2-40B4-BE49-F238E27FC236}">
              <a16:creationId xmlns:a16="http://schemas.microsoft.com/office/drawing/2014/main" id="{8B7C56A7-C6A5-48A6-9785-79915200BEB9}"/>
            </a:ext>
          </a:extLst>
        </xdr:cNvPr>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41910</xdr:rowOff>
    </xdr:from>
    <xdr:ext cx="762000" cy="250190"/>
    <xdr:sp macro="" textlink="">
      <xdr:nvSpPr>
        <xdr:cNvPr id="335" name="テキスト ボックス 334">
          <a:extLst>
            <a:ext uri="{FF2B5EF4-FFF2-40B4-BE49-F238E27FC236}">
              <a16:creationId xmlns:a16="http://schemas.microsoft.com/office/drawing/2014/main" id="{4E829956-EFE8-4ECA-A429-A7255CAB3FE9}"/>
            </a:ext>
          </a:extLst>
        </xdr:cNvPr>
        <xdr:cNvSpPr txBox="1"/>
      </xdr:nvSpPr>
      <xdr:spPr>
        <a:xfrm>
          <a:off x="14020800" y="1015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6" name="フローチャート: 判断 335">
          <a:extLst>
            <a:ext uri="{FF2B5EF4-FFF2-40B4-BE49-F238E27FC236}">
              <a16:creationId xmlns:a16="http://schemas.microsoft.com/office/drawing/2014/main" id="{EB80F0C0-B4F2-47EE-98E3-4FC65CAFA7F3}"/>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35560</xdr:rowOff>
    </xdr:from>
    <xdr:ext cx="762000" cy="259080"/>
    <xdr:sp macro="" textlink="">
      <xdr:nvSpPr>
        <xdr:cNvPr id="337" name="テキスト ボックス 336">
          <a:extLst>
            <a:ext uri="{FF2B5EF4-FFF2-40B4-BE49-F238E27FC236}">
              <a16:creationId xmlns:a16="http://schemas.microsoft.com/office/drawing/2014/main" id="{B641C28C-4882-434C-8739-B77D7101D91B}"/>
            </a:ext>
          </a:extLst>
        </xdr:cNvPr>
        <xdr:cNvSpPr txBox="1"/>
      </xdr:nvSpPr>
      <xdr:spPr>
        <a:xfrm>
          <a:off x="13131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a:extLst>
            <a:ext uri="{FF2B5EF4-FFF2-40B4-BE49-F238E27FC236}">
              <a16:creationId xmlns:a16="http://schemas.microsoft.com/office/drawing/2014/main" id="{528A332E-2209-4DD2-B3A6-2B04260DBA3B}"/>
            </a:ext>
          </a:extLst>
        </xdr:cNvPr>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a:extLst>
            <a:ext uri="{FF2B5EF4-FFF2-40B4-BE49-F238E27FC236}">
              <a16:creationId xmlns:a16="http://schemas.microsoft.com/office/drawing/2014/main" id="{91405BA9-FF26-4005-B5DF-C7475FE69AE0}"/>
            </a:ext>
          </a:extLst>
        </xdr:cNvPr>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a:extLst>
            <a:ext uri="{FF2B5EF4-FFF2-40B4-BE49-F238E27FC236}">
              <a16:creationId xmlns:a16="http://schemas.microsoft.com/office/drawing/2014/main" id="{0D7BF8AB-8C7F-482C-AE83-0AB465F42143}"/>
            </a:ext>
          </a:extLst>
        </xdr:cNvPr>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a:extLst>
            <a:ext uri="{FF2B5EF4-FFF2-40B4-BE49-F238E27FC236}">
              <a16:creationId xmlns:a16="http://schemas.microsoft.com/office/drawing/2014/main" id="{8333D8AC-08E7-44FA-8975-DDD646D0D94F}"/>
            </a:ext>
          </a:extLst>
        </xdr:cNvPr>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a:extLst>
            <a:ext uri="{FF2B5EF4-FFF2-40B4-BE49-F238E27FC236}">
              <a16:creationId xmlns:a16="http://schemas.microsoft.com/office/drawing/2014/main" id="{139C3603-ABCE-4F58-B98E-A5B14FA217F1}"/>
            </a:ext>
          </a:extLst>
        </xdr:cNvPr>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55880</xdr:rowOff>
    </xdr:from>
    <xdr:to>
      <xdr:col>81</xdr:col>
      <xdr:colOff>95250</xdr:colOff>
      <xdr:row>62</xdr:row>
      <xdr:rowOff>157480</xdr:rowOff>
    </xdr:to>
    <xdr:sp macro="" textlink="">
      <xdr:nvSpPr>
        <xdr:cNvPr id="343" name="楕円 342">
          <a:extLst>
            <a:ext uri="{FF2B5EF4-FFF2-40B4-BE49-F238E27FC236}">
              <a16:creationId xmlns:a16="http://schemas.microsoft.com/office/drawing/2014/main" id="{86DB5EB0-70E4-4CC5-8E87-97129F04E0C0}"/>
            </a:ext>
          </a:extLst>
        </xdr:cNvPr>
        <xdr:cNvSpPr/>
      </xdr:nvSpPr>
      <xdr:spPr>
        <a:xfrm>
          <a:off x="169672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27940</xdr:rowOff>
    </xdr:from>
    <xdr:ext cx="762000" cy="259080"/>
    <xdr:sp macro="" textlink="">
      <xdr:nvSpPr>
        <xdr:cNvPr id="344" name="定員管理の状況該当値テキスト">
          <a:extLst>
            <a:ext uri="{FF2B5EF4-FFF2-40B4-BE49-F238E27FC236}">
              <a16:creationId xmlns:a16="http://schemas.microsoft.com/office/drawing/2014/main" id="{948B9155-8F6D-48FB-9AC6-2321AC67BDB1}"/>
            </a:ext>
          </a:extLst>
        </xdr:cNvPr>
        <xdr:cNvSpPr txBox="1"/>
      </xdr:nvSpPr>
      <xdr:spPr>
        <a:xfrm>
          <a:off x="171069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36195</xdr:rowOff>
    </xdr:from>
    <xdr:to>
      <xdr:col>77</xdr:col>
      <xdr:colOff>95250</xdr:colOff>
      <xdr:row>62</xdr:row>
      <xdr:rowOff>137795</xdr:rowOff>
    </xdr:to>
    <xdr:sp macro="" textlink="">
      <xdr:nvSpPr>
        <xdr:cNvPr id="345" name="楕円 344">
          <a:extLst>
            <a:ext uri="{FF2B5EF4-FFF2-40B4-BE49-F238E27FC236}">
              <a16:creationId xmlns:a16="http://schemas.microsoft.com/office/drawing/2014/main" id="{48C5C254-020E-4D16-82CF-FBE0DED6833E}"/>
            </a:ext>
          </a:extLst>
        </xdr:cNvPr>
        <xdr:cNvSpPr/>
      </xdr:nvSpPr>
      <xdr:spPr>
        <a:xfrm>
          <a:off x="161290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122555</xdr:rowOff>
    </xdr:from>
    <xdr:ext cx="736600" cy="249555"/>
    <xdr:sp macro="" textlink="">
      <xdr:nvSpPr>
        <xdr:cNvPr id="346" name="テキスト ボックス 345">
          <a:extLst>
            <a:ext uri="{FF2B5EF4-FFF2-40B4-BE49-F238E27FC236}">
              <a16:creationId xmlns:a16="http://schemas.microsoft.com/office/drawing/2014/main" id="{58C5F30F-038E-4E6B-BDE9-88AB259FBB8F}"/>
            </a:ext>
          </a:extLst>
        </xdr:cNvPr>
        <xdr:cNvSpPr txBox="1"/>
      </xdr:nvSpPr>
      <xdr:spPr>
        <a:xfrm>
          <a:off x="15798800" y="107524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7620</xdr:rowOff>
    </xdr:from>
    <xdr:to>
      <xdr:col>73</xdr:col>
      <xdr:colOff>44450</xdr:colOff>
      <xdr:row>62</xdr:row>
      <xdr:rowOff>109220</xdr:rowOff>
    </xdr:to>
    <xdr:sp macro="" textlink="">
      <xdr:nvSpPr>
        <xdr:cNvPr id="347" name="楕円 346">
          <a:extLst>
            <a:ext uri="{FF2B5EF4-FFF2-40B4-BE49-F238E27FC236}">
              <a16:creationId xmlns:a16="http://schemas.microsoft.com/office/drawing/2014/main" id="{E41F8473-C9F9-495D-94E0-857C487DD373}"/>
            </a:ext>
          </a:extLst>
        </xdr:cNvPr>
        <xdr:cNvSpPr/>
      </xdr:nvSpPr>
      <xdr:spPr>
        <a:xfrm>
          <a:off x="152400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93980</xdr:rowOff>
    </xdr:from>
    <xdr:ext cx="762000" cy="259080"/>
    <xdr:sp macro="" textlink="">
      <xdr:nvSpPr>
        <xdr:cNvPr id="348" name="テキスト ボックス 347">
          <a:extLst>
            <a:ext uri="{FF2B5EF4-FFF2-40B4-BE49-F238E27FC236}">
              <a16:creationId xmlns:a16="http://schemas.microsoft.com/office/drawing/2014/main" id="{D2F8BA6E-E8AD-47E9-A2D0-5723E7A08DBC}"/>
            </a:ext>
          </a:extLst>
        </xdr:cNvPr>
        <xdr:cNvSpPr txBox="1"/>
      </xdr:nvSpPr>
      <xdr:spPr>
        <a:xfrm>
          <a:off x="14909800" y="1072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170815</xdr:rowOff>
    </xdr:from>
    <xdr:to>
      <xdr:col>68</xdr:col>
      <xdr:colOff>203200</xdr:colOff>
      <xdr:row>62</xdr:row>
      <xdr:rowOff>100965</xdr:rowOff>
    </xdr:to>
    <xdr:sp macro="" textlink="">
      <xdr:nvSpPr>
        <xdr:cNvPr id="349" name="楕円 348">
          <a:extLst>
            <a:ext uri="{FF2B5EF4-FFF2-40B4-BE49-F238E27FC236}">
              <a16:creationId xmlns:a16="http://schemas.microsoft.com/office/drawing/2014/main" id="{001D4000-C80B-49D6-A47B-BA09A12F43E9}"/>
            </a:ext>
          </a:extLst>
        </xdr:cNvPr>
        <xdr:cNvSpPr/>
      </xdr:nvSpPr>
      <xdr:spPr>
        <a:xfrm>
          <a:off x="143510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86360</xdr:rowOff>
    </xdr:from>
    <xdr:ext cx="762000" cy="251460"/>
    <xdr:sp macro="" textlink="">
      <xdr:nvSpPr>
        <xdr:cNvPr id="350" name="テキスト ボックス 349">
          <a:extLst>
            <a:ext uri="{FF2B5EF4-FFF2-40B4-BE49-F238E27FC236}">
              <a16:creationId xmlns:a16="http://schemas.microsoft.com/office/drawing/2014/main" id="{4955D8DB-EE32-404E-8DF1-25E40EEB8D6C}"/>
            </a:ext>
          </a:extLst>
        </xdr:cNvPr>
        <xdr:cNvSpPr txBox="1"/>
      </xdr:nvSpPr>
      <xdr:spPr>
        <a:xfrm>
          <a:off x="14020800" y="1071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48260</xdr:rowOff>
    </xdr:from>
    <xdr:to>
      <xdr:col>64</xdr:col>
      <xdr:colOff>152400</xdr:colOff>
      <xdr:row>62</xdr:row>
      <xdr:rowOff>149860</xdr:rowOff>
    </xdr:to>
    <xdr:sp macro="" textlink="">
      <xdr:nvSpPr>
        <xdr:cNvPr id="351" name="楕円 350">
          <a:extLst>
            <a:ext uri="{FF2B5EF4-FFF2-40B4-BE49-F238E27FC236}">
              <a16:creationId xmlns:a16="http://schemas.microsoft.com/office/drawing/2014/main" id="{52A6C670-DE11-4F41-8900-41EFBD59B0DA}"/>
            </a:ext>
          </a:extLst>
        </xdr:cNvPr>
        <xdr:cNvSpPr/>
      </xdr:nvSpPr>
      <xdr:spPr>
        <a:xfrm>
          <a:off x="134620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134620</xdr:rowOff>
    </xdr:from>
    <xdr:ext cx="762000" cy="248920"/>
    <xdr:sp macro="" textlink="">
      <xdr:nvSpPr>
        <xdr:cNvPr id="352" name="テキスト ボックス 351">
          <a:extLst>
            <a:ext uri="{FF2B5EF4-FFF2-40B4-BE49-F238E27FC236}">
              <a16:creationId xmlns:a16="http://schemas.microsoft.com/office/drawing/2014/main" id="{8E7F1295-0DFD-4D37-A706-F104D07A663B}"/>
            </a:ext>
          </a:extLst>
        </xdr:cNvPr>
        <xdr:cNvSpPr txBox="1"/>
      </xdr:nvSpPr>
      <xdr:spPr>
        <a:xfrm>
          <a:off x="13131800" y="107645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D8366DC-451A-49B2-BD17-22F58DFC90B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F4B28156-79D0-49FB-BE95-470F67F6AE1D}"/>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8935" cy="358775"/>
    <xdr:sp macro="" textlink="">
      <xdr:nvSpPr>
        <xdr:cNvPr id="355" name="テキスト ボックス 354">
          <a:extLst>
            <a:ext uri="{FF2B5EF4-FFF2-40B4-BE49-F238E27FC236}">
              <a16:creationId xmlns:a16="http://schemas.microsoft.com/office/drawing/2014/main" id="{2EBFFCA2-C2B9-4347-87FD-5904655DA15D}"/>
            </a:ext>
          </a:extLst>
        </xdr:cNvPr>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98B22EB8-E2C8-4D07-9AE9-1404730CD4BC}"/>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E38736F-C4C3-4311-9D4A-F6157D437EB8}"/>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47EB9AC-7521-4155-AAE5-E9AB535C595B}"/>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5AD18B53-A647-4ABC-BFB9-21F7C06912F9}"/>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34D3942F-AF56-4592-8A0F-1BA21DD9F1B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8633121C-AA96-4847-BF3D-060B20E3B7F3}"/>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8F8302A-0EE4-4D99-90EF-1D2FBD7ECB86}"/>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1D3EDA3E-BB22-4D11-A46B-F5664B20B18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EBA28910-4818-4B47-BF80-9B580321A9AF}"/>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9E82FEB-A156-4F20-A767-EF91EE6C14E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新規起債抑制による上下水道事業の地方債償還に充てるための繰出金の減少や、普通交付税及び臨時財政対策債等の増加により前年度より0.3ポイント改善された。現在は比較的健全な状態を保っているところであるが、今後も、公共施設の老朽化対策や、新クリーンセンターの建設など大規模な建設事業に伴う起債が予定されており、比率の推移に注視しながら、起債に大きく依存することのない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B3830302-07CA-4960-8779-BBB2B87C857C}"/>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43B5A8A-6163-4ABD-80B0-1F35BA1979CB}"/>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267FE894-C240-4B39-A32D-F2F04DC6F48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CE20D495-08DD-43B3-AD88-EF5C2097D285}"/>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43D55F00-3C3B-4DA1-9CBB-45C333253138}"/>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8116F22D-4F68-4C79-80F8-B60760E7632E}"/>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2" name="テキスト ボックス 371">
          <a:extLst>
            <a:ext uri="{FF2B5EF4-FFF2-40B4-BE49-F238E27FC236}">
              <a16:creationId xmlns:a16="http://schemas.microsoft.com/office/drawing/2014/main" id="{63B2BB2C-6AE5-4CB0-9A73-1FD60373624A}"/>
            </a:ext>
          </a:extLst>
        </xdr:cNvPr>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81E2DD-701E-4034-B3D2-DD803CB0E7E6}"/>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4" name="テキスト ボックス 373">
          <a:extLst>
            <a:ext uri="{FF2B5EF4-FFF2-40B4-BE49-F238E27FC236}">
              <a16:creationId xmlns:a16="http://schemas.microsoft.com/office/drawing/2014/main" id="{1F3EBC24-5176-426A-8143-5830D041BB71}"/>
            </a:ext>
          </a:extLst>
        </xdr:cNvPr>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A9B88956-2171-4946-B10A-378EF81E147E}"/>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6" name="テキスト ボックス 375">
          <a:extLst>
            <a:ext uri="{FF2B5EF4-FFF2-40B4-BE49-F238E27FC236}">
              <a16:creationId xmlns:a16="http://schemas.microsoft.com/office/drawing/2014/main" id="{7E9B38B8-EACD-467A-BC7F-15D40D756D27}"/>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EA3B4FBD-91AE-4DD0-9ED5-1529BE5032E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1372150E-022A-4A4D-932D-C69A10312DBC}"/>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66C4F1B-325D-4FC2-8A59-40848AB82251}"/>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74930</xdr:rowOff>
    </xdr:to>
    <xdr:cxnSp macro="">
      <xdr:nvCxnSpPr>
        <xdr:cNvPr id="380" name="直線コネクタ 379">
          <a:extLst>
            <a:ext uri="{FF2B5EF4-FFF2-40B4-BE49-F238E27FC236}">
              <a16:creationId xmlns:a16="http://schemas.microsoft.com/office/drawing/2014/main" id="{809FD150-A0EF-4F84-BE48-90AA1B430C4B}"/>
            </a:ext>
          </a:extLst>
        </xdr:cNvPr>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1" name="公債費負担の状況最小値テキスト">
          <a:extLst>
            <a:ext uri="{FF2B5EF4-FFF2-40B4-BE49-F238E27FC236}">
              <a16:creationId xmlns:a16="http://schemas.microsoft.com/office/drawing/2014/main" id="{6B6139A3-01A9-4E50-8558-FAC771FF5694}"/>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2" name="直線コネクタ 381">
          <a:extLst>
            <a:ext uri="{FF2B5EF4-FFF2-40B4-BE49-F238E27FC236}">
              <a16:creationId xmlns:a16="http://schemas.microsoft.com/office/drawing/2014/main" id="{0C8EC92F-8571-457F-B6A6-DD52F2075181}"/>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3" name="公債費負担の状況最大値テキスト">
          <a:extLst>
            <a:ext uri="{FF2B5EF4-FFF2-40B4-BE49-F238E27FC236}">
              <a16:creationId xmlns:a16="http://schemas.microsoft.com/office/drawing/2014/main" id="{62CFEE56-8E7B-4B32-9C58-5B7E32FA3F10}"/>
            </a:ext>
          </a:extLst>
        </xdr:cNvPr>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4" name="直線コネクタ 383">
          <a:extLst>
            <a:ext uri="{FF2B5EF4-FFF2-40B4-BE49-F238E27FC236}">
              <a16:creationId xmlns:a16="http://schemas.microsoft.com/office/drawing/2014/main" id="{2E540773-D1E2-4534-BB6E-D31A02439B95}"/>
            </a:ext>
          </a:extLst>
        </xdr:cNvPr>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71120</xdr:rowOff>
    </xdr:to>
    <xdr:cxnSp macro="">
      <xdr:nvCxnSpPr>
        <xdr:cNvPr id="385" name="直線コネクタ 384">
          <a:extLst>
            <a:ext uri="{FF2B5EF4-FFF2-40B4-BE49-F238E27FC236}">
              <a16:creationId xmlns:a16="http://schemas.microsoft.com/office/drawing/2014/main" id="{F5528EE5-2BDD-4C98-8FC1-FA0AABE8F628}"/>
            </a:ext>
          </a:extLst>
        </xdr:cNvPr>
        <xdr:cNvCxnSpPr/>
      </xdr:nvCxnSpPr>
      <xdr:spPr>
        <a:xfrm flipV="1">
          <a:off x="16179800" y="741934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149225</xdr:rowOff>
    </xdr:from>
    <xdr:ext cx="762000" cy="259080"/>
    <xdr:sp macro="" textlink="">
      <xdr:nvSpPr>
        <xdr:cNvPr id="386" name="公債費負担の状況平均値テキスト">
          <a:extLst>
            <a:ext uri="{FF2B5EF4-FFF2-40B4-BE49-F238E27FC236}">
              <a16:creationId xmlns:a16="http://schemas.microsoft.com/office/drawing/2014/main" id="{669330B3-9F9B-424F-A99D-280D05F91DBD}"/>
            </a:ext>
          </a:extLst>
        </xdr:cNvPr>
        <xdr:cNvSpPr txBox="1"/>
      </xdr:nvSpPr>
      <xdr:spPr>
        <a:xfrm>
          <a:off x="17106900" y="6835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132715</xdr:rowOff>
    </xdr:from>
    <xdr:to>
      <xdr:col>81</xdr:col>
      <xdr:colOff>95250</xdr:colOff>
      <xdr:row>41</xdr:row>
      <xdr:rowOff>63500</xdr:rowOff>
    </xdr:to>
    <xdr:sp macro="" textlink="">
      <xdr:nvSpPr>
        <xdr:cNvPr id="387" name="フローチャート: 判断 386">
          <a:extLst>
            <a:ext uri="{FF2B5EF4-FFF2-40B4-BE49-F238E27FC236}">
              <a16:creationId xmlns:a16="http://schemas.microsoft.com/office/drawing/2014/main" id="{7A8DDA9B-4512-4A96-AF7A-905A8E4E24B0}"/>
            </a:ext>
          </a:extLst>
        </xdr:cNvPr>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63500</xdr:rowOff>
    </xdr:from>
    <xdr:to>
      <xdr:col>77</xdr:col>
      <xdr:colOff>44450</xdr:colOff>
      <xdr:row>43</xdr:row>
      <xdr:rowOff>71120</xdr:rowOff>
    </xdr:to>
    <xdr:cxnSp macro="">
      <xdr:nvCxnSpPr>
        <xdr:cNvPr id="388" name="直線コネクタ 387">
          <a:extLst>
            <a:ext uri="{FF2B5EF4-FFF2-40B4-BE49-F238E27FC236}">
              <a16:creationId xmlns:a16="http://schemas.microsoft.com/office/drawing/2014/main" id="{3032E778-E0B7-4B8B-ACC5-BB7495CB352E}"/>
            </a:ext>
          </a:extLst>
        </xdr:cNvPr>
        <xdr:cNvCxnSpPr/>
      </xdr:nvCxnSpPr>
      <xdr:spPr>
        <a:xfrm>
          <a:off x="15290800" y="74358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9" name="フローチャート: 判断 388">
          <a:extLst>
            <a:ext uri="{FF2B5EF4-FFF2-40B4-BE49-F238E27FC236}">
              <a16:creationId xmlns:a16="http://schemas.microsoft.com/office/drawing/2014/main" id="{D51BD327-7197-4A8F-BF47-17C384C3DCD5}"/>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390" name="テキスト ボックス 389">
          <a:extLst>
            <a:ext uri="{FF2B5EF4-FFF2-40B4-BE49-F238E27FC236}">
              <a16:creationId xmlns:a16="http://schemas.microsoft.com/office/drawing/2014/main" id="{3D1D7573-E56E-4CB3-83A6-83C764824736}"/>
            </a:ext>
          </a:extLst>
        </xdr:cNvPr>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55245</xdr:rowOff>
    </xdr:from>
    <xdr:to>
      <xdr:col>72</xdr:col>
      <xdr:colOff>203200</xdr:colOff>
      <xdr:row>43</xdr:row>
      <xdr:rowOff>63500</xdr:rowOff>
    </xdr:to>
    <xdr:cxnSp macro="">
      <xdr:nvCxnSpPr>
        <xdr:cNvPr id="391" name="直線コネクタ 390">
          <a:extLst>
            <a:ext uri="{FF2B5EF4-FFF2-40B4-BE49-F238E27FC236}">
              <a16:creationId xmlns:a16="http://schemas.microsoft.com/office/drawing/2014/main" id="{E424E20B-5FD0-4BBE-A4A0-FCE3F913CB6B}"/>
            </a:ext>
          </a:extLst>
        </xdr:cNvPr>
        <xdr:cNvCxnSpPr/>
      </xdr:nvCxnSpPr>
      <xdr:spPr>
        <a:xfrm>
          <a:off x="14401800" y="74275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xdr:rowOff>
    </xdr:from>
    <xdr:to>
      <xdr:col>73</xdr:col>
      <xdr:colOff>44450</xdr:colOff>
      <xdr:row>41</xdr:row>
      <xdr:rowOff>111125</xdr:rowOff>
    </xdr:to>
    <xdr:sp macro="" textlink="">
      <xdr:nvSpPr>
        <xdr:cNvPr id="392" name="フローチャート: 判断 391">
          <a:extLst>
            <a:ext uri="{FF2B5EF4-FFF2-40B4-BE49-F238E27FC236}">
              <a16:creationId xmlns:a16="http://schemas.microsoft.com/office/drawing/2014/main" id="{64F81368-02D8-4978-A901-8EAC0E827D26}"/>
            </a:ext>
          </a:extLst>
        </xdr:cNvPr>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121285</xdr:rowOff>
    </xdr:from>
    <xdr:ext cx="762000" cy="250825"/>
    <xdr:sp macro="" textlink="">
      <xdr:nvSpPr>
        <xdr:cNvPr id="393" name="テキスト ボックス 392">
          <a:extLst>
            <a:ext uri="{FF2B5EF4-FFF2-40B4-BE49-F238E27FC236}">
              <a16:creationId xmlns:a16="http://schemas.microsoft.com/office/drawing/2014/main" id="{179B4446-42E6-4714-8866-EBC786DED466}"/>
            </a:ext>
          </a:extLst>
        </xdr:cNvPr>
        <xdr:cNvSpPr txBox="1"/>
      </xdr:nvSpPr>
      <xdr:spPr>
        <a:xfrm>
          <a:off x="14909800" y="68078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38735</xdr:rowOff>
    </xdr:from>
    <xdr:to>
      <xdr:col>68</xdr:col>
      <xdr:colOff>152400</xdr:colOff>
      <xdr:row>43</xdr:row>
      <xdr:rowOff>55245</xdr:rowOff>
    </xdr:to>
    <xdr:cxnSp macro="">
      <xdr:nvCxnSpPr>
        <xdr:cNvPr id="394" name="直線コネクタ 393">
          <a:extLst>
            <a:ext uri="{FF2B5EF4-FFF2-40B4-BE49-F238E27FC236}">
              <a16:creationId xmlns:a16="http://schemas.microsoft.com/office/drawing/2014/main" id="{394C9ACD-3B47-4845-8385-4D9DA4778DBA}"/>
            </a:ext>
          </a:extLst>
        </xdr:cNvPr>
        <xdr:cNvCxnSpPr/>
      </xdr:nvCxnSpPr>
      <xdr:spPr>
        <a:xfrm>
          <a:off x="13512800" y="74110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17780</xdr:rowOff>
    </xdr:from>
    <xdr:to>
      <xdr:col>68</xdr:col>
      <xdr:colOff>203200</xdr:colOff>
      <xdr:row>41</xdr:row>
      <xdr:rowOff>118745</xdr:rowOff>
    </xdr:to>
    <xdr:sp macro="" textlink="">
      <xdr:nvSpPr>
        <xdr:cNvPr id="395" name="フローチャート: 判断 394">
          <a:extLst>
            <a:ext uri="{FF2B5EF4-FFF2-40B4-BE49-F238E27FC236}">
              <a16:creationId xmlns:a16="http://schemas.microsoft.com/office/drawing/2014/main" id="{07B7616B-875A-490D-B331-1E8A0C29DB97}"/>
            </a:ext>
          </a:extLst>
        </xdr:cNvPr>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128905</xdr:rowOff>
    </xdr:from>
    <xdr:ext cx="762000" cy="259080"/>
    <xdr:sp macro="" textlink="">
      <xdr:nvSpPr>
        <xdr:cNvPr id="396" name="テキスト ボックス 395">
          <a:extLst>
            <a:ext uri="{FF2B5EF4-FFF2-40B4-BE49-F238E27FC236}">
              <a16:creationId xmlns:a16="http://schemas.microsoft.com/office/drawing/2014/main" id="{18258894-B16D-4A3C-9DB0-8AE862EFF643}"/>
            </a:ext>
          </a:extLst>
        </xdr:cNvPr>
        <xdr:cNvSpPr txBox="1"/>
      </xdr:nvSpPr>
      <xdr:spPr>
        <a:xfrm>
          <a:off x="14020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33655</xdr:rowOff>
    </xdr:from>
    <xdr:to>
      <xdr:col>64</xdr:col>
      <xdr:colOff>152400</xdr:colOff>
      <xdr:row>41</xdr:row>
      <xdr:rowOff>135255</xdr:rowOff>
    </xdr:to>
    <xdr:sp macro="" textlink="">
      <xdr:nvSpPr>
        <xdr:cNvPr id="397" name="フローチャート: 判断 396">
          <a:extLst>
            <a:ext uri="{FF2B5EF4-FFF2-40B4-BE49-F238E27FC236}">
              <a16:creationId xmlns:a16="http://schemas.microsoft.com/office/drawing/2014/main" id="{93D9869B-5D5E-4BB1-A3CF-9059D23F9E23}"/>
            </a:ext>
          </a:extLst>
        </xdr:cNvPr>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145415</xdr:rowOff>
    </xdr:from>
    <xdr:ext cx="762000" cy="249555"/>
    <xdr:sp macro="" textlink="">
      <xdr:nvSpPr>
        <xdr:cNvPr id="398" name="テキスト ボックス 397">
          <a:extLst>
            <a:ext uri="{FF2B5EF4-FFF2-40B4-BE49-F238E27FC236}">
              <a16:creationId xmlns:a16="http://schemas.microsoft.com/office/drawing/2014/main" id="{70F92F46-65AD-4DE3-A10B-25B22562F6F9}"/>
            </a:ext>
          </a:extLst>
        </xdr:cNvPr>
        <xdr:cNvSpPr txBox="1"/>
      </xdr:nvSpPr>
      <xdr:spPr>
        <a:xfrm>
          <a:off x="13131800" y="68319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769FA196-F0A0-4833-B90B-5ED86251F60E}"/>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F49FC74D-7560-4D8B-9A3A-E70048659E31}"/>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174B4450-8E8D-42CD-8357-42F0B8A962DF}"/>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DDA74A8A-1F97-4F1B-8EC8-635EEF5E4E62}"/>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B5070672-404A-4A2A-9492-E516B970769C}"/>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4" name="楕円 403">
          <a:extLst>
            <a:ext uri="{FF2B5EF4-FFF2-40B4-BE49-F238E27FC236}">
              <a16:creationId xmlns:a16="http://schemas.microsoft.com/office/drawing/2014/main" id="{B03017E1-1D1B-4FEF-845D-3CBB4EF317E3}"/>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139700</xdr:rowOff>
    </xdr:from>
    <xdr:ext cx="762000" cy="259080"/>
    <xdr:sp macro="" textlink="">
      <xdr:nvSpPr>
        <xdr:cNvPr id="405" name="公債費負担の状況該当値テキスト">
          <a:extLst>
            <a:ext uri="{FF2B5EF4-FFF2-40B4-BE49-F238E27FC236}">
              <a16:creationId xmlns:a16="http://schemas.microsoft.com/office/drawing/2014/main" id="{5BECF37F-EEF7-40EB-9B75-13DF9F00279A}"/>
            </a:ext>
          </a:extLst>
        </xdr:cNvPr>
        <xdr:cNvSpPr txBox="1"/>
      </xdr:nvSpPr>
      <xdr:spPr>
        <a:xfrm>
          <a:off x="17106900" y="734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6" name="楕円 405">
          <a:extLst>
            <a:ext uri="{FF2B5EF4-FFF2-40B4-BE49-F238E27FC236}">
              <a16:creationId xmlns:a16="http://schemas.microsoft.com/office/drawing/2014/main" id="{6129211B-EB78-4DE6-AFB2-34807F7DB9A4}"/>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106680</xdr:rowOff>
    </xdr:from>
    <xdr:ext cx="736600" cy="259080"/>
    <xdr:sp macro="" textlink="">
      <xdr:nvSpPr>
        <xdr:cNvPr id="407" name="テキスト ボックス 406">
          <a:extLst>
            <a:ext uri="{FF2B5EF4-FFF2-40B4-BE49-F238E27FC236}">
              <a16:creationId xmlns:a16="http://schemas.microsoft.com/office/drawing/2014/main" id="{D18BD830-86A7-40AB-9D75-4E86BF0E9D33}"/>
            </a:ext>
          </a:extLst>
        </xdr:cNvPr>
        <xdr:cNvSpPr txBox="1"/>
      </xdr:nvSpPr>
      <xdr:spPr>
        <a:xfrm>
          <a:off x="15798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12065</xdr:rowOff>
    </xdr:from>
    <xdr:to>
      <xdr:col>73</xdr:col>
      <xdr:colOff>44450</xdr:colOff>
      <xdr:row>43</xdr:row>
      <xdr:rowOff>113665</xdr:rowOff>
    </xdr:to>
    <xdr:sp macro="" textlink="">
      <xdr:nvSpPr>
        <xdr:cNvPr id="408" name="楕円 407">
          <a:extLst>
            <a:ext uri="{FF2B5EF4-FFF2-40B4-BE49-F238E27FC236}">
              <a16:creationId xmlns:a16="http://schemas.microsoft.com/office/drawing/2014/main" id="{1544E925-FB6C-4472-9814-1F0E406006B0}"/>
            </a:ext>
          </a:extLst>
        </xdr:cNvPr>
        <xdr:cNvSpPr/>
      </xdr:nvSpPr>
      <xdr:spPr>
        <a:xfrm>
          <a:off x="15240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98425</xdr:rowOff>
    </xdr:from>
    <xdr:ext cx="762000" cy="250825"/>
    <xdr:sp macro="" textlink="">
      <xdr:nvSpPr>
        <xdr:cNvPr id="409" name="テキスト ボックス 408">
          <a:extLst>
            <a:ext uri="{FF2B5EF4-FFF2-40B4-BE49-F238E27FC236}">
              <a16:creationId xmlns:a16="http://schemas.microsoft.com/office/drawing/2014/main" id="{F80322E4-4082-41B2-B4C5-0D7AE597A861}"/>
            </a:ext>
          </a:extLst>
        </xdr:cNvPr>
        <xdr:cNvSpPr txBox="1"/>
      </xdr:nvSpPr>
      <xdr:spPr>
        <a:xfrm>
          <a:off x="14909800" y="74707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4445</xdr:rowOff>
    </xdr:from>
    <xdr:to>
      <xdr:col>68</xdr:col>
      <xdr:colOff>203200</xdr:colOff>
      <xdr:row>43</xdr:row>
      <xdr:rowOff>106045</xdr:rowOff>
    </xdr:to>
    <xdr:sp macro="" textlink="">
      <xdr:nvSpPr>
        <xdr:cNvPr id="410" name="楕円 409">
          <a:extLst>
            <a:ext uri="{FF2B5EF4-FFF2-40B4-BE49-F238E27FC236}">
              <a16:creationId xmlns:a16="http://schemas.microsoft.com/office/drawing/2014/main" id="{247B54A7-0A38-4E9A-8A16-3791445A15C8}"/>
            </a:ext>
          </a:extLst>
        </xdr:cNvPr>
        <xdr:cNvSpPr/>
      </xdr:nvSpPr>
      <xdr:spPr>
        <a:xfrm>
          <a:off x="14351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90805</xdr:rowOff>
    </xdr:from>
    <xdr:ext cx="762000" cy="258445"/>
    <xdr:sp macro="" textlink="">
      <xdr:nvSpPr>
        <xdr:cNvPr id="411" name="テキスト ボックス 410">
          <a:extLst>
            <a:ext uri="{FF2B5EF4-FFF2-40B4-BE49-F238E27FC236}">
              <a16:creationId xmlns:a16="http://schemas.microsoft.com/office/drawing/2014/main" id="{E4DD6909-0C21-4BB5-AAD2-D06CB4610075}"/>
            </a:ext>
          </a:extLst>
        </xdr:cNvPr>
        <xdr:cNvSpPr txBox="1"/>
      </xdr:nvSpPr>
      <xdr:spPr>
        <a:xfrm>
          <a:off x="14020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159385</xdr:rowOff>
    </xdr:from>
    <xdr:to>
      <xdr:col>64</xdr:col>
      <xdr:colOff>152400</xdr:colOff>
      <xdr:row>43</xdr:row>
      <xdr:rowOff>89535</xdr:rowOff>
    </xdr:to>
    <xdr:sp macro="" textlink="">
      <xdr:nvSpPr>
        <xdr:cNvPr id="412" name="楕円 411">
          <a:extLst>
            <a:ext uri="{FF2B5EF4-FFF2-40B4-BE49-F238E27FC236}">
              <a16:creationId xmlns:a16="http://schemas.microsoft.com/office/drawing/2014/main" id="{73BAB969-55C2-4216-B750-B1C826A4D121}"/>
            </a:ext>
          </a:extLst>
        </xdr:cNvPr>
        <xdr:cNvSpPr/>
      </xdr:nvSpPr>
      <xdr:spPr>
        <a:xfrm>
          <a:off x="13462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74930</xdr:rowOff>
    </xdr:from>
    <xdr:ext cx="762000" cy="251460"/>
    <xdr:sp macro="" textlink="">
      <xdr:nvSpPr>
        <xdr:cNvPr id="413" name="テキスト ボックス 412">
          <a:extLst>
            <a:ext uri="{FF2B5EF4-FFF2-40B4-BE49-F238E27FC236}">
              <a16:creationId xmlns:a16="http://schemas.microsoft.com/office/drawing/2014/main" id="{1B365E2F-C817-4644-BE7A-FE1AB77F7EB6}"/>
            </a:ext>
          </a:extLst>
        </xdr:cNvPr>
        <xdr:cNvSpPr txBox="1"/>
      </xdr:nvSpPr>
      <xdr:spPr>
        <a:xfrm>
          <a:off x="13131800" y="7447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403A7CF-F0D9-45AE-9415-D948F83FD99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8DB3F0C5-7AF0-4743-A56F-A4565FFDD2E5}"/>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8935" cy="358775"/>
    <xdr:sp macro="" textlink="">
      <xdr:nvSpPr>
        <xdr:cNvPr id="416" name="テキスト ボックス 415">
          <a:extLst>
            <a:ext uri="{FF2B5EF4-FFF2-40B4-BE49-F238E27FC236}">
              <a16:creationId xmlns:a16="http://schemas.microsoft.com/office/drawing/2014/main" id="{43C6617D-4E8E-487D-921E-3D3613E4FAB4}"/>
            </a:ext>
          </a:extLst>
        </xdr:cNvPr>
        <xdr:cNvSpPr txBox="1"/>
      </xdr:nvSpPr>
      <xdr:spPr>
        <a:xfrm>
          <a:off x="15324455" y="154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CC09754-9E87-4702-B503-6949E100A8B1}"/>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BE5652E-D2E7-4E8A-908F-60CD0DF8A573}"/>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24118A5-2523-44DE-B6FC-A6340D00773C}"/>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F4F7DB2-E239-49EA-B040-E0BB82A6D39B}"/>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BFCC63D-676C-4F8E-9EC8-2E724EBFE56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E3405394-B2F4-46C9-8B24-A9E80B2F836B}"/>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BB3F4C1-425B-4D24-9B88-FDE7C565132F}"/>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1DB5981-CB56-4397-9DB7-785551E7E20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1F0F7E6-2435-4B42-B62C-A113A7A39CD7}"/>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54D866D-F277-4F70-8520-D1DE90AA9156}"/>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将来負担比率は、</a:t>
          </a:r>
          <a:r>
            <a:rPr kumimoji="1" lang="ja-JP" altLang="en-US" sz="1300">
              <a:solidFill>
                <a:sysClr val="windowText" lastClr="000000"/>
              </a:solidFill>
              <a:latin typeface="ＭＳ Ｐゴシック"/>
              <a:ea typeface="ＭＳ Ｐゴシック"/>
            </a:rPr>
            <a:t>下水道普及率を早期に</a:t>
          </a:r>
          <a:r>
            <a:rPr kumimoji="1" lang="en-US" altLang="ja-JP" sz="1300">
              <a:solidFill>
                <a:sysClr val="windowText" lastClr="000000"/>
              </a:solidFill>
              <a:latin typeface="ＭＳ Ｐゴシック"/>
              <a:ea typeface="ＭＳ Ｐゴシック"/>
            </a:rPr>
            <a:t>100</a:t>
          </a:r>
          <a:r>
            <a:rPr kumimoji="1" lang="ja-JP" altLang="en-US" sz="1300">
              <a:solidFill>
                <a:sysClr val="windowText" lastClr="000000"/>
              </a:solidFill>
              <a:latin typeface="ＭＳ Ｐゴシック"/>
              <a:ea typeface="ＭＳ Ｐゴシック"/>
            </a:rPr>
            <a:t>％にするいう方針のもと、平成</a:t>
          </a:r>
          <a:r>
            <a:rPr kumimoji="1" lang="en-US" altLang="ja-JP" sz="1300">
              <a:solidFill>
                <a:sysClr val="windowText" lastClr="000000"/>
              </a:solidFill>
              <a:latin typeface="ＭＳ Ｐゴシック"/>
              <a:ea typeface="ＭＳ Ｐゴシック"/>
            </a:rPr>
            <a:t>5</a:t>
          </a:r>
          <a:r>
            <a:rPr kumimoji="1" lang="ja-JP" altLang="en-US" sz="1300">
              <a:solidFill>
                <a:sysClr val="windowText" lastClr="000000"/>
              </a:solidFill>
              <a:latin typeface="ＭＳ Ｐゴシック"/>
              <a:ea typeface="ＭＳ Ｐゴシック"/>
            </a:rPr>
            <a:t>年度から</a:t>
          </a:r>
          <a:r>
            <a:rPr kumimoji="1" lang="en-US" altLang="ja-JP" sz="1300">
              <a:solidFill>
                <a:sysClr val="windowText" lastClr="000000"/>
              </a:solidFill>
              <a:latin typeface="ＭＳ Ｐゴシック"/>
              <a:ea typeface="ＭＳ Ｐゴシック"/>
            </a:rPr>
            <a:t>13</a:t>
          </a:r>
          <a:r>
            <a:rPr kumimoji="1" lang="ja-JP" altLang="en-US" sz="1300">
              <a:solidFill>
                <a:sysClr val="windowText" lastClr="000000"/>
              </a:solidFill>
              <a:latin typeface="ＭＳ Ｐゴシック"/>
              <a:ea typeface="ＭＳ Ｐゴシック"/>
            </a:rPr>
            <a:t>年度に集中的に行った下水道整備に伴う地方債を多額に発行したため、類似団体平均を上回って推移している。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新規起債抑制による上下水道事業の地方債残高の減少や、普通交付税のうち臨時財政対策債償還基金費の減債基金積立により、基金残高が増加したため数値は改善したが、引き続き新規事業の実施においては、事業そのものの緊急性を考慮し、財源措置の有無等を含めて優先順位を判断するものとす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7" name="テキスト ボックス 426">
          <a:extLst>
            <a:ext uri="{FF2B5EF4-FFF2-40B4-BE49-F238E27FC236}">
              <a16:creationId xmlns:a16="http://schemas.microsoft.com/office/drawing/2014/main" id="{63ACD1AA-3DA8-427C-A93E-BDF5A5F8BD9C}"/>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0A9093D-C1D9-46D1-8EA6-35F8FF3119DA}"/>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6FE5D3B9-798A-4011-B818-DB5941DAB893}"/>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a:extLst>
            <a:ext uri="{FF2B5EF4-FFF2-40B4-BE49-F238E27FC236}">
              <a16:creationId xmlns:a16="http://schemas.microsoft.com/office/drawing/2014/main" id="{0A5D82FF-AF23-4460-A8F7-4F5607AF072B}"/>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31" name="テキスト ボックス 430">
          <a:extLst>
            <a:ext uri="{FF2B5EF4-FFF2-40B4-BE49-F238E27FC236}">
              <a16:creationId xmlns:a16="http://schemas.microsoft.com/office/drawing/2014/main" id="{B269E973-DE2E-4697-A8C7-59ECA0810056}"/>
            </a:ext>
          </a:extLst>
        </xdr:cNvPr>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a:extLst>
            <a:ext uri="{FF2B5EF4-FFF2-40B4-BE49-F238E27FC236}">
              <a16:creationId xmlns:a16="http://schemas.microsoft.com/office/drawing/2014/main" id="{74CE0E85-C1DE-4A58-80BF-A055218ED225}"/>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3" name="テキスト ボックス 432">
          <a:extLst>
            <a:ext uri="{FF2B5EF4-FFF2-40B4-BE49-F238E27FC236}">
              <a16:creationId xmlns:a16="http://schemas.microsoft.com/office/drawing/2014/main" id="{DA6CFE56-02AD-4662-ABC5-18130D2816BD}"/>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1CF810E7-9275-41A7-96EF-83731C92B4B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a:extLst>
            <a:ext uri="{FF2B5EF4-FFF2-40B4-BE49-F238E27FC236}">
              <a16:creationId xmlns:a16="http://schemas.microsoft.com/office/drawing/2014/main" id="{7F540B08-5E7D-4CA6-877E-E928594D88B6}"/>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a:extLst>
            <a:ext uri="{FF2B5EF4-FFF2-40B4-BE49-F238E27FC236}">
              <a16:creationId xmlns:a16="http://schemas.microsoft.com/office/drawing/2014/main" id="{97DE2FD8-AFA2-4C94-B176-B4DAC912C99A}"/>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a:extLst>
            <a:ext uri="{FF2B5EF4-FFF2-40B4-BE49-F238E27FC236}">
              <a16:creationId xmlns:a16="http://schemas.microsoft.com/office/drawing/2014/main" id="{2993DF7F-9D5D-48AB-A187-A091AE15AA53}"/>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a:extLst>
            <a:ext uri="{FF2B5EF4-FFF2-40B4-BE49-F238E27FC236}">
              <a16:creationId xmlns:a16="http://schemas.microsoft.com/office/drawing/2014/main" id="{1D4F13C2-BC36-4653-8A75-2BA7F2C84689}"/>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a:extLst>
            <a:ext uri="{FF2B5EF4-FFF2-40B4-BE49-F238E27FC236}">
              <a16:creationId xmlns:a16="http://schemas.microsoft.com/office/drawing/2014/main" id="{5278ACB3-C195-4ADC-AAD6-D41BC9E61183}"/>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1DDAD187-A0B2-4274-A6A4-46123B430C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B8D84D25-F415-4AB0-ABEF-6076CEDE0E62}"/>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66675</xdr:rowOff>
    </xdr:to>
    <xdr:cxnSp macro="">
      <xdr:nvCxnSpPr>
        <xdr:cNvPr id="442" name="直線コネクタ 441">
          <a:extLst>
            <a:ext uri="{FF2B5EF4-FFF2-40B4-BE49-F238E27FC236}">
              <a16:creationId xmlns:a16="http://schemas.microsoft.com/office/drawing/2014/main" id="{7BB676F4-1ED7-4FF0-9B8A-2627E88153D1}"/>
            </a:ext>
          </a:extLst>
        </xdr:cNvPr>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38735</xdr:rowOff>
    </xdr:from>
    <xdr:ext cx="762000" cy="259080"/>
    <xdr:sp macro="" textlink="">
      <xdr:nvSpPr>
        <xdr:cNvPr id="443" name="将来負担の状況最小値テキスト">
          <a:extLst>
            <a:ext uri="{FF2B5EF4-FFF2-40B4-BE49-F238E27FC236}">
              <a16:creationId xmlns:a16="http://schemas.microsoft.com/office/drawing/2014/main" id="{36F4DBE4-6423-4CBC-83C7-F8DB062014A7}"/>
            </a:ext>
          </a:extLst>
        </xdr:cNvPr>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66675</xdr:rowOff>
    </xdr:from>
    <xdr:to>
      <xdr:col>81</xdr:col>
      <xdr:colOff>133350</xdr:colOff>
      <xdr:row>23</xdr:row>
      <xdr:rowOff>66675</xdr:rowOff>
    </xdr:to>
    <xdr:cxnSp macro="">
      <xdr:nvCxnSpPr>
        <xdr:cNvPr id="444" name="直線コネクタ 443">
          <a:extLst>
            <a:ext uri="{FF2B5EF4-FFF2-40B4-BE49-F238E27FC236}">
              <a16:creationId xmlns:a16="http://schemas.microsoft.com/office/drawing/2014/main" id="{994CC118-99E4-4494-B577-E084E89F05A0}"/>
            </a:ext>
          </a:extLst>
        </xdr:cNvPr>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a:extLst>
            <a:ext uri="{FF2B5EF4-FFF2-40B4-BE49-F238E27FC236}">
              <a16:creationId xmlns:a16="http://schemas.microsoft.com/office/drawing/2014/main" id="{6E09A33B-DC9B-42AD-BCAD-A43B4A45B0CF}"/>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a:extLst>
            <a:ext uri="{FF2B5EF4-FFF2-40B4-BE49-F238E27FC236}">
              <a16:creationId xmlns:a16="http://schemas.microsoft.com/office/drawing/2014/main" id="{D05F0098-233D-4AB9-89A9-CE1C7226329F}"/>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137160</xdr:rowOff>
    </xdr:from>
    <xdr:to>
      <xdr:col>81</xdr:col>
      <xdr:colOff>44450</xdr:colOff>
      <xdr:row>18</xdr:row>
      <xdr:rowOff>38100</xdr:rowOff>
    </xdr:to>
    <xdr:cxnSp macro="">
      <xdr:nvCxnSpPr>
        <xdr:cNvPr id="447" name="直線コネクタ 446">
          <a:extLst>
            <a:ext uri="{FF2B5EF4-FFF2-40B4-BE49-F238E27FC236}">
              <a16:creationId xmlns:a16="http://schemas.microsoft.com/office/drawing/2014/main" id="{86D393E1-70CF-4B0F-BA51-1F979E8DA819}"/>
            </a:ext>
          </a:extLst>
        </xdr:cNvPr>
        <xdr:cNvCxnSpPr/>
      </xdr:nvCxnSpPr>
      <xdr:spPr>
        <a:xfrm flipV="1">
          <a:off x="16179800" y="305181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1460"/>
    <xdr:sp macro="" textlink="">
      <xdr:nvSpPr>
        <xdr:cNvPr id="448" name="将来負担の状況平均値テキスト">
          <a:extLst>
            <a:ext uri="{FF2B5EF4-FFF2-40B4-BE49-F238E27FC236}">
              <a16:creationId xmlns:a16="http://schemas.microsoft.com/office/drawing/2014/main" id="{0D6A6E87-FDA7-4482-ABC7-92382057009D}"/>
            </a:ext>
          </a:extLst>
        </xdr:cNvPr>
        <xdr:cNvSpPr txBox="1"/>
      </xdr:nvSpPr>
      <xdr:spPr>
        <a:xfrm>
          <a:off x="17106900" y="23152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69850</xdr:rowOff>
    </xdr:from>
    <xdr:to>
      <xdr:col>81</xdr:col>
      <xdr:colOff>95250</xdr:colOff>
      <xdr:row>14</xdr:row>
      <xdr:rowOff>171450</xdr:rowOff>
    </xdr:to>
    <xdr:sp macro="" textlink="">
      <xdr:nvSpPr>
        <xdr:cNvPr id="449" name="フローチャート: 判断 448">
          <a:extLst>
            <a:ext uri="{FF2B5EF4-FFF2-40B4-BE49-F238E27FC236}">
              <a16:creationId xmlns:a16="http://schemas.microsoft.com/office/drawing/2014/main" id="{C53BF1C4-22E9-458C-9BC9-40411444250F}"/>
            </a:ext>
          </a:extLst>
        </xdr:cNvPr>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38100</xdr:rowOff>
    </xdr:from>
    <xdr:to>
      <xdr:col>77</xdr:col>
      <xdr:colOff>44450</xdr:colOff>
      <xdr:row>18</xdr:row>
      <xdr:rowOff>153035</xdr:rowOff>
    </xdr:to>
    <xdr:cxnSp macro="">
      <xdr:nvCxnSpPr>
        <xdr:cNvPr id="450" name="直線コネクタ 449">
          <a:extLst>
            <a:ext uri="{FF2B5EF4-FFF2-40B4-BE49-F238E27FC236}">
              <a16:creationId xmlns:a16="http://schemas.microsoft.com/office/drawing/2014/main" id="{AF9E97DD-ECFD-44D4-B5E2-DB418257EE5D}"/>
            </a:ext>
          </a:extLst>
        </xdr:cNvPr>
        <xdr:cNvCxnSpPr/>
      </xdr:nvCxnSpPr>
      <xdr:spPr>
        <a:xfrm flipV="1">
          <a:off x="15290800" y="312420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51" name="フローチャート: 判断 450">
          <a:extLst>
            <a:ext uri="{FF2B5EF4-FFF2-40B4-BE49-F238E27FC236}">
              <a16:creationId xmlns:a16="http://schemas.microsoft.com/office/drawing/2014/main" id="{8279AA5A-1956-423D-B43B-C33CC2732922}"/>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6600" cy="250190"/>
    <xdr:sp macro="" textlink="">
      <xdr:nvSpPr>
        <xdr:cNvPr id="452" name="テキスト ボックス 451">
          <a:extLst>
            <a:ext uri="{FF2B5EF4-FFF2-40B4-BE49-F238E27FC236}">
              <a16:creationId xmlns:a16="http://schemas.microsoft.com/office/drawing/2014/main" id="{DF06304F-7016-4166-9D8A-07F715EA35D3}"/>
            </a:ext>
          </a:extLst>
        </xdr:cNvPr>
        <xdr:cNvSpPr txBox="1"/>
      </xdr:nvSpPr>
      <xdr:spPr>
        <a:xfrm>
          <a:off x="15798800" y="23622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153035</xdr:rowOff>
    </xdr:from>
    <xdr:to>
      <xdr:col>72</xdr:col>
      <xdr:colOff>203200</xdr:colOff>
      <xdr:row>19</xdr:row>
      <xdr:rowOff>169545</xdr:rowOff>
    </xdr:to>
    <xdr:cxnSp macro="">
      <xdr:nvCxnSpPr>
        <xdr:cNvPr id="453" name="直線コネクタ 452">
          <a:extLst>
            <a:ext uri="{FF2B5EF4-FFF2-40B4-BE49-F238E27FC236}">
              <a16:creationId xmlns:a16="http://schemas.microsoft.com/office/drawing/2014/main" id="{B24AAF2C-7DA5-4BAD-9EBB-E1EE5520A962}"/>
            </a:ext>
          </a:extLst>
        </xdr:cNvPr>
        <xdr:cNvCxnSpPr/>
      </xdr:nvCxnSpPr>
      <xdr:spPr>
        <a:xfrm flipV="1">
          <a:off x="14401800" y="323913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44450</xdr:rowOff>
    </xdr:from>
    <xdr:to>
      <xdr:col>73</xdr:col>
      <xdr:colOff>44450</xdr:colOff>
      <xdr:row>15</xdr:row>
      <xdr:rowOff>146050</xdr:rowOff>
    </xdr:to>
    <xdr:sp macro="" textlink="">
      <xdr:nvSpPr>
        <xdr:cNvPr id="454" name="フローチャート: 判断 453">
          <a:extLst>
            <a:ext uri="{FF2B5EF4-FFF2-40B4-BE49-F238E27FC236}">
              <a16:creationId xmlns:a16="http://schemas.microsoft.com/office/drawing/2014/main" id="{D20B3462-264A-401B-B6BE-CCCB0FF7A516}"/>
            </a:ext>
          </a:extLst>
        </xdr:cNvPr>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156210</xdr:rowOff>
    </xdr:from>
    <xdr:ext cx="762000" cy="250190"/>
    <xdr:sp macro="" textlink="">
      <xdr:nvSpPr>
        <xdr:cNvPr id="455" name="テキスト ボックス 454">
          <a:extLst>
            <a:ext uri="{FF2B5EF4-FFF2-40B4-BE49-F238E27FC236}">
              <a16:creationId xmlns:a16="http://schemas.microsoft.com/office/drawing/2014/main" id="{1E46B414-D401-4BEE-B4C8-27EDD643C036}"/>
            </a:ext>
          </a:extLst>
        </xdr:cNvPr>
        <xdr:cNvSpPr txBox="1"/>
      </xdr:nvSpPr>
      <xdr:spPr>
        <a:xfrm>
          <a:off x="14909800" y="238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169545</xdr:rowOff>
    </xdr:from>
    <xdr:to>
      <xdr:col>68</xdr:col>
      <xdr:colOff>152400</xdr:colOff>
      <xdr:row>20</xdr:row>
      <xdr:rowOff>34290</xdr:rowOff>
    </xdr:to>
    <xdr:cxnSp macro="">
      <xdr:nvCxnSpPr>
        <xdr:cNvPr id="456" name="直線コネクタ 455">
          <a:extLst>
            <a:ext uri="{FF2B5EF4-FFF2-40B4-BE49-F238E27FC236}">
              <a16:creationId xmlns:a16="http://schemas.microsoft.com/office/drawing/2014/main" id="{9E55E9FA-6055-4D7C-86D6-8E0D23BCEDDB}"/>
            </a:ext>
          </a:extLst>
        </xdr:cNvPr>
        <xdr:cNvCxnSpPr/>
      </xdr:nvCxnSpPr>
      <xdr:spPr>
        <a:xfrm flipV="1">
          <a:off x="13512800" y="34270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72390</xdr:rowOff>
    </xdr:from>
    <xdr:to>
      <xdr:col>68</xdr:col>
      <xdr:colOff>203200</xdr:colOff>
      <xdr:row>16</xdr:row>
      <xdr:rowOff>2540</xdr:rowOff>
    </xdr:to>
    <xdr:sp macro="" textlink="">
      <xdr:nvSpPr>
        <xdr:cNvPr id="457" name="フローチャート: 判断 456">
          <a:extLst>
            <a:ext uri="{FF2B5EF4-FFF2-40B4-BE49-F238E27FC236}">
              <a16:creationId xmlns:a16="http://schemas.microsoft.com/office/drawing/2014/main" id="{7D2477DD-F7B3-4309-A2E6-967F085F1820}"/>
            </a:ext>
          </a:extLst>
        </xdr:cNvPr>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12700</xdr:rowOff>
    </xdr:from>
    <xdr:ext cx="762000" cy="259080"/>
    <xdr:sp macro="" textlink="">
      <xdr:nvSpPr>
        <xdr:cNvPr id="458" name="テキスト ボックス 457">
          <a:extLst>
            <a:ext uri="{FF2B5EF4-FFF2-40B4-BE49-F238E27FC236}">
              <a16:creationId xmlns:a16="http://schemas.microsoft.com/office/drawing/2014/main" id="{56D7B08D-8180-49D5-8274-69758DBE46E3}"/>
            </a:ext>
          </a:extLst>
        </xdr:cNvPr>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59" name="フローチャート: 判断 458">
          <a:extLst>
            <a:ext uri="{FF2B5EF4-FFF2-40B4-BE49-F238E27FC236}">
              <a16:creationId xmlns:a16="http://schemas.microsoft.com/office/drawing/2014/main" id="{626F763E-1EB3-4E75-9809-C63C9A6F043D}"/>
            </a:ext>
          </a:extLst>
        </xdr:cNvPr>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116205</xdr:rowOff>
    </xdr:from>
    <xdr:ext cx="762000" cy="259080"/>
    <xdr:sp macro="" textlink="">
      <xdr:nvSpPr>
        <xdr:cNvPr id="460" name="テキスト ボックス 459">
          <a:extLst>
            <a:ext uri="{FF2B5EF4-FFF2-40B4-BE49-F238E27FC236}">
              <a16:creationId xmlns:a16="http://schemas.microsoft.com/office/drawing/2014/main" id="{B4D4AAC8-FA6C-4522-A0CC-E4C7739827A3}"/>
            </a:ext>
          </a:extLst>
        </xdr:cNvPr>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CFFA1758-257F-42A5-B255-830636368AF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37AE18D3-D586-447C-A625-5140A5E73D84}"/>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82220D90-6621-4DFC-9EF7-EA1AD433C2D3}"/>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5981BEF0-9F9A-4C52-A71F-16C3D824363E}"/>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23561803-ED5A-4C40-A69A-E75532AFC6D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86360</xdr:rowOff>
    </xdr:from>
    <xdr:to>
      <xdr:col>81</xdr:col>
      <xdr:colOff>95250</xdr:colOff>
      <xdr:row>18</xdr:row>
      <xdr:rowOff>16510</xdr:rowOff>
    </xdr:to>
    <xdr:sp macro="" textlink="">
      <xdr:nvSpPr>
        <xdr:cNvPr id="466" name="楕円 465">
          <a:extLst>
            <a:ext uri="{FF2B5EF4-FFF2-40B4-BE49-F238E27FC236}">
              <a16:creationId xmlns:a16="http://schemas.microsoft.com/office/drawing/2014/main" id="{3D18567A-B27B-42C9-8213-D2F1E0597C51}"/>
            </a:ext>
          </a:extLst>
        </xdr:cNvPr>
        <xdr:cNvSpPr/>
      </xdr:nvSpPr>
      <xdr:spPr>
        <a:xfrm>
          <a:off x="16967200" y="30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58420</xdr:rowOff>
    </xdr:from>
    <xdr:ext cx="762000" cy="259080"/>
    <xdr:sp macro="" textlink="">
      <xdr:nvSpPr>
        <xdr:cNvPr id="467" name="将来負担の状況該当値テキスト">
          <a:extLst>
            <a:ext uri="{FF2B5EF4-FFF2-40B4-BE49-F238E27FC236}">
              <a16:creationId xmlns:a16="http://schemas.microsoft.com/office/drawing/2014/main" id="{00D4391F-12FD-4D4E-BBC0-691F9D86F065}"/>
            </a:ext>
          </a:extLst>
        </xdr:cNvPr>
        <xdr:cNvSpPr txBox="1"/>
      </xdr:nvSpPr>
      <xdr:spPr>
        <a:xfrm>
          <a:off x="17106900" y="297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158750</xdr:rowOff>
    </xdr:from>
    <xdr:to>
      <xdr:col>77</xdr:col>
      <xdr:colOff>95250</xdr:colOff>
      <xdr:row>18</xdr:row>
      <xdr:rowOff>88900</xdr:rowOff>
    </xdr:to>
    <xdr:sp macro="" textlink="">
      <xdr:nvSpPr>
        <xdr:cNvPr id="468" name="楕円 467">
          <a:extLst>
            <a:ext uri="{FF2B5EF4-FFF2-40B4-BE49-F238E27FC236}">
              <a16:creationId xmlns:a16="http://schemas.microsoft.com/office/drawing/2014/main" id="{654F8CEB-B5FA-434A-B2C2-91FACC2EA1E6}"/>
            </a:ext>
          </a:extLst>
        </xdr:cNvPr>
        <xdr:cNvSpPr/>
      </xdr:nvSpPr>
      <xdr:spPr>
        <a:xfrm>
          <a:off x="16129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73660</xdr:rowOff>
    </xdr:from>
    <xdr:ext cx="736600" cy="259080"/>
    <xdr:sp macro="" textlink="">
      <xdr:nvSpPr>
        <xdr:cNvPr id="469" name="テキスト ボックス 468">
          <a:extLst>
            <a:ext uri="{FF2B5EF4-FFF2-40B4-BE49-F238E27FC236}">
              <a16:creationId xmlns:a16="http://schemas.microsoft.com/office/drawing/2014/main" id="{5B8F619A-FEF5-4A79-8B4C-AB72EC33BB55}"/>
            </a:ext>
          </a:extLst>
        </xdr:cNvPr>
        <xdr:cNvSpPr txBox="1"/>
      </xdr:nvSpPr>
      <xdr:spPr>
        <a:xfrm>
          <a:off x="15798800" y="315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102235</xdr:rowOff>
    </xdr:from>
    <xdr:to>
      <xdr:col>73</xdr:col>
      <xdr:colOff>44450</xdr:colOff>
      <xdr:row>19</xdr:row>
      <xdr:rowOff>32385</xdr:rowOff>
    </xdr:to>
    <xdr:sp macro="" textlink="">
      <xdr:nvSpPr>
        <xdr:cNvPr id="470" name="楕円 469">
          <a:extLst>
            <a:ext uri="{FF2B5EF4-FFF2-40B4-BE49-F238E27FC236}">
              <a16:creationId xmlns:a16="http://schemas.microsoft.com/office/drawing/2014/main" id="{D97065B2-44DB-4D8B-A640-D61A977F6B5E}"/>
            </a:ext>
          </a:extLst>
        </xdr:cNvPr>
        <xdr:cNvSpPr/>
      </xdr:nvSpPr>
      <xdr:spPr>
        <a:xfrm>
          <a:off x="15240000" y="31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17780</xdr:rowOff>
    </xdr:from>
    <xdr:ext cx="762000" cy="251460"/>
    <xdr:sp macro="" textlink="">
      <xdr:nvSpPr>
        <xdr:cNvPr id="471" name="テキスト ボックス 470">
          <a:extLst>
            <a:ext uri="{FF2B5EF4-FFF2-40B4-BE49-F238E27FC236}">
              <a16:creationId xmlns:a16="http://schemas.microsoft.com/office/drawing/2014/main" id="{33E93F4D-B837-4FA6-9B5F-28FA24282C3F}"/>
            </a:ext>
          </a:extLst>
        </xdr:cNvPr>
        <xdr:cNvSpPr txBox="1"/>
      </xdr:nvSpPr>
      <xdr:spPr>
        <a:xfrm>
          <a:off x="14909800" y="3275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118745</xdr:rowOff>
    </xdr:from>
    <xdr:to>
      <xdr:col>68</xdr:col>
      <xdr:colOff>203200</xdr:colOff>
      <xdr:row>20</xdr:row>
      <xdr:rowOff>48895</xdr:rowOff>
    </xdr:to>
    <xdr:sp macro="" textlink="">
      <xdr:nvSpPr>
        <xdr:cNvPr id="472" name="楕円 471">
          <a:extLst>
            <a:ext uri="{FF2B5EF4-FFF2-40B4-BE49-F238E27FC236}">
              <a16:creationId xmlns:a16="http://schemas.microsoft.com/office/drawing/2014/main" id="{A8EF1E83-7D99-46A0-A91B-DDE1C6FA2820}"/>
            </a:ext>
          </a:extLst>
        </xdr:cNvPr>
        <xdr:cNvSpPr/>
      </xdr:nvSpPr>
      <xdr:spPr>
        <a:xfrm>
          <a:off x="14351000" y="33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33655</xdr:rowOff>
    </xdr:from>
    <xdr:ext cx="762000" cy="258445"/>
    <xdr:sp macro="" textlink="">
      <xdr:nvSpPr>
        <xdr:cNvPr id="473" name="テキスト ボックス 472">
          <a:extLst>
            <a:ext uri="{FF2B5EF4-FFF2-40B4-BE49-F238E27FC236}">
              <a16:creationId xmlns:a16="http://schemas.microsoft.com/office/drawing/2014/main" id="{D4231B08-9C3B-446D-8B5F-89C59A50E6FD}"/>
            </a:ext>
          </a:extLst>
        </xdr:cNvPr>
        <xdr:cNvSpPr txBox="1"/>
      </xdr:nvSpPr>
      <xdr:spPr>
        <a:xfrm>
          <a:off x="14020800" y="346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154940</xdr:rowOff>
    </xdr:from>
    <xdr:to>
      <xdr:col>64</xdr:col>
      <xdr:colOff>152400</xdr:colOff>
      <xdr:row>20</xdr:row>
      <xdr:rowOff>85090</xdr:rowOff>
    </xdr:to>
    <xdr:sp macro="" textlink="">
      <xdr:nvSpPr>
        <xdr:cNvPr id="474" name="楕円 473">
          <a:extLst>
            <a:ext uri="{FF2B5EF4-FFF2-40B4-BE49-F238E27FC236}">
              <a16:creationId xmlns:a16="http://schemas.microsoft.com/office/drawing/2014/main" id="{34D3F7FF-6DF9-4EF9-82AD-596A496B5C5A}"/>
            </a:ext>
          </a:extLst>
        </xdr:cNvPr>
        <xdr:cNvSpPr/>
      </xdr:nvSpPr>
      <xdr:spPr>
        <a:xfrm>
          <a:off x="13462000" y="34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69850</xdr:rowOff>
    </xdr:from>
    <xdr:ext cx="762000" cy="259080"/>
    <xdr:sp macro="" textlink="">
      <xdr:nvSpPr>
        <xdr:cNvPr id="475" name="テキスト ボックス 474">
          <a:extLst>
            <a:ext uri="{FF2B5EF4-FFF2-40B4-BE49-F238E27FC236}">
              <a16:creationId xmlns:a16="http://schemas.microsoft.com/office/drawing/2014/main" id="{4166B07F-9933-4D94-B41A-573EFEF19E20}"/>
            </a:ext>
          </a:extLst>
        </xdr:cNvPr>
        <xdr:cNvSpPr txBox="1"/>
      </xdr:nvSpPr>
      <xdr:spPr>
        <a:xfrm>
          <a:off x="13131800" y="349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0581D78-38B9-402F-8760-0C261720199F}"/>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C7BDF35-494E-4E5D-80BD-E6C9875E8BC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F9386EA-FBC9-421B-A552-B9836E1C7333}"/>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B15F955-A313-4CC3-B9EB-515627BFA1A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AF97B86-FFCC-46DF-85A5-EE35CB4C7C1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744B22C-1284-4547-AB35-A905CE21F0A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37560BE-FC38-472B-8B73-1347B523C88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E5B287F-8799-4FEF-8001-4A026035601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699C846-CF69-48A3-897D-0E1B5F19FF5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FC009D3-1EE5-4A35-94F3-46AD7E354938}"/>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C2A46EE-1EB3-4221-99CF-2C64B870A593}"/>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63,173
62,285
86.42
31,977,154
29,884,551
1,987,182
15,468,648
24,431,685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28A3CB7-B6B3-40D1-9149-AAB9530B567A}"/>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FEE5D15-7B08-455B-B00C-283B0AE86E7D}"/>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4683937-E195-4A1A-A25B-D709AF17141B}"/>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50.8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7C9D0D4-54C6-4BF1-BF6E-70F6BABF400D}"/>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7228C16-BFBC-4510-9681-6A52726EF257}"/>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FC832BC-AA8E-4CEB-BEEE-00B9E471E909}"/>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789FE33-0147-4189-ABEE-1C09FAAA038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2CE1C36-1E4F-4360-9B0D-7815A526C6AE}"/>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B4B36A6-992C-4546-8D2D-C1200BF8593E}"/>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CB9BB5D-E5B3-4B7C-96EF-5669B2B99EAB}"/>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6AF73AA-3861-4413-8817-35091EED0234}"/>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DC229A4-C53A-4422-BA20-6DB5CB557C1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414889CD-165C-49A3-94A5-2C0B4183CAA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0790DCE-BC17-4052-A082-0CB150A7C6EA}"/>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25EBD59-B26D-4F5E-8EFE-3B0B031CA1FE}"/>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F8F41EC-D068-44C2-86C9-FB12B960138A}"/>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40F00FB-82DF-4A51-8514-D31F4C04A069}"/>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285" cy="251460"/>
    <xdr:sp macro="" textlink="">
      <xdr:nvSpPr>
        <xdr:cNvPr id="30" name="テキスト ボックス 29">
          <a:extLst>
            <a:ext uri="{FF2B5EF4-FFF2-40B4-BE49-F238E27FC236}">
              <a16:creationId xmlns:a16="http://schemas.microsoft.com/office/drawing/2014/main" id="{20BD08FB-138C-463F-A86D-8E3D2C51AD75}"/>
            </a:ext>
          </a:extLst>
        </xdr:cNvPr>
        <xdr:cNvSpPr txBox="1"/>
      </xdr:nvSpPr>
      <xdr:spPr>
        <a:xfrm>
          <a:off x="698500" y="3492500"/>
          <a:ext cx="8884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4405" cy="248920"/>
    <xdr:sp macro="" textlink="">
      <xdr:nvSpPr>
        <xdr:cNvPr id="31" name="テキスト ボックス 30">
          <a:extLst>
            <a:ext uri="{FF2B5EF4-FFF2-40B4-BE49-F238E27FC236}">
              <a16:creationId xmlns:a16="http://schemas.microsoft.com/office/drawing/2014/main" id="{85158BCD-50FC-41EA-9087-9ECB46B8CFFB}"/>
            </a:ext>
          </a:extLst>
        </xdr:cNvPr>
        <xdr:cNvSpPr txBox="1"/>
      </xdr:nvSpPr>
      <xdr:spPr>
        <a:xfrm>
          <a:off x="698500" y="3746500"/>
          <a:ext cx="6034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9440" cy="259080"/>
    <xdr:sp macro="" textlink="">
      <xdr:nvSpPr>
        <xdr:cNvPr id="32" name="テキスト ボックス 31">
          <a:extLst>
            <a:ext uri="{FF2B5EF4-FFF2-40B4-BE49-F238E27FC236}">
              <a16:creationId xmlns:a16="http://schemas.microsoft.com/office/drawing/2014/main" id="{AD6A3F95-7B38-48AF-843C-EEF46E19A8F2}"/>
            </a:ext>
          </a:extLst>
        </xdr:cNvPr>
        <xdr:cNvSpPr txBox="1"/>
      </xdr:nvSpPr>
      <xdr:spPr>
        <a:xfrm>
          <a:off x="698500" y="4000500"/>
          <a:ext cx="8219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2720" cy="259080"/>
    <xdr:sp macro="" textlink="">
      <xdr:nvSpPr>
        <xdr:cNvPr id="33" name="テキスト ボックス 32">
          <a:extLst>
            <a:ext uri="{FF2B5EF4-FFF2-40B4-BE49-F238E27FC236}">
              <a16:creationId xmlns:a16="http://schemas.microsoft.com/office/drawing/2014/main" id="{738A97C3-4390-42C0-AB5D-CB440F10FF98}"/>
            </a:ext>
          </a:extLst>
        </xdr:cNvPr>
        <xdr:cNvSpPr txBox="1"/>
      </xdr:nvSpPr>
      <xdr:spPr>
        <a:xfrm>
          <a:off x="698500" y="4254500"/>
          <a:ext cx="172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CDD6A00-AE57-44B5-BF31-FFEB66FC2FB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760B05B-05DC-45AB-97E7-B4223E73174E}"/>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103205E-4DC9-468B-B6B1-551F816E1B24}"/>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AC166C4-E487-4C03-81A8-4A1717D404C6}"/>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FB1E004-E004-4B4A-8ADC-26A2F14ADB4A}"/>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6405518-624F-4C56-B826-26C8CA7ACD7E}"/>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4E56EC2-0786-4407-B8F9-58F474D78F6C}"/>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D471D42-25A6-48CA-AE2E-53ADCBB3BFC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671D582B-B001-404A-B895-0EE7D4E46C42}"/>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329DCE7-8AB3-4C9B-8875-D7CA32966F7D}"/>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6669691-139A-4B86-A681-FC96361A6D95}"/>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1">
              <a:latin typeface="ＭＳ Ｐゴシック"/>
              <a:ea typeface="ＭＳ Ｐゴシック"/>
            </a:rPr>
            <a:t>　</a:t>
          </a:r>
          <a:r>
            <a:rPr kumimoji="1" lang="ja-JP" altLang="en-US" sz="1300" b="0">
              <a:latin typeface="ＭＳ Ｐゴシック"/>
              <a:ea typeface="ＭＳ Ｐゴシック"/>
            </a:rPr>
            <a:t>令和３年度では退職手当の減少や職員の若返りにより数値が改善されたが、依然として類似団体と比較して低水準となっている。職員数が類似団体と比較して多いことが要因であり、保育所及び幼稚園といった福祉・教育施設の数が多いため、それに比例し職員数も多くなっている。これ以上の職員数削減は厳しいため、業務の民間委託やファシリティマネジメントによる公共施設の最適化を推進し、職員の再配置を行う。</a:t>
          </a:r>
        </a:p>
        <a:p>
          <a:endParaRPr kumimoji="1" lang="ja-JP" altLang="en-US" sz="1300" b="0">
            <a:latin typeface="ＭＳ Ｐゴシック"/>
            <a:ea typeface="ＭＳ Ｐゴシック"/>
          </a:endParaRPr>
        </a:p>
      </xdr:txBody>
    </xdr:sp>
    <xdr:clientData/>
  </xdr:twoCellAnchor>
  <xdr:oneCellAnchor>
    <xdr:from>
      <xdr:col>3</xdr:col>
      <xdr:colOff>123825</xdr:colOff>
      <xdr:row>29</xdr:row>
      <xdr:rowOff>107950</xdr:rowOff>
    </xdr:from>
    <xdr:ext cx="286385" cy="225425"/>
    <xdr:sp macro="" textlink="">
      <xdr:nvSpPr>
        <xdr:cNvPr id="45" name="テキスト ボックス 44">
          <a:extLst>
            <a:ext uri="{FF2B5EF4-FFF2-40B4-BE49-F238E27FC236}">
              <a16:creationId xmlns:a16="http://schemas.microsoft.com/office/drawing/2014/main" id="{2F1DE9C3-2DF5-4F6F-9336-7C61B53CA630}"/>
            </a:ext>
          </a:extLst>
        </xdr:cNvPr>
        <xdr:cNvSpPr txBox="1"/>
      </xdr:nvSpPr>
      <xdr:spPr>
        <a:xfrm>
          <a:off x="723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B621A13-1A5D-47F4-AF20-B7CBC5859C4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5935" cy="250190"/>
    <xdr:sp macro="" textlink="">
      <xdr:nvSpPr>
        <xdr:cNvPr id="47" name="テキスト ボックス 46">
          <a:extLst>
            <a:ext uri="{FF2B5EF4-FFF2-40B4-BE49-F238E27FC236}">
              <a16:creationId xmlns:a16="http://schemas.microsoft.com/office/drawing/2014/main" id="{A4FF76D7-DC73-43D6-9389-F2EB15304DD1}"/>
            </a:ext>
          </a:extLst>
        </xdr:cNvPr>
        <xdr:cNvSpPr txBox="1"/>
      </xdr:nvSpPr>
      <xdr:spPr>
        <a:xfrm>
          <a:off x="254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1F8684A7-17BF-47B6-85D8-43FD0B4AD009}"/>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5935" cy="259080"/>
    <xdr:sp macro="" textlink="">
      <xdr:nvSpPr>
        <xdr:cNvPr id="49" name="テキスト ボックス 48">
          <a:extLst>
            <a:ext uri="{FF2B5EF4-FFF2-40B4-BE49-F238E27FC236}">
              <a16:creationId xmlns:a16="http://schemas.microsoft.com/office/drawing/2014/main" id="{F075B7BE-E9EC-4125-A1E3-8C619CF8B888}"/>
            </a:ext>
          </a:extLst>
        </xdr:cNvPr>
        <xdr:cNvSpPr txBox="1"/>
      </xdr:nvSpPr>
      <xdr:spPr>
        <a:xfrm>
          <a:off x="254000" y="7033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F55F7F2-EAE7-4BB5-8B61-8B66809558C4}"/>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5935" cy="259080"/>
    <xdr:sp macro="" textlink="">
      <xdr:nvSpPr>
        <xdr:cNvPr id="51" name="テキスト ボックス 50">
          <a:extLst>
            <a:ext uri="{FF2B5EF4-FFF2-40B4-BE49-F238E27FC236}">
              <a16:creationId xmlns:a16="http://schemas.microsoft.com/office/drawing/2014/main" id="{38D930B2-E873-43DD-8F85-E94616D52D3F}"/>
            </a:ext>
          </a:extLst>
        </xdr:cNvPr>
        <xdr:cNvSpPr txBox="1"/>
      </xdr:nvSpPr>
      <xdr:spPr>
        <a:xfrm>
          <a:off x="254000" y="6652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BACCC67D-C608-4A5F-A222-9B215EFB5E6C}"/>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5935" cy="250190"/>
    <xdr:sp macro="" textlink="">
      <xdr:nvSpPr>
        <xdr:cNvPr id="53" name="テキスト ボックス 52">
          <a:extLst>
            <a:ext uri="{FF2B5EF4-FFF2-40B4-BE49-F238E27FC236}">
              <a16:creationId xmlns:a16="http://schemas.microsoft.com/office/drawing/2014/main" id="{78EE92D1-7608-46C6-9311-ECAC343CC907}"/>
            </a:ext>
          </a:extLst>
        </xdr:cNvPr>
        <xdr:cNvSpPr txBox="1"/>
      </xdr:nvSpPr>
      <xdr:spPr>
        <a:xfrm>
          <a:off x="254000" y="6271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6CF3B9A4-0275-4BF0-A9C4-9A591743C2C6}"/>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5935" cy="259080"/>
    <xdr:sp macro="" textlink="">
      <xdr:nvSpPr>
        <xdr:cNvPr id="55" name="テキスト ボックス 54">
          <a:extLst>
            <a:ext uri="{FF2B5EF4-FFF2-40B4-BE49-F238E27FC236}">
              <a16:creationId xmlns:a16="http://schemas.microsoft.com/office/drawing/2014/main" id="{D94E13F4-D33C-4764-BE53-D83EB8DB640A}"/>
            </a:ext>
          </a:extLst>
        </xdr:cNvPr>
        <xdr:cNvSpPr txBox="1"/>
      </xdr:nvSpPr>
      <xdr:spPr>
        <a:xfrm>
          <a:off x="254000" y="589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ACB9D023-7C33-4221-9780-E6553CC8796C}"/>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5935" cy="259080"/>
    <xdr:sp macro="" textlink="">
      <xdr:nvSpPr>
        <xdr:cNvPr id="57" name="テキスト ボックス 56">
          <a:extLst>
            <a:ext uri="{FF2B5EF4-FFF2-40B4-BE49-F238E27FC236}">
              <a16:creationId xmlns:a16="http://schemas.microsoft.com/office/drawing/2014/main" id="{CDA3CD18-A43B-4BD8-9BC6-4970E9BE6667}"/>
            </a:ext>
          </a:extLst>
        </xdr:cNvPr>
        <xdr:cNvSpPr txBox="1"/>
      </xdr:nvSpPr>
      <xdr:spPr>
        <a:xfrm>
          <a:off x="254000" y="5509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A6B61CC-5588-4BE4-A91A-5735DEB50414}"/>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5935" cy="250190"/>
    <xdr:sp macro="" textlink="">
      <xdr:nvSpPr>
        <xdr:cNvPr id="59" name="テキスト ボックス 58">
          <a:extLst>
            <a:ext uri="{FF2B5EF4-FFF2-40B4-BE49-F238E27FC236}">
              <a16:creationId xmlns:a16="http://schemas.microsoft.com/office/drawing/2014/main" id="{3E404431-7F2C-4CA5-90BB-43369F6A19A1}"/>
            </a:ext>
          </a:extLst>
        </xdr:cNvPr>
        <xdr:cNvSpPr txBox="1"/>
      </xdr:nvSpPr>
      <xdr:spPr>
        <a:xfrm>
          <a:off x="254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1E8C9542-4ECD-451E-BC12-269381E2DB0A}"/>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DC100F1B-763C-44DF-A2E8-98086C01F345}"/>
            </a:ext>
          </a:extLst>
        </xdr:cNvPr>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3D5A8B3-DCA1-4A06-A2D5-AC98FBDFD869}"/>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DF6A9312-E226-4899-A7EF-22DA5D724189}"/>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31530F00-B22A-433F-B8FC-F59F52027D7E}"/>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AE548504-6CAE-4036-9451-C946BF0E96C4}"/>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5FA93115-9824-41BB-B3E7-576E8AB9D773}"/>
            </a:ext>
          </a:extLst>
        </xdr:cNvPr>
        <xdr:cNvCxnSpPr/>
      </xdr:nvCxnSpPr>
      <xdr:spPr>
        <a:xfrm flipV="1">
          <a:off x="3987800" y="658114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a:extLst>
            <a:ext uri="{FF2B5EF4-FFF2-40B4-BE49-F238E27FC236}">
              <a16:creationId xmlns:a16="http://schemas.microsoft.com/office/drawing/2014/main" id="{994271BE-3ED0-4679-9B2D-56B1E88610A8}"/>
            </a:ext>
          </a:extLst>
        </xdr:cNvPr>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C81D1324-0BA9-4EF5-800A-3CC2D6F119CB}"/>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96BF5682-DD88-4E6B-8683-87FE7C2C06FA}"/>
            </a:ext>
          </a:extLst>
        </xdr:cNvPr>
        <xdr:cNvCxnSpPr/>
      </xdr:nvCxnSpPr>
      <xdr:spPr>
        <a:xfrm>
          <a:off x="3098800" y="67487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89BE38FF-3EE2-4280-B977-269FB07EAD74}"/>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107950</xdr:rowOff>
    </xdr:from>
    <xdr:ext cx="724535" cy="259080"/>
    <xdr:sp macro="" textlink="">
      <xdr:nvSpPr>
        <xdr:cNvPr id="71" name="テキスト ボックス 70">
          <a:extLst>
            <a:ext uri="{FF2B5EF4-FFF2-40B4-BE49-F238E27FC236}">
              <a16:creationId xmlns:a16="http://schemas.microsoft.com/office/drawing/2014/main" id="{BAC834A2-AF5D-4CF9-9B67-69B47FA2487F}"/>
            </a:ext>
          </a:extLst>
        </xdr:cNvPr>
        <xdr:cNvSpPr txBox="1"/>
      </xdr:nvSpPr>
      <xdr:spPr>
        <a:xfrm>
          <a:off x="3606800" y="610870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62230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FA43CED8-8FEE-4B06-87ED-5324FD34DBF4}"/>
            </a:ext>
          </a:extLst>
        </xdr:cNvPr>
        <xdr:cNvCxnSpPr/>
      </xdr:nvCxnSpPr>
      <xdr:spPr>
        <a:xfrm flipV="1">
          <a:off x="2209800" y="674878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31799DCC-F2D0-495F-B6A4-6E5F5EF863A7}"/>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16510</xdr:rowOff>
    </xdr:from>
    <xdr:ext cx="762000" cy="259080"/>
    <xdr:sp macro="" textlink="">
      <xdr:nvSpPr>
        <xdr:cNvPr id="74" name="テキスト ボックス 73">
          <a:extLst>
            <a:ext uri="{FF2B5EF4-FFF2-40B4-BE49-F238E27FC236}">
              <a16:creationId xmlns:a16="http://schemas.microsoft.com/office/drawing/2014/main" id="{AE77B61C-33C6-4AEE-A87B-5187C23C393F}"/>
            </a:ext>
          </a:extLst>
        </xdr:cNvPr>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43180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DEA35BF3-B212-4FB7-9273-E432EA8F927E}"/>
            </a:ext>
          </a:extLst>
        </xdr:cNvPr>
        <xdr:cNvCxnSpPr/>
      </xdr:nvCxnSpPr>
      <xdr:spPr>
        <a:xfrm>
          <a:off x="1320800" y="6901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5DB61F62-29F6-4836-9518-5A75BF3EA5DF}"/>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39370</xdr:rowOff>
    </xdr:from>
    <xdr:ext cx="749935" cy="259080"/>
    <xdr:sp macro="" textlink="">
      <xdr:nvSpPr>
        <xdr:cNvPr id="77" name="テキスト ボックス 76">
          <a:extLst>
            <a:ext uri="{FF2B5EF4-FFF2-40B4-BE49-F238E27FC236}">
              <a16:creationId xmlns:a16="http://schemas.microsoft.com/office/drawing/2014/main" id="{D9077D69-7922-4B5D-B4BC-054988416E6F}"/>
            </a:ext>
          </a:extLst>
        </xdr:cNvPr>
        <xdr:cNvSpPr txBox="1"/>
      </xdr:nvSpPr>
      <xdr:spPr>
        <a:xfrm>
          <a:off x="1828800" y="60401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4EC27B28-A750-4AF4-83E1-7BD67EB3BDB3}"/>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54610</xdr:rowOff>
    </xdr:from>
    <xdr:ext cx="749935" cy="248920"/>
    <xdr:sp macro="" textlink="">
      <xdr:nvSpPr>
        <xdr:cNvPr id="79" name="テキスト ボックス 78">
          <a:extLst>
            <a:ext uri="{FF2B5EF4-FFF2-40B4-BE49-F238E27FC236}">
              <a16:creationId xmlns:a16="http://schemas.microsoft.com/office/drawing/2014/main" id="{619DA185-CADE-4257-9C85-47125AE5716B}"/>
            </a:ext>
          </a:extLst>
        </xdr:cNvPr>
        <xdr:cNvSpPr txBox="1"/>
      </xdr:nvSpPr>
      <xdr:spPr>
        <a:xfrm>
          <a:off x="939800" y="605536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8F6CA048-5090-48C3-BA07-757B379CFDA4}"/>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51EDB179-4A9D-4AF7-966F-646D273B8B3F}"/>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9935" cy="259080"/>
    <xdr:sp macro="" textlink="">
      <xdr:nvSpPr>
        <xdr:cNvPr id="82" name="テキスト ボックス 81">
          <a:extLst>
            <a:ext uri="{FF2B5EF4-FFF2-40B4-BE49-F238E27FC236}">
              <a16:creationId xmlns:a16="http://schemas.microsoft.com/office/drawing/2014/main" id="{9DE511C0-A479-4C46-B7C1-1D75B75EF64C}"/>
            </a:ext>
          </a:extLst>
        </xdr:cNvPr>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E5DE1177-3F13-4B96-AFF7-77B5A47F9F6B}"/>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5DA76060-4432-4514-8065-1ECEFBFA9198}"/>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DCFE190B-0081-457E-ACFA-05587C4A0CF3}"/>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158750</xdr:rowOff>
    </xdr:from>
    <xdr:ext cx="762000" cy="259080"/>
    <xdr:sp macro="" textlink="">
      <xdr:nvSpPr>
        <xdr:cNvPr id="86" name="人件費該当値テキスト">
          <a:extLst>
            <a:ext uri="{FF2B5EF4-FFF2-40B4-BE49-F238E27FC236}">
              <a16:creationId xmlns:a16="http://schemas.microsoft.com/office/drawing/2014/main" id="{24AF4315-2F11-40AA-8AD4-CB2A571B1C6B}"/>
            </a:ext>
          </a:extLst>
        </xdr:cNvPr>
        <xdr:cNvSpPr txBox="1"/>
      </xdr:nvSpPr>
      <xdr:spPr>
        <a:xfrm>
          <a:off x="49149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B10BF65A-8B5C-4F17-AF75-1265DDBBD446}"/>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25400</xdr:rowOff>
    </xdr:from>
    <xdr:ext cx="724535" cy="259080"/>
    <xdr:sp macro="" textlink="">
      <xdr:nvSpPr>
        <xdr:cNvPr id="88" name="テキスト ボックス 87">
          <a:extLst>
            <a:ext uri="{FF2B5EF4-FFF2-40B4-BE49-F238E27FC236}">
              <a16:creationId xmlns:a16="http://schemas.microsoft.com/office/drawing/2014/main" id="{BF579730-24DB-409E-BDC4-DEDDBFD879F1}"/>
            </a:ext>
          </a:extLst>
        </xdr:cNvPr>
        <xdr:cNvSpPr txBox="1"/>
      </xdr:nvSpPr>
      <xdr:spPr>
        <a:xfrm>
          <a:off x="3606800" y="688340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F8861620-D807-4E2A-A8CC-6046EEB852AC}"/>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97790</xdr:rowOff>
    </xdr:from>
    <xdr:ext cx="762000" cy="251460"/>
    <xdr:sp macro="" textlink="">
      <xdr:nvSpPr>
        <xdr:cNvPr id="90" name="テキスト ボックス 89">
          <a:extLst>
            <a:ext uri="{FF2B5EF4-FFF2-40B4-BE49-F238E27FC236}">
              <a16:creationId xmlns:a16="http://schemas.microsoft.com/office/drawing/2014/main" id="{2335EFE3-2919-46C8-8C17-07E7DF7ADA27}"/>
            </a:ext>
          </a:extLst>
        </xdr:cNvPr>
        <xdr:cNvSpPr txBox="1"/>
      </xdr:nvSpPr>
      <xdr:spPr>
        <a:xfrm>
          <a:off x="2717800" y="6784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a:extLst>
            <a:ext uri="{FF2B5EF4-FFF2-40B4-BE49-F238E27FC236}">
              <a16:creationId xmlns:a16="http://schemas.microsoft.com/office/drawing/2014/main" id="{E115831A-8B43-4C0A-A839-5927AFE5EF6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124460</xdr:rowOff>
    </xdr:from>
    <xdr:ext cx="749935" cy="259080"/>
    <xdr:sp macro="" textlink="">
      <xdr:nvSpPr>
        <xdr:cNvPr id="92" name="テキスト ボックス 91">
          <a:extLst>
            <a:ext uri="{FF2B5EF4-FFF2-40B4-BE49-F238E27FC236}">
              <a16:creationId xmlns:a16="http://schemas.microsoft.com/office/drawing/2014/main" id="{35F67B61-1775-4AC7-AB97-B250359F173C}"/>
            </a:ext>
          </a:extLst>
        </xdr:cNvPr>
        <xdr:cNvSpPr txBox="1"/>
      </xdr:nvSpPr>
      <xdr:spPr>
        <a:xfrm>
          <a:off x="1828800" y="69824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a:extLst>
            <a:ext uri="{FF2B5EF4-FFF2-40B4-BE49-F238E27FC236}">
              <a16:creationId xmlns:a16="http://schemas.microsoft.com/office/drawing/2014/main" id="{65C16470-0A00-4513-B92B-D011D87E577B}"/>
            </a:ext>
          </a:extLst>
        </xdr:cNvPr>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78740</xdr:rowOff>
    </xdr:from>
    <xdr:ext cx="749935" cy="259080"/>
    <xdr:sp macro="" textlink="">
      <xdr:nvSpPr>
        <xdr:cNvPr id="94" name="テキスト ボックス 93">
          <a:extLst>
            <a:ext uri="{FF2B5EF4-FFF2-40B4-BE49-F238E27FC236}">
              <a16:creationId xmlns:a16="http://schemas.microsoft.com/office/drawing/2014/main" id="{08F4D9A1-73F1-430F-BA8E-77B7EFED1F1E}"/>
            </a:ext>
          </a:extLst>
        </xdr:cNvPr>
        <xdr:cNvSpPr txBox="1"/>
      </xdr:nvSpPr>
      <xdr:spPr>
        <a:xfrm>
          <a:off x="939800" y="693674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A8439AA1-D93B-4A0E-89A4-E5545EF3ABA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DE9A3155-4685-44A2-BE28-3D37D2EFA1FC}"/>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DF9912D-CCB8-4060-855B-72BB48D7B2D5}"/>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5C9C3A9-40F5-4D9F-B597-1AEB1E59B2E3}"/>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64CFCC6-B9BC-4A15-832F-073BE1A3D359}"/>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3D670DA9-49EC-4482-9BAD-673E71E0B9E3}"/>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A64C9D1-B50B-407D-B75B-F16EB0D86E76}"/>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0211D89-EAE2-4BC1-9811-6AF91C2A958C}"/>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4CAAB87-3096-489F-A15A-6FA7D2C0E66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F1D912C6-BEC3-433C-A493-85A8E2858718}"/>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CE33BA4D-8567-4AFC-A1E9-85DF528ED59A}"/>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物件費の主な内訳として、ごみ等の収集委託、焼却施設運転管理委託、施設の光熱水費や指定管理料、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ICT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関連の経費などがあり、類似団体とほぼ同水準で推移している。令和３年度では新型コロナウイルス</a:t>
          </a:r>
          <a:r>
            <a:rPr kumimoji="1" lang="ja-JP" altLang="en-US" sz="1300" b="0">
              <a:latin typeface="ＭＳ Ｐゴシック"/>
              <a:ea typeface="ＭＳ Ｐゴシック"/>
            </a:rPr>
            <a:t>ワクチン接種や、事務のデジタル化に係る委託料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などが増加したものの、普通交付税等の充当一般財源が増えたため経常収支比率は改善された。今後も、施設の統廃合を含めた公共施設等の見直しを実施し、コスト削減を図る。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6385" cy="225425"/>
    <xdr:sp macro="" textlink="">
      <xdr:nvSpPr>
        <xdr:cNvPr id="106" name="テキスト ボックス 105">
          <a:extLst>
            <a:ext uri="{FF2B5EF4-FFF2-40B4-BE49-F238E27FC236}">
              <a16:creationId xmlns:a16="http://schemas.microsoft.com/office/drawing/2014/main" id="{16321895-5F16-4470-A8E0-27AC62902EAE}"/>
            </a:ext>
          </a:extLst>
        </xdr:cNvPr>
        <xdr:cNvSpPr txBox="1"/>
      </xdr:nvSpPr>
      <xdr:spPr>
        <a:xfrm>
          <a:off x="12407900" y="1651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F6EA671E-0DFD-440A-8B66-AD08CE06CC9D}"/>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5935" cy="250190"/>
    <xdr:sp macro="" textlink="">
      <xdr:nvSpPr>
        <xdr:cNvPr id="108" name="テキスト ボックス 107">
          <a:extLst>
            <a:ext uri="{FF2B5EF4-FFF2-40B4-BE49-F238E27FC236}">
              <a16:creationId xmlns:a16="http://schemas.microsoft.com/office/drawing/2014/main" id="{0F1C9F41-1C7E-4A7F-A6ED-B097D2681C7F}"/>
            </a:ext>
          </a:extLst>
        </xdr:cNvPr>
        <xdr:cNvSpPr txBox="1"/>
      </xdr:nvSpPr>
      <xdr:spPr>
        <a:xfrm>
          <a:off x="11938000" y="3985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70E0217F-B2D7-4B69-AD57-AF85F6C5BFCA}"/>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5935" cy="259080"/>
    <xdr:sp macro="" textlink="">
      <xdr:nvSpPr>
        <xdr:cNvPr id="110" name="テキスト ボックス 109">
          <a:extLst>
            <a:ext uri="{FF2B5EF4-FFF2-40B4-BE49-F238E27FC236}">
              <a16:creationId xmlns:a16="http://schemas.microsoft.com/office/drawing/2014/main" id="{50C8A947-8EA8-4C09-AF3C-7EAFD093C6F7}"/>
            </a:ext>
          </a:extLst>
        </xdr:cNvPr>
        <xdr:cNvSpPr txBox="1"/>
      </xdr:nvSpPr>
      <xdr:spPr>
        <a:xfrm>
          <a:off x="11938000" y="3658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92B060CF-FEBC-4B0F-B73E-60F4BE545B3A}"/>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5935" cy="251460"/>
    <xdr:sp macro="" textlink="">
      <xdr:nvSpPr>
        <xdr:cNvPr id="112" name="テキスト ボックス 111">
          <a:extLst>
            <a:ext uri="{FF2B5EF4-FFF2-40B4-BE49-F238E27FC236}">
              <a16:creationId xmlns:a16="http://schemas.microsoft.com/office/drawing/2014/main" id="{A201BD81-F044-4AED-92B4-17E4C2EDA000}"/>
            </a:ext>
          </a:extLst>
        </xdr:cNvPr>
        <xdr:cNvSpPr txBox="1"/>
      </xdr:nvSpPr>
      <xdr:spPr>
        <a:xfrm>
          <a:off x="11938000" y="3332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B0CA73B6-9B9B-406C-A25B-4FF75C0E4359}"/>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5935" cy="258445"/>
    <xdr:sp macro="" textlink="">
      <xdr:nvSpPr>
        <xdr:cNvPr id="114" name="テキスト ボックス 113">
          <a:extLst>
            <a:ext uri="{FF2B5EF4-FFF2-40B4-BE49-F238E27FC236}">
              <a16:creationId xmlns:a16="http://schemas.microsoft.com/office/drawing/2014/main" id="{4F44D492-29C4-4C3F-9ACA-4F6B6DFC5E7B}"/>
            </a:ext>
          </a:extLst>
        </xdr:cNvPr>
        <xdr:cNvSpPr txBox="1"/>
      </xdr:nvSpPr>
      <xdr:spPr>
        <a:xfrm>
          <a:off x="11938000" y="3005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903A6CD4-B0F4-4B33-9239-2BBA8E46FB23}"/>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5935" cy="259080"/>
    <xdr:sp macro="" textlink="">
      <xdr:nvSpPr>
        <xdr:cNvPr id="116" name="テキスト ボックス 115">
          <a:extLst>
            <a:ext uri="{FF2B5EF4-FFF2-40B4-BE49-F238E27FC236}">
              <a16:creationId xmlns:a16="http://schemas.microsoft.com/office/drawing/2014/main" id="{E5A17E55-B399-4A27-886F-9C9982F91C07}"/>
            </a:ext>
          </a:extLst>
        </xdr:cNvPr>
        <xdr:cNvSpPr txBox="1"/>
      </xdr:nvSpPr>
      <xdr:spPr>
        <a:xfrm>
          <a:off x="11938000" y="2679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572E20F5-F4A1-4C52-847E-8D91F0B13A8F}"/>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5935" cy="248285"/>
    <xdr:sp macro="" textlink="">
      <xdr:nvSpPr>
        <xdr:cNvPr id="118" name="テキスト ボックス 117">
          <a:extLst>
            <a:ext uri="{FF2B5EF4-FFF2-40B4-BE49-F238E27FC236}">
              <a16:creationId xmlns:a16="http://schemas.microsoft.com/office/drawing/2014/main" id="{A7DF3E56-D3FC-4485-9201-2346DD4CAB2F}"/>
            </a:ext>
          </a:extLst>
        </xdr:cNvPr>
        <xdr:cNvSpPr txBox="1"/>
      </xdr:nvSpPr>
      <xdr:spPr>
        <a:xfrm>
          <a:off x="11938000" y="2352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2B9B6C7-5E32-48AC-B96C-D757A54287E9}"/>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5935" cy="259080"/>
    <xdr:sp macro="" textlink="">
      <xdr:nvSpPr>
        <xdr:cNvPr id="120" name="テキスト ボックス 119">
          <a:extLst>
            <a:ext uri="{FF2B5EF4-FFF2-40B4-BE49-F238E27FC236}">
              <a16:creationId xmlns:a16="http://schemas.microsoft.com/office/drawing/2014/main" id="{BE1A4C12-E4E9-40FD-B58F-AA79339CD74C}"/>
            </a:ext>
          </a:extLst>
        </xdr:cNvPr>
        <xdr:cNvSpPr txBox="1"/>
      </xdr:nvSpPr>
      <xdr:spPr>
        <a:xfrm>
          <a:off x="11938000" y="2025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889FA958-B306-44AC-80D9-12351A47AB8A}"/>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5935" cy="250190"/>
    <xdr:sp macro="" textlink="">
      <xdr:nvSpPr>
        <xdr:cNvPr id="122" name="テキスト ボックス 121">
          <a:extLst>
            <a:ext uri="{FF2B5EF4-FFF2-40B4-BE49-F238E27FC236}">
              <a16:creationId xmlns:a16="http://schemas.microsoft.com/office/drawing/2014/main" id="{C375C2AE-1A5F-4BC7-9F6B-4C0E0B449090}"/>
            </a:ext>
          </a:extLst>
        </xdr:cNvPr>
        <xdr:cNvSpPr txBox="1"/>
      </xdr:nvSpPr>
      <xdr:spPr>
        <a:xfrm>
          <a:off x="11938000" y="169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49059040-4280-4F95-937F-3F7A6B921695}"/>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a:extLst>
            <a:ext uri="{FF2B5EF4-FFF2-40B4-BE49-F238E27FC236}">
              <a16:creationId xmlns:a16="http://schemas.microsoft.com/office/drawing/2014/main" id="{E5DD80A5-37BD-4B5C-9C4C-3044E93F3FFD}"/>
            </a:ext>
          </a:extLst>
        </xdr:cNvPr>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107315</xdr:rowOff>
    </xdr:from>
    <xdr:ext cx="762000" cy="259080"/>
    <xdr:sp macro="" textlink="">
      <xdr:nvSpPr>
        <xdr:cNvPr id="125" name="物件費最小値テキスト">
          <a:extLst>
            <a:ext uri="{FF2B5EF4-FFF2-40B4-BE49-F238E27FC236}">
              <a16:creationId xmlns:a16="http://schemas.microsoft.com/office/drawing/2014/main" id="{3CE1A204-792D-4077-9961-D83105DE6061}"/>
            </a:ext>
          </a:extLst>
        </xdr:cNvPr>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196850</xdr:colOff>
      <xdr:row>21</xdr:row>
      <xdr:rowOff>135255</xdr:rowOff>
    </xdr:to>
    <xdr:cxnSp macro="">
      <xdr:nvCxnSpPr>
        <xdr:cNvPr id="126" name="直線コネクタ 125">
          <a:extLst>
            <a:ext uri="{FF2B5EF4-FFF2-40B4-BE49-F238E27FC236}">
              <a16:creationId xmlns:a16="http://schemas.microsoft.com/office/drawing/2014/main" id="{2A6ECF70-2F23-4C53-A5FB-BEC9F13A5254}"/>
            </a:ext>
          </a:extLst>
        </xdr:cNvPr>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7" name="物件費最大値テキスト">
          <a:extLst>
            <a:ext uri="{FF2B5EF4-FFF2-40B4-BE49-F238E27FC236}">
              <a16:creationId xmlns:a16="http://schemas.microsoft.com/office/drawing/2014/main" id="{E396C8AE-0E94-4B50-9B36-414A8A291C00}"/>
            </a:ext>
          </a:extLst>
        </xdr:cNvPr>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8" name="直線コネクタ 127">
          <a:extLst>
            <a:ext uri="{FF2B5EF4-FFF2-40B4-BE49-F238E27FC236}">
              <a16:creationId xmlns:a16="http://schemas.microsoft.com/office/drawing/2014/main" id="{A1CE4237-0584-40ED-9998-E913FB85A25F}"/>
            </a:ext>
          </a:extLst>
        </xdr:cNvPr>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140335</xdr:rowOff>
    </xdr:from>
    <xdr:to>
      <xdr:col>82</xdr:col>
      <xdr:colOff>107950</xdr:colOff>
      <xdr:row>16</xdr:row>
      <xdr:rowOff>56515</xdr:rowOff>
    </xdr:to>
    <xdr:cxnSp macro="">
      <xdr:nvCxnSpPr>
        <xdr:cNvPr id="129" name="直線コネクタ 128">
          <a:extLst>
            <a:ext uri="{FF2B5EF4-FFF2-40B4-BE49-F238E27FC236}">
              <a16:creationId xmlns:a16="http://schemas.microsoft.com/office/drawing/2014/main" id="{4C5ABB9C-8FFE-498B-847E-F25B177365FF}"/>
            </a:ext>
          </a:extLst>
        </xdr:cNvPr>
        <xdr:cNvCxnSpPr/>
      </xdr:nvCxnSpPr>
      <xdr:spPr>
        <a:xfrm flipV="1">
          <a:off x="15671800" y="271208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20955</xdr:rowOff>
    </xdr:from>
    <xdr:ext cx="762000" cy="248285"/>
    <xdr:sp macro="" textlink="">
      <xdr:nvSpPr>
        <xdr:cNvPr id="130" name="物件費平均値テキスト">
          <a:extLst>
            <a:ext uri="{FF2B5EF4-FFF2-40B4-BE49-F238E27FC236}">
              <a16:creationId xmlns:a16="http://schemas.microsoft.com/office/drawing/2014/main" id="{ADF8D2FE-2BBC-46E7-A88E-BA1B4CF49D62}"/>
            </a:ext>
          </a:extLst>
        </xdr:cNvPr>
        <xdr:cNvSpPr txBox="1"/>
      </xdr:nvSpPr>
      <xdr:spPr>
        <a:xfrm>
          <a:off x="16598900" y="27641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a:extLst>
            <a:ext uri="{FF2B5EF4-FFF2-40B4-BE49-F238E27FC236}">
              <a16:creationId xmlns:a16="http://schemas.microsoft.com/office/drawing/2014/main" id="{1DCB6384-48A9-4039-B316-CE021036C86B}"/>
            </a:ext>
          </a:extLst>
        </xdr:cNvPr>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56515</xdr:rowOff>
    </xdr:from>
    <xdr:to>
      <xdr:col>78</xdr:col>
      <xdr:colOff>69850</xdr:colOff>
      <xdr:row>17</xdr:row>
      <xdr:rowOff>80645</xdr:rowOff>
    </xdr:to>
    <xdr:cxnSp macro="">
      <xdr:nvCxnSpPr>
        <xdr:cNvPr id="132" name="直線コネクタ 131">
          <a:extLst>
            <a:ext uri="{FF2B5EF4-FFF2-40B4-BE49-F238E27FC236}">
              <a16:creationId xmlns:a16="http://schemas.microsoft.com/office/drawing/2014/main" id="{7F32A353-3E03-4290-A707-91A15DBD5BC6}"/>
            </a:ext>
          </a:extLst>
        </xdr:cNvPr>
        <xdr:cNvCxnSpPr/>
      </xdr:nvCxnSpPr>
      <xdr:spPr>
        <a:xfrm flipV="1">
          <a:off x="14782800" y="279971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81915</xdr:rowOff>
    </xdr:from>
    <xdr:to>
      <xdr:col>78</xdr:col>
      <xdr:colOff>120650</xdr:colOff>
      <xdr:row>17</xdr:row>
      <xdr:rowOff>12065</xdr:rowOff>
    </xdr:to>
    <xdr:sp macro="" textlink="">
      <xdr:nvSpPr>
        <xdr:cNvPr id="133" name="フローチャート: 判断 132">
          <a:extLst>
            <a:ext uri="{FF2B5EF4-FFF2-40B4-BE49-F238E27FC236}">
              <a16:creationId xmlns:a16="http://schemas.microsoft.com/office/drawing/2014/main" id="{5C204DF0-EB7B-48BA-B5E3-CCCD9279E6C9}"/>
            </a:ext>
          </a:extLst>
        </xdr:cNvPr>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168275</xdr:rowOff>
    </xdr:from>
    <xdr:ext cx="736600" cy="249555"/>
    <xdr:sp macro="" textlink="">
      <xdr:nvSpPr>
        <xdr:cNvPr id="134" name="テキスト ボックス 133">
          <a:extLst>
            <a:ext uri="{FF2B5EF4-FFF2-40B4-BE49-F238E27FC236}">
              <a16:creationId xmlns:a16="http://schemas.microsoft.com/office/drawing/2014/main" id="{F98845C4-1E43-4388-B6CC-04F9952BBFE4}"/>
            </a:ext>
          </a:extLst>
        </xdr:cNvPr>
        <xdr:cNvSpPr txBox="1"/>
      </xdr:nvSpPr>
      <xdr:spPr>
        <a:xfrm>
          <a:off x="15290800" y="29114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165100</xdr:rowOff>
    </xdr:from>
    <xdr:to>
      <xdr:col>73</xdr:col>
      <xdr:colOff>180975</xdr:colOff>
      <xdr:row>17</xdr:row>
      <xdr:rowOff>80645</xdr:rowOff>
    </xdr:to>
    <xdr:cxnSp macro="">
      <xdr:nvCxnSpPr>
        <xdr:cNvPr id="135" name="直線コネクタ 134">
          <a:extLst>
            <a:ext uri="{FF2B5EF4-FFF2-40B4-BE49-F238E27FC236}">
              <a16:creationId xmlns:a16="http://schemas.microsoft.com/office/drawing/2014/main" id="{792E13AC-2F49-4DC7-9AD1-6105028C0A1F}"/>
            </a:ext>
          </a:extLst>
        </xdr:cNvPr>
        <xdr:cNvCxnSpPr/>
      </xdr:nvCxnSpPr>
      <xdr:spPr>
        <a:xfrm>
          <a:off x="13893800" y="2908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158115</xdr:rowOff>
    </xdr:from>
    <xdr:to>
      <xdr:col>74</xdr:col>
      <xdr:colOff>31750</xdr:colOff>
      <xdr:row>17</xdr:row>
      <xdr:rowOff>88265</xdr:rowOff>
    </xdr:to>
    <xdr:sp macro="" textlink="">
      <xdr:nvSpPr>
        <xdr:cNvPr id="136" name="フローチャート: 判断 135">
          <a:extLst>
            <a:ext uri="{FF2B5EF4-FFF2-40B4-BE49-F238E27FC236}">
              <a16:creationId xmlns:a16="http://schemas.microsoft.com/office/drawing/2014/main" id="{E17DD3DA-5D90-40A1-AB62-882459FAF3E0}"/>
            </a:ext>
          </a:extLst>
        </xdr:cNvPr>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98425</xdr:rowOff>
    </xdr:from>
    <xdr:ext cx="762000" cy="250825"/>
    <xdr:sp macro="" textlink="">
      <xdr:nvSpPr>
        <xdr:cNvPr id="137" name="テキスト ボックス 136">
          <a:extLst>
            <a:ext uri="{FF2B5EF4-FFF2-40B4-BE49-F238E27FC236}">
              <a16:creationId xmlns:a16="http://schemas.microsoft.com/office/drawing/2014/main" id="{F5855AA1-1476-4566-B37E-0EF5377511AE}"/>
            </a:ext>
          </a:extLst>
        </xdr:cNvPr>
        <xdr:cNvSpPr txBox="1"/>
      </xdr:nvSpPr>
      <xdr:spPr>
        <a:xfrm>
          <a:off x="14401800" y="2670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154940</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8BA13534-9B37-483F-A6F0-9C0316D7A507}"/>
            </a:ext>
          </a:extLst>
        </xdr:cNvPr>
        <xdr:cNvCxnSpPr/>
      </xdr:nvCxnSpPr>
      <xdr:spPr>
        <a:xfrm>
          <a:off x="13004800" y="2898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146685</xdr:rowOff>
    </xdr:from>
    <xdr:to>
      <xdr:col>69</xdr:col>
      <xdr:colOff>142875</xdr:colOff>
      <xdr:row>17</xdr:row>
      <xdr:rowOff>76835</xdr:rowOff>
    </xdr:to>
    <xdr:sp macro="" textlink="">
      <xdr:nvSpPr>
        <xdr:cNvPr id="139" name="フローチャート: 判断 138">
          <a:extLst>
            <a:ext uri="{FF2B5EF4-FFF2-40B4-BE49-F238E27FC236}">
              <a16:creationId xmlns:a16="http://schemas.microsoft.com/office/drawing/2014/main" id="{6929CEAD-E9DB-4643-9414-014A636F1735}"/>
            </a:ext>
          </a:extLst>
        </xdr:cNvPr>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61595</xdr:rowOff>
    </xdr:from>
    <xdr:ext cx="749935" cy="259080"/>
    <xdr:sp macro="" textlink="">
      <xdr:nvSpPr>
        <xdr:cNvPr id="140" name="テキスト ボックス 139">
          <a:extLst>
            <a:ext uri="{FF2B5EF4-FFF2-40B4-BE49-F238E27FC236}">
              <a16:creationId xmlns:a16="http://schemas.microsoft.com/office/drawing/2014/main" id="{5DAA3816-BEB9-4895-8EBB-F9F3F6C70C53}"/>
            </a:ext>
          </a:extLst>
        </xdr:cNvPr>
        <xdr:cNvSpPr txBox="1"/>
      </xdr:nvSpPr>
      <xdr:spPr>
        <a:xfrm>
          <a:off x="13512800" y="29762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7CF0641D-9684-4B30-9F7C-7FA6CAF765D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40640</xdr:rowOff>
    </xdr:from>
    <xdr:ext cx="762000" cy="251460"/>
    <xdr:sp macro="" textlink="">
      <xdr:nvSpPr>
        <xdr:cNvPr id="142" name="テキスト ボックス 141">
          <a:extLst>
            <a:ext uri="{FF2B5EF4-FFF2-40B4-BE49-F238E27FC236}">
              <a16:creationId xmlns:a16="http://schemas.microsoft.com/office/drawing/2014/main" id="{D3D25D79-8952-45AE-9867-1E9B18417B7F}"/>
            </a:ext>
          </a:extLst>
        </xdr:cNvPr>
        <xdr:cNvSpPr txBox="1"/>
      </xdr:nvSpPr>
      <xdr:spPr>
        <a:xfrm>
          <a:off x="12623800" y="2955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EC2EB381-6DA4-4F3B-83DF-CCD22C0AE794}"/>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9935" cy="259080"/>
    <xdr:sp macro="" textlink="">
      <xdr:nvSpPr>
        <xdr:cNvPr id="144" name="テキスト ボックス 143">
          <a:extLst>
            <a:ext uri="{FF2B5EF4-FFF2-40B4-BE49-F238E27FC236}">
              <a16:creationId xmlns:a16="http://schemas.microsoft.com/office/drawing/2014/main" id="{E2384905-255F-4061-BF4E-6E870DC458A7}"/>
            </a:ext>
          </a:extLst>
        </xdr:cNvPr>
        <xdr:cNvSpPr txBox="1"/>
      </xdr:nvSpPr>
      <xdr:spPr>
        <a:xfrm>
          <a:off x="15455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9935" cy="259080"/>
    <xdr:sp macro="" textlink="">
      <xdr:nvSpPr>
        <xdr:cNvPr id="145" name="テキスト ボックス 144">
          <a:extLst>
            <a:ext uri="{FF2B5EF4-FFF2-40B4-BE49-F238E27FC236}">
              <a16:creationId xmlns:a16="http://schemas.microsoft.com/office/drawing/2014/main" id="{5BA58E7C-1219-4D7C-A63B-0EB7785613D4}"/>
            </a:ext>
          </a:extLst>
        </xdr:cNvPr>
        <xdr:cNvSpPr txBox="1"/>
      </xdr:nvSpPr>
      <xdr:spPr>
        <a:xfrm>
          <a:off x="14566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831FE817-A442-49E2-A9B6-C3F73815B619}"/>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9935" cy="259080"/>
    <xdr:sp macro="" textlink="">
      <xdr:nvSpPr>
        <xdr:cNvPr id="147" name="テキスト ボックス 146">
          <a:extLst>
            <a:ext uri="{FF2B5EF4-FFF2-40B4-BE49-F238E27FC236}">
              <a16:creationId xmlns:a16="http://schemas.microsoft.com/office/drawing/2014/main" id="{654A4A91-7A09-416B-AF4D-C5DFECA2C610}"/>
            </a:ext>
          </a:extLst>
        </xdr:cNvPr>
        <xdr:cNvSpPr txBox="1"/>
      </xdr:nvSpPr>
      <xdr:spPr>
        <a:xfrm>
          <a:off x="12788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89535</xdr:rowOff>
    </xdr:from>
    <xdr:to>
      <xdr:col>82</xdr:col>
      <xdr:colOff>158750</xdr:colOff>
      <xdr:row>16</xdr:row>
      <xdr:rowOff>19685</xdr:rowOff>
    </xdr:to>
    <xdr:sp macro="" textlink="">
      <xdr:nvSpPr>
        <xdr:cNvPr id="148" name="楕円 147">
          <a:extLst>
            <a:ext uri="{FF2B5EF4-FFF2-40B4-BE49-F238E27FC236}">
              <a16:creationId xmlns:a16="http://schemas.microsoft.com/office/drawing/2014/main" id="{DED9CE65-F1EA-403A-B064-CCFB5BB6FA3C}"/>
            </a:ext>
          </a:extLst>
        </xdr:cNvPr>
        <xdr:cNvSpPr/>
      </xdr:nvSpPr>
      <xdr:spPr>
        <a:xfrm>
          <a:off x="164592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106045</xdr:rowOff>
    </xdr:from>
    <xdr:ext cx="762000" cy="259080"/>
    <xdr:sp macro="" textlink="">
      <xdr:nvSpPr>
        <xdr:cNvPr id="149" name="物件費該当値テキスト">
          <a:extLst>
            <a:ext uri="{FF2B5EF4-FFF2-40B4-BE49-F238E27FC236}">
              <a16:creationId xmlns:a16="http://schemas.microsoft.com/office/drawing/2014/main" id="{916E8F68-67A0-40CA-940C-E014BE47F77C}"/>
            </a:ext>
          </a:extLst>
        </xdr:cNvPr>
        <xdr:cNvSpPr txBox="1"/>
      </xdr:nvSpPr>
      <xdr:spPr>
        <a:xfrm>
          <a:off x="165989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6350</xdr:rowOff>
    </xdr:from>
    <xdr:to>
      <xdr:col>78</xdr:col>
      <xdr:colOff>120650</xdr:colOff>
      <xdr:row>16</xdr:row>
      <xdr:rowOff>107315</xdr:rowOff>
    </xdr:to>
    <xdr:sp macro="" textlink="">
      <xdr:nvSpPr>
        <xdr:cNvPr id="150" name="楕円 149">
          <a:extLst>
            <a:ext uri="{FF2B5EF4-FFF2-40B4-BE49-F238E27FC236}">
              <a16:creationId xmlns:a16="http://schemas.microsoft.com/office/drawing/2014/main" id="{201427F3-4995-4B3D-A79B-4D225479FC10}"/>
            </a:ext>
          </a:extLst>
        </xdr:cNvPr>
        <xdr:cNvSpPr/>
      </xdr:nvSpPr>
      <xdr:spPr>
        <a:xfrm>
          <a:off x="15621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117475</xdr:rowOff>
    </xdr:from>
    <xdr:ext cx="736600" cy="259080"/>
    <xdr:sp macro="" textlink="">
      <xdr:nvSpPr>
        <xdr:cNvPr id="151" name="テキスト ボックス 150">
          <a:extLst>
            <a:ext uri="{FF2B5EF4-FFF2-40B4-BE49-F238E27FC236}">
              <a16:creationId xmlns:a16="http://schemas.microsoft.com/office/drawing/2014/main" id="{0B4D898A-0506-475E-BC61-CA12FFBEAE0A}"/>
            </a:ext>
          </a:extLst>
        </xdr:cNvPr>
        <xdr:cNvSpPr txBox="1"/>
      </xdr:nvSpPr>
      <xdr:spPr>
        <a:xfrm>
          <a:off x="15290800" y="2517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29845</xdr:rowOff>
    </xdr:from>
    <xdr:to>
      <xdr:col>74</xdr:col>
      <xdr:colOff>31750</xdr:colOff>
      <xdr:row>17</xdr:row>
      <xdr:rowOff>132080</xdr:rowOff>
    </xdr:to>
    <xdr:sp macro="" textlink="">
      <xdr:nvSpPr>
        <xdr:cNvPr id="152" name="楕円 151">
          <a:extLst>
            <a:ext uri="{FF2B5EF4-FFF2-40B4-BE49-F238E27FC236}">
              <a16:creationId xmlns:a16="http://schemas.microsoft.com/office/drawing/2014/main" id="{7479F02D-EE7D-4939-892B-C1D5FBBE4D85}"/>
            </a:ext>
          </a:extLst>
        </xdr:cNvPr>
        <xdr:cNvSpPr/>
      </xdr:nvSpPr>
      <xdr:spPr>
        <a:xfrm>
          <a:off x="14732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116205</xdr:rowOff>
    </xdr:from>
    <xdr:ext cx="762000" cy="259080"/>
    <xdr:sp macro="" textlink="">
      <xdr:nvSpPr>
        <xdr:cNvPr id="153" name="テキスト ボックス 152">
          <a:extLst>
            <a:ext uri="{FF2B5EF4-FFF2-40B4-BE49-F238E27FC236}">
              <a16:creationId xmlns:a16="http://schemas.microsoft.com/office/drawing/2014/main" id="{2AE132EA-B1E8-4687-AC6F-7560781FCA00}"/>
            </a:ext>
          </a:extLst>
        </xdr:cNvPr>
        <xdr:cNvSpPr txBox="1"/>
      </xdr:nvSpPr>
      <xdr:spPr>
        <a:xfrm>
          <a:off x="14401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3BF27144-B2EF-43E9-9425-075890E820E8}"/>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49935" cy="248920"/>
    <xdr:sp macro="" textlink="">
      <xdr:nvSpPr>
        <xdr:cNvPr id="155" name="テキスト ボックス 154">
          <a:extLst>
            <a:ext uri="{FF2B5EF4-FFF2-40B4-BE49-F238E27FC236}">
              <a16:creationId xmlns:a16="http://schemas.microsoft.com/office/drawing/2014/main" id="{082841F3-5C8A-446B-B1D7-AC6677AD34FE}"/>
            </a:ext>
          </a:extLst>
        </xdr:cNvPr>
        <xdr:cNvSpPr txBox="1"/>
      </xdr:nvSpPr>
      <xdr:spPr>
        <a:xfrm>
          <a:off x="13512800" y="262636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103505</xdr:rowOff>
    </xdr:from>
    <xdr:to>
      <xdr:col>65</xdr:col>
      <xdr:colOff>53975</xdr:colOff>
      <xdr:row>17</xdr:row>
      <xdr:rowOff>33655</xdr:rowOff>
    </xdr:to>
    <xdr:sp macro="" textlink="">
      <xdr:nvSpPr>
        <xdr:cNvPr id="156" name="楕円 155">
          <a:extLst>
            <a:ext uri="{FF2B5EF4-FFF2-40B4-BE49-F238E27FC236}">
              <a16:creationId xmlns:a16="http://schemas.microsoft.com/office/drawing/2014/main" id="{213B3B2D-835A-483C-BBAE-0E37D5AF9E4F}"/>
            </a:ext>
          </a:extLst>
        </xdr:cNvPr>
        <xdr:cNvSpPr/>
      </xdr:nvSpPr>
      <xdr:spPr>
        <a:xfrm>
          <a:off x="12954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43815</xdr:rowOff>
    </xdr:from>
    <xdr:ext cx="762000" cy="248285"/>
    <xdr:sp macro="" textlink="">
      <xdr:nvSpPr>
        <xdr:cNvPr id="157" name="テキスト ボックス 156">
          <a:extLst>
            <a:ext uri="{FF2B5EF4-FFF2-40B4-BE49-F238E27FC236}">
              <a16:creationId xmlns:a16="http://schemas.microsoft.com/office/drawing/2014/main" id="{A5F45AF9-E0E8-4672-8974-E4344A7E90DA}"/>
            </a:ext>
          </a:extLst>
        </xdr:cNvPr>
        <xdr:cNvSpPr txBox="1"/>
      </xdr:nvSpPr>
      <xdr:spPr>
        <a:xfrm>
          <a:off x="12623800" y="2615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9FC36E9B-0FA4-4D0E-96F2-155A3291D42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6D8FA09F-B3AD-4058-8416-F60CDA04477C}"/>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F60EF130-3914-427B-A4D1-5F5FE1A6C2C4}"/>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FABDEF44-7E58-4C22-9CFB-1C59B15441D6}"/>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7A269482-1A31-40B3-ABB8-3D718D3B922B}"/>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F8B2CB2D-2133-45BB-9C03-85E3C3DD609B}"/>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6973C48-83A7-4CD2-BBFC-EDBDBF212479}"/>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3ADEA46F-594E-422F-81C9-8D92B66AD1E2}"/>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9B95EED3-E156-437F-9081-E14722EE237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925B3FA6-D030-4E33-B150-85D637BC89F7}"/>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AD3A27A-69BE-4527-8643-34D7A0C4C5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扶助費に係る経常収支比率は、類似団体と比較してやや下回る水準で推移している。令和３年度決算においても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数値が下降している。要因としては、障害福祉サービス介護給付費にかかる経常一般財源が増加しているものの、児童扶養手当や生活保護費の減少が挙げられる。生活保護費については、従来より実施している資格審査等の適正化を継続して遂行していくことで、その抑制を図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6385" cy="225425"/>
    <xdr:sp macro="" textlink="">
      <xdr:nvSpPr>
        <xdr:cNvPr id="169" name="テキスト ボックス 168">
          <a:extLst>
            <a:ext uri="{FF2B5EF4-FFF2-40B4-BE49-F238E27FC236}">
              <a16:creationId xmlns:a16="http://schemas.microsoft.com/office/drawing/2014/main" id="{9134CE11-70A8-4039-B3D5-3FE53C7F1EB2}"/>
            </a:ext>
          </a:extLst>
        </xdr:cNvPr>
        <xdr:cNvSpPr txBox="1"/>
      </xdr:nvSpPr>
      <xdr:spPr>
        <a:xfrm>
          <a:off x="723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8660C0D3-75CE-47A6-AD8C-1FCB5872EC3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5935" cy="250190"/>
    <xdr:sp macro="" textlink="">
      <xdr:nvSpPr>
        <xdr:cNvPr id="171" name="テキスト ボックス 170">
          <a:extLst>
            <a:ext uri="{FF2B5EF4-FFF2-40B4-BE49-F238E27FC236}">
              <a16:creationId xmlns:a16="http://schemas.microsoft.com/office/drawing/2014/main" id="{4EBCBA2D-995F-47AE-9943-29187B5766B4}"/>
            </a:ext>
          </a:extLst>
        </xdr:cNvPr>
        <xdr:cNvSpPr txBox="1"/>
      </xdr:nvSpPr>
      <xdr:spPr>
        <a:xfrm>
          <a:off x="254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EB63FD30-2A9E-46F7-8791-42F18D577409}"/>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5935" cy="259080"/>
    <xdr:sp macro="" textlink="">
      <xdr:nvSpPr>
        <xdr:cNvPr id="173" name="テキスト ボックス 172">
          <a:extLst>
            <a:ext uri="{FF2B5EF4-FFF2-40B4-BE49-F238E27FC236}">
              <a16:creationId xmlns:a16="http://schemas.microsoft.com/office/drawing/2014/main" id="{F8D422D9-023B-40B8-8FE5-D4E7BC5F24D1}"/>
            </a:ext>
          </a:extLst>
        </xdr:cNvPr>
        <xdr:cNvSpPr txBox="1"/>
      </xdr:nvSpPr>
      <xdr:spPr>
        <a:xfrm>
          <a:off x="254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8CF410E0-1B18-4C0A-80AD-0A49082743DE}"/>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5935" cy="251460"/>
    <xdr:sp macro="" textlink="">
      <xdr:nvSpPr>
        <xdr:cNvPr id="175" name="テキスト ボックス 174">
          <a:extLst>
            <a:ext uri="{FF2B5EF4-FFF2-40B4-BE49-F238E27FC236}">
              <a16:creationId xmlns:a16="http://schemas.microsoft.com/office/drawing/2014/main" id="{113CDE02-B8D1-44C6-90C4-A572B2E91500}"/>
            </a:ext>
          </a:extLst>
        </xdr:cNvPr>
        <xdr:cNvSpPr txBox="1"/>
      </xdr:nvSpPr>
      <xdr:spPr>
        <a:xfrm>
          <a:off x="254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55EAFB8F-4CC4-41C7-A70B-DCAF8F854F99}"/>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5935" cy="258445"/>
    <xdr:sp macro="" textlink="">
      <xdr:nvSpPr>
        <xdr:cNvPr id="177" name="テキスト ボックス 176">
          <a:extLst>
            <a:ext uri="{FF2B5EF4-FFF2-40B4-BE49-F238E27FC236}">
              <a16:creationId xmlns:a16="http://schemas.microsoft.com/office/drawing/2014/main" id="{F2A84FE7-05CA-4301-8679-AEA9EDD26406}"/>
            </a:ext>
          </a:extLst>
        </xdr:cNvPr>
        <xdr:cNvSpPr txBox="1"/>
      </xdr:nvSpPr>
      <xdr:spPr>
        <a:xfrm>
          <a:off x="254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6D17BCA3-6A31-4A21-BBB2-29C8294BEA8C}"/>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5935" cy="259080"/>
    <xdr:sp macro="" textlink="">
      <xdr:nvSpPr>
        <xdr:cNvPr id="179" name="テキスト ボックス 178">
          <a:extLst>
            <a:ext uri="{FF2B5EF4-FFF2-40B4-BE49-F238E27FC236}">
              <a16:creationId xmlns:a16="http://schemas.microsoft.com/office/drawing/2014/main" id="{45635DD9-C0E0-4BBB-A22F-CE3C6EFB9FC1}"/>
            </a:ext>
          </a:extLst>
        </xdr:cNvPr>
        <xdr:cNvSpPr txBox="1"/>
      </xdr:nvSpPr>
      <xdr:spPr>
        <a:xfrm>
          <a:off x="254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E0608A97-D651-445D-A44D-42054E525957}"/>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5935" cy="248285"/>
    <xdr:sp macro="" textlink="">
      <xdr:nvSpPr>
        <xdr:cNvPr id="181" name="テキスト ボックス 180">
          <a:extLst>
            <a:ext uri="{FF2B5EF4-FFF2-40B4-BE49-F238E27FC236}">
              <a16:creationId xmlns:a16="http://schemas.microsoft.com/office/drawing/2014/main" id="{1483DBFA-A561-4F0C-8A0F-5311B13E1824}"/>
            </a:ext>
          </a:extLst>
        </xdr:cNvPr>
        <xdr:cNvSpPr txBox="1"/>
      </xdr:nvSpPr>
      <xdr:spPr>
        <a:xfrm>
          <a:off x="254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94463E1C-D6AB-4FE7-B0E9-A853AEA4776B}"/>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5935" cy="259080"/>
    <xdr:sp macro="" textlink="">
      <xdr:nvSpPr>
        <xdr:cNvPr id="183" name="テキスト ボックス 182">
          <a:extLst>
            <a:ext uri="{FF2B5EF4-FFF2-40B4-BE49-F238E27FC236}">
              <a16:creationId xmlns:a16="http://schemas.microsoft.com/office/drawing/2014/main" id="{33DD65C9-C547-41A4-BA42-FD8B80E31ADC}"/>
            </a:ext>
          </a:extLst>
        </xdr:cNvPr>
        <xdr:cNvSpPr txBox="1"/>
      </xdr:nvSpPr>
      <xdr:spPr>
        <a:xfrm>
          <a:off x="254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523432F1-2627-46AD-897B-3E0AB6A6C57F}"/>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5935" cy="250190"/>
    <xdr:sp macro="" textlink="">
      <xdr:nvSpPr>
        <xdr:cNvPr id="185" name="テキスト ボックス 184">
          <a:extLst>
            <a:ext uri="{FF2B5EF4-FFF2-40B4-BE49-F238E27FC236}">
              <a16:creationId xmlns:a16="http://schemas.microsoft.com/office/drawing/2014/main" id="{621E3D38-5A3C-4FCB-972D-CCCE23B89062}"/>
            </a:ext>
          </a:extLst>
        </xdr:cNvPr>
        <xdr:cNvSpPr txBox="1"/>
      </xdr:nvSpPr>
      <xdr:spPr>
        <a:xfrm>
          <a:off x="254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6569207F-6623-45E6-8DAA-328DBBF54151}"/>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a:extLst>
            <a:ext uri="{FF2B5EF4-FFF2-40B4-BE49-F238E27FC236}">
              <a16:creationId xmlns:a16="http://schemas.microsoft.com/office/drawing/2014/main" id="{1E078636-17C3-442F-87A8-5B164EA8319E}"/>
            </a:ext>
          </a:extLst>
        </xdr:cNvPr>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8" name="扶助費最小値テキスト">
          <a:extLst>
            <a:ext uri="{FF2B5EF4-FFF2-40B4-BE49-F238E27FC236}">
              <a16:creationId xmlns:a16="http://schemas.microsoft.com/office/drawing/2014/main" id="{495A94D8-379C-4A40-A87E-E7E39FEA3639}"/>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a:extLst>
            <a:ext uri="{FF2B5EF4-FFF2-40B4-BE49-F238E27FC236}">
              <a16:creationId xmlns:a16="http://schemas.microsoft.com/office/drawing/2014/main" id="{E445EE1C-D3B0-4049-8DC1-F56369DABE66}"/>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90" name="扶助費最大値テキスト">
          <a:extLst>
            <a:ext uri="{FF2B5EF4-FFF2-40B4-BE49-F238E27FC236}">
              <a16:creationId xmlns:a16="http://schemas.microsoft.com/office/drawing/2014/main" id="{25303FB7-361C-4C6A-83A6-824ECC63E229}"/>
            </a:ext>
          </a:extLst>
        </xdr:cNvPr>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a:extLst>
            <a:ext uri="{FF2B5EF4-FFF2-40B4-BE49-F238E27FC236}">
              <a16:creationId xmlns:a16="http://schemas.microsoft.com/office/drawing/2014/main" id="{0A5B8187-EEFE-40E9-A726-292CC158A52F}"/>
            </a:ext>
          </a:extLst>
        </xdr:cNvPr>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86360</xdr:rowOff>
    </xdr:from>
    <xdr:to>
      <xdr:col>24</xdr:col>
      <xdr:colOff>25400</xdr:colOff>
      <xdr:row>55</xdr:row>
      <xdr:rowOff>129540</xdr:rowOff>
    </xdr:to>
    <xdr:cxnSp macro="">
      <xdr:nvCxnSpPr>
        <xdr:cNvPr id="192" name="直線コネクタ 191">
          <a:extLst>
            <a:ext uri="{FF2B5EF4-FFF2-40B4-BE49-F238E27FC236}">
              <a16:creationId xmlns:a16="http://schemas.microsoft.com/office/drawing/2014/main" id="{DF2C01FD-9A97-4F34-90BA-E5FC2F5DC48E}"/>
            </a:ext>
          </a:extLst>
        </xdr:cNvPr>
        <xdr:cNvCxnSpPr/>
      </xdr:nvCxnSpPr>
      <xdr:spPr>
        <a:xfrm flipV="1">
          <a:off x="3987800" y="9516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160020</xdr:rowOff>
    </xdr:from>
    <xdr:ext cx="762000" cy="259080"/>
    <xdr:sp macro="" textlink="">
      <xdr:nvSpPr>
        <xdr:cNvPr id="193" name="扶助費平均値テキスト">
          <a:extLst>
            <a:ext uri="{FF2B5EF4-FFF2-40B4-BE49-F238E27FC236}">
              <a16:creationId xmlns:a16="http://schemas.microsoft.com/office/drawing/2014/main" id="{0CC9B036-4005-4CBB-BD96-1AA66581019C}"/>
            </a:ext>
          </a:extLst>
        </xdr:cNvPr>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a:extLst>
            <a:ext uri="{FF2B5EF4-FFF2-40B4-BE49-F238E27FC236}">
              <a16:creationId xmlns:a16="http://schemas.microsoft.com/office/drawing/2014/main" id="{2AECAE7C-5D96-4A91-A015-9C30F7171DD9}"/>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129540</xdr:rowOff>
    </xdr:from>
    <xdr:to>
      <xdr:col>19</xdr:col>
      <xdr:colOff>187325</xdr:colOff>
      <xdr:row>56</xdr:row>
      <xdr:rowOff>45085</xdr:rowOff>
    </xdr:to>
    <xdr:cxnSp macro="">
      <xdr:nvCxnSpPr>
        <xdr:cNvPr id="195" name="直線コネクタ 194">
          <a:extLst>
            <a:ext uri="{FF2B5EF4-FFF2-40B4-BE49-F238E27FC236}">
              <a16:creationId xmlns:a16="http://schemas.microsoft.com/office/drawing/2014/main" id="{C37318B0-0C89-4BA3-8F98-9FF1C41136C2}"/>
            </a:ext>
          </a:extLst>
        </xdr:cNvPr>
        <xdr:cNvCxnSpPr/>
      </xdr:nvCxnSpPr>
      <xdr:spPr>
        <a:xfrm flipV="1">
          <a:off x="3098800" y="95592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6" name="フローチャート: 判断 195">
          <a:extLst>
            <a:ext uri="{FF2B5EF4-FFF2-40B4-BE49-F238E27FC236}">
              <a16:creationId xmlns:a16="http://schemas.microsoft.com/office/drawing/2014/main" id="{E3086634-5370-49CB-9349-05B9159482FB}"/>
            </a:ext>
          </a:extLst>
        </xdr:cNvPr>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146050</xdr:rowOff>
    </xdr:from>
    <xdr:ext cx="724535" cy="248920"/>
    <xdr:sp macro="" textlink="">
      <xdr:nvSpPr>
        <xdr:cNvPr id="197" name="テキスト ボックス 196">
          <a:extLst>
            <a:ext uri="{FF2B5EF4-FFF2-40B4-BE49-F238E27FC236}">
              <a16:creationId xmlns:a16="http://schemas.microsoft.com/office/drawing/2014/main" id="{EFA02162-83EF-49EC-9F5B-D557970979E9}"/>
            </a:ext>
          </a:extLst>
        </xdr:cNvPr>
        <xdr:cNvSpPr txBox="1"/>
      </xdr:nvSpPr>
      <xdr:spPr>
        <a:xfrm>
          <a:off x="3606800" y="9747250"/>
          <a:ext cx="7245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151765</xdr:rowOff>
    </xdr:from>
    <xdr:to>
      <xdr:col>15</xdr:col>
      <xdr:colOff>98425</xdr:colOff>
      <xdr:row>56</xdr:row>
      <xdr:rowOff>45085</xdr:rowOff>
    </xdr:to>
    <xdr:cxnSp macro="">
      <xdr:nvCxnSpPr>
        <xdr:cNvPr id="198" name="直線コネクタ 197">
          <a:extLst>
            <a:ext uri="{FF2B5EF4-FFF2-40B4-BE49-F238E27FC236}">
              <a16:creationId xmlns:a16="http://schemas.microsoft.com/office/drawing/2014/main" id="{3F6C00A5-17CB-4BB0-B22C-EE0AA51EEADC}"/>
            </a:ext>
          </a:extLst>
        </xdr:cNvPr>
        <xdr:cNvCxnSpPr/>
      </xdr:nvCxnSpPr>
      <xdr:spPr>
        <a:xfrm>
          <a:off x="2209800" y="9581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9" name="フローチャート: 判断 198">
          <a:extLst>
            <a:ext uri="{FF2B5EF4-FFF2-40B4-BE49-F238E27FC236}">
              <a16:creationId xmlns:a16="http://schemas.microsoft.com/office/drawing/2014/main" id="{0F6CE2EF-0896-4255-98DB-821BBDD9CA98}"/>
            </a:ext>
          </a:extLst>
        </xdr:cNvPr>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40640</xdr:rowOff>
    </xdr:from>
    <xdr:ext cx="762000" cy="251460"/>
    <xdr:sp macro="" textlink="">
      <xdr:nvSpPr>
        <xdr:cNvPr id="200" name="テキスト ボックス 199">
          <a:extLst>
            <a:ext uri="{FF2B5EF4-FFF2-40B4-BE49-F238E27FC236}">
              <a16:creationId xmlns:a16="http://schemas.microsoft.com/office/drawing/2014/main" id="{8AE8DFB7-2989-4558-951C-9E730D509AF6}"/>
            </a:ext>
          </a:extLst>
        </xdr:cNvPr>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151765</xdr:rowOff>
    </xdr:from>
    <xdr:to>
      <xdr:col>11</xdr:col>
      <xdr:colOff>9525</xdr:colOff>
      <xdr:row>55</xdr:row>
      <xdr:rowOff>162560</xdr:rowOff>
    </xdr:to>
    <xdr:cxnSp macro="">
      <xdr:nvCxnSpPr>
        <xdr:cNvPr id="201" name="直線コネクタ 200">
          <a:extLst>
            <a:ext uri="{FF2B5EF4-FFF2-40B4-BE49-F238E27FC236}">
              <a16:creationId xmlns:a16="http://schemas.microsoft.com/office/drawing/2014/main" id="{0E0FD859-34A5-49D1-A52D-3B6207BCF923}"/>
            </a:ext>
          </a:extLst>
        </xdr:cNvPr>
        <xdr:cNvCxnSpPr/>
      </xdr:nvCxnSpPr>
      <xdr:spPr>
        <a:xfrm flipV="1">
          <a:off x="1320800" y="9581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70485</xdr:rowOff>
    </xdr:from>
    <xdr:to>
      <xdr:col>11</xdr:col>
      <xdr:colOff>60325</xdr:colOff>
      <xdr:row>57</xdr:row>
      <xdr:rowOff>635</xdr:rowOff>
    </xdr:to>
    <xdr:sp macro="" textlink="">
      <xdr:nvSpPr>
        <xdr:cNvPr id="202" name="フローチャート: 判断 201">
          <a:extLst>
            <a:ext uri="{FF2B5EF4-FFF2-40B4-BE49-F238E27FC236}">
              <a16:creationId xmlns:a16="http://schemas.microsoft.com/office/drawing/2014/main" id="{874A88E5-D213-48FF-9BB7-B95CEA70FCB3}"/>
            </a:ext>
          </a:extLst>
        </xdr:cNvPr>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156845</xdr:rowOff>
    </xdr:from>
    <xdr:ext cx="749935" cy="249555"/>
    <xdr:sp macro="" textlink="">
      <xdr:nvSpPr>
        <xdr:cNvPr id="203" name="テキスト ボックス 202">
          <a:extLst>
            <a:ext uri="{FF2B5EF4-FFF2-40B4-BE49-F238E27FC236}">
              <a16:creationId xmlns:a16="http://schemas.microsoft.com/office/drawing/2014/main" id="{CF6A5DF9-FD03-4EED-A940-0A84DF839804}"/>
            </a:ext>
          </a:extLst>
        </xdr:cNvPr>
        <xdr:cNvSpPr txBox="1"/>
      </xdr:nvSpPr>
      <xdr:spPr>
        <a:xfrm>
          <a:off x="1828800" y="975804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04" name="フローチャート: 判断 203">
          <a:extLst>
            <a:ext uri="{FF2B5EF4-FFF2-40B4-BE49-F238E27FC236}">
              <a16:creationId xmlns:a16="http://schemas.microsoft.com/office/drawing/2014/main" id="{9512E990-8464-4C07-A66A-817ED1784FBA}"/>
            </a:ext>
          </a:extLst>
        </xdr:cNvPr>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168275</xdr:rowOff>
    </xdr:from>
    <xdr:ext cx="749935" cy="249555"/>
    <xdr:sp macro="" textlink="">
      <xdr:nvSpPr>
        <xdr:cNvPr id="205" name="テキスト ボックス 204">
          <a:extLst>
            <a:ext uri="{FF2B5EF4-FFF2-40B4-BE49-F238E27FC236}">
              <a16:creationId xmlns:a16="http://schemas.microsoft.com/office/drawing/2014/main" id="{68B140D3-AFF4-4424-BBB0-6BA7892BB5A3}"/>
            </a:ext>
          </a:extLst>
        </xdr:cNvPr>
        <xdr:cNvSpPr txBox="1"/>
      </xdr:nvSpPr>
      <xdr:spPr>
        <a:xfrm>
          <a:off x="939800" y="976947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FC7A6A0F-B81C-4008-B139-F6A7774C57D7}"/>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516171D9-293E-418B-B5DD-682AF2DD8D72}"/>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9935" cy="259080"/>
    <xdr:sp macro="" textlink="">
      <xdr:nvSpPr>
        <xdr:cNvPr id="208" name="テキスト ボックス 207">
          <a:extLst>
            <a:ext uri="{FF2B5EF4-FFF2-40B4-BE49-F238E27FC236}">
              <a16:creationId xmlns:a16="http://schemas.microsoft.com/office/drawing/2014/main" id="{2D784BF8-9ED4-434F-BACD-65EA815633B4}"/>
            </a:ext>
          </a:extLst>
        </xdr:cNvPr>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575623FE-8C01-4ED7-8E05-FDEC392A195A}"/>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B1E0F57C-2C74-47BE-A312-6082335727B7}"/>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211" name="楕円 210">
          <a:extLst>
            <a:ext uri="{FF2B5EF4-FFF2-40B4-BE49-F238E27FC236}">
              <a16:creationId xmlns:a16="http://schemas.microsoft.com/office/drawing/2014/main" id="{3788A3B9-BB78-40A8-BAD5-B211A329DEEC}"/>
            </a:ext>
          </a:extLst>
        </xdr:cNvPr>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52070</xdr:rowOff>
    </xdr:from>
    <xdr:ext cx="762000" cy="251460"/>
    <xdr:sp macro="" textlink="">
      <xdr:nvSpPr>
        <xdr:cNvPr id="212" name="扶助費該当値テキスト">
          <a:extLst>
            <a:ext uri="{FF2B5EF4-FFF2-40B4-BE49-F238E27FC236}">
              <a16:creationId xmlns:a16="http://schemas.microsoft.com/office/drawing/2014/main" id="{06BE35C0-27A8-437F-9C0D-D34357DD7F94}"/>
            </a:ext>
          </a:extLst>
        </xdr:cNvPr>
        <xdr:cNvSpPr txBox="1"/>
      </xdr:nvSpPr>
      <xdr:spPr>
        <a:xfrm>
          <a:off x="491490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78740</xdr:rowOff>
    </xdr:from>
    <xdr:to>
      <xdr:col>20</xdr:col>
      <xdr:colOff>38100</xdr:colOff>
      <xdr:row>56</xdr:row>
      <xdr:rowOff>8890</xdr:rowOff>
    </xdr:to>
    <xdr:sp macro="" textlink="">
      <xdr:nvSpPr>
        <xdr:cNvPr id="213" name="楕円 212">
          <a:extLst>
            <a:ext uri="{FF2B5EF4-FFF2-40B4-BE49-F238E27FC236}">
              <a16:creationId xmlns:a16="http://schemas.microsoft.com/office/drawing/2014/main" id="{7AA7A7B0-01F3-4DCF-9307-075B8E69B94D}"/>
            </a:ext>
          </a:extLst>
        </xdr:cNvPr>
        <xdr:cNvSpPr/>
      </xdr:nvSpPr>
      <xdr:spPr>
        <a:xfrm>
          <a:off x="3937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19050</xdr:rowOff>
    </xdr:from>
    <xdr:ext cx="724535" cy="250190"/>
    <xdr:sp macro="" textlink="">
      <xdr:nvSpPr>
        <xdr:cNvPr id="214" name="テキスト ボックス 213">
          <a:extLst>
            <a:ext uri="{FF2B5EF4-FFF2-40B4-BE49-F238E27FC236}">
              <a16:creationId xmlns:a16="http://schemas.microsoft.com/office/drawing/2014/main" id="{67054BAC-40B4-41D4-8E4E-83DDF8384FF6}"/>
            </a:ext>
          </a:extLst>
        </xdr:cNvPr>
        <xdr:cNvSpPr txBox="1"/>
      </xdr:nvSpPr>
      <xdr:spPr>
        <a:xfrm>
          <a:off x="3606800" y="9277350"/>
          <a:ext cx="7245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166370</xdr:rowOff>
    </xdr:from>
    <xdr:to>
      <xdr:col>15</xdr:col>
      <xdr:colOff>149225</xdr:colOff>
      <xdr:row>56</xdr:row>
      <xdr:rowOff>95885</xdr:rowOff>
    </xdr:to>
    <xdr:sp macro="" textlink="">
      <xdr:nvSpPr>
        <xdr:cNvPr id="215" name="楕円 214">
          <a:extLst>
            <a:ext uri="{FF2B5EF4-FFF2-40B4-BE49-F238E27FC236}">
              <a16:creationId xmlns:a16="http://schemas.microsoft.com/office/drawing/2014/main" id="{5287AB58-482E-4961-B497-FBB901EA6FE0}"/>
            </a:ext>
          </a:extLst>
        </xdr:cNvPr>
        <xdr:cNvSpPr/>
      </xdr:nvSpPr>
      <xdr:spPr>
        <a:xfrm>
          <a:off x="3048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106045</xdr:rowOff>
    </xdr:from>
    <xdr:ext cx="762000" cy="259080"/>
    <xdr:sp macro="" textlink="">
      <xdr:nvSpPr>
        <xdr:cNvPr id="216" name="テキスト ボックス 215">
          <a:extLst>
            <a:ext uri="{FF2B5EF4-FFF2-40B4-BE49-F238E27FC236}">
              <a16:creationId xmlns:a16="http://schemas.microsoft.com/office/drawing/2014/main" id="{443EADD2-71C4-42C1-BD27-B7C59E5CDFFC}"/>
            </a:ext>
          </a:extLst>
        </xdr:cNvPr>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100965</xdr:rowOff>
    </xdr:from>
    <xdr:to>
      <xdr:col>11</xdr:col>
      <xdr:colOff>60325</xdr:colOff>
      <xdr:row>56</xdr:row>
      <xdr:rowOff>31115</xdr:rowOff>
    </xdr:to>
    <xdr:sp macro="" textlink="">
      <xdr:nvSpPr>
        <xdr:cNvPr id="217" name="楕円 216">
          <a:extLst>
            <a:ext uri="{FF2B5EF4-FFF2-40B4-BE49-F238E27FC236}">
              <a16:creationId xmlns:a16="http://schemas.microsoft.com/office/drawing/2014/main" id="{03696420-32FA-4DB2-9313-E85EC550A12A}"/>
            </a:ext>
          </a:extLst>
        </xdr:cNvPr>
        <xdr:cNvSpPr/>
      </xdr:nvSpPr>
      <xdr:spPr>
        <a:xfrm>
          <a:off x="2159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41275</xdr:rowOff>
    </xdr:from>
    <xdr:ext cx="749935" cy="250825"/>
    <xdr:sp macro="" textlink="">
      <xdr:nvSpPr>
        <xdr:cNvPr id="218" name="テキスト ボックス 217">
          <a:extLst>
            <a:ext uri="{FF2B5EF4-FFF2-40B4-BE49-F238E27FC236}">
              <a16:creationId xmlns:a16="http://schemas.microsoft.com/office/drawing/2014/main" id="{909756D8-53EA-4D07-9C29-7B70038DC273}"/>
            </a:ext>
          </a:extLst>
        </xdr:cNvPr>
        <xdr:cNvSpPr txBox="1"/>
      </xdr:nvSpPr>
      <xdr:spPr>
        <a:xfrm>
          <a:off x="1828800" y="929957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19" name="楕円 218">
          <a:extLst>
            <a:ext uri="{FF2B5EF4-FFF2-40B4-BE49-F238E27FC236}">
              <a16:creationId xmlns:a16="http://schemas.microsoft.com/office/drawing/2014/main" id="{34241B3D-1074-4528-ACAC-7077F56837F2}"/>
            </a:ext>
          </a:extLst>
        </xdr:cNvPr>
        <xdr:cNvSpPr/>
      </xdr:nvSpPr>
      <xdr:spPr>
        <a:xfrm>
          <a:off x="1270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49935" cy="251460"/>
    <xdr:sp macro="" textlink="">
      <xdr:nvSpPr>
        <xdr:cNvPr id="220" name="テキスト ボックス 219">
          <a:extLst>
            <a:ext uri="{FF2B5EF4-FFF2-40B4-BE49-F238E27FC236}">
              <a16:creationId xmlns:a16="http://schemas.microsoft.com/office/drawing/2014/main" id="{C89DD10F-1B58-48D5-81ED-76FA3D8FB665}"/>
            </a:ext>
          </a:extLst>
        </xdr:cNvPr>
        <xdr:cNvSpPr txBox="1"/>
      </xdr:nvSpPr>
      <xdr:spPr>
        <a:xfrm>
          <a:off x="939800" y="931037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276F9B28-6EBD-4CF9-A22F-DA606C80425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9A735648-163B-4E64-8FF2-32CF96C80CB2}"/>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E9793088-180B-44E3-BE29-F1B7F86022A6}"/>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B2632D0D-6C85-4CE1-9BE4-717A2D606ABA}"/>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D931F38A-22CC-42BD-BBED-37DA91DD067D}"/>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9AD22563-681C-47EA-A290-03208DA3A406}"/>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E8374313-9199-47B7-ADBE-2819EE2DE011}"/>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503F7D95-7883-4360-8976-254DF103A554}"/>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633F638A-0948-4901-A435-C4ED047EB1C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4537508E-50FC-42B0-B32A-1D68B7D08E3D}"/>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65D2E5E1-B433-496F-B952-BD05B18E44BE}"/>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経費の経常収支比率は、維持補修経費の減少等により比率が下降している。維持補修費については、今後施設の老朽化に伴う経費増が見込まれることから、その統廃合も視野に入れ、維持コストの適切な管理を行っ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6385" cy="225425"/>
    <xdr:sp macro="" textlink="">
      <xdr:nvSpPr>
        <xdr:cNvPr id="232" name="テキスト ボックス 231">
          <a:extLst>
            <a:ext uri="{FF2B5EF4-FFF2-40B4-BE49-F238E27FC236}">
              <a16:creationId xmlns:a16="http://schemas.microsoft.com/office/drawing/2014/main" id="{0A9B662F-C9C2-4D9D-B189-28DD0EDB51DD}"/>
            </a:ext>
          </a:extLst>
        </xdr:cNvPr>
        <xdr:cNvSpPr txBox="1"/>
      </xdr:nvSpPr>
      <xdr:spPr>
        <a:xfrm>
          <a:off x="12407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9907F374-51A6-4BC4-A7A7-3C468A5421DA}"/>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5935" cy="250190"/>
    <xdr:sp macro="" textlink="">
      <xdr:nvSpPr>
        <xdr:cNvPr id="234" name="テキスト ボックス 233">
          <a:extLst>
            <a:ext uri="{FF2B5EF4-FFF2-40B4-BE49-F238E27FC236}">
              <a16:creationId xmlns:a16="http://schemas.microsoft.com/office/drawing/2014/main" id="{411D2047-A9B3-4CA9-B773-D828828A382F}"/>
            </a:ext>
          </a:extLst>
        </xdr:cNvPr>
        <xdr:cNvSpPr txBox="1"/>
      </xdr:nvSpPr>
      <xdr:spPr>
        <a:xfrm>
          <a:off x="11938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5448FDB5-CD4A-4276-9FB5-FA7CB06E26A8}"/>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5935" cy="259080"/>
    <xdr:sp macro="" textlink="">
      <xdr:nvSpPr>
        <xdr:cNvPr id="236" name="テキスト ボックス 235">
          <a:extLst>
            <a:ext uri="{FF2B5EF4-FFF2-40B4-BE49-F238E27FC236}">
              <a16:creationId xmlns:a16="http://schemas.microsoft.com/office/drawing/2014/main" id="{7FA74CF1-6E8D-464B-A6E2-5D792EACD9CF}"/>
            </a:ext>
          </a:extLst>
        </xdr:cNvPr>
        <xdr:cNvSpPr txBox="1"/>
      </xdr:nvSpPr>
      <xdr:spPr>
        <a:xfrm>
          <a:off x="11938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4948F63F-3BAC-4D21-87E9-E26445B62DFB}"/>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5935" cy="251460"/>
    <xdr:sp macro="" textlink="">
      <xdr:nvSpPr>
        <xdr:cNvPr id="238" name="テキスト ボックス 237">
          <a:extLst>
            <a:ext uri="{FF2B5EF4-FFF2-40B4-BE49-F238E27FC236}">
              <a16:creationId xmlns:a16="http://schemas.microsoft.com/office/drawing/2014/main" id="{9268E9AF-FBC8-4968-8B6D-8745C5F339ED}"/>
            </a:ext>
          </a:extLst>
        </xdr:cNvPr>
        <xdr:cNvSpPr txBox="1"/>
      </xdr:nvSpPr>
      <xdr:spPr>
        <a:xfrm>
          <a:off x="11938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267E8A4C-5574-435D-A025-1DFD5BDA9D13}"/>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5935" cy="258445"/>
    <xdr:sp macro="" textlink="">
      <xdr:nvSpPr>
        <xdr:cNvPr id="240" name="テキスト ボックス 239">
          <a:extLst>
            <a:ext uri="{FF2B5EF4-FFF2-40B4-BE49-F238E27FC236}">
              <a16:creationId xmlns:a16="http://schemas.microsoft.com/office/drawing/2014/main" id="{A12B0723-440E-4862-A23E-C9E006CE7140}"/>
            </a:ext>
          </a:extLst>
        </xdr:cNvPr>
        <xdr:cNvSpPr txBox="1"/>
      </xdr:nvSpPr>
      <xdr:spPr>
        <a:xfrm>
          <a:off x="11938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7CB97E0D-9BE3-4D9F-8FA6-BFCF3507CF35}"/>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5935" cy="259080"/>
    <xdr:sp macro="" textlink="">
      <xdr:nvSpPr>
        <xdr:cNvPr id="242" name="テキスト ボックス 241">
          <a:extLst>
            <a:ext uri="{FF2B5EF4-FFF2-40B4-BE49-F238E27FC236}">
              <a16:creationId xmlns:a16="http://schemas.microsoft.com/office/drawing/2014/main" id="{77249035-CB63-4499-BD00-B3FBAF216120}"/>
            </a:ext>
          </a:extLst>
        </xdr:cNvPr>
        <xdr:cNvSpPr txBox="1"/>
      </xdr:nvSpPr>
      <xdr:spPr>
        <a:xfrm>
          <a:off x="11938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12222FE1-3376-419F-B5CF-CC78B8EE7F21}"/>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5935" cy="248285"/>
    <xdr:sp macro="" textlink="">
      <xdr:nvSpPr>
        <xdr:cNvPr id="244" name="テキスト ボックス 243">
          <a:extLst>
            <a:ext uri="{FF2B5EF4-FFF2-40B4-BE49-F238E27FC236}">
              <a16:creationId xmlns:a16="http://schemas.microsoft.com/office/drawing/2014/main" id="{5F7E0544-1A21-47F5-8F25-6F6CE30AD36B}"/>
            </a:ext>
          </a:extLst>
        </xdr:cNvPr>
        <xdr:cNvSpPr txBox="1"/>
      </xdr:nvSpPr>
      <xdr:spPr>
        <a:xfrm>
          <a:off x="11938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8CF41326-8BA1-4D68-BE24-1CF732B2D409}"/>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5935" cy="259080"/>
    <xdr:sp macro="" textlink="">
      <xdr:nvSpPr>
        <xdr:cNvPr id="246" name="テキスト ボックス 245">
          <a:extLst>
            <a:ext uri="{FF2B5EF4-FFF2-40B4-BE49-F238E27FC236}">
              <a16:creationId xmlns:a16="http://schemas.microsoft.com/office/drawing/2014/main" id="{50E8A66D-D7AA-4749-A55B-722299747F46}"/>
            </a:ext>
          </a:extLst>
        </xdr:cNvPr>
        <xdr:cNvSpPr txBox="1"/>
      </xdr:nvSpPr>
      <xdr:spPr>
        <a:xfrm>
          <a:off x="11938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5CB6FE01-8E49-41AF-8F8F-D928F7070D85}"/>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5935" cy="250190"/>
    <xdr:sp macro="" textlink="">
      <xdr:nvSpPr>
        <xdr:cNvPr id="248" name="テキスト ボックス 247">
          <a:extLst>
            <a:ext uri="{FF2B5EF4-FFF2-40B4-BE49-F238E27FC236}">
              <a16:creationId xmlns:a16="http://schemas.microsoft.com/office/drawing/2014/main" id="{DDD9FBF6-5A38-4B4A-8311-3994D505DB0B}"/>
            </a:ext>
          </a:extLst>
        </xdr:cNvPr>
        <xdr:cNvSpPr txBox="1"/>
      </xdr:nvSpPr>
      <xdr:spPr>
        <a:xfrm>
          <a:off x="11938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4E67E6E3-904A-4D11-9650-9839452E1177}"/>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a:extLst>
            <a:ext uri="{FF2B5EF4-FFF2-40B4-BE49-F238E27FC236}">
              <a16:creationId xmlns:a16="http://schemas.microsoft.com/office/drawing/2014/main" id="{602C92BB-A7D7-4D6F-AC89-1A6F2BE8C99F}"/>
            </a:ext>
          </a:extLst>
        </xdr:cNvPr>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a:extLst>
            <a:ext uri="{FF2B5EF4-FFF2-40B4-BE49-F238E27FC236}">
              <a16:creationId xmlns:a16="http://schemas.microsoft.com/office/drawing/2014/main" id="{07B036CA-ABBF-4228-96B2-5083703674FB}"/>
            </a:ext>
          </a:extLst>
        </xdr:cNvPr>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a:extLst>
            <a:ext uri="{FF2B5EF4-FFF2-40B4-BE49-F238E27FC236}">
              <a16:creationId xmlns:a16="http://schemas.microsoft.com/office/drawing/2014/main" id="{46C4F344-177E-4DAF-B5CA-1DD22814852A}"/>
            </a:ext>
          </a:extLst>
        </xdr:cNvPr>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47625</xdr:rowOff>
    </xdr:from>
    <xdr:ext cx="762000" cy="259080"/>
    <xdr:sp macro="" textlink="">
      <xdr:nvSpPr>
        <xdr:cNvPr id="253" name="その他最大値テキスト">
          <a:extLst>
            <a:ext uri="{FF2B5EF4-FFF2-40B4-BE49-F238E27FC236}">
              <a16:creationId xmlns:a16="http://schemas.microsoft.com/office/drawing/2014/main" id="{402CBA6A-C026-4157-AFCF-C485B6661612}"/>
            </a:ext>
          </a:extLst>
        </xdr:cNvPr>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196850</xdr:colOff>
      <xdr:row>52</xdr:row>
      <xdr:rowOff>132715</xdr:rowOff>
    </xdr:to>
    <xdr:cxnSp macro="">
      <xdr:nvCxnSpPr>
        <xdr:cNvPr id="254" name="直線コネクタ 253">
          <a:extLst>
            <a:ext uri="{FF2B5EF4-FFF2-40B4-BE49-F238E27FC236}">
              <a16:creationId xmlns:a16="http://schemas.microsoft.com/office/drawing/2014/main" id="{29945B3F-6CA8-4240-95A0-0DDBFD8C8154}"/>
            </a:ext>
          </a:extLst>
        </xdr:cNvPr>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45085</xdr:rowOff>
    </xdr:from>
    <xdr:to>
      <xdr:col>82</xdr:col>
      <xdr:colOff>107950</xdr:colOff>
      <xdr:row>56</xdr:row>
      <xdr:rowOff>165100</xdr:rowOff>
    </xdr:to>
    <xdr:cxnSp macro="">
      <xdr:nvCxnSpPr>
        <xdr:cNvPr id="255" name="直線コネクタ 254">
          <a:extLst>
            <a:ext uri="{FF2B5EF4-FFF2-40B4-BE49-F238E27FC236}">
              <a16:creationId xmlns:a16="http://schemas.microsoft.com/office/drawing/2014/main" id="{A26AD64C-1EC4-4E9F-91B2-850618C6EB0A}"/>
            </a:ext>
          </a:extLst>
        </xdr:cNvPr>
        <xdr:cNvCxnSpPr/>
      </xdr:nvCxnSpPr>
      <xdr:spPr>
        <a:xfrm flipV="1">
          <a:off x="15671800" y="96462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160020</xdr:rowOff>
    </xdr:from>
    <xdr:ext cx="762000" cy="259080"/>
    <xdr:sp macro="" textlink="">
      <xdr:nvSpPr>
        <xdr:cNvPr id="256" name="その他平均値テキスト">
          <a:extLst>
            <a:ext uri="{FF2B5EF4-FFF2-40B4-BE49-F238E27FC236}">
              <a16:creationId xmlns:a16="http://schemas.microsoft.com/office/drawing/2014/main" id="{9D62627F-FB5D-4674-8E63-894FAC74F7A6}"/>
            </a:ext>
          </a:extLst>
        </xdr:cNvPr>
        <xdr:cNvSpPr txBox="1"/>
      </xdr:nvSpPr>
      <xdr:spPr>
        <a:xfrm>
          <a:off x="16598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a:extLst>
            <a:ext uri="{FF2B5EF4-FFF2-40B4-BE49-F238E27FC236}">
              <a16:creationId xmlns:a16="http://schemas.microsoft.com/office/drawing/2014/main" id="{13979D01-2F92-4025-998B-57C72E010FFC}"/>
            </a:ext>
          </a:extLst>
        </xdr:cNvPr>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48260</xdr:rowOff>
    </xdr:to>
    <xdr:cxnSp macro="">
      <xdr:nvCxnSpPr>
        <xdr:cNvPr id="258" name="直線コネクタ 257">
          <a:extLst>
            <a:ext uri="{FF2B5EF4-FFF2-40B4-BE49-F238E27FC236}">
              <a16:creationId xmlns:a16="http://schemas.microsoft.com/office/drawing/2014/main" id="{E4795789-3BE0-461A-9618-D5095CAF5ED7}"/>
            </a:ext>
          </a:extLst>
        </xdr:cNvPr>
        <xdr:cNvCxnSpPr/>
      </xdr:nvCxnSpPr>
      <xdr:spPr>
        <a:xfrm flipV="1">
          <a:off x="14782800" y="97663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2F9DB7C8-261C-4457-96E6-7326154D2E34}"/>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48920"/>
    <xdr:sp macro="" textlink="">
      <xdr:nvSpPr>
        <xdr:cNvPr id="260" name="テキスト ボックス 259">
          <a:extLst>
            <a:ext uri="{FF2B5EF4-FFF2-40B4-BE49-F238E27FC236}">
              <a16:creationId xmlns:a16="http://schemas.microsoft.com/office/drawing/2014/main" id="{265DF561-A7A0-446A-9349-226CBAF7D2EA}"/>
            </a:ext>
          </a:extLst>
        </xdr:cNvPr>
        <xdr:cNvSpPr txBox="1"/>
      </xdr:nvSpPr>
      <xdr:spPr>
        <a:xfrm>
          <a:off x="15290800" y="94843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132715</xdr:rowOff>
    </xdr:from>
    <xdr:to>
      <xdr:col>73</xdr:col>
      <xdr:colOff>180975</xdr:colOff>
      <xdr:row>57</xdr:row>
      <xdr:rowOff>48260</xdr:rowOff>
    </xdr:to>
    <xdr:cxnSp macro="">
      <xdr:nvCxnSpPr>
        <xdr:cNvPr id="261" name="直線コネクタ 260">
          <a:extLst>
            <a:ext uri="{FF2B5EF4-FFF2-40B4-BE49-F238E27FC236}">
              <a16:creationId xmlns:a16="http://schemas.microsoft.com/office/drawing/2014/main" id="{B490DEB7-22C9-4AA9-8914-1CB79283EC77}"/>
            </a:ext>
          </a:extLst>
        </xdr:cNvPr>
        <xdr:cNvCxnSpPr/>
      </xdr:nvCxnSpPr>
      <xdr:spPr>
        <a:xfrm>
          <a:off x="13893800" y="97339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62" name="フローチャート: 判断 261">
          <a:extLst>
            <a:ext uri="{FF2B5EF4-FFF2-40B4-BE49-F238E27FC236}">
              <a16:creationId xmlns:a16="http://schemas.microsoft.com/office/drawing/2014/main" id="{940E92B2-E365-4703-9147-234D20356E84}"/>
            </a:ext>
          </a:extLst>
        </xdr:cNvPr>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94615</xdr:rowOff>
    </xdr:from>
    <xdr:ext cx="762000" cy="259080"/>
    <xdr:sp macro="" textlink="">
      <xdr:nvSpPr>
        <xdr:cNvPr id="263" name="テキスト ボックス 262">
          <a:extLst>
            <a:ext uri="{FF2B5EF4-FFF2-40B4-BE49-F238E27FC236}">
              <a16:creationId xmlns:a16="http://schemas.microsoft.com/office/drawing/2014/main" id="{1561CAE2-A84F-4F51-B5BF-7B65C6DDCD55}"/>
            </a:ext>
          </a:extLst>
        </xdr:cNvPr>
        <xdr:cNvSpPr txBox="1"/>
      </xdr:nvSpPr>
      <xdr:spPr>
        <a:xfrm>
          <a:off x="14401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78105</xdr:rowOff>
    </xdr:from>
    <xdr:to>
      <xdr:col>69</xdr:col>
      <xdr:colOff>92075</xdr:colOff>
      <xdr:row>56</xdr:row>
      <xdr:rowOff>132715</xdr:rowOff>
    </xdr:to>
    <xdr:cxnSp macro="">
      <xdr:nvCxnSpPr>
        <xdr:cNvPr id="264" name="直線コネクタ 263">
          <a:extLst>
            <a:ext uri="{FF2B5EF4-FFF2-40B4-BE49-F238E27FC236}">
              <a16:creationId xmlns:a16="http://schemas.microsoft.com/office/drawing/2014/main" id="{990B1C75-211A-483E-9238-5AE5270D6EE2}"/>
            </a:ext>
          </a:extLst>
        </xdr:cNvPr>
        <xdr:cNvCxnSpPr/>
      </xdr:nvCxnSpPr>
      <xdr:spPr>
        <a:xfrm>
          <a:off x="13004800" y="96793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63500</xdr:rowOff>
    </xdr:from>
    <xdr:to>
      <xdr:col>69</xdr:col>
      <xdr:colOff>142875</xdr:colOff>
      <xdr:row>57</xdr:row>
      <xdr:rowOff>164465</xdr:rowOff>
    </xdr:to>
    <xdr:sp macro="" textlink="">
      <xdr:nvSpPr>
        <xdr:cNvPr id="265" name="フローチャート: 判断 264">
          <a:extLst>
            <a:ext uri="{FF2B5EF4-FFF2-40B4-BE49-F238E27FC236}">
              <a16:creationId xmlns:a16="http://schemas.microsoft.com/office/drawing/2014/main" id="{9A02975E-46B8-4858-89FA-F6C69DD04B3F}"/>
            </a:ext>
          </a:extLst>
        </xdr:cNvPr>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149225</xdr:rowOff>
    </xdr:from>
    <xdr:ext cx="749935" cy="259080"/>
    <xdr:sp macro="" textlink="">
      <xdr:nvSpPr>
        <xdr:cNvPr id="266" name="テキスト ボックス 265">
          <a:extLst>
            <a:ext uri="{FF2B5EF4-FFF2-40B4-BE49-F238E27FC236}">
              <a16:creationId xmlns:a16="http://schemas.microsoft.com/office/drawing/2014/main" id="{AE8DD304-295C-428F-9294-96A0F873598E}"/>
            </a:ext>
          </a:extLst>
        </xdr:cNvPr>
        <xdr:cNvSpPr txBox="1"/>
      </xdr:nvSpPr>
      <xdr:spPr>
        <a:xfrm>
          <a:off x="13512800" y="992187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67" name="フローチャート: 判断 266">
          <a:extLst>
            <a:ext uri="{FF2B5EF4-FFF2-40B4-BE49-F238E27FC236}">
              <a16:creationId xmlns:a16="http://schemas.microsoft.com/office/drawing/2014/main" id="{EB72931C-66A9-4A5C-BE58-EEDF75CB2368}"/>
            </a:ext>
          </a:extLst>
        </xdr:cNvPr>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170815</xdr:rowOff>
    </xdr:from>
    <xdr:ext cx="762000" cy="258445"/>
    <xdr:sp macro="" textlink="">
      <xdr:nvSpPr>
        <xdr:cNvPr id="268" name="テキスト ボックス 267">
          <a:extLst>
            <a:ext uri="{FF2B5EF4-FFF2-40B4-BE49-F238E27FC236}">
              <a16:creationId xmlns:a16="http://schemas.microsoft.com/office/drawing/2014/main" id="{DB8346EB-CCB6-480C-AA8F-A8A57DDD04B3}"/>
            </a:ext>
          </a:extLst>
        </xdr:cNvPr>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4027C5E2-B1A4-4DAC-AEBF-4ED502B48979}"/>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9935" cy="259080"/>
    <xdr:sp macro="" textlink="">
      <xdr:nvSpPr>
        <xdr:cNvPr id="270" name="テキスト ボックス 269">
          <a:extLst>
            <a:ext uri="{FF2B5EF4-FFF2-40B4-BE49-F238E27FC236}">
              <a16:creationId xmlns:a16="http://schemas.microsoft.com/office/drawing/2014/main" id="{9599F5C2-E65C-4855-8C2F-AD86FBB14334}"/>
            </a:ext>
          </a:extLst>
        </xdr:cNvPr>
        <xdr:cNvSpPr txBox="1"/>
      </xdr:nvSpPr>
      <xdr:spPr>
        <a:xfrm>
          <a:off x="15455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9935" cy="259080"/>
    <xdr:sp macro="" textlink="">
      <xdr:nvSpPr>
        <xdr:cNvPr id="271" name="テキスト ボックス 270">
          <a:extLst>
            <a:ext uri="{FF2B5EF4-FFF2-40B4-BE49-F238E27FC236}">
              <a16:creationId xmlns:a16="http://schemas.microsoft.com/office/drawing/2014/main" id="{E9DC1174-9B27-4571-947E-CB89863EA271}"/>
            </a:ext>
          </a:extLst>
        </xdr:cNvPr>
        <xdr:cNvSpPr txBox="1"/>
      </xdr:nvSpPr>
      <xdr:spPr>
        <a:xfrm>
          <a:off x="14566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DEF1E9DA-7340-46E9-989A-7235D9CD3759}"/>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9935" cy="259080"/>
    <xdr:sp macro="" textlink="">
      <xdr:nvSpPr>
        <xdr:cNvPr id="273" name="テキスト ボックス 272">
          <a:extLst>
            <a:ext uri="{FF2B5EF4-FFF2-40B4-BE49-F238E27FC236}">
              <a16:creationId xmlns:a16="http://schemas.microsoft.com/office/drawing/2014/main" id="{0179262E-DAC2-4D57-B9C9-CB9662DFAF4D}"/>
            </a:ext>
          </a:extLst>
        </xdr:cNvPr>
        <xdr:cNvSpPr txBox="1"/>
      </xdr:nvSpPr>
      <xdr:spPr>
        <a:xfrm>
          <a:off x="12788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166370</xdr:rowOff>
    </xdr:from>
    <xdr:to>
      <xdr:col>82</xdr:col>
      <xdr:colOff>158750</xdr:colOff>
      <xdr:row>56</xdr:row>
      <xdr:rowOff>95885</xdr:rowOff>
    </xdr:to>
    <xdr:sp macro="" textlink="">
      <xdr:nvSpPr>
        <xdr:cNvPr id="274" name="楕円 273">
          <a:extLst>
            <a:ext uri="{FF2B5EF4-FFF2-40B4-BE49-F238E27FC236}">
              <a16:creationId xmlns:a16="http://schemas.microsoft.com/office/drawing/2014/main" id="{BFCFEC89-CAB6-4E47-A9E5-3C04E892F046}"/>
            </a:ext>
          </a:extLst>
        </xdr:cNvPr>
        <xdr:cNvSpPr/>
      </xdr:nvSpPr>
      <xdr:spPr>
        <a:xfrm>
          <a:off x="164592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10795</xdr:rowOff>
    </xdr:from>
    <xdr:ext cx="762000" cy="258445"/>
    <xdr:sp macro="" textlink="">
      <xdr:nvSpPr>
        <xdr:cNvPr id="275" name="その他該当値テキスト">
          <a:extLst>
            <a:ext uri="{FF2B5EF4-FFF2-40B4-BE49-F238E27FC236}">
              <a16:creationId xmlns:a16="http://schemas.microsoft.com/office/drawing/2014/main" id="{03FFE3BF-384F-4A53-B1F3-D3F2A63EE962}"/>
            </a:ext>
          </a:extLst>
        </xdr:cNvPr>
        <xdr:cNvSpPr txBox="1"/>
      </xdr:nvSpPr>
      <xdr:spPr>
        <a:xfrm>
          <a:off x="165989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a:extLst>
            <a:ext uri="{FF2B5EF4-FFF2-40B4-BE49-F238E27FC236}">
              <a16:creationId xmlns:a16="http://schemas.microsoft.com/office/drawing/2014/main" id="{D763EE67-56E1-48E1-ABBD-CB035ED1F95C}"/>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29210</xdr:rowOff>
    </xdr:from>
    <xdr:ext cx="736600" cy="251460"/>
    <xdr:sp macro="" textlink="">
      <xdr:nvSpPr>
        <xdr:cNvPr id="277" name="テキスト ボックス 276">
          <a:extLst>
            <a:ext uri="{FF2B5EF4-FFF2-40B4-BE49-F238E27FC236}">
              <a16:creationId xmlns:a16="http://schemas.microsoft.com/office/drawing/2014/main" id="{CB94FCBA-9A3C-4AC4-85FF-6682D4EDC498}"/>
            </a:ext>
          </a:extLst>
        </xdr:cNvPr>
        <xdr:cNvSpPr txBox="1"/>
      </xdr:nvSpPr>
      <xdr:spPr>
        <a:xfrm>
          <a:off x="15290800" y="9801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168910</xdr:rowOff>
    </xdr:from>
    <xdr:to>
      <xdr:col>74</xdr:col>
      <xdr:colOff>31750</xdr:colOff>
      <xdr:row>57</xdr:row>
      <xdr:rowOff>99060</xdr:rowOff>
    </xdr:to>
    <xdr:sp macro="" textlink="">
      <xdr:nvSpPr>
        <xdr:cNvPr id="278" name="楕円 277">
          <a:extLst>
            <a:ext uri="{FF2B5EF4-FFF2-40B4-BE49-F238E27FC236}">
              <a16:creationId xmlns:a16="http://schemas.microsoft.com/office/drawing/2014/main" id="{3E3E1E65-0100-47F3-8EA5-95425CAEF3C4}"/>
            </a:ext>
          </a:extLst>
        </xdr:cNvPr>
        <xdr:cNvSpPr/>
      </xdr:nvSpPr>
      <xdr:spPr>
        <a:xfrm>
          <a:off x="14732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109220</xdr:rowOff>
    </xdr:from>
    <xdr:ext cx="762000" cy="251460"/>
    <xdr:sp macro="" textlink="">
      <xdr:nvSpPr>
        <xdr:cNvPr id="279" name="テキスト ボックス 278">
          <a:extLst>
            <a:ext uri="{FF2B5EF4-FFF2-40B4-BE49-F238E27FC236}">
              <a16:creationId xmlns:a16="http://schemas.microsoft.com/office/drawing/2014/main" id="{A27E6595-9957-4311-B5FD-59C2735AB26F}"/>
            </a:ext>
          </a:extLst>
        </xdr:cNvPr>
        <xdr:cNvSpPr txBox="1"/>
      </xdr:nvSpPr>
      <xdr:spPr>
        <a:xfrm>
          <a:off x="14401800" y="9538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81915</xdr:rowOff>
    </xdr:from>
    <xdr:to>
      <xdr:col>69</xdr:col>
      <xdr:colOff>142875</xdr:colOff>
      <xdr:row>57</xdr:row>
      <xdr:rowOff>12065</xdr:rowOff>
    </xdr:to>
    <xdr:sp macro="" textlink="">
      <xdr:nvSpPr>
        <xdr:cNvPr id="280" name="楕円 279">
          <a:extLst>
            <a:ext uri="{FF2B5EF4-FFF2-40B4-BE49-F238E27FC236}">
              <a16:creationId xmlns:a16="http://schemas.microsoft.com/office/drawing/2014/main" id="{313BE67A-7A68-4998-82C3-ED9951F853EE}"/>
            </a:ext>
          </a:extLst>
        </xdr:cNvPr>
        <xdr:cNvSpPr/>
      </xdr:nvSpPr>
      <xdr:spPr>
        <a:xfrm>
          <a:off x="13843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22225</xdr:rowOff>
    </xdr:from>
    <xdr:ext cx="749935" cy="258445"/>
    <xdr:sp macro="" textlink="">
      <xdr:nvSpPr>
        <xdr:cNvPr id="281" name="テキスト ボックス 280">
          <a:extLst>
            <a:ext uri="{FF2B5EF4-FFF2-40B4-BE49-F238E27FC236}">
              <a16:creationId xmlns:a16="http://schemas.microsoft.com/office/drawing/2014/main" id="{815E938D-84D4-4371-BAE1-D4A6E95610FD}"/>
            </a:ext>
          </a:extLst>
        </xdr:cNvPr>
        <xdr:cNvSpPr txBox="1"/>
      </xdr:nvSpPr>
      <xdr:spPr>
        <a:xfrm>
          <a:off x="13512800" y="945197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27305</xdr:rowOff>
    </xdr:from>
    <xdr:to>
      <xdr:col>65</xdr:col>
      <xdr:colOff>53975</xdr:colOff>
      <xdr:row>56</xdr:row>
      <xdr:rowOff>128905</xdr:rowOff>
    </xdr:to>
    <xdr:sp macro="" textlink="">
      <xdr:nvSpPr>
        <xdr:cNvPr id="282" name="楕円 281">
          <a:extLst>
            <a:ext uri="{FF2B5EF4-FFF2-40B4-BE49-F238E27FC236}">
              <a16:creationId xmlns:a16="http://schemas.microsoft.com/office/drawing/2014/main" id="{0959CE4B-EA1F-428C-A76F-82F46C505AAB}"/>
            </a:ext>
          </a:extLst>
        </xdr:cNvPr>
        <xdr:cNvSpPr/>
      </xdr:nvSpPr>
      <xdr:spPr>
        <a:xfrm>
          <a:off x="12954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139065</xdr:rowOff>
    </xdr:from>
    <xdr:ext cx="762000" cy="259080"/>
    <xdr:sp macro="" textlink="">
      <xdr:nvSpPr>
        <xdr:cNvPr id="283" name="テキスト ボックス 282">
          <a:extLst>
            <a:ext uri="{FF2B5EF4-FFF2-40B4-BE49-F238E27FC236}">
              <a16:creationId xmlns:a16="http://schemas.microsoft.com/office/drawing/2014/main" id="{F5FEABCE-56A6-4AAD-913F-0C7992244F8B}"/>
            </a:ext>
          </a:extLst>
        </xdr:cNvPr>
        <xdr:cNvSpPr txBox="1"/>
      </xdr:nvSpPr>
      <xdr:spPr>
        <a:xfrm>
          <a:off x="12623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64C91200-EBED-4907-9C66-879332FEB57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583FD5E2-DBEF-43D8-8880-BA3FCE2D7BFF}"/>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E4D24F68-C567-42CB-89E1-42614948894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DA6F14EE-19BF-445C-89C2-0A1F84094D0C}"/>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4E422B0C-2328-41F1-8310-1470C1D3BCF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9819395C-F891-418E-B162-3C7CAAFB7988}"/>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67D8AE57-2192-4D36-9106-E6311F642D99}"/>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FAEC9097-FD80-412B-880D-4BF6974EA053}"/>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AB0278F-9017-448A-8F31-20ECE31B709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A66279AC-3EE0-4F84-AC3C-355970A6582C}"/>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BAD52F64-8BF3-428D-A254-5419165D0C1B}"/>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を上回って推移しているのは、下水道事業に公営企業法を全部適用し特別会計から企業会計へと移行したことで、下水道事業繰出金の性質分類が補助費等になったためである。比率については下水道事業繰出金の見直し等により前年よりもやや減少しているが、今後は新クリーンセンター建設に係る負担金の増嵩も予想される。引き続き、各種補助金等の必要性を鑑みて適正な支出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6385" cy="225425"/>
    <xdr:sp macro="" textlink="">
      <xdr:nvSpPr>
        <xdr:cNvPr id="295" name="テキスト ボックス 294">
          <a:extLst>
            <a:ext uri="{FF2B5EF4-FFF2-40B4-BE49-F238E27FC236}">
              <a16:creationId xmlns:a16="http://schemas.microsoft.com/office/drawing/2014/main" id="{ADFF470C-99E9-463F-A6A2-13D0845C7C6A}"/>
            </a:ext>
          </a:extLst>
        </xdr:cNvPr>
        <xdr:cNvSpPr txBox="1"/>
      </xdr:nvSpPr>
      <xdr:spPr>
        <a:xfrm>
          <a:off x="12407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C5CD8B82-72C7-4C3F-B915-5B7BCB71A672}"/>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5935" cy="250190"/>
    <xdr:sp macro="" textlink="">
      <xdr:nvSpPr>
        <xdr:cNvPr id="297" name="テキスト ボックス 296">
          <a:extLst>
            <a:ext uri="{FF2B5EF4-FFF2-40B4-BE49-F238E27FC236}">
              <a16:creationId xmlns:a16="http://schemas.microsoft.com/office/drawing/2014/main" id="{530AC700-8621-481B-B92F-8C222498F29C}"/>
            </a:ext>
          </a:extLst>
        </xdr:cNvPr>
        <xdr:cNvSpPr txBox="1"/>
      </xdr:nvSpPr>
      <xdr:spPr>
        <a:xfrm>
          <a:off x="11938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D48A41B5-0FD7-4701-808B-6C762A8CB56D}"/>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5935" cy="250190"/>
    <xdr:sp macro="" textlink="">
      <xdr:nvSpPr>
        <xdr:cNvPr id="299" name="テキスト ボックス 298">
          <a:extLst>
            <a:ext uri="{FF2B5EF4-FFF2-40B4-BE49-F238E27FC236}">
              <a16:creationId xmlns:a16="http://schemas.microsoft.com/office/drawing/2014/main" id="{AA215D8D-38D0-4736-B4F8-04A3A2E4BF1B}"/>
            </a:ext>
          </a:extLst>
        </xdr:cNvPr>
        <xdr:cNvSpPr txBox="1"/>
      </xdr:nvSpPr>
      <xdr:spPr>
        <a:xfrm>
          <a:off x="11938000" y="6957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1D4996CE-0B13-45B7-B271-A7CF5FF2537F}"/>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5935" cy="250190"/>
    <xdr:sp macro="" textlink="">
      <xdr:nvSpPr>
        <xdr:cNvPr id="301" name="テキスト ボックス 300">
          <a:extLst>
            <a:ext uri="{FF2B5EF4-FFF2-40B4-BE49-F238E27FC236}">
              <a16:creationId xmlns:a16="http://schemas.microsoft.com/office/drawing/2014/main" id="{6B04FF77-3647-4981-839C-AF449C858C5F}"/>
            </a:ext>
          </a:extLst>
        </xdr:cNvPr>
        <xdr:cNvSpPr txBox="1"/>
      </xdr:nvSpPr>
      <xdr:spPr>
        <a:xfrm>
          <a:off x="11938000" y="6499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8A302C4-AB7F-4EA9-AE3E-79147A73B0DF}"/>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5935" cy="250190"/>
    <xdr:sp macro="" textlink="">
      <xdr:nvSpPr>
        <xdr:cNvPr id="303" name="テキスト ボックス 302">
          <a:extLst>
            <a:ext uri="{FF2B5EF4-FFF2-40B4-BE49-F238E27FC236}">
              <a16:creationId xmlns:a16="http://schemas.microsoft.com/office/drawing/2014/main" id="{214BBADB-CFEB-4EC8-8B4D-3CC9B6D97FB8}"/>
            </a:ext>
          </a:extLst>
        </xdr:cNvPr>
        <xdr:cNvSpPr txBox="1"/>
      </xdr:nvSpPr>
      <xdr:spPr>
        <a:xfrm>
          <a:off x="11938000" y="6042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D5B2D96C-093F-4852-8BB2-DFAC1D6ED58A}"/>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5935" cy="250190"/>
    <xdr:sp macro="" textlink="">
      <xdr:nvSpPr>
        <xdr:cNvPr id="305" name="テキスト ボックス 304">
          <a:extLst>
            <a:ext uri="{FF2B5EF4-FFF2-40B4-BE49-F238E27FC236}">
              <a16:creationId xmlns:a16="http://schemas.microsoft.com/office/drawing/2014/main" id="{72F42910-B7E3-47F2-A1B4-A832AE8C00C0}"/>
            </a:ext>
          </a:extLst>
        </xdr:cNvPr>
        <xdr:cNvSpPr txBox="1"/>
      </xdr:nvSpPr>
      <xdr:spPr>
        <a:xfrm>
          <a:off x="11938000" y="5585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8615A95C-88CC-4E24-AA22-B9D41683D156}"/>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AFAB0027-E460-4E9A-9A98-15D966286016}"/>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a:extLst>
            <a:ext uri="{FF2B5EF4-FFF2-40B4-BE49-F238E27FC236}">
              <a16:creationId xmlns:a16="http://schemas.microsoft.com/office/drawing/2014/main" id="{041A482A-E1DD-4C40-A2C2-E857393FCCAC}"/>
            </a:ext>
          </a:extLst>
        </xdr:cNvPr>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309" name="補助費等最小値テキスト">
          <a:extLst>
            <a:ext uri="{FF2B5EF4-FFF2-40B4-BE49-F238E27FC236}">
              <a16:creationId xmlns:a16="http://schemas.microsoft.com/office/drawing/2014/main" id="{DF1A88E6-0E44-4DF5-97B3-8D26C3C1350D}"/>
            </a:ext>
          </a:extLst>
        </xdr:cNvPr>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10" name="直線コネクタ 309">
          <a:extLst>
            <a:ext uri="{FF2B5EF4-FFF2-40B4-BE49-F238E27FC236}">
              <a16:creationId xmlns:a16="http://schemas.microsoft.com/office/drawing/2014/main" id="{167474A5-FDC5-4CDE-ACAA-AFC913B32AFC}"/>
            </a:ext>
          </a:extLst>
        </xdr:cNvPr>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311" name="補助費等最大値テキスト">
          <a:extLst>
            <a:ext uri="{FF2B5EF4-FFF2-40B4-BE49-F238E27FC236}">
              <a16:creationId xmlns:a16="http://schemas.microsoft.com/office/drawing/2014/main" id="{B659D3F7-7650-4DD8-8BCB-19587FE0575D}"/>
            </a:ext>
          </a:extLst>
        </xdr:cNvPr>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12" name="直線コネクタ 311">
          <a:extLst>
            <a:ext uri="{FF2B5EF4-FFF2-40B4-BE49-F238E27FC236}">
              <a16:creationId xmlns:a16="http://schemas.microsoft.com/office/drawing/2014/main" id="{68F0329D-FD8E-45E0-84EC-3791074DFF26}"/>
            </a:ext>
          </a:extLst>
        </xdr:cNvPr>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140970</xdr:rowOff>
    </xdr:from>
    <xdr:to>
      <xdr:col>82</xdr:col>
      <xdr:colOff>107950</xdr:colOff>
      <xdr:row>37</xdr:row>
      <xdr:rowOff>29210</xdr:rowOff>
    </xdr:to>
    <xdr:cxnSp macro="">
      <xdr:nvCxnSpPr>
        <xdr:cNvPr id="313" name="直線コネクタ 312">
          <a:extLst>
            <a:ext uri="{FF2B5EF4-FFF2-40B4-BE49-F238E27FC236}">
              <a16:creationId xmlns:a16="http://schemas.microsoft.com/office/drawing/2014/main" id="{5BD8139B-A644-400B-8A4D-9ACB23F89CD8}"/>
            </a:ext>
          </a:extLst>
        </xdr:cNvPr>
        <xdr:cNvCxnSpPr/>
      </xdr:nvCxnSpPr>
      <xdr:spPr>
        <a:xfrm flipV="1">
          <a:off x="15671800" y="63131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74930</xdr:rowOff>
    </xdr:from>
    <xdr:ext cx="762000" cy="251460"/>
    <xdr:sp macro="" textlink="">
      <xdr:nvSpPr>
        <xdr:cNvPr id="314" name="補助費等平均値テキスト">
          <a:extLst>
            <a:ext uri="{FF2B5EF4-FFF2-40B4-BE49-F238E27FC236}">
              <a16:creationId xmlns:a16="http://schemas.microsoft.com/office/drawing/2014/main" id="{225A903A-4831-496F-8B6C-88D17AA430FF}"/>
            </a:ext>
          </a:extLst>
        </xdr:cNvPr>
        <xdr:cNvSpPr txBox="1"/>
      </xdr:nvSpPr>
      <xdr:spPr>
        <a:xfrm>
          <a:off x="16598900" y="60756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a:extLst>
            <a:ext uri="{FF2B5EF4-FFF2-40B4-BE49-F238E27FC236}">
              <a16:creationId xmlns:a16="http://schemas.microsoft.com/office/drawing/2014/main" id="{32D063D3-29C8-42DB-8FE9-7AB3F5454C8E}"/>
            </a:ext>
          </a:extLst>
        </xdr:cNvPr>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29210</xdr:rowOff>
    </xdr:from>
    <xdr:to>
      <xdr:col>78</xdr:col>
      <xdr:colOff>69850</xdr:colOff>
      <xdr:row>37</xdr:row>
      <xdr:rowOff>52070</xdr:rowOff>
    </xdr:to>
    <xdr:cxnSp macro="">
      <xdr:nvCxnSpPr>
        <xdr:cNvPr id="316" name="直線コネクタ 315">
          <a:extLst>
            <a:ext uri="{FF2B5EF4-FFF2-40B4-BE49-F238E27FC236}">
              <a16:creationId xmlns:a16="http://schemas.microsoft.com/office/drawing/2014/main" id="{C8A61A2C-CC70-49EE-A8BA-1812314A8A59}"/>
            </a:ext>
          </a:extLst>
        </xdr:cNvPr>
        <xdr:cNvCxnSpPr/>
      </xdr:nvCxnSpPr>
      <xdr:spPr>
        <a:xfrm flipV="1">
          <a:off x="14782800" y="6372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a:extLst>
            <a:ext uri="{FF2B5EF4-FFF2-40B4-BE49-F238E27FC236}">
              <a16:creationId xmlns:a16="http://schemas.microsoft.com/office/drawing/2014/main" id="{BE5A4284-F390-46C5-A2A3-29944B76B863}"/>
            </a:ext>
          </a:extLst>
        </xdr:cNvPr>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48285"/>
    <xdr:sp macro="" textlink="">
      <xdr:nvSpPr>
        <xdr:cNvPr id="318" name="テキスト ボックス 317">
          <a:extLst>
            <a:ext uri="{FF2B5EF4-FFF2-40B4-BE49-F238E27FC236}">
              <a16:creationId xmlns:a16="http://schemas.microsoft.com/office/drawing/2014/main" id="{7380E130-75F2-4540-B879-1541840A0938}"/>
            </a:ext>
          </a:extLst>
        </xdr:cNvPr>
        <xdr:cNvSpPr txBox="1"/>
      </xdr:nvSpPr>
      <xdr:spPr>
        <a:xfrm>
          <a:off x="15290800" y="60445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52070</xdr:rowOff>
    </xdr:from>
    <xdr:to>
      <xdr:col>73</xdr:col>
      <xdr:colOff>180975</xdr:colOff>
      <xdr:row>37</xdr:row>
      <xdr:rowOff>69850</xdr:rowOff>
    </xdr:to>
    <xdr:cxnSp macro="">
      <xdr:nvCxnSpPr>
        <xdr:cNvPr id="319" name="直線コネクタ 318">
          <a:extLst>
            <a:ext uri="{FF2B5EF4-FFF2-40B4-BE49-F238E27FC236}">
              <a16:creationId xmlns:a16="http://schemas.microsoft.com/office/drawing/2014/main" id="{44B4FF0F-A291-4B42-8BB4-92D7ACEB1EE1}"/>
            </a:ext>
          </a:extLst>
        </xdr:cNvPr>
        <xdr:cNvCxnSpPr/>
      </xdr:nvCxnSpPr>
      <xdr:spPr>
        <a:xfrm flipV="1">
          <a:off x="13893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20" name="フローチャート: 判断 319">
          <a:extLst>
            <a:ext uri="{FF2B5EF4-FFF2-40B4-BE49-F238E27FC236}">
              <a16:creationId xmlns:a16="http://schemas.microsoft.com/office/drawing/2014/main" id="{D6ED62AC-5D2A-46E9-B9DA-A73391764466}"/>
            </a:ext>
          </a:extLst>
        </xdr:cNvPr>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30480</xdr:rowOff>
    </xdr:from>
    <xdr:ext cx="762000" cy="250190"/>
    <xdr:sp macro="" textlink="">
      <xdr:nvSpPr>
        <xdr:cNvPr id="321" name="テキスト ボックス 320">
          <a:extLst>
            <a:ext uri="{FF2B5EF4-FFF2-40B4-BE49-F238E27FC236}">
              <a16:creationId xmlns:a16="http://schemas.microsoft.com/office/drawing/2014/main" id="{29CC0562-4D29-4CD6-A5E4-8E244B71B0F1}"/>
            </a:ext>
          </a:extLst>
        </xdr:cNvPr>
        <xdr:cNvSpPr txBox="1"/>
      </xdr:nvSpPr>
      <xdr:spPr>
        <a:xfrm>
          <a:off x="14401800" y="6031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65405</xdr:rowOff>
    </xdr:from>
    <xdr:to>
      <xdr:col>69</xdr:col>
      <xdr:colOff>92075</xdr:colOff>
      <xdr:row>37</xdr:row>
      <xdr:rowOff>69850</xdr:rowOff>
    </xdr:to>
    <xdr:cxnSp macro="">
      <xdr:nvCxnSpPr>
        <xdr:cNvPr id="322" name="直線コネクタ 321">
          <a:extLst>
            <a:ext uri="{FF2B5EF4-FFF2-40B4-BE49-F238E27FC236}">
              <a16:creationId xmlns:a16="http://schemas.microsoft.com/office/drawing/2014/main" id="{089D0B32-F874-4E5E-BFB9-AB85A95632C0}"/>
            </a:ext>
          </a:extLst>
        </xdr:cNvPr>
        <xdr:cNvCxnSpPr/>
      </xdr:nvCxnSpPr>
      <xdr:spPr>
        <a:xfrm>
          <a:off x="13004800" y="6409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23" name="フローチャート: 判断 322">
          <a:extLst>
            <a:ext uri="{FF2B5EF4-FFF2-40B4-BE49-F238E27FC236}">
              <a16:creationId xmlns:a16="http://schemas.microsoft.com/office/drawing/2014/main" id="{284F35AD-4D6E-42E0-8972-E9E56CF4D958}"/>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49935" cy="259080"/>
    <xdr:sp macro="" textlink="">
      <xdr:nvSpPr>
        <xdr:cNvPr id="324" name="テキスト ボックス 323">
          <a:extLst>
            <a:ext uri="{FF2B5EF4-FFF2-40B4-BE49-F238E27FC236}">
              <a16:creationId xmlns:a16="http://schemas.microsoft.com/office/drawing/2014/main" id="{46F35573-48AC-43AC-A63E-5B1EF43A5557}"/>
            </a:ext>
          </a:extLst>
        </xdr:cNvPr>
        <xdr:cNvSpPr txBox="1"/>
      </xdr:nvSpPr>
      <xdr:spPr>
        <a:xfrm>
          <a:off x="13512800" y="600329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44450</xdr:rowOff>
    </xdr:from>
    <xdr:to>
      <xdr:col>65</xdr:col>
      <xdr:colOff>53975</xdr:colOff>
      <xdr:row>36</xdr:row>
      <xdr:rowOff>146050</xdr:rowOff>
    </xdr:to>
    <xdr:sp macro="" textlink="">
      <xdr:nvSpPr>
        <xdr:cNvPr id="325" name="フローチャート: 判断 324">
          <a:extLst>
            <a:ext uri="{FF2B5EF4-FFF2-40B4-BE49-F238E27FC236}">
              <a16:creationId xmlns:a16="http://schemas.microsoft.com/office/drawing/2014/main" id="{26051C8E-0895-4622-BCC6-DB6800F11357}"/>
            </a:ext>
          </a:extLst>
        </xdr:cNvPr>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156210</xdr:rowOff>
    </xdr:from>
    <xdr:ext cx="762000" cy="250190"/>
    <xdr:sp macro="" textlink="">
      <xdr:nvSpPr>
        <xdr:cNvPr id="326" name="テキスト ボックス 325">
          <a:extLst>
            <a:ext uri="{FF2B5EF4-FFF2-40B4-BE49-F238E27FC236}">
              <a16:creationId xmlns:a16="http://schemas.microsoft.com/office/drawing/2014/main" id="{10AEF821-72BC-4B03-A601-B6DE68AD2859}"/>
            </a:ext>
          </a:extLst>
        </xdr:cNvPr>
        <xdr:cNvSpPr txBox="1"/>
      </xdr:nvSpPr>
      <xdr:spPr>
        <a:xfrm>
          <a:off x="12623800" y="5985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C920274E-7FA2-4194-8A44-D3396FE1A7B6}"/>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9935" cy="259080"/>
    <xdr:sp macro="" textlink="">
      <xdr:nvSpPr>
        <xdr:cNvPr id="328" name="テキスト ボックス 327">
          <a:extLst>
            <a:ext uri="{FF2B5EF4-FFF2-40B4-BE49-F238E27FC236}">
              <a16:creationId xmlns:a16="http://schemas.microsoft.com/office/drawing/2014/main" id="{A3361910-2A79-4760-B242-29BD12BE1FA8}"/>
            </a:ext>
          </a:extLst>
        </xdr:cNvPr>
        <xdr:cNvSpPr txBox="1"/>
      </xdr:nvSpPr>
      <xdr:spPr>
        <a:xfrm>
          <a:off x="15455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9935" cy="259080"/>
    <xdr:sp macro="" textlink="">
      <xdr:nvSpPr>
        <xdr:cNvPr id="329" name="テキスト ボックス 328">
          <a:extLst>
            <a:ext uri="{FF2B5EF4-FFF2-40B4-BE49-F238E27FC236}">
              <a16:creationId xmlns:a16="http://schemas.microsoft.com/office/drawing/2014/main" id="{C3A5075C-ECDB-4050-98C3-F6B13650D89B}"/>
            </a:ext>
          </a:extLst>
        </xdr:cNvPr>
        <xdr:cNvSpPr txBox="1"/>
      </xdr:nvSpPr>
      <xdr:spPr>
        <a:xfrm>
          <a:off x="14566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A508FAF5-ED65-4460-8DEE-B0C02729D3E9}"/>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9935" cy="259080"/>
    <xdr:sp macro="" textlink="">
      <xdr:nvSpPr>
        <xdr:cNvPr id="331" name="テキスト ボックス 330">
          <a:extLst>
            <a:ext uri="{FF2B5EF4-FFF2-40B4-BE49-F238E27FC236}">
              <a16:creationId xmlns:a16="http://schemas.microsoft.com/office/drawing/2014/main" id="{86036AAB-5432-48BF-AB84-A0012486A07C}"/>
            </a:ext>
          </a:extLst>
        </xdr:cNvPr>
        <xdr:cNvSpPr txBox="1"/>
      </xdr:nvSpPr>
      <xdr:spPr>
        <a:xfrm>
          <a:off x="12788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90170</xdr:rowOff>
    </xdr:from>
    <xdr:to>
      <xdr:col>82</xdr:col>
      <xdr:colOff>158750</xdr:colOff>
      <xdr:row>37</xdr:row>
      <xdr:rowOff>20320</xdr:rowOff>
    </xdr:to>
    <xdr:sp macro="" textlink="">
      <xdr:nvSpPr>
        <xdr:cNvPr id="332" name="楕円 331">
          <a:extLst>
            <a:ext uri="{FF2B5EF4-FFF2-40B4-BE49-F238E27FC236}">
              <a16:creationId xmlns:a16="http://schemas.microsoft.com/office/drawing/2014/main" id="{4A53E001-FDC7-4AA5-B61B-6C9F1A7A72B9}"/>
            </a:ext>
          </a:extLst>
        </xdr:cNvPr>
        <xdr:cNvSpPr/>
      </xdr:nvSpPr>
      <xdr:spPr>
        <a:xfrm>
          <a:off x="164592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62230</xdr:rowOff>
    </xdr:from>
    <xdr:ext cx="762000" cy="259080"/>
    <xdr:sp macro="" textlink="">
      <xdr:nvSpPr>
        <xdr:cNvPr id="333" name="補助費等該当値テキスト">
          <a:extLst>
            <a:ext uri="{FF2B5EF4-FFF2-40B4-BE49-F238E27FC236}">
              <a16:creationId xmlns:a16="http://schemas.microsoft.com/office/drawing/2014/main" id="{713387A1-2F95-47EC-8640-027B2BE7C8AC}"/>
            </a:ext>
          </a:extLst>
        </xdr:cNvPr>
        <xdr:cNvSpPr txBox="1"/>
      </xdr:nvSpPr>
      <xdr:spPr>
        <a:xfrm>
          <a:off x="165989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149225</xdr:rowOff>
    </xdr:from>
    <xdr:to>
      <xdr:col>78</xdr:col>
      <xdr:colOff>120650</xdr:colOff>
      <xdr:row>37</xdr:row>
      <xdr:rowOff>79375</xdr:rowOff>
    </xdr:to>
    <xdr:sp macro="" textlink="">
      <xdr:nvSpPr>
        <xdr:cNvPr id="334" name="楕円 333">
          <a:extLst>
            <a:ext uri="{FF2B5EF4-FFF2-40B4-BE49-F238E27FC236}">
              <a16:creationId xmlns:a16="http://schemas.microsoft.com/office/drawing/2014/main" id="{54547A1B-C805-4C44-B64B-5CFD844FD74B}"/>
            </a:ext>
          </a:extLst>
        </xdr:cNvPr>
        <xdr:cNvSpPr/>
      </xdr:nvSpPr>
      <xdr:spPr>
        <a:xfrm>
          <a:off x="15621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64135</xdr:rowOff>
    </xdr:from>
    <xdr:ext cx="736600" cy="250825"/>
    <xdr:sp macro="" textlink="">
      <xdr:nvSpPr>
        <xdr:cNvPr id="335" name="テキスト ボックス 334">
          <a:extLst>
            <a:ext uri="{FF2B5EF4-FFF2-40B4-BE49-F238E27FC236}">
              <a16:creationId xmlns:a16="http://schemas.microsoft.com/office/drawing/2014/main" id="{49B973FB-31A1-4A1C-9D3B-3F7E0D68CC45}"/>
            </a:ext>
          </a:extLst>
        </xdr:cNvPr>
        <xdr:cNvSpPr txBox="1"/>
      </xdr:nvSpPr>
      <xdr:spPr>
        <a:xfrm>
          <a:off x="15290800" y="64077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635</xdr:rowOff>
    </xdr:from>
    <xdr:to>
      <xdr:col>74</xdr:col>
      <xdr:colOff>31750</xdr:colOff>
      <xdr:row>37</xdr:row>
      <xdr:rowOff>102235</xdr:rowOff>
    </xdr:to>
    <xdr:sp macro="" textlink="">
      <xdr:nvSpPr>
        <xdr:cNvPr id="336" name="楕円 335">
          <a:extLst>
            <a:ext uri="{FF2B5EF4-FFF2-40B4-BE49-F238E27FC236}">
              <a16:creationId xmlns:a16="http://schemas.microsoft.com/office/drawing/2014/main" id="{DAFA3FA1-C2B0-4055-A760-DF5A50E09122}"/>
            </a:ext>
          </a:extLst>
        </xdr:cNvPr>
        <xdr:cNvSpPr/>
      </xdr:nvSpPr>
      <xdr:spPr>
        <a:xfrm>
          <a:off x="14732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86995</xdr:rowOff>
    </xdr:from>
    <xdr:ext cx="762000" cy="250825"/>
    <xdr:sp macro="" textlink="">
      <xdr:nvSpPr>
        <xdr:cNvPr id="337" name="テキスト ボックス 336">
          <a:extLst>
            <a:ext uri="{FF2B5EF4-FFF2-40B4-BE49-F238E27FC236}">
              <a16:creationId xmlns:a16="http://schemas.microsoft.com/office/drawing/2014/main" id="{3E13D184-0DD7-4ED9-88F7-2803F685AD50}"/>
            </a:ext>
          </a:extLst>
        </xdr:cNvPr>
        <xdr:cNvSpPr txBox="1"/>
      </xdr:nvSpPr>
      <xdr:spPr>
        <a:xfrm>
          <a:off x="14401800" y="6430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B03F148-4FAB-4BC1-9DF4-5A587506E7ED}"/>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49935" cy="259080"/>
    <xdr:sp macro="" textlink="">
      <xdr:nvSpPr>
        <xdr:cNvPr id="339" name="テキスト ボックス 338">
          <a:extLst>
            <a:ext uri="{FF2B5EF4-FFF2-40B4-BE49-F238E27FC236}">
              <a16:creationId xmlns:a16="http://schemas.microsoft.com/office/drawing/2014/main" id="{D99CB46B-4539-4113-BD67-05233FE6E3B4}"/>
            </a:ext>
          </a:extLst>
        </xdr:cNvPr>
        <xdr:cNvSpPr txBox="1"/>
      </xdr:nvSpPr>
      <xdr:spPr>
        <a:xfrm>
          <a:off x="13512800" y="64490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14605</xdr:rowOff>
    </xdr:from>
    <xdr:to>
      <xdr:col>65</xdr:col>
      <xdr:colOff>53975</xdr:colOff>
      <xdr:row>37</xdr:row>
      <xdr:rowOff>116205</xdr:rowOff>
    </xdr:to>
    <xdr:sp macro="" textlink="">
      <xdr:nvSpPr>
        <xdr:cNvPr id="340" name="楕円 339">
          <a:extLst>
            <a:ext uri="{FF2B5EF4-FFF2-40B4-BE49-F238E27FC236}">
              <a16:creationId xmlns:a16="http://schemas.microsoft.com/office/drawing/2014/main" id="{0286423A-1E67-4C30-A1BD-BC48579401AB}"/>
            </a:ext>
          </a:extLst>
        </xdr:cNvPr>
        <xdr:cNvSpPr/>
      </xdr:nvSpPr>
      <xdr:spPr>
        <a:xfrm>
          <a:off x="12954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100965</xdr:rowOff>
    </xdr:from>
    <xdr:ext cx="762000" cy="248285"/>
    <xdr:sp macro="" textlink="">
      <xdr:nvSpPr>
        <xdr:cNvPr id="341" name="テキスト ボックス 340">
          <a:extLst>
            <a:ext uri="{FF2B5EF4-FFF2-40B4-BE49-F238E27FC236}">
              <a16:creationId xmlns:a16="http://schemas.microsoft.com/office/drawing/2014/main" id="{013E9A5F-0E2E-40FF-A211-14E7059691DA}"/>
            </a:ext>
          </a:extLst>
        </xdr:cNvPr>
        <xdr:cNvSpPr txBox="1"/>
      </xdr:nvSpPr>
      <xdr:spPr>
        <a:xfrm>
          <a:off x="12623800" y="64446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153CBC6E-4A5E-4E96-8C7F-7B08055941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97B1F0BE-332C-4699-A5DA-5B32496982B2}"/>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21ED5EA4-B31F-4416-85B7-DCFF7833D986}"/>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97DDBA3A-1A56-488D-BEE2-438DCB7C58F9}"/>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119678B3-2733-476B-B35C-BE8CABDB3517}"/>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65EFD546-D5FE-446E-B913-5A7A2656FBCA}"/>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F89672A6-AF2C-4260-8B6B-500F4091113C}"/>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D560B204-9CCD-447C-A133-610973D4C8A1}"/>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D895F9E3-BAD0-4C6C-8BEC-DB80F780843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750E3D36-7D60-4163-847D-B94A86D75475}"/>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4F899544-271B-4486-82AF-E8A702C7168D}"/>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公債費に係る経常収支比率については、平成24・25年度に発行した三セク債の償還額が多額となっているため</a:t>
          </a:r>
          <a:r>
            <a:rPr kumimoji="1" lang="ja-JP" altLang="en-US" sz="1300">
              <a:solidFill>
                <a:sysClr val="windowText" lastClr="000000"/>
              </a:solidFill>
              <a:latin typeface="ＭＳ Ｐゴシック"/>
              <a:ea typeface="ＭＳ Ｐゴシック"/>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平均を上回って推移している。令和３年度決算では新規起債の発行抑制により数値は改善したものの、今後、新クリーンセンターの建設や施設の老朽化対策などが控えており、比率の上昇が予想されるため、事業の緊急性を勘案し、財政措置のない地方債については極力抑制していくよう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6385" cy="225425"/>
    <xdr:sp macro="" textlink="">
      <xdr:nvSpPr>
        <xdr:cNvPr id="353" name="テキスト ボックス 352">
          <a:extLst>
            <a:ext uri="{FF2B5EF4-FFF2-40B4-BE49-F238E27FC236}">
              <a16:creationId xmlns:a16="http://schemas.microsoft.com/office/drawing/2014/main" id="{694484CD-2BC9-42F2-A51A-A596418A98BA}"/>
            </a:ext>
          </a:extLst>
        </xdr:cNvPr>
        <xdr:cNvSpPr txBox="1"/>
      </xdr:nvSpPr>
      <xdr:spPr>
        <a:xfrm>
          <a:off x="723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D561865-0D8D-4A69-8437-FD2AA378175B}"/>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5935" cy="250190"/>
    <xdr:sp macro="" textlink="">
      <xdr:nvSpPr>
        <xdr:cNvPr id="355" name="テキスト ボックス 354">
          <a:extLst>
            <a:ext uri="{FF2B5EF4-FFF2-40B4-BE49-F238E27FC236}">
              <a16:creationId xmlns:a16="http://schemas.microsoft.com/office/drawing/2014/main" id="{786696D2-0DE2-4BBE-B979-617F89D8ECE2}"/>
            </a:ext>
          </a:extLst>
        </xdr:cNvPr>
        <xdr:cNvSpPr txBox="1"/>
      </xdr:nvSpPr>
      <xdr:spPr>
        <a:xfrm>
          <a:off x="254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854806AD-6CE5-4367-8343-A1E561EFDA0B}"/>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5935" cy="259080"/>
    <xdr:sp macro="" textlink="">
      <xdr:nvSpPr>
        <xdr:cNvPr id="357" name="テキスト ボックス 356">
          <a:extLst>
            <a:ext uri="{FF2B5EF4-FFF2-40B4-BE49-F238E27FC236}">
              <a16:creationId xmlns:a16="http://schemas.microsoft.com/office/drawing/2014/main" id="{8281B3AB-AB40-4DEF-8B6D-0F7E37C5CD90}"/>
            </a:ext>
          </a:extLst>
        </xdr:cNvPr>
        <xdr:cNvSpPr txBox="1"/>
      </xdr:nvSpPr>
      <xdr:spPr>
        <a:xfrm>
          <a:off x="254000" y="13891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19FBDB39-C6DE-4981-AEF0-09B0252A7ED9}"/>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5935" cy="259080"/>
    <xdr:sp macro="" textlink="">
      <xdr:nvSpPr>
        <xdr:cNvPr id="359" name="テキスト ボックス 358">
          <a:extLst>
            <a:ext uri="{FF2B5EF4-FFF2-40B4-BE49-F238E27FC236}">
              <a16:creationId xmlns:a16="http://schemas.microsoft.com/office/drawing/2014/main" id="{13D1AACB-6703-4EE6-B7B9-349A64DBDBD6}"/>
            </a:ext>
          </a:extLst>
        </xdr:cNvPr>
        <xdr:cNvSpPr txBox="1"/>
      </xdr:nvSpPr>
      <xdr:spPr>
        <a:xfrm>
          <a:off x="254000" y="1351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F4C527FD-524B-4F6D-AAA8-A6A2C21ACD3A}"/>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5935" cy="250190"/>
    <xdr:sp macro="" textlink="">
      <xdr:nvSpPr>
        <xdr:cNvPr id="361" name="テキスト ボックス 360">
          <a:extLst>
            <a:ext uri="{FF2B5EF4-FFF2-40B4-BE49-F238E27FC236}">
              <a16:creationId xmlns:a16="http://schemas.microsoft.com/office/drawing/2014/main" id="{2128264C-E8A6-4DB3-BC90-6E815B00F6A7}"/>
            </a:ext>
          </a:extLst>
        </xdr:cNvPr>
        <xdr:cNvSpPr txBox="1"/>
      </xdr:nvSpPr>
      <xdr:spPr>
        <a:xfrm>
          <a:off x="254000" y="1312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51F37CCE-DEF1-4E03-B08D-9E34012DCC68}"/>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5935" cy="259080"/>
    <xdr:sp macro="" textlink="">
      <xdr:nvSpPr>
        <xdr:cNvPr id="363" name="テキスト ボックス 362">
          <a:extLst>
            <a:ext uri="{FF2B5EF4-FFF2-40B4-BE49-F238E27FC236}">
              <a16:creationId xmlns:a16="http://schemas.microsoft.com/office/drawing/2014/main" id="{2576DBE9-E915-4B3D-92A3-D3AA9F74CDDC}"/>
            </a:ext>
          </a:extLst>
        </xdr:cNvPr>
        <xdr:cNvSpPr txBox="1"/>
      </xdr:nvSpPr>
      <xdr:spPr>
        <a:xfrm>
          <a:off x="254000" y="12748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608B401E-32AC-4114-83D0-62312F33C253}"/>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5935" cy="259080"/>
    <xdr:sp macro="" textlink="">
      <xdr:nvSpPr>
        <xdr:cNvPr id="365" name="テキスト ボックス 364">
          <a:extLst>
            <a:ext uri="{FF2B5EF4-FFF2-40B4-BE49-F238E27FC236}">
              <a16:creationId xmlns:a16="http://schemas.microsoft.com/office/drawing/2014/main" id="{CEA94342-51C3-47E0-A729-924D758F032A}"/>
            </a:ext>
          </a:extLst>
        </xdr:cNvPr>
        <xdr:cNvSpPr txBox="1"/>
      </xdr:nvSpPr>
      <xdr:spPr>
        <a:xfrm>
          <a:off x="254000" y="12367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545A7B6B-89F0-482B-AB24-7EF1FDA5807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5935" cy="250190"/>
    <xdr:sp macro="" textlink="">
      <xdr:nvSpPr>
        <xdr:cNvPr id="367" name="テキスト ボックス 366">
          <a:extLst>
            <a:ext uri="{FF2B5EF4-FFF2-40B4-BE49-F238E27FC236}">
              <a16:creationId xmlns:a16="http://schemas.microsoft.com/office/drawing/2014/main" id="{A985D101-4E8B-476E-A1BC-B3FE728548FE}"/>
            </a:ext>
          </a:extLst>
        </xdr:cNvPr>
        <xdr:cNvSpPr txBox="1"/>
      </xdr:nvSpPr>
      <xdr:spPr>
        <a:xfrm>
          <a:off x="254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B2A384F9-5940-4C4D-BA77-466EE067041B}"/>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85090</xdr:rowOff>
    </xdr:to>
    <xdr:cxnSp macro="">
      <xdr:nvCxnSpPr>
        <xdr:cNvPr id="369" name="直線コネクタ 368">
          <a:extLst>
            <a:ext uri="{FF2B5EF4-FFF2-40B4-BE49-F238E27FC236}">
              <a16:creationId xmlns:a16="http://schemas.microsoft.com/office/drawing/2014/main" id="{65512915-B7DD-40F8-93A7-F0B8A07F10CB}"/>
            </a:ext>
          </a:extLst>
        </xdr:cNvPr>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62000" cy="259080"/>
    <xdr:sp macro="" textlink="">
      <xdr:nvSpPr>
        <xdr:cNvPr id="370" name="公債費最小値テキスト">
          <a:extLst>
            <a:ext uri="{FF2B5EF4-FFF2-40B4-BE49-F238E27FC236}">
              <a16:creationId xmlns:a16="http://schemas.microsoft.com/office/drawing/2014/main" id="{9618E4AE-B6A2-498F-B830-6BE11879743F}"/>
            </a:ext>
          </a:extLst>
        </xdr:cNvPr>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71" name="直線コネクタ 370">
          <a:extLst>
            <a:ext uri="{FF2B5EF4-FFF2-40B4-BE49-F238E27FC236}">
              <a16:creationId xmlns:a16="http://schemas.microsoft.com/office/drawing/2014/main" id="{28F833EA-73AC-48C7-B7B8-BB2205C23103}"/>
            </a:ext>
          </a:extLst>
        </xdr:cNvPr>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72" name="公債費最大値テキスト">
          <a:extLst>
            <a:ext uri="{FF2B5EF4-FFF2-40B4-BE49-F238E27FC236}">
              <a16:creationId xmlns:a16="http://schemas.microsoft.com/office/drawing/2014/main" id="{315CEB3B-B288-434D-9723-89D42E5C535F}"/>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B9E39967-1F46-48F6-B592-AA1DD6668B8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165100</xdr:rowOff>
    </xdr:to>
    <xdr:cxnSp macro="">
      <xdr:nvCxnSpPr>
        <xdr:cNvPr id="374" name="直線コネクタ 373">
          <a:extLst>
            <a:ext uri="{FF2B5EF4-FFF2-40B4-BE49-F238E27FC236}">
              <a16:creationId xmlns:a16="http://schemas.microsoft.com/office/drawing/2014/main" id="{97D5921A-338A-4562-9606-BC17A1BC612D}"/>
            </a:ext>
          </a:extLst>
        </xdr:cNvPr>
        <xdr:cNvCxnSpPr/>
      </xdr:nvCxnSpPr>
      <xdr:spPr>
        <a:xfrm flipV="1">
          <a:off x="3987800" y="134315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123190</xdr:rowOff>
    </xdr:from>
    <xdr:ext cx="762000" cy="248920"/>
    <xdr:sp macro="" textlink="">
      <xdr:nvSpPr>
        <xdr:cNvPr id="375" name="公債費平均値テキスト">
          <a:extLst>
            <a:ext uri="{FF2B5EF4-FFF2-40B4-BE49-F238E27FC236}">
              <a16:creationId xmlns:a16="http://schemas.microsoft.com/office/drawing/2014/main" id="{5869C3EE-D7E0-4DE2-AF1C-70EA904E9859}"/>
            </a:ext>
          </a:extLst>
        </xdr:cNvPr>
        <xdr:cNvSpPr txBox="1"/>
      </xdr:nvSpPr>
      <xdr:spPr>
        <a:xfrm>
          <a:off x="4914900" y="129819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4EA0DE63-46DB-4AEC-8DB0-2B6F5C777EBB}"/>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149860</xdr:rowOff>
    </xdr:from>
    <xdr:to>
      <xdr:col>19</xdr:col>
      <xdr:colOff>187325</xdr:colOff>
      <xdr:row>78</xdr:row>
      <xdr:rowOff>165100</xdr:rowOff>
    </xdr:to>
    <xdr:cxnSp macro="">
      <xdr:nvCxnSpPr>
        <xdr:cNvPr id="377" name="直線コネクタ 376">
          <a:extLst>
            <a:ext uri="{FF2B5EF4-FFF2-40B4-BE49-F238E27FC236}">
              <a16:creationId xmlns:a16="http://schemas.microsoft.com/office/drawing/2014/main" id="{F489E5BD-7CAA-404F-AFA3-0A9605D902C7}"/>
            </a:ext>
          </a:extLst>
        </xdr:cNvPr>
        <xdr:cNvCxnSpPr/>
      </xdr:nvCxnSpPr>
      <xdr:spPr>
        <a:xfrm>
          <a:off x="3098800" y="13522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FAD37A28-AE89-420C-85B4-3663B624B9D4}"/>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138430</xdr:rowOff>
    </xdr:from>
    <xdr:ext cx="724535" cy="259080"/>
    <xdr:sp macro="" textlink="">
      <xdr:nvSpPr>
        <xdr:cNvPr id="379" name="テキスト ボックス 378">
          <a:extLst>
            <a:ext uri="{FF2B5EF4-FFF2-40B4-BE49-F238E27FC236}">
              <a16:creationId xmlns:a16="http://schemas.microsoft.com/office/drawing/2014/main" id="{CB5E308C-5E81-41E4-B026-5886EDDFD81E}"/>
            </a:ext>
          </a:extLst>
        </xdr:cNvPr>
        <xdr:cNvSpPr txBox="1"/>
      </xdr:nvSpPr>
      <xdr:spPr>
        <a:xfrm>
          <a:off x="3606800" y="1299718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134620</xdr:rowOff>
    </xdr:from>
    <xdr:to>
      <xdr:col>15</xdr:col>
      <xdr:colOff>98425</xdr:colOff>
      <xdr:row>78</xdr:row>
      <xdr:rowOff>149860</xdr:rowOff>
    </xdr:to>
    <xdr:cxnSp macro="">
      <xdr:nvCxnSpPr>
        <xdr:cNvPr id="380" name="直線コネクタ 379">
          <a:extLst>
            <a:ext uri="{FF2B5EF4-FFF2-40B4-BE49-F238E27FC236}">
              <a16:creationId xmlns:a16="http://schemas.microsoft.com/office/drawing/2014/main" id="{B14D7728-3164-4A81-B646-7D9A74C734C1}"/>
            </a:ext>
          </a:extLst>
        </xdr:cNvPr>
        <xdr:cNvCxnSpPr/>
      </xdr:nvCxnSpPr>
      <xdr:spPr>
        <a:xfrm>
          <a:off x="2209800" y="13507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FE21AFE0-D086-4177-B826-3EBFEA37FE19}"/>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138430</xdr:rowOff>
    </xdr:from>
    <xdr:ext cx="762000" cy="259080"/>
    <xdr:sp macro="" textlink="">
      <xdr:nvSpPr>
        <xdr:cNvPr id="382" name="テキスト ボックス 381">
          <a:extLst>
            <a:ext uri="{FF2B5EF4-FFF2-40B4-BE49-F238E27FC236}">
              <a16:creationId xmlns:a16="http://schemas.microsoft.com/office/drawing/2014/main" id="{7ABDC036-E4A9-4302-8C21-2A051759518E}"/>
            </a:ext>
          </a:extLst>
        </xdr:cNvPr>
        <xdr:cNvSpPr txBox="1"/>
      </xdr:nvSpPr>
      <xdr:spPr>
        <a:xfrm>
          <a:off x="2717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134620</xdr:rowOff>
    </xdr:from>
    <xdr:to>
      <xdr:col>11</xdr:col>
      <xdr:colOff>9525</xdr:colOff>
      <xdr:row>78</xdr:row>
      <xdr:rowOff>134620</xdr:rowOff>
    </xdr:to>
    <xdr:cxnSp macro="">
      <xdr:nvCxnSpPr>
        <xdr:cNvPr id="383" name="直線コネクタ 382">
          <a:extLst>
            <a:ext uri="{FF2B5EF4-FFF2-40B4-BE49-F238E27FC236}">
              <a16:creationId xmlns:a16="http://schemas.microsoft.com/office/drawing/2014/main" id="{47968DBA-B1AA-4ACB-BEFF-8786435436A4}"/>
            </a:ext>
          </a:extLst>
        </xdr:cNvPr>
        <xdr:cNvCxnSpPr/>
      </xdr:nvCxnSpPr>
      <xdr:spPr>
        <a:xfrm>
          <a:off x="1320800" y="13507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41910</xdr:rowOff>
    </xdr:from>
    <xdr:to>
      <xdr:col>11</xdr:col>
      <xdr:colOff>60325</xdr:colOff>
      <xdr:row>77</xdr:row>
      <xdr:rowOff>143510</xdr:rowOff>
    </xdr:to>
    <xdr:sp macro="" textlink="">
      <xdr:nvSpPr>
        <xdr:cNvPr id="384" name="フローチャート: 判断 383">
          <a:extLst>
            <a:ext uri="{FF2B5EF4-FFF2-40B4-BE49-F238E27FC236}">
              <a16:creationId xmlns:a16="http://schemas.microsoft.com/office/drawing/2014/main" id="{7157AB4C-1458-4F7C-B9EA-45B2A2215DF2}"/>
            </a:ext>
          </a:extLst>
        </xdr:cNvPr>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153670</xdr:rowOff>
    </xdr:from>
    <xdr:ext cx="749935" cy="259080"/>
    <xdr:sp macro="" textlink="">
      <xdr:nvSpPr>
        <xdr:cNvPr id="385" name="テキスト ボックス 384">
          <a:extLst>
            <a:ext uri="{FF2B5EF4-FFF2-40B4-BE49-F238E27FC236}">
              <a16:creationId xmlns:a16="http://schemas.microsoft.com/office/drawing/2014/main" id="{86176616-7F8D-4631-A72E-F466CF021FD9}"/>
            </a:ext>
          </a:extLst>
        </xdr:cNvPr>
        <xdr:cNvSpPr txBox="1"/>
      </xdr:nvSpPr>
      <xdr:spPr>
        <a:xfrm>
          <a:off x="1828800" y="130124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386" name="フローチャート: 判断 385">
          <a:extLst>
            <a:ext uri="{FF2B5EF4-FFF2-40B4-BE49-F238E27FC236}">
              <a16:creationId xmlns:a16="http://schemas.microsoft.com/office/drawing/2014/main" id="{AD90EB57-E0A4-40E2-B5A3-9D0EB73BE55A}"/>
            </a:ext>
          </a:extLst>
        </xdr:cNvPr>
        <xdr:cNvSpPr/>
      </xdr:nvSpPr>
      <xdr:spPr>
        <a:xfrm>
          <a:off x="1270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12700</xdr:rowOff>
    </xdr:from>
    <xdr:ext cx="749935" cy="259080"/>
    <xdr:sp macro="" textlink="">
      <xdr:nvSpPr>
        <xdr:cNvPr id="387" name="テキスト ボックス 386">
          <a:extLst>
            <a:ext uri="{FF2B5EF4-FFF2-40B4-BE49-F238E27FC236}">
              <a16:creationId xmlns:a16="http://schemas.microsoft.com/office/drawing/2014/main" id="{50340326-0460-481D-B15A-3382EDFE9918}"/>
            </a:ext>
          </a:extLst>
        </xdr:cNvPr>
        <xdr:cNvSpPr txBox="1"/>
      </xdr:nvSpPr>
      <xdr:spPr>
        <a:xfrm>
          <a:off x="939800" y="130429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A1BFDC0D-9533-4002-B5F9-EBCA19A86004}"/>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B12C5DC4-37BF-4890-A364-0DB30CAEA391}"/>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9935" cy="259080"/>
    <xdr:sp macro="" textlink="">
      <xdr:nvSpPr>
        <xdr:cNvPr id="390" name="テキスト ボックス 389">
          <a:extLst>
            <a:ext uri="{FF2B5EF4-FFF2-40B4-BE49-F238E27FC236}">
              <a16:creationId xmlns:a16="http://schemas.microsoft.com/office/drawing/2014/main" id="{BEC9EC6A-382B-4801-99E8-B41B7086C688}"/>
            </a:ext>
          </a:extLst>
        </xdr:cNvPr>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7B30338C-9710-4539-A187-33E7EEAADFDE}"/>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53DE14D1-57B1-4AB1-AD04-4C5F99C6C4F6}"/>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3" name="楕円 392">
          <a:extLst>
            <a:ext uri="{FF2B5EF4-FFF2-40B4-BE49-F238E27FC236}">
              <a16:creationId xmlns:a16="http://schemas.microsoft.com/office/drawing/2014/main" id="{90BAD67F-A649-4DC1-8BF8-3775D5052D63}"/>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151130</xdr:rowOff>
    </xdr:from>
    <xdr:ext cx="762000" cy="259080"/>
    <xdr:sp macro="" textlink="">
      <xdr:nvSpPr>
        <xdr:cNvPr id="394" name="公債費該当値テキスト">
          <a:extLst>
            <a:ext uri="{FF2B5EF4-FFF2-40B4-BE49-F238E27FC236}">
              <a16:creationId xmlns:a16="http://schemas.microsoft.com/office/drawing/2014/main" id="{F640CC28-9B49-41E5-BA21-50E9878A1341}"/>
            </a:ext>
          </a:extLst>
        </xdr:cNvPr>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5" name="楕円 394">
          <a:extLst>
            <a:ext uri="{FF2B5EF4-FFF2-40B4-BE49-F238E27FC236}">
              <a16:creationId xmlns:a16="http://schemas.microsoft.com/office/drawing/2014/main" id="{575C9C6B-04A1-4C48-9B42-C641DBA1118D}"/>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29210</xdr:rowOff>
    </xdr:from>
    <xdr:ext cx="724535" cy="251460"/>
    <xdr:sp macro="" textlink="">
      <xdr:nvSpPr>
        <xdr:cNvPr id="396" name="テキスト ボックス 395">
          <a:extLst>
            <a:ext uri="{FF2B5EF4-FFF2-40B4-BE49-F238E27FC236}">
              <a16:creationId xmlns:a16="http://schemas.microsoft.com/office/drawing/2014/main" id="{BCDC5EC1-B9C2-4340-BCA6-274B829658C4}"/>
            </a:ext>
          </a:extLst>
        </xdr:cNvPr>
        <xdr:cNvSpPr txBox="1"/>
      </xdr:nvSpPr>
      <xdr:spPr>
        <a:xfrm>
          <a:off x="3606800" y="13573760"/>
          <a:ext cx="7245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99060</xdr:rowOff>
    </xdr:from>
    <xdr:to>
      <xdr:col>15</xdr:col>
      <xdr:colOff>149225</xdr:colOff>
      <xdr:row>79</xdr:row>
      <xdr:rowOff>29210</xdr:rowOff>
    </xdr:to>
    <xdr:sp macro="" textlink="">
      <xdr:nvSpPr>
        <xdr:cNvPr id="397" name="楕円 396">
          <a:extLst>
            <a:ext uri="{FF2B5EF4-FFF2-40B4-BE49-F238E27FC236}">
              <a16:creationId xmlns:a16="http://schemas.microsoft.com/office/drawing/2014/main" id="{B2728008-77C6-44B1-A958-CF19750FDED1}"/>
            </a:ext>
          </a:extLst>
        </xdr:cNvPr>
        <xdr:cNvSpPr/>
      </xdr:nvSpPr>
      <xdr:spPr>
        <a:xfrm>
          <a:off x="3048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13970</xdr:rowOff>
    </xdr:from>
    <xdr:ext cx="762000" cy="259080"/>
    <xdr:sp macro="" textlink="">
      <xdr:nvSpPr>
        <xdr:cNvPr id="398" name="テキスト ボックス 397">
          <a:extLst>
            <a:ext uri="{FF2B5EF4-FFF2-40B4-BE49-F238E27FC236}">
              <a16:creationId xmlns:a16="http://schemas.microsoft.com/office/drawing/2014/main" id="{6CBFC418-DB45-4CDC-AE8A-E3FF9113E15C}"/>
            </a:ext>
          </a:extLst>
        </xdr:cNvPr>
        <xdr:cNvSpPr txBox="1"/>
      </xdr:nvSpPr>
      <xdr:spPr>
        <a:xfrm>
          <a:off x="2717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9" name="楕円 398">
          <a:extLst>
            <a:ext uri="{FF2B5EF4-FFF2-40B4-BE49-F238E27FC236}">
              <a16:creationId xmlns:a16="http://schemas.microsoft.com/office/drawing/2014/main" id="{5D0A3EA2-971B-422A-A1D5-2B85AFA03B56}"/>
            </a:ext>
          </a:extLst>
        </xdr:cNvPr>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170180</xdr:rowOff>
    </xdr:from>
    <xdr:ext cx="749935" cy="259080"/>
    <xdr:sp macro="" textlink="">
      <xdr:nvSpPr>
        <xdr:cNvPr id="400" name="テキスト ボックス 399">
          <a:extLst>
            <a:ext uri="{FF2B5EF4-FFF2-40B4-BE49-F238E27FC236}">
              <a16:creationId xmlns:a16="http://schemas.microsoft.com/office/drawing/2014/main" id="{1E41B85E-5305-4619-95BD-6E7EAE9B6E06}"/>
            </a:ext>
          </a:extLst>
        </xdr:cNvPr>
        <xdr:cNvSpPr txBox="1"/>
      </xdr:nvSpPr>
      <xdr:spPr>
        <a:xfrm>
          <a:off x="1828800" y="1354328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1" name="楕円 400">
          <a:extLst>
            <a:ext uri="{FF2B5EF4-FFF2-40B4-BE49-F238E27FC236}">
              <a16:creationId xmlns:a16="http://schemas.microsoft.com/office/drawing/2014/main" id="{F864104D-1CE4-4165-A970-6E03759A9F13}"/>
            </a:ext>
          </a:extLst>
        </xdr:cNvPr>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170180</xdr:rowOff>
    </xdr:from>
    <xdr:ext cx="749935" cy="259080"/>
    <xdr:sp macro="" textlink="">
      <xdr:nvSpPr>
        <xdr:cNvPr id="402" name="テキスト ボックス 401">
          <a:extLst>
            <a:ext uri="{FF2B5EF4-FFF2-40B4-BE49-F238E27FC236}">
              <a16:creationId xmlns:a16="http://schemas.microsoft.com/office/drawing/2014/main" id="{AFF1C386-0AE2-4506-907D-30C65523C4C9}"/>
            </a:ext>
          </a:extLst>
        </xdr:cNvPr>
        <xdr:cNvSpPr txBox="1"/>
      </xdr:nvSpPr>
      <xdr:spPr>
        <a:xfrm>
          <a:off x="939800" y="1354328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CD07A83E-5304-41FE-8E07-622A72A1648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74E7C5-BB3C-479E-933D-921118FE83B8}"/>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3BADC504-0320-4AAA-99E8-CA4C7BD4354C}"/>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F7717A5D-F56E-49D5-98A3-E0756A495D3C}"/>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BF7FFAD3-6E23-4A6D-B4DF-7D9560C99994}"/>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BFDE3C4A-9F68-4DBC-A045-BE1E3C1F6836}"/>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5D232E6-8F60-47C4-B590-E1F6D59B9E73}"/>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1BCA1FAD-B8A3-4EC4-B464-9D564BB27C55}"/>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2AE7D566-C567-4591-A25B-B805B57049C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A09C1ED1-B9B6-4A70-8B32-B42B20E97161}"/>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104FA644-285A-44DA-92E0-9D22BEA81C44}"/>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以外の経常収支比率については、退職手当を含む人件費の減少により、類似団体と同程度となった。今後、指定管理者制度の活用、業務委託の推進、事務事業の見直しにより、コストの低減を図っていく。また、施設についても、統廃合を含めた積極的な見直しを実施するとともに、ファシリティマネジメントの推進により、効用の最大化と経費の最小化を図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6385" cy="225425"/>
    <xdr:sp macro="" textlink="">
      <xdr:nvSpPr>
        <xdr:cNvPr id="414" name="テキスト ボックス 413">
          <a:extLst>
            <a:ext uri="{FF2B5EF4-FFF2-40B4-BE49-F238E27FC236}">
              <a16:creationId xmlns:a16="http://schemas.microsoft.com/office/drawing/2014/main" id="{33E48663-9543-488B-BFB5-F0492538FDE0}"/>
            </a:ext>
          </a:extLst>
        </xdr:cNvPr>
        <xdr:cNvSpPr txBox="1"/>
      </xdr:nvSpPr>
      <xdr:spPr>
        <a:xfrm>
          <a:off x="12407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1CF5AE43-536D-4C15-BF5B-8270C9F55149}"/>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5935" cy="250190"/>
    <xdr:sp macro="" textlink="">
      <xdr:nvSpPr>
        <xdr:cNvPr id="416" name="テキスト ボックス 415">
          <a:extLst>
            <a:ext uri="{FF2B5EF4-FFF2-40B4-BE49-F238E27FC236}">
              <a16:creationId xmlns:a16="http://schemas.microsoft.com/office/drawing/2014/main" id="{C7928152-84A6-4E5F-9733-23867B62ECF2}"/>
            </a:ext>
          </a:extLst>
        </xdr:cNvPr>
        <xdr:cNvSpPr txBox="1"/>
      </xdr:nvSpPr>
      <xdr:spPr>
        <a:xfrm>
          <a:off x="11938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C3826FCA-D898-4F59-B329-AE5CC146A425}"/>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5935" cy="250190"/>
    <xdr:sp macro="" textlink="">
      <xdr:nvSpPr>
        <xdr:cNvPr id="418" name="テキスト ボックス 417">
          <a:extLst>
            <a:ext uri="{FF2B5EF4-FFF2-40B4-BE49-F238E27FC236}">
              <a16:creationId xmlns:a16="http://schemas.microsoft.com/office/drawing/2014/main" id="{4B74EDAB-30E2-4FDC-B1DA-64676775F937}"/>
            </a:ext>
          </a:extLst>
        </xdr:cNvPr>
        <xdr:cNvSpPr txBox="1"/>
      </xdr:nvSpPr>
      <xdr:spPr>
        <a:xfrm>
          <a:off x="11938000" y="13815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1BCFD88E-64FA-4EFD-9F55-BB2D6E2F3919}"/>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5935" cy="250190"/>
    <xdr:sp macro="" textlink="">
      <xdr:nvSpPr>
        <xdr:cNvPr id="420" name="テキスト ボックス 419">
          <a:extLst>
            <a:ext uri="{FF2B5EF4-FFF2-40B4-BE49-F238E27FC236}">
              <a16:creationId xmlns:a16="http://schemas.microsoft.com/office/drawing/2014/main" id="{48F55E6B-9E08-4AB5-846A-6C7EDDC74091}"/>
            </a:ext>
          </a:extLst>
        </xdr:cNvPr>
        <xdr:cNvSpPr txBox="1"/>
      </xdr:nvSpPr>
      <xdr:spPr>
        <a:xfrm>
          <a:off x="11938000" y="13357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E2B56203-12B6-45EA-B54A-354FDD1F880F}"/>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5935" cy="250190"/>
    <xdr:sp macro="" textlink="">
      <xdr:nvSpPr>
        <xdr:cNvPr id="422" name="テキスト ボックス 421">
          <a:extLst>
            <a:ext uri="{FF2B5EF4-FFF2-40B4-BE49-F238E27FC236}">
              <a16:creationId xmlns:a16="http://schemas.microsoft.com/office/drawing/2014/main" id="{321772E2-5D8C-4852-BC58-F48009B6F4A7}"/>
            </a:ext>
          </a:extLst>
        </xdr:cNvPr>
        <xdr:cNvSpPr txBox="1"/>
      </xdr:nvSpPr>
      <xdr:spPr>
        <a:xfrm>
          <a:off x="11938000" y="12900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9B5261B7-4F3A-4EC7-8ADE-15EC3E5C9326}"/>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5935" cy="250190"/>
    <xdr:sp macro="" textlink="">
      <xdr:nvSpPr>
        <xdr:cNvPr id="424" name="テキスト ボックス 423">
          <a:extLst>
            <a:ext uri="{FF2B5EF4-FFF2-40B4-BE49-F238E27FC236}">
              <a16:creationId xmlns:a16="http://schemas.microsoft.com/office/drawing/2014/main" id="{6E931A09-286E-4997-A655-B2EBA274AAA5}"/>
            </a:ext>
          </a:extLst>
        </xdr:cNvPr>
        <xdr:cNvSpPr txBox="1"/>
      </xdr:nvSpPr>
      <xdr:spPr>
        <a:xfrm>
          <a:off x="11938000" y="12443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853DA857-D7EE-4F0D-8753-78FE0CED6282}"/>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5935" cy="250190"/>
    <xdr:sp macro="" textlink="">
      <xdr:nvSpPr>
        <xdr:cNvPr id="426" name="テキスト ボックス 425">
          <a:extLst>
            <a:ext uri="{FF2B5EF4-FFF2-40B4-BE49-F238E27FC236}">
              <a16:creationId xmlns:a16="http://schemas.microsoft.com/office/drawing/2014/main" id="{D150748A-D323-4811-A449-1242B4748377}"/>
            </a:ext>
          </a:extLst>
        </xdr:cNvPr>
        <xdr:cNvSpPr txBox="1"/>
      </xdr:nvSpPr>
      <xdr:spPr>
        <a:xfrm>
          <a:off x="11938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3766BBCE-F354-46EB-A083-61867199929D}"/>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8" name="直線コネクタ 427">
          <a:extLst>
            <a:ext uri="{FF2B5EF4-FFF2-40B4-BE49-F238E27FC236}">
              <a16:creationId xmlns:a16="http://schemas.microsoft.com/office/drawing/2014/main" id="{6DDDDD86-9A68-4620-8E4D-AC8154EDB6DA}"/>
            </a:ext>
          </a:extLst>
        </xdr:cNvPr>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94615</xdr:rowOff>
    </xdr:from>
    <xdr:ext cx="762000" cy="259080"/>
    <xdr:sp macro="" textlink="">
      <xdr:nvSpPr>
        <xdr:cNvPr id="429" name="公債費以外最小値テキスト">
          <a:extLst>
            <a:ext uri="{FF2B5EF4-FFF2-40B4-BE49-F238E27FC236}">
              <a16:creationId xmlns:a16="http://schemas.microsoft.com/office/drawing/2014/main" id="{611E4847-741C-41E9-AEAB-EAF2A79613E2}"/>
            </a:ext>
          </a:extLst>
        </xdr:cNvPr>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196850</xdr:colOff>
      <xdr:row>80</xdr:row>
      <xdr:rowOff>122555</xdr:rowOff>
    </xdr:to>
    <xdr:cxnSp macro="">
      <xdr:nvCxnSpPr>
        <xdr:cNvPr id="430" name="直線コネクタ 429">
          <a:extLst>
            <a:ext uri="{FF2B5EF4-FFF2-40B4-BE49-F238E27FC236}">
              <a16:creationId xmlns:a16="http://schemas.microsoft.com/office/drawing/2014/main" id="{B8DE5901-F0BF-4E29-A399-65B7C6765D5C}"/>
            </a:ext>
          </a:extLst>
        </xdr:cNvPr>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27940</xdr:rowOff>
    </xdr:from>
    <xdr:ext cx="762000" cy="259080"/>
    <xdr:sp macro="" textlink="">
      <xdr:nvSpPr>
        <xdr:cNvPr id="431" name="公債費以外最大値テキスト">
          <a:extLst>
            <a:ext uri="{FF2B5EF4-FFF2-40B4-BE49-F238E27FC236}">
              <a16:creationId xmlns:a16="http://schemas.microsoft.com/office/drawing/2014/main" id="{16ACC16C-D431-4E1E-91A8-D99F65E19A98}"/>
            </a:ext>
          </a:extLst>
        </xdr:cNvPr>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196850</xdr:colOff>
      <xdr:row>74</xdr:row>
      <xdr:rowOff>113030</xdr:rowOff>
    </xdr:to>
    <xdr:cxnSp macro="">
      <xdr:nvCxnSpPr>
        <xdr:cNvPr id="432" name="直線コネクタ 431">
          <a:extLst>
            <a:ext uri="{FF2B5EF4-FFF2-40B4-BE49-F238E27FC236}">
              <a16:creationId xmlns:a16="http://schemas.microsoft.com/office/drawing/2014/main" id="{CD1A3196-8773-4607-B21F-2812089E714E}"/>
            </a:ext>
          </a:extLst>
        </xdr:cNvPr>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124460</xdr:rowOff>
    </xdr:from>
    <xdr:to>
      <xdr:col>82</xdr:col>
      <xdr:colOff>107950</xdr:colOff>
      <xdr:row>79</xdr:row>
      <xdr:rowOff>106680</xdr:rowOff>
    </xdr:to>
    <xdr:cxnSp macro="">
      <xdr:nvCxnSpPr>
        <xdr:cNvPr id="433" name="直線コネクタ 432">
          <a:extLst>
            <a:ext uri="{FF2B5EF4-FFF2-40B4-BE49-F238E27FC236}">
              <a16:creationId xmlns:a16="http://schemas.microsoft.com/office/drawing/2014/main" id="{74720EA2-08E4-42D3-B4D8-20D173D54BA4}"/>
            </a:ext>
          </a:extLst>
        </xdr:cNvPr>
        <xdr:cNvCxnSpPr/>
      </xdr:nvCxnSpPr>
      <xdr:spPr>
        <a:xfrm flipV="1">
          <a:off x="15671800" y="13326110"/>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17780</xdr:rowOff>
    </xdr:from>
    <xdr:ext cx="762000" cy="251460"/>
    <xdr:sp macro="" textlink="">
      <xdr:nvSpPr>
        <xdr:cNvPr id="434" name="公債費以外平均値テキスト">
          <a:extLst>
            <a:ext uri="{FF2B5EF4-FFF2-40B4-BE49-F238E27FC236}">
              <a16:creationId xmlns:a16="http://schemas.microsoft.com/office/drawing/2014/main" id="{A4A14DE5-D449-41EE-A7D7-C111787058BA}"/>
            </a:ext>
          </a:extLst>
        </xdr:cNvPr>
        <xdr:cNvSpPr txBox="1"/>
      </xdr:nvSpPr>
      <xdr:spPr>
        <a:xfrm>
          <a:off x="16598900" y="13047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5" name="フローチャート: 判断 434">
          <a:extLst>
            <a:ext uri="{FF2B5EF4-FFF2-40B4-BE49-F238E27FC236}">
              <a16:creationId xmlns:a16="http://schemas.microsoft.com/office/drawing/2014/main" id="{B165B499-A217-45E3-8D36-D0A67A9C3A4E}"/>
            </a:ext>
          </a:extLst>
        </xdr:cNvPr>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106680</xdr:rowOff>
    </xdr:from>
    <xdr:to>
      <xdr:col>78</xdr:col>
      <xdr:colOff>69850</xdr:colOff>
      <xdr:row>80</xdr:row>
      <xdr:rowOff>40640</xdr:rowOff>
    </xdr:to>
    <xdr:cxnSp macro="">
      <xdr:nvCxnSpPr>
        <xdr:cNvPr id="436" name="直線コネクタ 435">
          <a:extLst>
            <a:ext uri="{FF2B5EF4-FFF2-40B4-BE49-F238E27FC236}">
              <a16:creationId xmlns:a16="http://schemas.microsoft.com/office/drawing/2014/main" id="{05FBB296-72B6-47AB-958A-67D7E15B392E}"/>
            </a:ext>
          </a:extLst>
        </xdr:cNvPr>
        <xdr:cNvCxnSpPr/>
      </xdr:nvCxnSpPr>
      <xdr:spPr>
        <a:xfrm flipV="1">
          <a:off x="14782800" y="136512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3175</xdr:rowOff>
    </xdr:from>
    <xdr:to>
      <xdr:col>78</xdr:col>
      <xdr:colOff>120650</xdr:colOff>
      <xdr:row>78</xdr:row>
      <xdr:rowOff>104775</xdr:rowOff>
    </xdr:to>
    <xdr:sp macro="" textlink="">
      <xdr:nvSpPr>
        <xdr:cNvPr id="437" name="フローチャート: 判断 436">
          <a:extLst>
            <a:ext uri="{FF2B5EF4-FFF2-40B4-BE49-F238E27FC236}">
              <a16:creationId xmlns:a16="http://schemas.microsoft.com/office/drawing/2014/main" id="{FFFF5FBD-5265-4D53-8CF8-F8E110E7F665}"/>
            </a:ext>
          </a:extLst>
        </xdr:cNvPr>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114935</xdr:rowOff>
    </xdr:from>
    <xdr:ext cx="736600" cy="259080"/>
    <xdr:sp macro="" textlink="">
      <xdr:nvSpPr>
        <xdr:cNvPr id="438" name="テキスト ボックス 437">
          <a:extLst>
            <a:ext uri="{FF2B5EF4-FFF2-40B4-BE49-F238E27FC236}">
              <a16:creationId xmlns:a16="http://schemas.microsoft.com/office/drawing/2014/main" id="{A6AA03C5-F334-4247-9D76-2517E6265D33}"/>
            </a:ext>
          </a:extLst>
        </xdr:cNvPr>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40640</xdr:rowOff>
    </xdr:from>
    <xdr:to>
      <xdr:col>73</xdr:col>
      <xdr:colOff>180975</xdr:colOff>
      <xdr:row>80</xdr:row>
      <xdr:rowOff>76835</xdr:rowOff>
    </xdr:to>
    <xdr:cxnSp macro="">
      <xdr:nvCxnSpPr>
        <xdr:cNvPr id="439" name="直線コネクタ 438">
          <a:extLst>
            <a:ext uri="{FF2B5EF4-FFF2-40B4-BE49-F238E27FC236}">
              <a16:creationId xmlns:a16="http://schemas.microsoft.com/office/drawing/2014/main" id="{C0D0C86D-622B-40E1-8135-E4126A78E5F5}"/>
            </a:ext>
          </a:extLst>
        </xdr:cNvPr>
        <xdr:cNvCxnSpPr/>
      </xdr:nvCxnSpPr>
      <xdr:spPr>
        <a:xfrm flipV="1">
          <a:off x="13893800" y="137566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21590</xdr:rowOff>
    </xdr:from>
    <xdr:to>
      <xdr:col>74</xdr:col>
      <xdr:colOff>31750</xdr:colOff>
      <xdr:row>78</xdr:row>
      <xdr:rowOff>123190</xdr:rowOff>
    </xdr:to>
    <xdr:sp macro="" textlink="">
      <xdr:nvSpPr>
        <xdr:cNvPr id="440" name="フローチャート: 判断 439">
          <a:extLst>
            <a:ext uri="{FF2B5EF4-FFF2-40B4-BE49-F238E27FC236}">
              <a16:creationId xmlns:a16="http://schemas.microsoft.com/office/drawing/2014/main" id="{847CAA1C-2D0C-4571-9A04-AD2FE66DC027}"/>
            </a:ext>
          </a:extLst>
        </xdr:cNvPr>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133350</xdr:rowOff>
    </xdr:from>
    <xdr:ext cx="762000" cy="250190"/>
    <xdr:sp macro="" textlink="">
      <xdr:nvSpPr>
        <xdr:cNvPr id="441" name="テキスト ボックス 440">
          <a:extLst>
            <a:ext uri="{FF2B5EF4-FFF2-40B4-BE49-F238E27FC236}">
              <a16:creationId xmlns:a16="http://schemas.microsoft.com/office/drawing/2014/main" id="{A2D15B50-F919-4D1C-B78E-7340EAB724D8}"/>
            </a:ext>
          </a:extLst>
        </xdr:cNvPr>
        <xdr:cNvSpPr txBox="1"/>
      </xdr:nvSpPr>
      <xdr:spPr>
        <a:xfrm>
          <a:off x="14401800" y="131635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21590</xdr:rowOff>
    </xdr:from>
    <xdr:to>
      <xdr:col>69</xdr:col>
      <xdr:colOff>92075</xdr:colOff>
      <xdr:row>80</xdr:row>
      <xdr:rowOff>76835</xdr:rowOff>
    </xdr:to>
    <xdr:cxnSp macro="">
      <xdr:nvCxnSpPr>
        <xdr:cNvPr id="442" name="直線コネクタ 441">
          <a:extLst>
            <a:ext uri="{FF2B5EF4-FFF2-40B4-BE49-F238E27FC236}">
              <a16:creationId xmlns:a16="http://schemas.microsoft.com/office/drawing/2014/main" id="{7F7B98F0-A67C-456E-A4F5-B4855C2D9D1A}"/>
            </a:ext>
          </a:extLst>
        </xdr:cNvPr>
        <xdr:cNvCxnSpPr/>
      </xdr:nvCxnSpPr>
      <xdr:spPr>
        <a:xfrm>
          <a:off x="13004800" y="13737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3175</xdr:rowOff>
    </xdr:from>
    <xdr:to>
      <xdr:col>69</xdr:col>
      <xdr:colOff>142875</xdr:colOff>
      <xdr:row>78</xdr:row>
      <xdr:rowOff>104775</xdr:rowOff>
    </xdr:to>
    <xdr:sp macro="" textlink="">
      <xdr:nvSpPr>
        <xdr:cNvPr id="443" name="フローチャート: 判断 442">
          <a:extLst>
            <a:ext uri="{FF2B5EF4-FFF2-40B4-BE49-F238E27FC236}">
              <a16:creationId xmlns:a16="http://schemas.microsoft.com/office/drawing/2014/main" id="{82A6D141-2F71-4CCF-916F-F739811EDC0A}"/>
            </a:ext>
          </a:extLst>
        </xdr:cNvPr>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114935</xdr:rowOff>
    </xdr:from>
    <xdr:ext cx="749935" cy="259080"/>
    <xdr:sp macro="" textlink="">
      <xdr:nvSpPr>
        <xdr:cNvPr id="444" name="テキスト ボックス 443">
          <a:extLst>
            <a:ext uri="{FF2B5EF4-FFF2-40B4-BE49-F238E27FC236}">
              <a16:creationId xmlns:a16="http://schemas.microsoft.com/office/drawing/2014/main" id="{F47BEA99-A2D5-48AF-A948-B042C02C035E}"/>
            </a:ext>
          </a:extLst>
        </xdr:cNvPr>
        <xdr:cNvSpPr txBox="1"/>
      </xdr:nvSpPr>
      <xdr:spPr>
        <a:xfrm>
          <a:off x="13512800" y="1314513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170180</xdr:rowOff>
    </xdr:from>
    <xdr:to>
      <xdr:col>65</xdr:col>
      <xdr:colOff>53975</xdr:colOff>
      <xdr:row>78</xdr:row>
      <xdr:rowOff>100330</xdr:rowOff>
    </xdr:to>
    <xdr:sp macro="" textlink="">
      <xdr:nvSpPr>
        <xdr:cNvPr id="445" name="フローチャート: 判断 444">
          <a:extLst>
            <a:ext uri="{FF2B5EF4-FFF2-40B4-BE49-F238E27FC236}">
              <a16:creationId xmlns:a16="http://schemas.microsoft.com/office/drawing/2014/main" id="{55189F23-62B1-4C5D-9C89-AED9FC59BD36}"/>
            </a:ext>
          </a:extLst>
        </xdr:cNvPr>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110490</xdr:rowOff>
    </xdr:from>
    <xdr:ext cx="762000" cy="250190"/>
    <xdr:sp macro="" textlink="">
      <xdr:nvSpPr>
        <xdr:cNvPr id="446" name="テキスト ボックス 445">
          <a:extLst>
            <a:ext uri="{FF2B5EF4-FFF2-40B4-BE49-F238E27FC236}">
              <a16:creationId xmlns:a16="http://schemas.microsoft.com/office/drawing/2014/main" id="{2336E1E9-3574-4DB0-9F90-E9A9A30024D3}"/>
            </a:ext>
          </a:extLst>
        </xdr:cNvPr>
        <xdr:cNvSpPr txBox="1"/>
      </xdr:nvSpPr>
      <xdr:spPr>
        <a:xfrm>
          <a:off x="12623800" y="13140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C9ACA835-C0D2-46F7-8911-C0466660A21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9935" cy="259080"/>
    <xdr:sp macro="" textlink="">
      <xdr:nvSpPr>
        <xdr:cNvPr id="448" name="テキスト ボックス 447">
          <a:extLst>
            <a:ext uri="{FF2B5EF4-FFF2-40B4-BE49-F238E27FC236}">
              <a16:creationId xmlns:a16="http://schemas.microsoft.com/office/drawing/2014/main" id="{6BD0F26E-E940-457C-A01B-2C66771B0A56}"/>
            </a:ext>
          </a:extLst>
        </xdr:cNvPr>
        <xdr:cNvSpPr txBox="1"/>
      </xdr:nvSpPr>
      <xdr:spPr>
        <a:xfrm>
          <a:off x="15455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9935" cy="259080"/>
    <xdr:sp macro="" textlink="">
      <xdr:nvSpPr>
        <xdr:cNvPr id="449" name="テキスト ボックス 448">
          <a:extLst>
            <a:ext uri="{FF2B5EF4-FFF2-40B4-BE49-F238E27FC236}">
              <a16:creationId xmlns:a16="http://schemas.microsoft.com/office/drawing/2014/main" id="{C07BCCD6-33A1-4103-94C1-8C77BEC2DB8C}"/>
            </a:ext>
          </a:extLst>
        </xdr:cNvPr>
        <xdr:cNvSpPr txBox="1"/>
      </xdr:nvSpPr>
      <xdr:spPr>
        <a:xfrm>
          <a:off x="14566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C59D3B67-6854-4D96-B984-8FEF47A24299}"/>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9935" cy="259080"/>
    <xdr:sp macro="" textlink="">
      <xdr:nvSpPr>
        <xdr:cNvPr id="451" name="テキスト ボックス 450">
          <a:extLst>
            <a:ext uri="{FF2B5EF4-FFF2-40B4-BE49-F238E27FC236}">
              <a16:creationId xmlns:a16="http://schemas.microsoft.com/office/drawing/2014/main" id="{F9ACECB9-9B22-45DC-9903-37D1E31D0517}"/>
            </a:ext>
          </a:extLst>
        </xdr:cNvPr>
        <xdr:cNvSpPr txBox="1"/>
      </xdr:nvSpPr>
      <xdr:spPr>
        <a:xfrm>
          <a:off x="12788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52" name="楕円 451">
          <a:extLst>
            <a:ext uri="{FF2B5EF4-FFF2-40B4-BE49-F238E27FC236}">
              <a16:creationId xmlns:a16="http://schemas.microsoft.com/office/drawing/2014/main" id="{2847BC18-B4F9-4371-B977-6C0B94199A00}"/>
            </a:ext>
          </a:extLst>
        </xdr:cNvPr>
        <xdr:cNvSpPr/>
      </xdr:nvSpPr>
      <xdr:spPr>
        <a:xfrm>
          <a:off x="164592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45720</xdr:rowOff>
    </xdr:from>
    <xdr:ext cx="762000" cy="259080"/>
    <xdr:sp macro="" textlink="">
      <xdr:nvSpPr>
        <xdr:cNvPr id="453" name="公債費以外該当値テキスト">
          <a:extLst>
            <a:ext uri="{FF2B5EF4-FFF2-40B4-BE49-F238E27FC236}">
              <a16:creationId xmlns:a16="http://schemas.microsoft.com/office/drawing/2014/main" id="{D2189DE0-BBAA-4C3C-99E8-C80015DD1DA8}"/>
            </a:ext>
          </a:extLst>
        </xdr:cNvPr>
        <xdr:cNvSpPr txBox="1"/>
      </xdr:nvSpPr>
      <xdr:spPr>
        <a:xfrm>
          <a:off x="165989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55880</xdr:rowOff>
    </xdr:from>
    <xdr:to>
      <xdr:col>78</xdr:col>
      <xdr:colOff>120650</xdr:colOff>
      <xdr:row>79</xdr:row>
      <xdr:rowOff>157480</xdr:rowOff>
    </xdr:to>
    <xdr:sp macro="" textlink="">
      <xdr:nvSpPr>
        <xdr:cNvPr id="454" name="楕円 453">
          <a:extLst>
            <a:ext uri="{FF2B5EF4-FFF2-40B4-BE49-F238E27FC236}">
              <a16:creationId xmlns:a16="http://schemas.microsoft.com/office/drawing/2014/main" id="{72A1BD98-2E97-48C5-8439-C04CC26B4BCF}"/>
            </a:ext>
          </a:extLst>
        </xdr:cNvPr>
        <xdr:cNvSpPr/>
      </xdr:nvSpPr>
      <xdr:spPr>
        <a:xfrm>
          <a:off x="15621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142240</xdr:rowOff>
    </xdr:from>
    <xdr:ext cx="736600" cy="259080"/>
    <xdr:sp macro="" textlink="">
      <xdr:nvSpPr>
        <xdr:cNvPr id="455" name="テキスト ボックス 454">
          <a:extLst>
            <a:ext uri="{FF2B5EF4-FFF2-40B4-BE49-F238E27FC236}">
              <a16:creationId xmlns:a16="http://schemas.microsoft.com/office/drawing/2014/main" id="{D34A7274-153B-4D00-B1FC-23EC790CEACF}"/>
            </a:ext>
          </a:extLst>
        </xdr:cNvPr>
        <xdr:cNvSpPr txBox="1"/>
      </xdr:nvSpPr>
      <xdr:spPr>
        <a:xfrm>
          <a:off x="15290800" y="13686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160655</xdr:rowOff>
    </xdr:from>
    <xdr:to>
      <xdr:col>74</xdr:col>
      <xdr:colOff>31750</xdr:colOff>
      <xdr:row>80</xdr:row>
      <xdr:rowOff>90805</xdr:rowOff>
    </xdr:to>
    <xdr:sp macro="" textlink="">
      <xdr:nvSpPr>
        <xdr:cNvPr id="456" name="楕円 455">
          <a:extLst>
            <a:ext uri="{FF2B5EF4-FFF2-40B4-BE49-F238E27FC236}">
              <a16:creationId xmlns:a16="http://schemas.microsoft.com/office/drawing/2014/main" id="{FF4BCB66-374F-435D-A9C4-A92556DA3382}"/>
            </a:ext>
          </a:extLst>
        </xdr:cNvPr>
        <xdr:cNvSpPr/>
      </xdr:nvSpPr>
      <xdr:spPr>
        <a:xfrm>
          <a:off x="14732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75565</xdr:rowOff>
    </xdr:from>
    <xdr:ext cx="762000" cy="250825"/>
    <xdr:sp macro="" textlink="">
      <xdr:nvSpPr>
        <xdr:cNvPr id="457" name="テキスト ボックス 456">
          <a:extLst>
            <a:ext uri="{FF2B5EF4-FFF2-40B4-BE49-F238E27FC236}">
              <a16:creationId xmlns:a16="http://schemas.microsoft.com/office/drawing/2014/main" id="{9D505C07-052E-4EDB-BF4A-F62C0DB805E0}"/>
            </a:ext>
          </a:extLst>
        </xdr:cNvPr>
        <xdr:cNvSpPr txBox="1"/>
      </xdr:nvSpPr>
      <xdr:spPr>
        <a:xfrm>
          <a:off x="14401800" y="13791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26035</xdr:rowOff>
    </xdr:from>
    <xdr:to>
      <xdr:col>69</xdr:col>
      <xdr:colOff>142875</xdr:colOff>
      <xdr:row>80</xdr:row>
      <xdr:rowOff>127635</xdr:rowOff>
    </xdr:to>
    <xdr:sp macro="" textlink="">
      <xdr:nvSpPr>
        <xdr:cNvPr id="458" name="楕円 457">
          <a:extLst>
            <a:ext uri="{FF2B5EF4-FFF2-40B4-BE49-F238E27FC236}">
              <a16:creationId xmlns:a16="http://schemas.microsoft.com/office/drawing/2014/main" id="{85578921-E6F6-4EA8-BE3E-4D38E262B321}"/>
            </a:ext>
          </a:extLst>
        </xdr:cNvPr>
        <xdr:cNvSpPr/>
      </xdr:nvSpPr>
      <xdr:spPr>
        <a:xfrm>
          <a:off x="138430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112395</xdr:rowOff>
    </xdr:from>
    <xdr:ext cx="749935" cy="248285"/>
    <xdr:sp macro="" textlink="">
      <xdr:nvSpPr>
        <xdr:cNvPr id="459" name="テキスト ボックス 458">
          <a:extLst>
            <a:ext uri="{FF2B5EF4-FFF2-40B4-BE49-F238E27FC236}">
              <a16:creationId xmlns:a16="http://schemas.microsoft.com/office/drawing/2014/main" id="{FF607818-6159-4DB1-BD54-9664C9CB03F0}"/>
            </a:ext>
          </a:extLst>
        </xdr:cNvPr>
        <xdr:cNvSpPr txBox="1"/>
      </xdr:nvSpPr>
      <xdr:spPr>
        <a:xfrm>
          <a:off x="13512800" y="13828395"/>
          <a:ext cx="749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142240</xdr:rowOff>
    </xdr:from>
    <xdr:to>
      <xdr:col>65</xdr:col>
      <xdr:colOff>53975</xdr:colOff>
      <xdr:row>80</xdr:row>
      <xdr:rowOff>72390</xdr:rowOff>
    </xdr:to>
    <xdr:sp macro="" textlink="">
      <xdr:nvSpPr>
        <xdr:cNvPr id="460" name="楕円 459">
          <a:extLst>
            <a:ext uri="{FF2B5EF4-FFF2-40B4-BE49-F238E27FC236}">
              <a16:creationId xmlns:a16="http://schemas.microsoft.com/office/drawing/2014/main" id="{4F8C8648-BC8D-4043-8007-AED13157EABD}"/>
            </a:ext>
          </a:extLst>
        </xdr:cNvPr>
        <xdr:cNvSpPr/>
      </xdr:nvSpPr>
      <xdr:spPr>
        <a:xfrm>
          <a:off x="12954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57150</xdr:rowOff>
    </xdr:from>
    <xdr:ext cx="762000" cy="259080"/>
    <xdr:sp macro="" textlink="">
      <xdr:nvSpPr>
        <xdr:cNvPr id="461" name="テキスト ボックス 460">
          <a:extLst>
            <a:ext uri="{FF2B5EF4-FFF2-40B4-BE49-F238E27FC236}">
              <a16:creationId xmlns:a16="http://schemas.microsoft.com/office/drawing/2014/main" id="{FC38DC87-3BD5-4881-8CA6-F0DB40B4142C}"/>
            </a:ext>
          </a:extLst>
        </xdr:cNvPr>
        <xdr:cNvSpPr txBox="1"/>
      </xdr:nvSpPr>
      <xdr:spPr>
        <a:xfrm>
          <a:off x="12623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5D505CA-D42E-44CD-98F5-0C39B06B8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C5941C79-3A30-4A42-9C03-19B8C2B2A99C}"/>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809514C0-F082-4AE1-AD85-052C9EED83AD}"/>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DA62FE8-3C22-4874-8ACD-3867FF03AA3C}"/>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6A9E2DB3-6510-4B99-99FE-0CE62DB3FE64}"/>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奈良県天理市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F5943FB-76F0-4481-93B5-00AA95097DDB}"/>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D72215F-B1ED-4EDB-BF01-23EC92822F7E}"/>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672C33F-F624-49F5-9CB5-A53A5F477F8F}"/>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B7DB6E2-2AAA-4D3E-9C0A-2646BA3B97EE}"/>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2B1F2EB-D634-445B-971D-2756CB4EFE2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3253E9C-5D25-4F7F-A12B-C19C52BD0DC8}"/>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1E1C07E-D1F7-4DE0-9A1C-945901118708}"/>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0512C4D-EF24-4184-BA17-3D69D49C7C53}"/>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F3CF018-1448-4FD7-AAD7-8E41A64EA767}"/>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4DD4E419-4C6B-49ED-B251-9A4F52B61AB5}"/>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155DCD1-D27F-4993-8DE4-E56051DBA82E}"/>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28DF3891-70E2-469C-9B1E-D198B12137B2}"/>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13CC62D-E0D1-4022-B853-DE8CED157FFD}"/>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B6BF9D9-2B12-4453-B86A-4CE4769C0B05}"/>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2618BB5-0CA3-4000-926A-9533A8DEC061}"/>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E3B3DE3-02C1-4837-B2B7-415EFF075519}"/>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AF3A04D-6071-4981-A931-EA25B664C968}"/>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4CEAEDE-3E82-4728-9B57-924CD12CB5AF}"/>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99E4862-F6A2-4A31-A536-D9B62C2217C2}"/>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F08F5DBD-C69D-4DCF-9E70-F1C91C80C258}"/>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46850F3-BABA-4F8D-97B3-80849F07A80C}"/>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A673821-8800-4898-B0F8-0961DC8CF2E7}"/>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9415" cy="269875"/>
    <xdr:sp macro="" textlink="">
      <xdr:nvSpPr>
        <xdr:cNvPr id="29" name="テキスト ボックス 28">
          <a:extLst>
            <a:ext uri="{FF2B5EF4-FFF2-40B4-BE49-F238E27FC236}">
              <a16:creationId xmlns:a16="http://schemas.microsoft.com/office/drawing/2014/main" id="{181B344B-AAD7-44AF-9C7C-56CF27AAD19A}"/>
            </a:ext>
          </a:extLst>
        </xdr:cNvPr>
        <xdr:cNvSpPr txBox="1"/>
      </xdr:nvSpPr>
      <xdr:spPr>
        <a:xfrm>
          <a:off x="1676400" y="1270000"/>
          <a:ext cx="3994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1D2FE91-3209-4F08-AEB4-183BF8264F9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a:extLst>
            <a:ext uri="{FF2B5EF4-FFF2-40B4-BE49-F238E27FC236}">
              <a16:creationId xmlns:a16="http://schemas.microsoft.com/office/drawing/2014/main" id="{350A745C-F454-4904-A0C2-99892AFB3F0B}"/>
            </a:ext>
          </a:extLst>
        </xdr:cNvPr>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C60F4486-F68B-4693-A0BE-13101C2287AD}"/>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9F8BB6F6-CA2D-4A71-9E63-7BEAC30A8A7D}"/>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F714DF69-3F48-480D-922C-4CAC45F53C9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a:extLst>
            <a:ext uri="{FF2B5EF4-FFF2-40B4-BE49-F238E27FC236}">
              <a16:creationId xmlns:a16="http://schemas.microsoft.com/office/drawing/2014/main" id="{18633B2C-C8D2-4184-9504-C6ED774E2586}"/>
            </a:ext>
          </a:extLst>
        </xdr:cNvPr>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D4809FB5-7806-4D23-BE5E-3B2F88F14B45}"/>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5AB8EB3D-B21A-4D86-9052-1C20197C90C8}"/>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2BC19C02-82F1-4E62-9BBA-AD48607210A8}"/>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3F1E4765-F03E-4137-B0D3-605A0962F382}"/>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23956C41-33A5-4CC2-851E-B4F630F4D72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BA66F683-9EB8-44E1-ABE6-D93324E6BB9E}"/>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26A28AD6-B29B-489D-84A2-6F68BE4CBC76}"/>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60D549F7-C51C-4C48-8F9B-0E1EF529D5F5}"/>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5B6376A7-7318-4298-9066-9D8C220FE40A}"/>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a:extLst>
            <a:ext uri="{FF2B5EF4-FFF2-40B4-BE49-F238E27FC236}">
              <a16:creationId xmlns:a16="http://schemas.microsoft.com/office/drawing/2014/main" id="{6D237C66-105E-4E99-AC10-21ADB73CA35A}"/>
            </a:ext>
          </a:extLst>
        </xdr:cNvPr>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BC91D61B-E6C9-495D-A56A-57A5E11CBED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114300</xdr:rowOff>
    </xdr:to>
    <xdr:cxnSp macro="">
      <xdr:nvCxnSpPr>
        <xdr:cNvPr id="47" name="直線コネクタ 46">
          <a:extLst>
            <a:ext uri="{FF2B5EF4-FFF2-40B4-BE49-F238E27FC236}">
              <a16:creationId xmlns:a16="http://schemas.microsoft.com/office/drawing/2014/main" id="{7AE023B4-8513-4462-A05C-96463BE788CE}"/>
            </a:ext>
          </a:extLst>
        </xdr:cNvPr>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86360</xdr:rowOff>
    </xdr:from>
    <xdr:ext cx="749935" cy="251460"/>
    <xdr:sp macro="" textlink="">
      <xdr:nvSpPr>
        <xdr:cNvPr id="48" name="人口1人当たり決算額の推移最小値テキスト130">
          <a:extLst>
            <a:ext uri="{FF2B5EF4-FFF2-40B4-BE49-F238E27FC236}">
              <a16:creationId xmlns:a16="http://schemas.microsoft.com/office/drawing/2014/main" id="{784F4457-64BD-4AD4-A3B1-27F02A60C30E}"/>
            </a:ext>
          </a:extLst>
        </xdr:cNvPr>
        <xdr:cNvSpPr txBox="1"/>
      </xdr:nvSpPr>
      <xdr:spPr>
        <a:xfrm>
          <a:off x="5740400" y="3391535"/>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114300</xdr:rowOff>
    </xdr:from>
    <xdr:to>
      <xdr:col>30</xdr:col>
      <xdr:colOff>25400</xdr:colOff>
      <xdr:row>19</xdr:row>
      <xdr:rowOff>114300</xdr:rowOff>
    </xdr:to>
    <xdr:cxnSp macro="">
      <xdr:nvCxnSpPr>
        <xdr:cNvPr id="49" name="直線コネクタ 48">
          <a:extLst>
            <a:ext uri="{FF2B5EF4-FFF2-40B4-BE49-F238E27FC236}">
              <a16:creationId xmlns:a16="http://schemas.microsoft.com/office/drawing/2014/main" id="{523426FA-4BBD-4936-B2BB-3F91F5104A0B}"/>
            </a:ext>
          </a:extLst>
        </xdr:cNvPr>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49935" cy="259080"/>
    <xdr:sp macro="" textlink="">
      <xdr:nvSpPr>
        <xdr:cNvPr id="50" name="人口1人当たり決算額の推移最大値テキスト130">
          <a:extLst>
            <a:ext uri="{FF2B5EF4-FFF2-40B4-BE49-F238E27FC236}">
              <a16:creationId xmlns:a16="http://schemas.microsoft.com/office/drawing/2014/main" id="{9347D40F-BDA1-428F-AE97-FFC61C082F73}"/>
            </a:ext>
          </a:extLst>
        </xdr:cNvPr>
        <xdr:cNvSpPr txBox="1"/>
      </xdr:nvSpPr>
      <xdr:spPr>
        <a:xfrm>
          <a:off x="5740400" y="162369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a:extLst>
            <a:ext uri="{FF2B5EF4-FFF2-40B4-BE49-F238E27FC236}">
              <a16:creationId xmlns:a16="http://schemas.microsoft.com/office/drawing/2014/main" id="{9D78C466-0681-4AD9-A362-9337959A7251}"/>
            </a:ext>
          </a:extLst>
        </xdr:cNvPr>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163830</xdr:rowOff>
    </xdr:from>
    <xdr:to>
      <xdr:col>29</xdr:col>
      <xdr:colOff>127000</xdr:colOff>
      <xdr:row>16</xdr:row>
      <xdr:rowOff>53975</xdr:rowOff>
    </xdr:to>
    <xdr:cxnSp macro="">
      <xdr:nvCxnSpPr>
        <xdr:cNvPr id="52" name="直線コネクタ 51">
          <a:extLst>
            <a:ext uri="{FF2B5EF4-FFF2-40B4-BE49-F238E27FC236}">
              <a16:creationId xmlns:a16="http://schemas.microsoft.com/office/drawing/2014/main" id="{4DEF5202-C9C9-4F34-B6B6-983DA4DA2870}"/>
            </a:ext>
          </a:extLst>
        </xdr:cNvPr>
        <xdr:cNvCxnSpPr/>
      </xdr:nvCxnSpPr>
      <xdr:spPr>
        <a:xfrm flipV="1">
          <a:off x="5003800" y="2783205"/>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36830</xdr:rowOff>
    </xdr:from>
    <xdr:ext cx="749935" cy="259080"/>
    <xdr:sp macro="" textlink="">
      <xdr:nvSpPr>
        <xdr:cNvPr id="53" name="人口1人当たり決算額の推移平均値テキスト130">
          <a:extLst>
            <a:ext uri="{FF2B5EF4-FFF2-40B4-BE49-F238E27FC236}">
              <a16:creationId xmlns:a16="http://schemas.microsoft.com/office/drawing/2014/main" id="{1C89E75D-F7AA-4AA1-A4B3-9B2C8CBC92FC}"/>
            </a:ext>
          </a:extLst>
        </xdr:cNvPr>
        <xdr:cNvSpPr txBox="1"/>
      </xdr:nvSpPr>
      <xdr:spPr>
        <a:xfrm>
          <a:off x="5740400" y="2999105"/>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64770</xdr:rowOff>
    </xdr:from>
    <xdr:to>
      <xdr:col>29</xdr:col>
      <xdr:colOff>177800</xdr:colOff>
      <xdr:row>17</xdr:row>
      <xdr:rowOff>166370</xdr:rowOff>
    </xdr:to>
    <xdr:sp macro="" textlink="">
      <xdr:nvSpPr>
        <xdr:cNvPr id="54" name="フローチャート: 判断 53">
          <a:extLst>
            <a:ext uri="{FF2B5EF4-FFF2-40B4-BE49-F238E27FC236}">
              <a16:creationId xmlns:a16="http://schemas.microsoft.com/office/drawing/2014/main" id="{216B25F2-CF8C-47E2-B3F1-57C5A58754BF}"/>
            </a:ext>
          </a:extLst>
        </xdr:cNvPr>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29210</xdr:rowOff>
    </xdr:from>
    <xdr:to>
      <xdr:col>26</xdr:col>
      <xdr:colOff>50800</xdr:colOff>
      <xdr:row>16</xdr:row>
      <xdr:rowOff>53975</xdr:rowOff>
    </xdr:to>
    <xdr:cxnSp macro="">
      <xdr:nvCxnSpPr>
        <xdr:cNvPr id="55" name="直線コネクタ 54">
          <a:extLst>
            <a:ext uri="{FF2B5EF4-FFF2-40B4-BE49-F238E27FC236}">
              <a16:creationId xmlns:a16="http://schemas.microsoft.com/office/drawing/2014/main" id="{22366F3A-6F94-4B7B-9F20-DC821083C6EA}"/>
            </a:ext>
          </a:extLst>
        </xdr:cNvPr>
        <xdr:cNvCxnSpPr/>
      </xdr:nvCxnSpPr>
      <xdr:spPr>
        <a:xfrm>
          <a:off x="4305300" y="282003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88900</xdr:rowOff>
    </xdr:from>
    <xdr:to>
      <xdr:col>26</xdr:col>
      <xdr:colOff>101600</xdr:colOff>
      <xdr:row>18</xdr:row>
      <xdr:rowOff>19050</xdr:rowOff>
    </xdr:to>
    <xdr:sp macro="" textlink="">
      <xdr:nvSpPr>
        <xdr:cNvPr id="56" name="フローチャート: 判断 55">
          <a:extLst>
            <a:ext uri="{FF2B5EF4-FFF2-40B4-BE49-F238E27FC236}">
              <a16:creationId xmlns:a16="http://schemas.microsoft.com/office/drawing/2014/main" id="{329B9D89-60AE-4A05-AF88-A4D89FC985DE}"/>
            </a:ext>
          </a:extLst>
        </xdr:cNvPr>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3810</xdr:rowOff>
    </xdr:from>
    <xdr:ext cx="736600" cy="259080"/>
    <xdr:sp macro="" textlink="">
      <xdr:nvSpPr>
        <xdr:cNvPr id="57" name="テキスト ボックス 56">
          <a:extLst>
            <a:ext uri="{FF2B5EF4-FFF2-40B4-BE49-F238E27FC236}">
              <a16:creationId xmlns:a16="http://schemas.microsoft.com/office/drawing/2014/main" id="{D4B5075C-5A10-42DB-8391-D22D0D3107D1}"/>
            </a:ext>
          </a:extLst>
        </xdr:cNvPr>
        <xdr:cNvSpPr txBox="1"/>
      </xdr:nvSpPr>
      <xdr:spPr>
        <a:xfrm>
          <a:off x="4622800" y="313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168275</xdr:rowOff>
    </xdr:from>
    <xdr:to>
      <xdr:col>22</xdr:col>
      <xdr:colOff>114300</xdr:colOff>
      <xdr:row>16</xdr:row>
      <xdr:rowOff>29210</xdr:rowOff>
    </xdr:to>
    <xdr:cxnSp macro="">
      <xdr:nvCxnSpPr>
        <xdr:cNvPr id="58" name="直線コネクタ 57">
          <a:extLst>
            <a:ext uri="{FF2B5EF4-FFF2-40B4-BE49-F238E27FC236}">
              <a16:creationId xmlns:a16="http://schemas.microsoft.com/office/drawing/2014/main" id="{71DC5AF9-B619-41D6-92FD-251DEA475E5B}"/>
            </a:ext>
          </a:extLst>
        </xdr:cNvPr>
        <xdr:cNvCxnSpPr/>
      </xdr:nvCxnSpPr>
      <xdr:spPr>
        <a:xfrm>
          <a:off x="3606800" y="278765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117475</xdr:rowOff>
    </xdr:from>
    <xdr:to>
      <xdr:col>22</xdr:col>
      <xdr:colOff>165100</xdr:colOff>
      <xdr:row>18</xdr:row>
      <xdr:rowOff>47625</xdr:rowOff>
    </xdr:to>
    <xdr:sp macro="" textlink="">
      <xdr:nvSpPr>
        <xdr:cNvPr id="59" name="フローチャート: 判断 58">
          <a:extLst>
            <a:ext uri="{FF2B5EF4-FFF2-40B4-BE49-F238E27FC236}">
              <a16:creationId xmlns:a16="http://schemas.microsoft.com/office/drawing/2014/main" id="{4948D98A-E7CE-4359-89A8-4B78A24F9325}"/>
            </a:ext>
          </a:extLst>
        </xdr:cNvPr>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32385</xdr:rowOff>
    </xdr:from>
    <xdr:ext cx="762000" cy="248285"/>
    <xdr:sp macro="" textlink="">
      <xdr:nvSpPr>
        <xdr:cNvPr id="60" name="テキスト ボックス 59">
          <a:extLst>
            <a:ext uri="{FF2B5EF4-FFF2-40B4-BE49-F238E27FC236}">
              <a16:creationId xmlns:a16="http://schemas.microsoft.com/office/drawing/2014/main" id="{8A6BC9E7-D378-4F78-BDF2-7F37D228CD29}"/>
            </a:ext>
          </a:extLst>
        </xdr:cNvPr>
        <xdr:cNvSpPr txBox="1"/>
      </xdr:nvSpPr>
      <xdr:spPr>
        <a:xfrm>
          <a:off x="3924300" y="31661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168275</xdr:rowOff>
    </xdr:from>
    <xdr:to>
      <xdr:col>18</xdr:col>
      <xdr:colOff>177800</xdr:colOff>
      <xdr:row>16</xdr:row>
      <xdr:rowOff>4445</xdr:rowOff>
    </xdr:to>
    <xdr:cxnSp macro="">
      <xdr:nvCxnSpPr>
        <xdr:cNvPr id="61" name="直線コネクタ 60">
          <a:extLst>
            <a:ext uri="{FF2B5EF4-FFF2-40B4-BE49-F238E27FC236}">
              <a16:creationId xmlns:a16="http://schemas.microsoft.com/office/drawing/2014/main" id="{3463FC72-038A-49FB-8F94-B73C7A4D58ED}"/>
            </a:ext>
          </a:extLst>
        </xdr:cNvPr>
        <xdr:cNvCxnSpPr/>
      </xdr:nvCxnSpPr>
      <xdr:spPr>
        <a:xfrm flipV="1">
          <a:off x="2908300" y="278765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132715</xdr:rowOff>
    </xdr:from>
    <xdr:to>
      <xdr:col>19</xdr:col>
      <xdr:colOff>38100</xdr:colOff>
      <xdr:row>18</xdr:row>
      <xdr:rowOff>63500</xdr:rowOff>
    </xdr:to>
    <xdr:sp macro="" textlink="">
      <xdr:nvSpPr>
        <xdr:cNvPr id="62" name="フローチャート: 判断 61">
          <a:extLst>
            <a:ext uri="{FF2B5EF4-FFF2-40B4-BE49-F238E27FC236}">
              <a16:creationId xmlns:a16="http://schemas.microsoft.com/office/drawing/2014/main" id="{2CBB382E-00A7-461C-95F7-F7B7F1596C9D}"/>
            </a:ext>
          </a:extLst>
        </xdr:cNvPr>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47625</xdr:rowOff>
    </xdr:from>
    <xdr:ext cx="762000" cy="259080"/>
    <xdr:sp macro="" textlink="">
      <xdr:nvSpPr>
        <xdr:cNvPr id="63" name="テキスト ボックス 62">
          <a:extLst>
            <a:ext uri="{FF2B5EF4-FFF2-40B4-BE49-F238E27FC236}">
              <a16:creationId xmlns:a16="http://schemas.microsoft.com/office/drawing/2014/main" id="{FA254EAB-01FF-4DC9-91CD-A9443DBF0432}"/>
            </a:ext>
          </a:extLst>
        </xdr:cNvPr>
        <xdr:cNvSpPr txBox="1"/>
      </xdr:nvSpPr>
      <xdr:spPr>
        <a:xfrm>
          <a:off x="3225800" y="318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141605</xdr:rowOff>
    </xdr:from>
    <xdr:to>
      <xdr:col>15</xdr:col>
      <xdr:colOff>101600</xdr:colOff>
      <xdr:row>18</xdr:row>
      <xdr:rowOff>71755</xdr:rowOff>
    </xdr:to>
    <xdr:sp macro="" textlink="">
      <xdr:nvSpPr>
        <xdr:cNvPr id="64" name="フローチャート: 判断 63">
          <a:extLst>
            <a:ext uri="{FF2B5EF4-FFF2-40B4-BE49-F238E27FC236}">
              <a16:creationId xmlns:a16="http://schemas.microsoft.com/office/drawing/2014/main" id="{60A578F0-499A-4E50-ADE4-B4001ED37551}"/>
            </a:ext>
          </a:extLst>
        </xdr:cNvPr>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56515</xdr:rowOff>
    </xdr:from>
    <xdr:ext cx="762000" cy="258445"/>
    <xdr:sp macro="" textlink="">
      <xdr:nvSpPr>
        <xdr:cNvPr id="65" name="テキスト ボックス 64">
          <a:extLst>
            <a:ext uri="{FF2B5EF4-FFF2-40B4-BE49-F238E27FC236}">
              <a16:creationId xmlns:a16="http://schemas.microsoft.com/office/drawing/2014/main" id="{47DA7EED-307D-48D3-AC88-5C501BDA1FB3}"/>
            </a:ext>
          </a:extLst>
        </xdr:cNvPr>
        <xdr:cNvSpPr txBox="1"/>
      </xdr:nvSpPr>
      <xdr:spPr>
        <a:xfrm>
          <a:off x="2527300" y="3190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9935" cy="259080"/>
    <xdr:sp macro="" textlink="">
      <xdr:nvSpPr>
        <xdr:cNvPr id="66" name="テキスト ボックス 65">
          <a:extLst>
            <a:ext uri="{FF2B5EF4-FFF2-40B4-BE49-F238E27FC236}">
              <a16:creationId xmlns:a16="http://schemas.microsoft.com/office/drawing/2014/main" id="{8ED254B4-9C1F-41DD-A604-1397FB356B01}"/>
            </a:ext>
          </a:extLst>
        </xdr:cNvPr>
        <xdr:cNvSpPr txBox="1"/>
      </xdr:nvSpPr>
      <xdr:spPr>
        <a:xfrm>
          <a:off x="5473700" y="3959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CC57A052-5973-4D00-90A7-F2862F673F0C}"/>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64A0D1EC-05D0-4D27-970D-0D6ECA6F5441}"/>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8890969E-A137-4E7B-8305-2320C4624F09}"/>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774EF99D-ED10-4E3B-A282-B53B3E7AD37E}"/>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113030</xdr:rowOff>
    </xdr:from>
    <xdr:to>
      <xdr:col>29</xdr:col>
      <xdr:colOff>177800</xdr:colOff>
      <xdr:row>16</xdr:row>
      <xdr:rowOff>43180</xdr:rowOff>
    </xdr:to>
    <xdr:sp macro="" textlink="">
      <xdr:nvSpPr>
        <xdr:cNvPr id="71" name="楕円 70">
          <a:extLst>
            <a:ext uri="{FF2B5EF4-FFF2-40B4-BE49-F238E27FC236}">
              <a16:creationId xmlns:a16="http://schemas.microsoft.com/office/drawing/2014/main" id="{9FAF7160-D9C9-4234-BDC7-B5F07ED348B0}"/>
            </a:ext>
          </a:extLst>
        </xdr:cNvPr>
        <xdr:cNvSpPr/>
      </xdr:nvSpPr>
      <xdr:spPr>
        <a:xfrm>
          <a:off x="5600700" y="273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129540</xdr:rowOff>
    </xdr:from>
    <xdr:ext cx="749935" cy="259080"/>
    <xdr:sp macro="" textlink="">
      <xdr:nvSpPr>
        <xdr:cNvPr id="72" name="人口1人当たり決算額の推移該当値テキスト130">
          <a:extLst>
            <a:ext uri="{FF2B5EF4-FFF2-40B4-BE49-F238E27FC236}">
              <a16:creationId xmlns:a16="http://schemas.microsoft.com/office/drawing/2014/main" id="{D18B83BB-5EC9-47ED-BBAE-99F067C46D2E}"/>
            </a:ext>
          </a:extLst>
        </xdr:cNvPr>
        <xdr:cNvSpPr txBox="1"/>
      </xdr:nvSpPr>
      <xdr:spPr>
        <a:xfrm>
          <a:off x="5740400" y="257746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3175</xdr:rowOff>
    </xdr:from>
    <xdr:to>
      <xdr:col>26</xdr:col>
      <xdr:colOff>101600</xdr:colOff>
      <xdr:row>16</xdr:row>
      <xdr:rowOff>104775</xdr:rowOff>
    </xdr:to>
    <xdr:sp macro="" textlink="">
      <xdr:nvSpPr>
        <xdr:cNvPr id="73" name="楕円 72">
          <a:extLst>
            <a:ext uri="{FF2B5EF4-FFF2-40B4-BE49-F238E27FC236}">
              <a16:creationId xmlns:a16="http://schemas.microsoft.com/office/drawing/2014/main" id="{4866521B-9BB8-47FA-9AD6-C3EBD81E9024}"/>
            </a:ext>
          </a:extLst>
        </xdr:cNvPr>
        <xdr:cNvSpPr/>
      </xdr:nvSpPr>
      <xdr:spPr>
        <a:xfrm>
          <a:off x="4953000" y="279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114935</xdr:rowOff>
    </xdr:from>
    <xdr:ext cx="736600" cy="259080"/>
    <xdr:sp macro="" textlink="">
      <xdr:nvSpPr>
        <xdr:cNvPr id="74" name="テキスト ボックス 73">
          <a:extLst>
            <a:ext uri="{FF2B5EF4-FFF2-40B4-BE49-F238E27FC236}">
              <a16:creationId xmlns:a16="http://schemas.microsoft.com/office/drawing/2014/main" id="{DFD8F67D-BB61-41F6-90D5-04E9EDA70726}"/>
            </a:ext>
          </a:extLst>
        </xdr:cNvPr>
        <xdr:cNvSpPr txBox="1"/>
      </xdr:nvSpPr>
      <xdr:spPr>
        <a:xfrm>
          <a:off x="4622800" y="256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149860</xdr:rowOff>
    </xdr:from>
    <xdr:to>
      <xdr:col>22</xdr:col>
      <xdr:colOff>165100</xdr:colOff>
      <xdr:row>16</xdr:row>
      <xdr:rowOff>80010</xdr:rowOff>
    </xdr:to>
    <xdr:sp macro="" textlink="">
      <xdr:nvSpPr>
        <xdr:cNvPr id="75" name="楕円 74">
          <a:extLst>
            <a:ext uri="{FF2B5EF4-FFF2-40B4-BE49-F238E27FC236}">
              <a16:creationId xmlns:a16="http://schemas.microsoft.com/office/drawing/2014/main" id="{00A02004-2E17-4F3F-8599-5D995A551F44}"/>
            </a:ext>
          </a:extLst>
        </xdr:cNvPr>
        <xdr:cNvSpPr/>
      </xdr:nvSpPr>
      <xdr:spPr>
        <a:xfrm>
          <a:off x="4254500" y="27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90170</xdr:rowOff>
    </xdr:from>
    <xdr:ext cx="762000" cy="259080"/>
    <xdr:sp macro="" textlink="">
      <xdr:nvSpPr>
        <xdr:cNvPr id="76" name="テキスト ボックス 75">
          <a:extLst>
            <a:ext uri="{FF2B5EF4-FFF2-40B4-BE49-F238E27FC236}">
              <a16:creationId xmlns:a16="http://schemas.microsoft.com/office/drawing/2014/main" id="{C5E61520-0ED0-4C29-AC40-737F9C1B91B7}"/>
            </a:ext>
          </a:extLst>
        </xdr:cNvPr>
        <xdr:cNvSpPr txBox="1"/>
      </xdr:nvSpPr>
      <xdr:spPr>
        <a:xfrm>
          <a:off x="39243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117475</xdr:rowOff>
    </xdr:from>
    <xdr:to>
      <xdr:col>19</xdr:col>
      <xdr:colOff>38100</xdr:colOff>
      <xdr:row>16</xdr:row>
      <xdr:rowOff>47625</xdr:rowOff>
    </xdr:to>
    <xdr:sp macro="" textlink="">
      <xdr:nvSpPr>
        <xdr:cNvPr id="77" name="楕円 76">
          <a:extLst>
            <a:ext uri="{FF2B5EF4-FFF2-40B4-BE49-F238E27FC236}">
              <a16:creationId xmlns:a16="http://schemas.microsoft.com/office/drawing/2014/main" id="{E192DC61-B681-4674-B3C0-F83084CB0D5B}"/>
            </a:ext>
          </a:extLst>
        </xdr:cNvPr>
        <xdr:cNvSpPr/>
      </xdr:nvSpPr>
      <xdr:spPr>
        <a:xfrm>
          <a:off x="3556000" y="27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57785</xdr:rowOff>
    </xdr:from>
    <xdr:ext cx="762000" cy="259080"/>
    <xdr:sp macro="" textlink="">
      <xdr:nvSpPr>
        <xdr:cNvPr id="78" name="テキスト ボックス 77">
          <a:extLst>
            <a:ext uri="{FF2B5EF4-FFF2-40B4-BE49-F238E27FC236}">
              <a16:creationId xmlns:a16="http://schemas.microsoft.com/office/drawing/2014/main" id="{816EC1BF-6ACD-42F8-9298-6859A3E29DDD}"/>
            </a:ext>
          </a:extLst>
        </xdr:cNvPr>
        <xdr:cNvSpPr txBox="1"/>
      </xdr:nvSpPr>
      <xdr:spPr>
        <a:xfrm>
          <a:off x="3225800" y="250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125095</xdr:rowOff>
    </xdr:from>
    <xdr:to>
      <xdr:col>15</xdr:col>
      <xdr:colOff>101600</xdr:colOff>
      <xdr:row>16</xdr:row>
      <xdr:rowOff>55245</xdr:rowOff>
    </xdr:to>
    <xdr:sp macro="" textlink="">
      <xdr:nvSpPr>
        <xdr:cNvPr id="79" name="楕円 78">
          <a:extLst>
            <a:ext uri="{FF2B5EF4-FFF2-40B4-BE49-F238E27FC236}">
              <a16:creationId xmlns:a16="http://schemas.microsoft.com/office/drawing/2014/main" id="{22F9E0AE-C61B-42F2-BC72-18BD3FDC9201}"/>
            </a:ext>
          </a:extLst>
        </xdr:cNvPr>
        <xdr:cNvSpPr/>
      </xdr:nvSpPr>
      <xdr:spPr>
        <a:xfrm>
          <a:off x="2857500" y="2744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65405</xdr:rowOff>
    </xdr:from>
    <xdr:ext cx="762000" cy="249555"/>
    <xdr:sp macro="" textlink="">
      <xdr:nvSpPr>
        <xdr:cNvPr id="80" name="テキスト ボックス 79">
          <a:extLst>
            <a:ext uri="{FF2B5EF4-FFF2-40B4-BE49-F238E27FC236}">
              <a16:creationId xmlns:a16="http://schemas.microsoft.com/office/drawing/2014/main" id="{23FD2375-C083-422C-9D8C-34E508A09D42}"/>
            </a:ext>
          </a:extLst>
        </xdr:cNvPr>
        <xdr:cNvSpPr txBox="1"/>
      </xdr:nvSpPr>
      <xdr:spPr>
        <a:xfrm>
          <a:off x="2527300" y="25133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89,916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C29FAB12-E983-460A-B7DB-C864E2C6AF32}"/>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EF817A19-BFC9-4D69-9398-737FF4866D57}"/>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C0EC3F0-253D-4159-AE30-AE46CE416E23}"/>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1984426C-8A49-49B7-99FD-A99A86798DC6}"/>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85524ADC-44A6-4D9E-88F9-DBA4C2CA3BB9}"/>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2C99D199-8D12-4ECE-9BF8-E4AE5DACEE96}"/>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8A2FB1B-2C8F-44B2-AB9E-23BEFA9326B8}"/>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D0099764-8271-4893-B219-713BDC4771BE}"/>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3D611C7B-7CAA-4206-9321-BAC6526B2816}"/>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578CAAC4-747E-4CF6-B2B8-032C83A8DDAF}"/>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9119E53B-591E-4FF8-B853-A110DBCFC40D}"/>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2717DDB6-3A7A-45A8-A342-F79F59C1259E}"/>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A81EFBFB-B2D4-443F-A4BA-4A890B2E752E}"/>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9415" cy="275590"/>
    <xdr:sp macro="" textlink="">
      <xdr:nvSpPr>
        <xdr:cNvPr id="94" name="テキスト ボックス 93">
          <a:extLst>
            <a:ext uri="{FF2B5EF4-FFF2-40B4-BE49-F238E27FC236}">
              <a16:creationId xmlns:a16="http://schemas.microsoft.com/office/drawing/2014/main" id="{BD367E2E-A5F6-427A-ADCA-2B32E83E69F8}"/>
            </a:ext>
          </a:extLst>
        </xdr:cNvPr>
        <xdr:cNvSpPr txBox="1"/>
      </xdr:nvSpPr>
      <xdr:spPr>
        <a:xfrm>
          <a:off x="1676400" y="5270500"/>
          <a:ext cx="3994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2A333B9B-4FEA-47FA-BD29-3564E4E08B2D}"/>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3348655D-8091-46EF-B8C3-1A37B3BDAB96}"/>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690EC112-9B2E-4589-BD84-FBE077862EE7}"/>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B2C6A69A-AE68-422F-A025-CCBA904E8766}"/>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3837F19E-2C53-43FA-ADC5-1D48CFE1EC11}"/>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5E9EE8D-871D-426D-9869-E0B9217A2D52}"/>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2462A9FB-0E03-4596-9EB3-3B94DB7059CD}"/>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79ACDA90-DF77-41B2-9C0C-4E631E677A95}"/>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3A3403C2-C55E-428A-BC83-72A270193A1E}"/>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B9848FA7-A2D0-4017-9A43-50069C317BD2}"/>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C2C1288D-CF1D-4252-BD7C-4E1DB25E8619}"/>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1917C3B8-8E8B-47EE-9910-845F2DE86D8F}"/>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28C1A9AA-425E-40C7-91E6-2B2EBC9C0445}"/>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8" name="テキスト ボックス 107">
          <a:extLst>
            <a:ext uri="{FF2B5EF4-FFF2-40B4-BE49-F238E27FC236}">
              <a16:creationId xmlns:a16="http://schemas.microsoft.com/office/drawing/2014/main" id="{EBF15DBA-27FB-4ACC-933B-9FD9421EB436}"/>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B487D8F9-5E9B-4FCD-9840-983B4FEA00E6}"/>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a:extLst>
            <a:ext uri="{FF2B5EF4-FFF2-40B4-BE49-F238E27FC236}">
              <a16:creationId xmlns:a16="http://schemas.microsoft.com/office/drawing/2014/main" id="{3235A2A0-686D-4F47-9A44-AB221BAA45C7}"/>
            </a:ext>
          </a:extLst>
        </xdr:cNvPr>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49935" cy="257175"/>
    <xdr:sp macro="" textlink="">
      <xdr:nvSpPr>
        <xdr:cNvPr id="111" name="人口1人当たり決算額の推移最小値テキスト445">
          <a:extLst>
            <a:ext uri="{FF2B5EF4-FFF2-40B4-BE49-F238E27FC236}">
              <a16:creationId xmlns:a16="http://schemas.microsoft.com/office/drawing/2014/main" id="{DF908FC9-9EA0-4DA7-A98E-05CBFD15E562}"/>
            </a:ext>
          </a:extLst>
        </xdr:cNvPr>
        <xdr:cNvSpPr txBox="1"/>
      </xdr:nvSpPr>
      <xdr:spPr>
        <a:xfrm>
          <a:off x="5740400" y="743966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a:extLst>
            <a:ext uri="{FF2B5EF4-FFF2-40B4-BE49-F238E27FC236}">
              <a16:creationId xmlns:a16="http://schemas.microsoft.com/office/drawing/2014/main" id="{5BAEB2D1-AA74-4D54-ACF6-9AC25D1B04E7}"/>
            </a:ext>
          </a:extLst>
        </xdr:cNvPr>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49935" cy="256540"/>
    <xdr:sp macro="" textlink="">
      <xdr:nvSpPr>
        <xdr:cNvPr id="113" name="人口1人当たり決算額の推移最大値テキスト445">
          <a:extLst>
            <a:ext uri="{FF2B5EF4-FFF2-40B4-BE49-F238E27FC236}">
              <a16:creationId xmlns:a16="http://schemas.microsoft.com/office/drawing/2014/main" id="{170EE511-028B-4442-9955-A60242C6AFDF}"/>
            </a:ext>
          </a:extLst>
        </xdr:cNvPr>
        <xdr:cNvSpPr txBox="1"/>
      </xdr:nvSpPr>
      <xdr:spPr>
        <a:xfrm>
          <a:off x="5740400" y="5771515"/>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a:extLst>
            <a:ext uri="{FF2B5EF4-FFF2-40B4-BE49-F238E27FC236}">
              <a16:creationId xmlns:a16="http://schemas.microsoft.com/office/drawing/2014/main" id="{A87B1B4E-53E9-4D29-B0B4-D5AADFF578F8}"/>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320040</xdr:rowOff>
    </xdr:from>
    <xdr:to>
      <xdr:col>29</xdr:col>
      <xdr:colOff>127000</xdr:colOff>
      <xdr:row>34</xdr:row>
      <xdr:rowOff>332105</xdr:rowOff>
    </xdr:to>
    <xdr:cxnSp macro="">
      <xdr:nvCxnSpPr>
        <xdr:cNvPr id="115" name="直線コネクタ 114">
          <a:extLst>
            <a:ext uri="{FF2B5EF4-FFF2-40B4-BE49-F238E27FC236}">
              <a16:creationId xmlns:a16="http://schemas.microsoft.com/office/drawing/2014/main" id="{88D13311-4610-42B6-AC6F-83B6056FFBD0}"/>
            </a:ext>
          </a:extLst>
        </xdr:cNvPr>
        <xdr:cNvCxnSpPr/>
      </xdr:nvCxnSpPr>
      <xdr:spPr>
        <a:xfrm>
          <a:off x="5003800" y="658749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205740</xdr:rowOff>
    </xdr:from>
    <xdr:ext cx="749935" cy="259080"/>
    <xdr:sp macro="" textlink="">
      <xdr:nvSpPr>
        <xdr:cNvPr id="116" name="人口1人当たり決算額の推移平均値テキスト445">
          <a:extLst>
            <a:ext uri="{FF2B5EF4-FFF2-40B4-BE49-F238E27FC236}">
              <a16:creationId xmlns:a16="http://schemas.microsoft.com/office/drawing/2014/main" id="{45B83D32-A3F8-442B-93D3-B1BD004E29E0}"/>
            </a:ext>
          </a:extLst>
        </xdr:cNvPr>
        <xdr:cNvSpPr txBox="1"/>
      </xdr:nvSpPr>
      <xdr:spPr>
        <a:xfrm>
          <a:off x="5740400" y="681609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177800</xdr:colOff>
      <xdr:row>35</xdr:row>
      <xdr:rowOff>335915</xdr:rowOff>
    </xdr:to>
    <xdr:sp macro="" textlink="">
      <xdr:nvSpPr>
        <xdr:cNvPr id="117" name="フローチャート: 判断 116">
          <a:extLst>
            <a:ext uri="{FF2B5EF4-FFF2-40B4-BE49-F238E27FC236}">
              <a16:creationId xmlns:a16="http://schemas.microsoft.com/office/drawing/2014/main" id="{F18FF094-7464-4AC2-BD9F-D1182D2BD6F3}"/>
            </a:ext>
          </a:extLst>
        </xdr:cNvPr>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320040</xdr:rowOff>
    </xdr:from>
    <xdr:to>
      <xdr:col>26</xdr:col>
      <xdr:colOff>50800</xdr:colOff>
      <xdr:row>35</xdr:row>
      <xdr:rowOff>12065</xdr:rowOff>
    </xdr:to>
    <xdr:cxnSp macro="">
      <xdr:nvCxnSpPr>
        <xdr:cNvPr id="118" name="直線コネクタ 117">
          <a:extLst>
            <a:ext uri="{FF2B5EF4-FFF2-40B4-BE49-F238E27FC236}">
              <a16:creationId xmlns:a16="http://schemas.microsoft.com/office/drawing/2014/main" id="{AA259CD0-D01C-478E-8C79-D6792CE82EFE}"/>
            </a:ext>
          </a:extLst>
        </xdr:cNvPr>
        <xdr:cNvCxnSpPr/>
      </xdr:nvCxnSpPr>
      <xdr:spPr>
        <a:xfrm flipV="1">
          <a:off x="4305300" y="658749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239395</xdr:rowOff>
    </xdr:from>
    <xdr:to>
      <xdr:col>26</xdr:col>
      <xdr:colOff>101600</xdr:colOff>
      <xdr:row>35</xdr:row>
      <xdr:rowOff>340360</xdr:rowOff>
    </xdr:to>
    <xdr:sp macro="" textlink="">
      <xdr:nvSpPr>
        <xdr:cNvPr id="119" name="フローチャート: 判断 118">
          <a:extLst>
            <a:ext uri="{FF2B5EF4-FFF2-40B4-BE49-F238E27FC236}">
              <a16:creationId xmlns:a16="http://schemas.microsoft.com/office/drawing/2014/main" id="{CEB3F38F-B51A-4171-BB5B-42834928F055}"/>
            </a:ext>
          </a:extLst>
        </xdr:cNvPr>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325120</xdr:rowOff>
    </xdr:from>
    <xdr:ext cx="736600" cy="259080"/>
    <xdr:sp macro="" textlink="">
      <xdr:nvSpPr>
        <xdr:cNvPr id="120" name="テキスト ボックス 119">
          <a:extLst>
            <a:ext uri="{FF2B5EF4-FFF2-40B4-BE49-F238E27FC236}">
              <a16:creationId xmlns:a16="http://schemas.microsoft.com/office/drawing/2014/main" id="{DE4D1B71-CC35-459A-9DF4-7FC4F8A4D0F9}"/>
            </a:ext>
          </a:extLst>
        </xdr:cNvPr>
        <xdr:cNvSpPr txBox="1"/>
      </xdr:nvSpPr>
      <xdr:spPr>
        <a:xfrm>
          <a:off x="4622800" y="6935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12065</xdr:rowOff>
    </xdr:from>
    <xdr:to>
      <xdr:col>22</xdr:col>
      <xdr:colOff>114300</xdr:colOff>
      <xdr:row>35</xdr:row>
      <xdr:rowOff>29845</xdr:rowOff>
    </xdr:to>
    <xdr:cxnSp macro="">
      <xdr:nvCxnSpPr>
        <xdr:cNvPr id="121" name="直線コネクタ 120">
          <a:extLst>
            <a:ext uri="{FF2B5EF4-FFF2-40B4-BE49-F238E27FC236}">
              <a16:creationId xmlns:a16="http://schemas.microsoft.com/office/drawing/2014/main" id="{77C4ECA0-D3A4-4FAC-A250-3EBA0B3AA833}"/>
            </a:ext>
          </a:extLst>
        </xdr:cNvPr>
        <xdr:cNvCxnSpPr/>
      </xdr:nvCxnSpPr>
      <xdr:spPr>
        <a:xfrm flipV="1">
          <a:off x="3606800" y="66224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D8FE63E5-7B6D-4A9E-BA6B-8509FBAD4235}"/>
            </a:ext>
          </a:extLst>
        </xdr:cNvPr>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23" name="テキスト ボックス 122">
          <a:extLst>
            <a:ext uri="{FF2B5EF4-FFF2-40B4-BE49-F238E27FC236}">
              <a16:creationId xmlns:a16="http://schemas.microsoft.com/office/drawing/2014/main" id="{1F87C224-A4EF-478B-8B60-EB8896AF4A7A}"/>
            </a:ext>
          </a:extLst>
        </xdr:cNvPr>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29845</xdr:rowOff>
    </xdr:from>
    <xdr:to>
      <xdr:col>18</xdr:col>
      <xdr:colOff>177800</xdr:colOff>
      <xdr:row>35</xdr:row>
      <xdr:rowOff>38735</xdr:rowOff>
    </xdr:to>
    <xdr:cxnSp macro="">
      <xdr:nvCxnSpPr>
        <xdr:cNvPr id="124" name="直線コネクタ 123">
          <a:extLst>
            <a:ext uri="{FF2B5EF4-FFF2-40B4-BE49-F238E27FC236}">
              <a16:creationId xmlns:a16="http://schemas.microsoft.com/office/drawing/2014/main" id="{27DE93B9-F4F9-4732-B34D-33F6F130CC41}"/>
            </a:ext>
          </a:extLst>
        </xdr:cNvPr>
        <xdr:cNvCxnSpPr/>
      </xdr:nvCxnSpPr>
      <xdr:spPr>
        <a:xfrm flipV="1">
          <a:off x="2908300" y="664019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252730</xdr:rowOff>
    </xdr:from>
    <xdr:to>
      <xdr:col>19</xdr:col>
      <xdr:colOff>38100</xdr:colOff>
      <xdr:row>36</xdr:row>
      <xdr:rowOff>12065</xdr:rowOff>
    </xdr:to>
    <xdr:sp macro="" textlink="">
      <xdr:nvSpPr>
        <xdr:cNvPr id="125" name="フローチャート: 判断 124">
          <a:extLst>
            <a:ext uri="{FF2B5EF4-FFF2-40B4-BE49-F238E27FC236}">
              <a16:creationId xmlns:a16="http://schemas.microsoft.com/office/drawing/2014/main" id="{611C2E08-163C-4A1C-83C4-27C17C056BCC}"/>
            </a:ext>
          </a:extLst>
        </xdr:cNvPr>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340360</xdr:rowOff>
    </xdr:from>
    <xdr:ext cx="762000" cy="254635"/>
    <xdr:sp macro="" textlink="">
      <xdr:nvSpPr>
        <xdr:cNvPr id="126" name="テキスト ボックス 125">
          <a:extLst>
            <a:ext uri="{FF2B5EF4-FFF2-40B4-BE49-F238E27FC236}">
              <a16:creationId xmlns:a16="http://schemas.microsoft.com/office/drawing/2014/main" id="{9EDC6719-2BC1-48D9-A42D-D72A2EFD54CF}"/>
            </a:ext>
          </a:extLst>
        </xdr:cNvPr>
        <xdr:cNvSpPr txBox="1"/>
      </xdr:nvSpPr>
      <xdr:spPr>
        <a:xfrm>
          <a:off x="32258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233680</xdr:rowOff>
    </xdr:from>
    <xdr:to>
      <xdr:col>15</xdr:col>
      <xdr:colOff>101600</xdr:colOff>
      <xdr:row>35</xdr:row>
      <xdr:rowOff>335915</xdr:rowOff>
    </xdr:to>
    <xdr:sp macro="" textlink="">
      <xdr:nvSpPr>
        <xdr:cNvPr id="127" name="フローチャート: 判断 126">
          <a:extLst>
            <a:ext uri="{FF2B5EF4-FFF2-40B4-BE49-F238E27FC236}">
              <a16:creationId xmlns:a16="http://schemas.microsoft.com/office/drawing/2014/main" id="{D73227DB-92B6-4298-A331-4F65BA98D841}"/>
            </a:ext>
          </a:extLst>
        </xdr:cNvPr>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62000" cy="259080"/>
    <xdr:sp macro="" textlink="">
      <xdr:nvSpPr>
        <xdr:cNvPr id="128" name="テキスト ボックス 127">
          <a:extLst>
            <a:ext uri="{FF2B5EF4-FFF2-40B4-BE49-F238E27FC236}">
              <a16:creationId xmlns:a16="http://schemas.microsoft.com/office/drawing/2014/main" id="{24C2FEC5-1DB8-411D-A33E-FE9F41C43753}"/>
            </a:ext>
          </a:extLst>
        </xdr:cNvPr>
        <xdr:cNvSpPr txBox="1"/>
      </xdr:nvSpPr>
      <xdr:spPr>
        <a:xfrm>
          <a:off x="2527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9935" cy="259080"/>
    <xdr:sp macro="" textlink="">
      <xdr:nvSpPr>
        <xdr:cNvPr id="129" name="テキスト ボックス 128">
          <a:extLst>
            <a:ext uri="{FF2B5EF4-FFF2-40B4-BE49-F238E27FC236}">
              <a16:creationId xmlns:a16="http://schemas.microsoft.com/office/drawing/2014/main" id="{9BC2498A-AED4-4F78-92DD-8E4AE26A6210}"/>
            </a:ext>
          </a:extLst>
        </xdr:cNvPr>
        <xdr:cNvSpPr txBox="1"/>
      </xdr:nvSpPr>
      <xdr:spPr>
        <a:xfrm>
          <a:off x="5473700" y="7960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98006839-9EAF-4202-B682-CFEEB42D7201}"/>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5E89A276-2BB0-45C5-BE3E-891D0FC540D1}"/>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42E52CE0-60DC-4DF7-AE70-3645F6094F6C}"/>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7DD63580-A822-4F4D-990E-3DB12CD2F74C}"/>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281305</xdr:rowOff>
    </xdr:from>
    <xdr:to>
      <xdr:col>29</xdr:col>
      <xdr:colOff>177800</xdr:colOff>
      <xdr:row>35</xdr:row>
      <xdr:rowOff>38735</xdr:rowOff>
    </xdr:to>
    <xdr:sp macro="" textlink="">
      <xdr:nvSpPr>
        <xdr:cNvPr id="134" name="楕円 133">
          <a:extLst>
            <a:ext uri="{FF2B5EF4-FFF2-40B4-BE49-F238E27FC236}">
              <a16:creationId xmlns:a16="http://schemas.microsoft.com/office/drawing/2014/main" id="{ABC84EC2-F0B4-4885-8D9C-7AC5ADA2CEC5}"/>
            </a:ext>
          </a:extLst>
        </xdr:cNvPr>
        <xdr:cNvSpPr/>
      </xdr:nvSpPr>
      <xdr:spPr>
        <a:xfrm>
          <a:off x="5600700" y="65487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126365</xdr:rowOff>
    </xdr:from>
    <xdr:ext cx="749935" cy="259715"/>
    <xdr:sp macro="" textlink="">
      <xdr:nvSpPr>
        <xdr:cNvPr id="135" name="人口1人当たり決算額の推移該当値テキスト445">
          <a:extLst>
            <a:ext uri="{FF2B5EF4-FFF2-40B4-BE49-F238E27FC236}">
              <a16:creationId xmlns:a16="http://schemas.microsoft.com/office/drawing/2014/main" id="{0B5EA98C-3D4E-4C98-9DDE-FB19198DD3A1}"/>
            </a:ext>
          </a:extLst>
        </xdr:cNvPr>
        <xdr:cNvSpPr txBox="1"/>
      </xdr:nvSpPr>
      <xdr:spPr>
        <a:xfrm>
          <a:off x="5740400" y="6393815"/>
          <a:ext cx="7499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269240</xdr:rowOff>
    </xdr:from>
    <xdr:to>
      <xdr:col>26</xdr:col>
      <xdr:colOff>101600</xdr:colOff>
      <xdr:row>35</xdr:row>
      <xdr:rowOff>27940</xdr:rowOff>
    </xdr:to>
    <xdr:sp macro="" textlink="">
      <xdr:nvSpPr>
        <xdr:cNvPr id="136" name="楕円 135">
          <a:extLst>
            <a:ext uri="{FF2B5EF4-FFF2-40B4-BE49-F238E27FC236}">
              <a16:creationId xmlns:a16="http://schemas.microsoft.com/office/drawing/2014/main" id="{38742B53-B838-44C7-A4E5-39299F73681C}"/>
            </a:ext>
          </a:extLst>
        </xdr:cNvPr>
        <xdr:cNvSpPr/>
      </xdr:nvSpPr>
      <xdr:spPr>
        <a:xfrm>
          <a:off x="4953000" y="65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37465</xdr:rowOff>
    </xdr:from>
    <xdr:ext cx="736600" cy="259715"/>
    <xdr:sp macro="" textlink="">
      <xdr:nvSpPr>
        <xdr:cNvPr id="137" name="テキスト ボックス 136">
          <a:extLst>
            <a:ext uri="{FF2B5EF4-FFF2-40B4-BE49-F238E27FC236}">
              <a16:creationId xmlns:a16="http://schemas.microsoft.com/office/drawing/2014/main" id="{42B1365E-679B-44DF-B5EE-7B52E54E99D6}"/>
            </a:ext>
          </a:extLst>
        </xdr:cNvPr>
        <xdr:cNvSpPr txBox="1"/>
      </xdr:nvSpPr>
      <xdr:spPr>
        <a:xfrm>
          <a:off x="4622800" y="63049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304165</xdr:rowOff>
    </xdr:from>
    <xdr:to>
      <xdr:col>22</xdr:col>
      <xdr:colOff>165100</xdr:colOff>
      <xdr:row>35</xdr:row>
      <xdr:rowOff>61595</xdr:rowOff>
    </xdr:to>
    <xdr:sp macro="" textlink="">
      <xdr:nvSpPr>
        <xdr:cNvPr id="138" name="楕円 137">
          <a:extLst>
            <a:ext uri="{FF2B5EF4-FFF2-40B4-BE49-F238E27FC236}">
              <a16:creationId xmlns:a16="http://schemas.microsoft.com/office/drawing/2014/main" id="{FD92B8FF-4B1D-4366-9D75-67BD19255C7C}"/>
            </a:ext>
          </a:extLst>
        </xdr:cNvPr>
        <xdr:cNvSpPr/>
      </xdr:nvSpPr>
      <xdr:spPr>
        <a:xfrm>
          <a:off x="4254500" y="65716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72390</xdr:rowOff>
    </xdr:from>
    <xdr:ext cx="762000" cy="259715"/>
    <xdr:sp macro="" textlink="">
      <xdr:nvSpPr>
        <xdr:cNvPr id="139" name="テキスト ボックス 138">
          <a:extLst>
            <a:ext uri="{FF2B5EF4-FFF2-40B4-BE49-F238E27FC236}">
              <a16:creationId xmlns:a16="http://schemas.microsoft.com/office/drawing/2014/main" id="{6D67F659-A670-4540-AB77-82A142EF8585}"/>
            </a:ext>
          </a:extLst>
        </xdr:cNvPr>
        <xdr:cNvSpPr txBox="1"/>
      </xdr:nvSpPr>
      <xdr:spPr>
        <a:xfrm>
          <a:off x="3924300" y="63398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321310</xdr:rowOff>
    </xdr:from>
    <xdr:to>
      <xdr:col>19</xdr:col>
      <xdr:colOff>38100</xdr:colOff>
      <xdr:row>35</xdr:row>
      <xdr:rowOff>80645</xdr:rowOff>
    </xdr:to>
    <xdr:sp macro="" textlink="">
      <xdr:nvSpPr>
        <xdr:cNvPr id="140" name="楕円 139">
          <a:extLst>
            <a:ext uri="{FF2B5EF4-FFF2-40B4-BE49-F238E27FC236}">
              <a16:creationId xmlns:a16="http://schemas.microsoft.com/office/drawing/2014/main" id="{BEDB69D7-3AC7-4253-8118-B6DC487E1FD7}"/>
            </a:ext>
          </a:extLst>
        </xdr:cNvPr>
        <xdr:cNvSpPr/>
      </xdr:nvSpPr>
      <xdr:spPr>
        <a:xfrm>
          <a:off x="3556000" y="6588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91440</xdr:rowOff>
    </xdr:from>
    <xdr:ext cx="762000" cy="259715"/>
    <xdr:sp macro="" textlink="">
      <xdr:nvSpPr>
        <xdr:cNvPr id="141" name="テキスト ボックス 140">
          <a:extLst>
            <a:ext uri="{FF2B5EF4-FFF2-40B4-BE49-F238E27FC236}">
              <a16:creationId xmlns:a16="http://schemas.microsoft.com/office/drawing/2014/main" id="{D33A7D8F-82E0-40E3-A82E-6385CA4E23E9}"/>
            </a:ext>
          </a:extLst>
        </xdr:cNvPr>
        <xdr:cNvSpPr txBox="1"/>
      </xdr:nvSpPr>
      <xdr:spPr>
        <a:xfrm>
          <a:off x="3225800" y="6358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330835</xdr:rowOff>
    </xdr:from>
    <xdr:to>
      <xdr:col>15</xdr:col>
      <xdr:colOff>101600</xdr:colOff>
      <xdr:row>35</xdr:row>
      <xdr:rowOff>90170</xdr:rowOff>
    </xdr:to>
    <xdr:sp macro="" textlink="">
      <xdr:nvSpPr>
        <xdr:cNvPr id="142" name="楕円 141">
          <a:extLst>
            <a:ext uri="{FF2B5EF4-FFF2-40B4-BE49-F238E27FC236}">
              <a16:creationId xmlns:a16="http://schemas.microsoft.com/office/drawing/2014/main" id="{D93E8EE8-2195-45FF-AAA0-0B4E6C48A758}"/>
            </a:ext>
          </a:extLst>
        </xdr:cNvPr>
        <xdr:cNvSpPr/>
      </xdr:nvSpPr>
      <xdr:spPr>
        <a:xfrm>
          <a:off x="28575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99695</xdr:rowOff>
    </xdr:from>
    <xdr:ext cx="762000" cy="255270"/>
    <xdr:sp macro="" textlink="">
      <xdr:nvSpPr>
        <xdr:cNvPr id="143" name="テキスト ボックス 142">
          <a:extLst>
            <a:ext uri="{FF2B5EF4-FFF2-40B4-BE49-F238E27FC236}">
              <a16:creationId xmlns:a16="http://schemas.microsoft.com/office/drawing/2014/main" id="{D868E794-DAD0-417E-9E2D-09344859D22C}"/>
            </a:ext>
          </a:extLst>
        </xdr:cNvPr>
        <xdr:cNvSpPr txBox="1"/>
      </xdr:nvSpPr>
      <xdr:spPr>
        <a:xfrm>
          <a:off x="252730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731EC2-5EDB-41B0-AB89-F99F19A6C6B8}"/>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4A1B2AB-1BF9-439D-83B8-E56DC4E62B4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122A8E5-163A-4560-8033-9E41BB2340E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53041CC-E203-4FB7-BA1A-6464631D584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D08435-2C5E-41CE-B49B-2A0F8B9537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8A1B99-03CF-4970-A0B1-7A61F64B4D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F5FCBA-0577-4060-BACA-CDC90172FF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A7765C-03F9-4BA9-BC8D-D2B0FE98ED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BBCCC9-E542-40D4-88F7-E1ED2AA0955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08A7D38-6C0D-4368-9F05-B09CB4FAEC6D}"/>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63,173
62,285
86.42
31,977,154
29,884,551
1,987,182
15,468,648
24,431,685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52C6C8-126B-4C01-AA45-9B9AFF7D606D}"/>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E9667E-9921-4F59-8E1D-7821AAC3CBA4}"/>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52EF0F-B6A3-4F5B-A495-AE914F317317}"/>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50.8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5B1DAE-5672-4184-ABFE-EF7F21363788}"/>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F865DD-00DD-41BB-8972-31AB3517D1E7}"/>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A5578DA-EE7D-49B6-9BC9-4E8026D6A2A1}"/>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F5CBC8F-AFD3-449C-868E-1869BC0F710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F33065C-3BAD-4BE0-A160-99E8B0075387}"/>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E539107-0856-4A48-9DA1-FA9BADCF1AA3}"/>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3F14D6-358E-4D82-8FC0-21B7B4C70EC5}"/>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FA3222F-8D8D-4E2A-A1EE-FEE23C8B3E62}"/>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C0BF645-225F-489E-B979-EA47712EA92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9886B23-B99E-4AD8-84C4-A289A9D19D6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6F46E16-EB7C-4387-A6B9-71496FF65FDD}"/>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D6A5D1-D943-465D-B68C-FA63F7A934E2}"/>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1A08EAC-260C-4168-922B-3C9D94B12C7C}"/>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E0C4EB-69C9-4A24-AC9E-DAD8AF25B834}"/>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D0AE2F98-AE5D-4155-AB2C-65C6DFF77839}"/>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A08C4BF9-1FAE-4F8A-AB32-E6BD8E7732F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32339A77-A0AC-4EED-BEA0-1164108C9036}"/>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12024B7-8D64-459B-96B2-DD19F40CFAA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9DD2DB1-BF52-42A0-B90B-F12AD0D7FC4E}"/>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5942AFD-2556-4741-9C22-49A501680B8C}"/>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35568BD-33A7-49FA-A9CC-35A0C01BBCA7}"/>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90D5241-1E80-4B89-94F0-6AC1739F1C26}"/>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56EAA60-62F7-41FD-8ECD-93D4B5C86C54}"/>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AA59E82-4377-4D07-8BB8-11BE898B1CF8}"/>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DBF1B40-FB2E-4984-8A07-79A00C36D441}"/>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a:extLst>
            <a:ext uri="{FF2B5EF4-FFF2-40B4-BE49-F238E27FC236}">
              <a16:creationId xmlns:a16="http://schemas.microsoft.com/office/drawing/2014/main" id="{0FB7AB38-A26B-4364-B932-2145CC5BF778}"/>
            </a:ext>
          </a:extLst>
        </xdr:cNvPr>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8575152-258B-44AC-8151-D3FDAF652552}"/>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1EE1F54F-0247-4BC0-9B0C-B98EAAC37D16}"/>
            </a:ext>
          </a:extLst>
        </xdr:cNvPr>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343FAF5D-42FF-4558-83EB-A41FC005D418}"/>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BB382EE3-6EE0-4244-96DB-BF0E905C5493}"/>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27BE339-719A-4A03-9371-910784C3110F}"/>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B1C5049F-ADDC-4606-9B0E-623BF84FC116}"/>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E6AF58-9F88-44F8-B124-E40B53BF995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a:extLst>
            <a:ext uri="{FF2B5EF4-FFF2-40B4-BE49-F238E27FC236}">
              <a16:creationId xmlns:a16="http://schemas.microsoft.com/office/drawing/2014/main" id="{91054C52-EFAE-4D09-A1A0-708995A8EB14}"/>
            </a:ext>
          </a:extLst>
        </xdr:cNvPr>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FB3DC84-0CFA-4250-9454-525B45B7A4BD}"/>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3565" cy="259080"/>
    <xdr:sp macro="" textlink="">
      <xdr:nvSpPr>
        <xdr:cNvPr id="50" name="テキスト ボックス 49">
          <a:extLst>
            <a:ext uri="{FF2B5EF4-FFF2-40B4-BE49-F238E27FC236}">
              <a16:creationId xmlns:a16="http://schemas.microsoft.com/office/drawing/2014/main" id="{5F11D14C-B6AC-41C2-81EF-0916290B31AA}"/>
            </a:ext>
          </a:extLst>
        </xdr:cNvPr>
        <xdr:cNvSpPr txBox="1"/>
      </xdr:nvSpPr>
      <xdr:spPr>
        <a:xfrm>
          <a:off x="166370" y="544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696E802E-83D9-4E98-A378-74CF3F5082F5}"/>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3565" cy="259080"/>
    <xdr:sp macro="" textlink="">
      <xdr:nvSpPr>
        <xdr:cNvPr id="52" name="テキスト ボックス 51">
          <a:extLst>
            <a:ext uri="{FF2B5EF4-FFF2-40B4-BE49-F238E27FC236}">
              <a16:creationId xmlns:a16="http://schemas.microsoft.com/office/drawing/2014/main" id="{F478A3A6-808F-4F3F-9F8E-B4CE67909AE5}"/>
            </a:ext>
          </a:extLst>
        </xdr:cNvPr>
        <xdr:cNvSpPr txBox="1"/>
      </xdr:nvSpPr>
      <xdr:spPr>
        <a:xfrm>
          <a:off x="166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B68D811-A983-44CC-AD0A-87C8A804E348}"/>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3565" cy="248920"/>
    <xdr:sp macro="" textlink="">
      <xdr:nvSpPr>
        <xdr:cNvPr id="54" name="テキスト ボックス 53">
          <a:extLst>
            <a:ext uri="{FF2B5EF4-FFF2-40B4-BE49-F238E27FC236}">
              <a16:creationId xmlns:a16="http://schemas.microsoft.com/office/drawing/2014/main" id="{969576DA-BB48-48B0-B18F-0AFBAF8A23CC}"/>
            </a:ext>
          </a:extLst>
        </xdr:cNvPr>
        <xdr:cNvSpPr txBox="1"/>
      </xdr:nvSpPr>
      <xdr:spPr>
        <a:xfrm>
          <a:off x="166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64D6C245-2A8B-43E8-B6F5-22BF296EB8AA}"/>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122555</xdr:rowOff>
    </xdr:from>
    <xdr:to>
      <xdr:col>24</xdr:col>
      <xdr:colOff>62865</xdr:colOff>
      <xdr:row>38</xdr:row>
      <xdr:rowOff>143510</xdr:rowOff>
    </xdr:to>
    <xdr:cxnSp macro="">
      <xdr:nvCxnSpPr>
        <xdr:cNvPr id="56" name="直線コネクタ 55">
          <a:extLst>
            <a:ext uri="{FF2B5EF4-FFF2-40B4-BE49-F238E27FC236}">
              <a16:creationId xmlns:a16="http://schemas.microsoft.com/office/drawing/2014/main" id="{E6385CDA-9531-42EA-AE2A-2802AC2CE409}"/>
            </a:ext>
          </a:extLst>
        </xdr:cNvPr>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48285"/>
    <xdr:sp macro="" textlink="">
      <xdr:nvSpPr>
        <xdr:cNvPr id="57" name="人件費最小値テキスト">
          <a:extLst>
            <a:ext uri="{FF2B5EF4-FFF2-40B4-BE49-F238E27FC236}">
              <a16:creationId xmlns:a16="http://schemas.microsoft.com/office/drawing/2014/main" id="{C4AEDB08-445C-4A4D-858F-00DB867F9255}"/>
            </a:ext>
          </a:extLst>
        </xdr:cNvPr>
        <xdr:cNvSpPr txBox="1"/>
      </xdr:nvSpPr>
      <xdr:spPr>
        <a:xfrm>
          <a:off x="4686300" y="66617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58" name="直線コネクタ 57">
          <a:extLst>
            <a:ext uri="{FF2B5EF4-FFF2-40B4-BE49-F238E27FC236}">
              <a16:creationId xmlns:a16="http://schemas.microsoft.com/office/drawing/2014/main" id="{DA6C4F53-6029-4DF8-AFC4-485AE23D3035}"/>
            </a:ext>
          </a:extLst>
        </xdr:cNvPr>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69215</xdr:rowOff>
    </xdr:from>
    <xdr:ext cx="598805" cy="259080"/>
    <xdr:sp macro="" textlink="">
      <xdr:nvSpPr>
        <xdr:cNvPr id="59" name="人件費最大値テキスト">
          <a:extLst>
            <a:ext uri="{FF2B5EF4-FFF2-40B4-BE49-F238E27FC236}">
              <a16:creationId xmlns:a16="http://schemas.microsoft.com/office/drawing/2014/main" id="{685794F8-61EC-4118-A714-80D9DE40F357}"/>
            </a:ext>
          </a:extLst>
        </xdr:cNvPr>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122555</xdr:rowOff>
    </xdr:from>
    <xdr:to>
      <xdr:col>24</xdr:col>
      <xdr:colOff>152400</xdr:colOff>
      <xdr:row>30</xdr:row>
      <xdr:rowOff>122555</xdr:rowOff>
    </xdr:to>
    <xdr:cxnSp macro="">
      <xdr:nvCxnSpPr>
        <xdr:cNvPr id="60" name="直線コネクタ 59">
          <a:extLst>
            <a:ext uri="{FF2B5EF4-FFF2-40B4-BE49-F238E27FC236}">
              <a16:creationId xmlns:a16="http://schemas.microsoft.com/office/drawing/2014/main" id="{C70F40DA-2B2C-496D-B428-433C22E59028}"/>
            </a:ext>
          </a:extLst>
        </xdr:cNvPr>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165100</xdr:rowOff>
    </xdr:from>
    <xdr:to>
      <xdr:col>24</xdr:col>
      <xdr:colOff>63500</xdr:colOff>
      <xdr:row>35</xdr:row>
      <xdr:rowOff>20320</xdr:rowOff>
    </xdr:to>
    <xdr:cxnSp macro="">
      <xdr:nvCxnSpPr>
        <xdr:cNvPr id="61" name="直線コネクタ 60">
          <a:extLst>
            <a:ext uri="{FF2B5EF4-FFF2-40B4-BE49-F238E27FC236}">
              <a16:creationId xmlns:a16="http://schemas.microsoft.com/office/drawing/2014/main" id="{89ECFBC1-B146-4684-BA9F-3053281D412E}"/>
            </a:ext>
          </a:extLst>
        </xdr:cNvPr>
        <xdr:cNvCxnSpPr/>
      </xdr:nvCxnSpPr>
      <xdr:spPr>
        <a:xfrm>
          <a:off x="3797300" y="59944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9525</xdr:rowOff>
    </xdr:from>
    <xdr:ext cx="534670" cy="248285"/>
    <xdr:sp macro="" textlink="">
      <xdr:nvSpPr>
        <xdr:cNvPr id="62" name="人件費平均値テキスト">
          <a:extLst>
            <a:ext uri="{FF2B5EF4-FFF2-40B4-BE49-F238E27FC236}">
              <a16:creationId xmlns:a16="http://schemas.microsoft.com/office/drawing/2014/main" id="{1EC464A8-9D46-4D27-860C-B83F0503721E}"/>
            </a:ext>
          </a:extLst>
        </xdr:cNvPr>
        <xdr:cNvSpPr txBox="1"/>
      </xdr:nvSpPr>
      <xdr:spPr>
        <a:xfrm>
          <a:off x="4686300" y="61817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3" name="フローチャート: 判断 62">
          <a:extLst>
            <a:ext uri="{FF2B5EF4-FFF2-40B4-BE49-F238E27FC236}">
              <a16:creationId xmlns:a16="http://schemas.microsoft.com/office/drawing/2014/main" id="{F28DC97A-18C4-4359-A689-624C68262C5D}"/>
            </a:ext>
          </a:extLst>
        </xdr:cNvPr>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165100</xdr:rowOff>
    </xdr:from>
    <xdr:to>
      <xdr:col>19</xdr:col>
      <xdr:colOff>177800</xdr:colOff>
      <xdr:row>35</xdr:row>
      <xdr:rowOff>17780</xdr:rowOff>
    </xdr:to>
    <xdr:cxnSp macro="">
      <xdr:nvCxnSpPr>
        <xdr:cNvPr id="64" name="直線コネクタ 63">
          <a:extLst>
            <a:ext uri="{FF2B5EF4-FFF2-40B4-BE49-F238E27FC236}">
              <a16:creationId xmlns:a16="http://schemas.microsoft.com/office/drawing/2014/main" id="{4E32ED13-64F5-4A49-B366-A4528BE728DF}"/>
            </a:ext>
          </a:extLst>
        </xdr:cNvPr>
        <xdr:cNvCxnSpPr/>
      </xdr:nvCxnSpPr>
      <xdr:spPr>
        <a:xfrm flipV="1">
          <a:off x="2908300" y="59944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a:extLst>
            <a:ext uri="{FF2B5EF4-FFF2-40B4-BE49-F238E27FC236}">
              <a16:creationId xmlns:a16="http://schemas.microsoft.com/office/drawing/2014/main" id="{41857E07-51AC-4918-9BDF-AC4EE2C4D62F}"/>
            </a:ext>
          </a:extLst>
        </xdr:cNvPr>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156845</xdr:rowOff>
    </xdr:from>
    <xdr:ext cx="522605" cy="249555"/>
    <xdr:sp macro="" textlink="">
      <xdr:nvSpPr>
        <xdr:cNvPr id="66" name="テキスト ボックス 65">
          <a:extLst>
            <a:ext uri="{FF2B5EF4-FFF2-40B4-BE49-F238E27FC236}">
              <a16:creationId xmlns:a16="http://schemas.microsoft.com/office/drawing/2014/main" id="{2C631DC3-1B1B-45C4-9641-53DAD0BCE56E}"/>
            </a:ext>
          </a:extLst>
        </xdr:cNvPr>
        <xdr:cNvSpPr txBox="1"/>
      </xdr:nvSpPr>
      <xdr:spPr>
        <a:xfrm>
          <a:off x="3529965" y="63290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125095</xdr:rowOff>
    </xdr:from>
    <xdr:to>
      <xdr:col>15</xdr:col>
      <xdr:colOff>50800</xdr:colOff>
      <xdr:row>35</xdr:row>
      <xdr:rowOff>17780</xdr:rowOff>
    </xdr:to>
    <xdr:cxnSp macro="">
      <xdr:nvCxnSpPr>
        <xdr:cNvPr id="67" name="直線コネクタ 66">
          <a:extLst>
            <a:ext uri="{FF2B5EF4-FFF2-40B4-BE49-F238E27FC236}">
              <a16:creationId xmlns:a16="http://schemas.microsoft.com/office/drawing/2014/main" id="{F80D893C-02C7-4BC3-8F01-B1ABCD68FA81}"/>
            </a:ext>
          </a:extLst>
        </xdr:cNvPr>
        <xdr:cNvCxnSpPr/>
      </xdr:nvCxnSpPr>
      <xdr:spPr>
        <a:xfrm>
          <a:off x="2019300" y="59543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169545</xdr:rowOff>
    </xdr:from>
    <xdr:to>
      <xdr:col>15</xdr:col>
      <xdr:colOff>101600</xdr:colOff>
      <xdr:row>37</xdr:row>
      <xdr:rowOff>99695</xdr:rowOff>
    </xdr:to>
    <xdr:sp macro="" textlink="">
      <xdr:nvSpPr>
        <xdr:cNvPr id="68" name="フローチャート: 判断 67">
          <a:extLst>
            <a:ext uri="{FF2B5EF4-FFF2-40B4-BE49-F238E27FC236}">
              <a16:creationId xmlns:a16="http://schemas.microsoft.com/office/drawing/2014/main" id="{E962E2BB-6E62-4648-B330-E02E7D2D3B77}"/>
            </a:ext>
          </a:extLst>
        </xdr:cNvPr>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90805</xdr:rowOff>
    </xdr:from>
    <xdr:ext cx="522605" cy="258445"/>
    <xdr:sp macro="" textlink="">
      <xdr:nvSpPr>
        <xdr:cNvPr id="69" name="テキスト ボックス 68">
          <a:extLst>
            <a:ext uri="{FF2B5EF4-FFF2-40B4-BE49-F238E27FC236}">
              <a16:creationId xmlns:a16="http://schemas.microsoft.com/office/drawing/2014/main" id="{6D99FDCB-0893-4BC4-9DE7-2F6A7073742B}"/>
            </a:ext>
          </a:extLst>
        </xdr:cNvPr>
        <xdr:cNvSpPr txBox="1"/>
      </xdr:nvSpPr>
      <xdr:spPr>
        <a:xfrm>
          <a:off x="2640965" y="64344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92710</xdr:rowOff>
    </xdr:from>
    <xdr:to>
      <xdr:col>10</xdr:col>
      <xdr:colOff>114300</xdr:colOff>
      <xdr:row>34</xdr:row>
      <xdr:rowOff>125095</xdr:rowOff>
    </xdr:to>
    <xdr:cxnSp macro="">
      <xdr:nvCxnSpPr>
        <xdr:cNvPr id="70" name="直線コネクタ 69">
          <a:extLst>
            <a:ext uri="{FF2B5EF4-FFF2-40B4-BE49-F238E27FC236}">
              <a16:creationId xmlns:a16="http://schemas.microsoft.com/office/drawing/2014/main" id="{25FFCD9B-65BA-412C-A18A-824895786A73}"/>
            </a:ext>
          </a:extLst>
        </xdr:cNvPr>
        <xdr:cNvCxnSpPr/>
      </xdr:nvCxnSpPr>
      <xdr:spPr>
        <a:xfrm>
          <a:off x="1130300" y="5922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1" name="フローチャート: 判断 70">
          <a:extLst>
            <a:ext uri="{FF2B5EF4-FFF2-40B4-BE49-F238E27FC236}">
              <a16:creationId xmlns:a16="http://schemas.microsoft.com/office/drawing/2014/main" id="{892D2512-F285-4894-BD10-D877F75806D9}"/>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102870</xdr:rowOff>
    </xdr:from>
    <xdr:ext cx="522605" cy="259080"/>
    <xdr:sp macro="" textlink="">
      <xdr:nvSpPr>
        <xdr:cNvPr id="72" name="テキスト ボックス 71">
          <a:extLst>
            <a:ext uri="{FF2B5EF4-FFF2-40B4-BE49-F238E27FC236}">
              <a16:creationId xmlns:a16="http://schemas.microsoft.com/office/drawing/2014/main" id="{9C159CD9-EACD-44A5-9002-2F3DEBD69EDA}"/>
            </a:ext>
          </a:extLst>
        </xdr:cNvPr>
        <xdr:cNvSpPr txBox="1"/>
      </xdr:nvSpPr>
      <xdr:spPr>
        <a:xfrm>
          <a:off x="1751965" y="64465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6985</xdr:rowOff>
    </xdr:from>
    <xdr:to>
      <xdr:col>6</xdr:col>
      <xdr:colOff>38100</xdr:colOff>
      <xdr:row>37</xdr:row>
      <xdr:rowOff>109220</xdr:rowOff>
    </xdr:to>
    <xdr:sp macro="" textlink="">
      <xdr:nvSpPr>
        <xdr:cNvPr id="73" name="フローチャート: 判断 72">
          <a:extLst>
            <a:ext uri="{FF2B5EF4-FFF2-40B4-BE49-F238E27FC236}">
              <a16:creationId xmlns:a16="http://schemas.microsoft.com/office/drawing/2014/main" id="{42EF1DD6-BE06-4B7F-A771-F7C0E4F1F6C3}"/>
            </a:ext>
          </a:extLst>
        </xdr:cNvPr>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99695</xdr:rowOff>
    </xdr:from>
    <xdr:ext cx="522605" cy="249555"/>
    <xdr:sp macro="" textlink="">
      <xdr:nvSpPr>
        <xdr:cNvPr id="74" name="テキスト ボックス 73">
          <a:extLst>
            <a:ext uri="{FF2B5EF4-FFF2-40B4-BE49-F238E27FC236}">
              <a16:creationId xmlns:a16="http://schemas.microsoft.com/office/drawing/2014/main" id="{AC1C1703-D06A-4928-BC83-FBDC715C9E34}"/>
            </a:ext>
          </a:extLst>
        </xdr:cNvPr>
        <xdr:cNvSpPr txBox="1"/>
      </xdr:nvSpPr>
      <xdr:spPr>
        <a:xfrm>
          <a:off x="862965" y="64433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BB99A7EC-7BB5-49A5-A630-22F4D4774468}"/>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C0B4F5FB-8F73-4196-8D4A-CBAE5981C3EF}"/>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42A1F40E-845D-4B51-B437-CDD2C8DB9F13}"/>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1324BD75-8728-408F-A5DB-2E35D790D97D}"/>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F9BC8E34-0894-494C-BB83-CAFAEDFC1BF8}"/>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80" name="楕円 79">
          <a:extLst>
            <a:ext uri="{FF2B5EF4-FFF2-40B4-BE49-F238E27FC236}">
              <a16:creationId xmlns:a16="http://schemas.microsoft.com/office/drawing/2014/main" id="{77B7816F-F46A-4135-A3E2-B24653E0C2DA}"/>
            </a:ext>
          </a:extLst>
        </xdr:cNvPr>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163830</xdr:rowOff>
    </xdr:from>
    <xdr:ext cx="534670" cy="259080"/>
    <xdr:sp macro="" textlink="">
      <xdr:nvSpPr>
        <xdr:cNvPr id="81" name="人件費該当値テキスト">
          <a:extLst>
            <a:ext uri="{FF2B5EF4-FFF2-40B4-BE49-F238E27FC236}">
              <a16:creationId xmlns:a16="http://schemas.microsoft.com/office/drawing/2014/main" id="{E9646737-587B-447B-B702-152CC9DF80DC}"/>
            </a:ext>
          </a:extLst>
        </xdr:cNvPr>
        <xdr:cNvSpPr txBox="1"/>
      </xdr:nvSpPr>
      <xdr:spPr>
        <a:xfrm>
          <a:off x="4686300" y="5821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114300</xdr:rowOff>
    </xdr:from>
    <xdr:to>
      <xdr:col>20</xdr:col>
      <xdr:colOff>38100</xdr:colOff>
      <xdr:row>35</xdr:row>
      <xdr:rowOff>44450</xdr:rowOff>
    </xdr:to>
    <xdr:sp macro="" textlink="">
      <xdr:nvSpPr>
        <xdr:cNvPr id="82" name="楕円 81">
          <a:extLst>
            <a:ext uri="{FF2B5EF4-FFF2-40B4-BE49-F238E27FC236}">
              <a16:creationId xmlns:a16="http://schemas.microsoft.com/office/drawing/2014/main" id="{0BEFB731-C618-46D3-87C4-860FA6DC8676}"/>
            </a:ext>
          </a:extLst>
        </xdr:cNvPr>
        <xdr:cNvSpPr/>
      </xdr:nvSpPr>
      <xdr:spPr>
        <a:xfrm>
          <a:off x="3746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60960</xdr:rowOff>
    </xdr:from>
    <xdr:ext cx="522605" cy="259080"/>
    <xdr:sp macro="" textlink="">
      <xdr:nvSpPr>
        <xdr:cNvPr id="83" name="テキスト ボックス 82">
          <a:extLst>
            <a:ext uri="{FF2B5EF4-FFF2-40B4-BE49-F238E27FC236}">
              <a16:creationId xmlns:a16="http://schemas.microsoft.com/office/drawing/2014/main" id="{07CBAA67-1A6A-4777-B858-B88930ADD837}"/>
            </a:ext>
          </a:extLst>
        </xdr:cNvPr>
        <xdr:cNvSpPr txBox="1"/>
      </xdr:nvSpPr>
      <xdr:spPr>
        <a:xfrm>
          <a:off x="3529965" y="57188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137795</xdr:rowOff>
    </xdr:from>
    <xdr:to>
      <xdr:col>15</xdr:col>
      <xdr:colOff>101600</xdr:colOff>
      <xdr:row>35</xdr:row>
      <xdr:rowOff>67945</xdr:rowOff>
    </xdr:to>
    <xdr:sp macro="" textlink="">
      <xdr:nvSpPr>
        <xdr:cNvPr id="84" name="楕円 83">
          <a:extLst>
            <a:ext uri="{FF2B5EF4-FFF2-40B4-BE49-F238E27FC236}">
              <a16:creationId xmlns:a16="http://schemas.microsoft.com/office/drawing/2014/main" id="{AAF48FEA-3F81-42BC-A706-D2DD2D0643FC}"/>
            </a:ext>
          </a:extLst>
        </xdr:cNvPr>
        <xdr:cNvSpPr/>
      </xdr:nvSpPr>
      <xdr:spPr>
        <a:xfrm>
          <a:off x="2857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84455</xdr:rowOff>
    </xdr:from>
    <xdr:ext cx="522605" cy="259080"/>
    <xdr:sp macro="" textlink="">
      <xdr:nvSpPr>
        <xdr:cNvPr id="85" name="テキスト ボックス 84">
          <a:extLst>
            <a:ext uri="{FF2B5EF4-FFF2-40B4-BE49-F238E27FC236}">
              <a16:creationId xmlns:a16="http://schemas.microsoft.com/office/drawing/2014/main" id="{0F8412B1-FF29-4D67-BEE1-DFB4FF16CABF}"/>
            </a:ext>
          </a:extLst>
        </xdr:cNvPr>
        <xdr:cNvSpPr txBox="1"/>
      </xdr:nvSpPr>
      <xdr:spPr>
        <a:xfrm>
          <a:off x="2640965" y="57423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74930</xdr:rowOff>
    </xdr:from>
    <xdr:to>
      <xdr:col>10</xdr:col>
      <xdr:colOff>165100</xdr:colOff>
      <xdr:row>35</xdr:row>
      <xdr:rowOff>4445</xdr:rowOff>
    </xdr:to>
    <xdr:sp macro="" textlink="">
      <xdr:nvSpPr>
        <xdr:cNvPr id="86" name="楕円 85">
          <a:extLst>
            <a:ext uri="{FF2B5EF4-FFF2-40B4-BE49-F238E27FC236}">
              <a16:creationId xmlns:a16="http://schemas.microsoft.com/office/drawing/2014/main" id="{553C4201-F56F-4A65-A4A5-5E2C8F9B0500}"/>
            </a:ext>
          </a:extLst>
        </xdr:cNvPr>
        <xdr:cNvSpPr/>
      </xdr:nvSpPr>
      <xdr:spPr>
        <a:xfrm>
          <a:off x="1968500" y="590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20955</xdr:rowOff>
    </xdr:from>
    <xdr:ext cx="522605" cy="248285"/>
    <xdr:sp macro="" textlink="">
      <xdr:nvSpPr>
        <xdr:cNvPr id="87" name="テキスト ボックス 86">
          <a:extLst>
            <a:ext uri="{FF2B5EF4-FFF2-40B4-BE49-F238E27FC236}">
              <a16:creationId xmlns:a16="http://schemas.microsoft.com/office/drawing/2014/main" id="{7E41C5A7-3A79-4064-A66A-28D057FA2C7A}"/>
            </a:ext>
          </a:extLst>
        </xdr:cNvPr>
        <xdr:cNvSpPr txBox="1"/>
      </xdr:nvSpPr>
      <xdr:spPr>
        <a:xfrm>
          <a:off x="1751965" y="567880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41910</xdr:rowOff>
    </xdr:from>
    <xdr:to>
      <xdr:col>6</xdr:col>
      <xdr:colOff>38100</xdr:colOff>
      <xdr:row>34</xdr:row>
      <xdr:rowOff>143510</xdr:rowOff>
    </xdr:to>
    <xdr:sp macro="" textlink="">
      <xdr:nvSpPr>
        <xdr:cNvPr id="88" name="楕円 87">
          <a:extLst>
            <a:ext uri="{FF2B5EF4-FFF2-40B4-BE49-F238E27FC236}">
              <a16:creationId xmlns:a16="http://schemas.microsoft.com/office/drawing/2014/main" id="{D6DF884A-A9B2-44EE-AF50-38168C246636}"/>
            </a:ext>
          </a:extLst>
        </xdr:cNvPr>
        <xdr:cNvSpPr/>
      </xdr:nvSpPr>
      <xdr:spPr>
        <a:xfrm>
          <a:off x="107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160020</xdr:rowOff>
    </xdr:from>
    <xdr:ext cx="522605" cy="259080"/>
    <xdr:sp macro="" textlink="">
      <xdr:nvSpPr>
        <xdr:cNvPr id="89" name="テキスト ボックス 88">
          <a:extLst>
            <a:ext uri="{FF2B5EF4-FFF2-40B4-BE49-F238E27FC236}">
              <a16:creationId xmlns:a16="http://schemas.microsoft.com/office/drawing/2014/main" id="{57AD1A57-898E-4203-9A82-DD70B4C96A1E}"/>
            </a:ext>
          </a:extLst>
        </xdr:cNvPr>
        <xdr:cNvSpPr txBox="1"/>
      </xdr:nvSpPr>
      <xdr:spPr>
        <a:xfrm>
          <a:off x="862965" y="56464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EFB4E766-E00A-445C-B0D6-84F8C400547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A3A024C-D94F-4698-AC4D-44FC4794E2F7}"/>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EF39DBF-7D88-47EC-99BB-ED253FF0E41D}"/>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1681517-9C8C-4033-8393-ECB766B879ED}"/>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5A55CD7-7D66-4F92-8249-69E3C575BCFA}"/>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DFABAE6-0609-4C93-8E44-D0DC2987728A}"/>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AE77BD-E9A4-4DEF-B4B4-310E1118D345}"/>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E1997CB-3E82-4531-A7E0-0706EDF17984}"/>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8" name="テキスト ボックス 97">
          <a:extLst>
            <a:ext uri="{FF2B5EF4-FFF2-40B4-BE49-F238E27FC236}">
              <a16:creationId xmlns:a16="http://schemas.microsoft.com/office/drawing/2014/main" id="{F0F88351-3A57-4CCE-8E8E-DBD315302536}"/>
            </a:ext>
          </a:extLst>
        </xdr:cNvPr>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6BD623A-7D7E-43D2-9C88-B26999FBE6DE}"/>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6855" cy="248920"/>
    <xdr:sp macro="" textlink="">
      <xdr:nvSpPr>
        <xdr:cNvPr id="100" name="テキスト ボックス 99">
          <a:extLst>
            <a:ext uri="{FF2B5EF4-FFF2-40B4-BE49-F238E27FC236}">
              <a16:creationId xmlns:a16="http://schemas.microsoft.com/office/drawing/2014/main" id="{BAB7CEF7-5DED-452B-843E-A3A8B174DD78}"/>
            </a:ext>
          </a:extLst>
        </xdr:cNvPr>
        <xdr:cNvSpPr txBox="1"/>
      </xdr:nvSpPr>
      <xdr:spPr>
        <a:xfrm>
          <a:off x="513080" y="10398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85FEF99-7BB5-48A2-B855-337C667BFCC6}"/>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CF71A272-EC73-4FBB-A71B-0E293685C737}"/>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4655BBAF-EB14-4B68-B01E-31653010588C}"/>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B4F3D6D3-F54D-4556-813E-FAD0E8E39E35}"/>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3EEE1B78-94D5-448A-8FD3-A123FB1B81B1}"/>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6" name="テキスト ボックス 105">
          <a:extLst>
            <a:ext uri="{FF2B5EF4-FFF2-40B4-BE49-F238E27FC236}">
              <a16:creationId xmlns:a16="http://schemas.microsoft.com/office/drawing/2014/main" id="{96CB0D85-75A6-4369-B897-366CD7273790}"/>
            </a:ext>
          </a:extLst>
        </xdr:cNvPr>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754235D6-51F9-4CA6-9BF9-4BC8DF26F0DF}"/>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3565" cy="259080"/>
    <xdr:sp macro="" textlink="">
      <xdr:nvSpPr>
        <xdr:cNvPr id="108" name="テキスト ボックス 107">
          <a:extLst>
            <a:ext uri="{FF2B5EF4-FFF2-40B4-BE49-F238E27FC236}">
              <a16:creationId xmlns:a16="http://schemas.microsoft.com/office/drawing/2014/main" id="{A7E4CA66-2C34-46F6-AB78-A6DD2BF3C979}"/>
            </a:ext>
          </a:extLst>
        </xdr:cNvPr>
        <xdr:cNvSpPr txBox="1"/>
      </xdr:nvSpPr>
      <xdr:spPr>
        <a:xfrm>
          <a:off x="166370" y="887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B403467E-D524-4B1E-B5CA-17A4A23899BC}"/>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3565" cy="259080"/>
    <xdr:sp macro="" textlink="">
      <xdr:nvSpPr>
        <xdr:cNvPr id="110" name="テキスト ボックス 109">
          <a:extLst>
            <a:ext uri="{FF2B5EF4-FFF2-40B4-BE49-F238E27FC236}">
              <a16:creationId xmlns:a16="http://schemas.microsoft.com/office/drawing/2014/main" id="{B840B36E-B094-4FE0-B759-C6CCAA3279E6}"/>
            </a:ext>
          </a:extLst>
        </xdr:cNvPr>
        <xdr:cNvSpPr txBox="1"/>
      </xdr:nvSpPr>
      <xdr:spPr>
        <a:xfrm>
          <a:off x="166370" y="849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D74D7FC-A292-4634-82AB-116230218C31}"/>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12" name="テキスト ボックス 111">
          <a:extLst>
            <a:ext uri="{FF2B5EF4-FFF2-40B4-BE49-F238E27FC236}">
              <a16:creationId xmlns:a16="http://schemas.microsoft.com/office/drawing/2014/main" id="{30C84B52-1B76-416F-9117-4D17D66D800B}"/>
            </a:ext>
          </a:extLst>
        </xdr:cNvPr>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AB872714-92FE-4682-802F-83C7A02D5C32}"/>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46990</xdr:rowOff>
    </xdr:to>
    <xdr:cxnSp macro="">
      <xdr:nvCxnSpPr>
        <xdr:cNvPr id="114" name="直線コネクタ 113">
          <a:extLst>
            <a:ext uri="{FF2B5EF4-FFF2-40B4-BE49-F238E27FC236}">
              <a16:creationId xmlns:a16="http://schemas.microsoft.com/office/drawing/2014/main" id="{607F9651-6D34-4E73-9622-B1912E80AEFA}"/>
            </a:ext>
          </a:extLst>
        </xdr:cNvPr>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5" name="物件費最小値テキスト">
          <a:extLst>
            <a:ext uri="{FF2B5EF4-FFF2-40B4-BE49-F238E27FC236}">
              <a16:creationId xmlns:a16="http://schemas.microsoft.com/office/drawing/2014/main" id="{11A3D7D2-0E22-4A8A-A601-ED8A7F9E5B40}"/>
            </a:ext>
          </a:extLst>
        </xdr:cNvPr>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6" name="直線コネクタ 115">
          <a:extLst>
            <a:ext uri="{FF2B5EF4-FFF2-40B4-BE49-F238E27FC236}">
              <a16:creationId xmlns:a16="http://schemas.microsoft.com/office/drawing/2014/main" id="{DAE62702-302A-4436-B5FC-F837291DD768}"/>
            </a:ext>
          </a:extLst>
        </xdr:cNvPr>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17" name="物件費最大値テキスト">
          <a:extLst>
            <a:ext uri="{FF2B5EF4-FFF2-40B4-BE49-F238E27FC236}">
              <a16:creationId xmlns:a16="http://schemas.microsoft.com/office/drawing/2014/main" id="{BFBA6B9E-8121-4B03-A79D-E54A0747A614}"/>
            </a:ext>
          </a:extLst>
        </xdr:cNvPr>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18" name="直線コネクタ 117">
          <a:extLst>
            <a:ext uri="{FF2B5EF4-FFF2-40B4-BE49-F238E27FC236}">
              <a16:creationId xmlns:a16="http://schemas.microsoft.com/office/drawing/2014/main" id="{720E9D1E-5E62-43A4-BE7E-110D9EB9325D}"/>
            </a:ext>
          </a:extLst>
        </xdr:cNvPr>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146050</xdr:rowOff>
    </xdr:from>
    <xdr:to>
      <xdr:col>24</xdr:col>
      <xdr:colOff>63500</xdr:colOff>
      <xdr:row>57</xdr:row>
      <xdr:rowOff>135890</xdr:rowOff>
    </xdr:to>
    <xdr:cxnSp macro="">
      <xdr:nvCxnSpPr>
        <xdr:cNvPr id="119" name="直線コネクタ 118">
          <a:extLst>
            <a:ext uri="{FF2B5EF4-FFF2-40B4-BE49-F238E27FC236}">
              <a16:creationId xmlns:a16="http://schemas.microsoft.com/office/drawing/2014/main" id="{A713D28F-4FF6-4A72-A14C-DEA42AC1315E}"/>
            </a:ext>
          </a:extLst>
        </xdr:cNvPr>
        <xdr:cNvCxnSpPr/>
      </xdr:nvCxnSpPr>
      <xdr:spPr>
        <a:xfrm flipV="1">
          <a:off x="3797300" y="974725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75565</xdr:rowOff>
    </xdr:from>
    <xdr:ext cx="534670" cy="250825"/>
    <xdr:sp macro="" textlink="">
      <xdr:nvSpPr>
        <xdr:cNvPr id="120" name="物件費平均値テキスト">
          <a:extLst>
            <a:ext uri="{FF2B5EF4-FFF2-40B4-BE49-F238E27FC236}">
              <a16:creationId xmlns:a16="http://schemas.microsoft.com/office/drawing/2014/main" id="{49FBFC2E-EC6E-46A3-825B-AC54ADB9A450}"/>
            </a:ext>
          </a:extLst>
        </xdr:cNvPr>
        <xdr:cNvSpPr txBox="1"/>
      </xdr:nvSpPr>
      <xdr:spPr>
        <a:xfrm>
          <a:off x="4686300" y="95053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154940</xdr:rowOff>
    </xdr:to>
    <xdr:sp macro="" textlink="">
      <xdr:nvSpPr>
        <xdr:cNvPr id="121" name="フローチャート: 判断 120">
          <a:extLst>
            <a:ext uri="{FF2B5EF4-FFF2-40B4-BE49-F238E27FC236}">
              <a16:creationId xmlns:a16="http://schemas.microsoft.com/office/drawing/2014/main" id="{9C14A61A-E867-4BEE-AE9B-BC4330CE121F}"/>
            </a:ext>
          </a:extLst>
        </xdr:cNvPr>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83820</xdr:rowOff>
    </xdr:from>
    <xdr:to>
      <xdr:col>19</xdr:col>
      <xdr:colOff>177800</xdr:colOff>
      <xdr:row>57</xdr:row>
      <xdr:rowOff>135890</xdr:rowOff>
    </xdr:to>
    <xdr:cxnSp macro="">
      <xdr:nvCxnSpPr>
        <xdr:cNvPr id="122" name="直線コネクタ 121">
          <a:extLst>
            <a:ext uri="{FF2B5EF4-FFF2-40B4-BE49-F238E27FC236}">
              <a16:creationId xmlns:a16="http://schemas.microsoft.com/office/drawing/2014/main" id="{23A72BE9-0909-4F9B-A8F6-CA895432B1FA}"/>
            </a:ext>
          </a:extLst>
        </xdr:cNvPr>
        <xdr:cNvCxnSpPr/>
      </xdr:nvCxnSpPr>
      <xdr:spPr>
        <a:xfrm>
          <a:off x="2908300" y="98564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135890</xdr:rowOff>
    </xdr:from>
    <xdr:to>
      <xdr:col>20</xdr:col>
      <xdr:colOff>38100</xdr:colOff>
      <xdr:row>57</xdr:row>
      <xdr:rowOff>66040</xdr:rowOff>
    </xdr:to>
    <xdr:sp macro="" textlink="">
      <xdr:nvSpPr>
        <xdr:cNvPr id="123" name="フローチャート: 判断 122">
          <a:extLst>
            <a:ext uri="{FF2B5EF4-FFF2-40B4-BE49-F238E27FC236}">
              <a16:creationId xmlns:a16="http://schemas.microsoft.com/office/drawing/2014/main" id="{08076B4A-B58B-45BA-97B5-1CB0A90D7235}"/>
            </a:ext>
          </a:extLst>
        </xdr:cNvPr>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83185</xdr:rowOff>
    </xdr:from>
    <xdr:ext cx="522605" cy="259080"/>
    <xdr:sp macro="" textlink="">
      <xdr:nvSpPr>
        <xdr:cNvPr id="124" name="テキスト ボックス 123">
          <a:extLst>
            <a:ext uri="{FF2B5EF4-FFF2-40B4-BE49-F238E27FC236}">
              <a16:creationId xmlns:a16="http://schemas.microsoft.com/office/drawing/2014/main" id="{609E1B2B-FA90-410C-ADEC-8ABE59BF3660}"/>
            </a:ext>
          </a:extLst>
        </xdr:cNvPr>
        <xdr:cNvSpPr txBox="1"/>
      </xdr:nvSpPr>
      <xdr:spPr>
        <a:xfrm>
          <a:off x="3529965" y="95129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83820</xdr:rowOff>
    </xdr:from>
    <xdr:to>
      <xdr:col>15</xdr:col>
      <xdr:colOff>50800</xdr:colOff>
      <xdr:row>57</xdr:row>
      <xdr:rowOff>138430</xdr:rowOff>
    </xdr:to>
    <xdr:cxnSp macro="">
      <xdr:nvCxnSpPr>
        <xdr:cNvPr id="125" name="直線コネクタ 124">
          <a:extLst>
            <a:ext uri="{FF2B5EF4-FFF2-40B4-BE49-F238E27FC236}">
              <a16:creationId xmlns:a16="http://schemas.microsoft.com/office/drawing/2014/main" id="{53B74F50-7304-4C9D-93DB-557B4B388C38}"/>
            </a:ext>
          </a:extLst>
        </xdr:cNvPr>
        <xdr:cNvCxnSpPr/>
      </xdr:nvCxnSpPr>
      <xdr:spPr>
        <a:xfrm flipV="1">
          <a:off x="2019300" y="98564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26035</xdr:rowOff>
    </xdr:from>
    <xdr:to>
      <xdr:col>15</xdr:col>
      <xdr:colOff>101600</xdr:colOff>
      <xdr:row>57</xdr:row>
      <xdr:rowOff>127635</xdr:rowOff>
    </xdr:to>
    <xdr:sp macro="" textlink="">
      <xdr:nvSpPr>
        <xdr:cNvPr id="126" name="フローチャート: 判断 125">
          <a:extLst>
            <a:ext uri="{FF2B5EF4-FFF2-40B4-BE49-F238E27FC236}">
              <a16:creationId xmlns:a16="http://schemas.microsoft.com/office/drawing/2014/main" id="{D1FC5F5E-5C69-4656-BCFD-89DFBD2CD560}"/>
            </a:ext>
          </a:extLst>
        </xdr:cNvPr>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144145</xdr:rowOff>
    </xdr:from>
    <xdr:ext cx="522605" cy="250825"/>
    <xdr:sp macro="" textlink="">
      <xdr:nvSpPr>
        <xdr:cNvPr id="127" name="テキスト ボックス 126">
          <a:extLst>
            <a:ext uri="{FF2B5EF4-FFF2-40B4-BE49-F238E27FC236}">
              <a16:creationId xmlns:a16="http://schemas.microsoft.com/office/drawing/2014/main" id="{5C4EE098-36A9-40BD-BE23-641B4D44C609}"/>
            </a:ext>
          </a:extLst>
        </xdr:cNvPr>
        <xdr:cNvSpPr txBox="1"/>
      </xdr:nvSpPr>
      <xdr:spPr>
        <a:xfrm>
          <a:off x="2640965" y="957389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130175</xdr:rowOff>
    </xdr:from>
    <xdr:to>
      <xdr:col>10</xdr:col>
      <xdr:colOff>114300</xdr:colOff>
      <xdr:row>57</xdr:row>
      <xdr:rowOff>138430</xdr:rowOff>
    </xdr:to>
    <xdr:cxnSp macro="">
      <xdr:nvCxnSpPr>
        <xdr:cNvPr id="128" name="直線コネクタ 127">
          <a:extLst>
            <a:ext uri="{FF2B5EF4-FFF2-40B4-BE49-F238E27FC236}">
              <a16:creationId xmlns:a16="http://schemas.microsoft.com/office/drawing/2014/main" id="{DDA089BC-AFFE-466E-9ED7-37712A9C107F}"/>
            </a:ext>
          </a:extLst>
        </xdr:cNvPr>
        <xdr:cNvCxnSpPr/>
      </xdr:nvCxnSpPr>
      <xdr:spPr>
        <a:xfrm>
          <a:off x="1130300" y="99028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9" name="フローチャート: 判断 128">
          <a:extLst>
            <a:ext uri="{FF2B5EF4-FFF2-40B4-BE49-F238E27FC236}">
              <a16:creationId xmlns:a16="http://schemas.microsoft.com/office/drawing/2014/main" id="{B3A59896-14BB-4BBA-A89B-79D2053E3202}"/>
            </a:ext>
          </a:extLst>
        </xdr:cNvPr>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10795</xdr:rowOff>
    </xdr:from>
    <xdr:ext cx="522605" cy="258445"/>
    <xdr:sp macro="" textlink="">
      <xdr:nvSpPr>
        <xdr:cNvPr id="130" name="テキスト ボックス 129">
          <a:extLst>
            <a:ext uri="{FF2B5EF4-FFF2-40B4-BE49-F238E27FC236}">
              <a16:creationId xmlns:a16="http://schemas.microsoft.com/office/drawing/2014/main" id="{EE2432FD-4339-4B8F-8649-CFBE99080DB1}"/>
            </a:ext>
          </a:extLst>
        </xdr:cNvPr>
        <xdr:cNvSpPr txBox="1"/>
      </xdr:nvSpPr>
      <xdr:spPr>
        <a:xfrm>
          <a:off x="1751965" y="961199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77470</xdr:rowOff>
    </xdr:from>
    <xdr:to>
      <xdr:col>6</xdr:col>
      <xdr:colOff>38100</xdr:colOff>
      <xdr:row>58</xdr:row>
      <xdr:rowOff>7620</xdr:rowOff>
    </xdr:to>
    <xdr:sp macro="" textlink="">
      <xdr:nvSpPr>
        <xdr:cNvPr id="131" name="フローチャート: 判断 130">
          <a:extLst>
            <a:ext uri="{FF2B5EF4-FFF2-40B4-BE49-F238E27FC236}">
              <a16:creationId xmlns:a16="http://schemas.microsoft.com/office/drawing/2014/main" id="{6042B67D-DB92-44F8-92A5-4FD272BDABDD}"/>
            </a:ext>
          </a:extLst>
        </xdr:cNvPr>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24130</xdr:rowOff>
    </xdr:from>
    <xdr:ext cx="522605" cy="259080"/>
    <xdr:sp macro="" textlink="">
      <xdr:nvSpPr>
        <xdr:cNvPr id="132" name="テキスト ボックス 131">
          <a:extLst>
            <a:ext uri="{FF2B5EF4-FFF2-40B4-BE49-F238E27FC236}">
              <a16:creationId xmlns:a16="http://schemas.microsoft.com/office/drawing/2014/main" id="{22723A66-49F7-4890-BBC1-50DACE7E22C9}"/>
            </a:ext>
          </a:extLst>
        </xdr:cNvPr>
        <xdr:cNvSpPr txBox="1"/>
      </xdr:nvSpPr>
      <xdr:spPr>
        <a:xfrm>
          <a:off x="862965" y="96253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BF3C99DB-6FDB-4361-9EE8-1C96B02C2D11}"/>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F1364E44-2449-4CB7-B95D-D64AF1AB0465}"/>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8EED65CE-7C47-4E57-A31E-340FDA941B7F}"/>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20DB4838-139D-4EF9-A107-2F7C291DF879}"/>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D7F451E0-BDC0-428B-9895-0D57C6DB3506}"/>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95250</xdr:rowOff>
    </xdr:from>
    <xdr:to>
      <xdr:col>24</xdr:col>
      <xdr:colOff>114300</xdr:colOff>
      <xdr:row>57</xdr:row>
      <xdr:rowOff>25400</xdr:rowOff>
    </xdr:to>
    <xdr:sp macro="" textlink="">
      <xdr:nvSpPr>
        <xdr:cNvPr id="138" name="楕円 137">
          <a:extLst>
            <a:ext uri="{FF2B5EF4-FFF2-40B4-BE49-F238E27FC236}">
              <a16:creationId xmlns:a16="http://schemas.microsoft.com/office/drawing/2014/main" id="{F4734C27-0D87-41D5-9119-E6F40D6722FF}"/>
            </a:ext>
          </a:extLst>
        </xdr:cNvPr>
        <xdr:cNvSpPr/>
      </xdr:nvSpPr>
      <xdr:spPr>
        <a:xfrm>
          <a:off x="45847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73660</xdr:rowOff>
    </xdr:from>
    <xdr:ext cx="534670" cy="259080"/>
    <xdr:sp macro="" textlink="">
      <xdr:nvSpPr>
        <xdr:cNvPr id="139" name="物件費該当値テキスト">
          <a:extLst>
            <a:ext uri="{FF2B5EF4-FFF2-40B4-BE49-F238E27FC236}">
              <a16:creationId xmlns:a16="http://schemas.microsoft.com/office/drawing/2014/main" id="{0CE21CE7-01BD-44B8-8456-FD9C53AF2FC0}"/>
            </a:ext>
          </a:extLst>
        </xdr:cNvPr>
        <xdr:cNvSpPr txBox="1"/>
      </xdr:nvSpPr>
      <xdr:spPr>
        <a:xfrm>
          <a:off x="4686300"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85090</xdr:rowOff>
    </xdr:from>
    <xdr:to>
      <xdr:col>20</xdr:col>
      <xdr:colOff>38100</xdr:colOff>
      <xdr:row>58</xdr:row>
      <xdr:rowOff>15240</xdr:rowOff>
    </xdr:to>
    <xdr:sp macro="" textlink="">
      <xdr:nvSpPr>
        <xdr:cNvPr id="140" name="楕円 139">
          <a:extLst>
            <a:ext uri="{FF2B5EF4-FFF2-40B4-BE49-F238E27FC236}">
              <a16:creationId xmlns:a16="http://schemas.microsoft.com/office/drawing/2014/main" id="{F49CD2C0-E059-4EEB-AF66-9B86A49F949C}"/>
            </a:ext>
          </a:extLst>
        </xdr:cNvPr>
        <xdr:cNvSpPr/>
      </xdr:nvSpPr>
      <xdr:spPr>
        <a:xfrm>
          <a:off x="3746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6350</xdr:rowOff>
    </xdr:from>
    <xdr:ext cx="522605" cy="251460"/>
    <xdr:sp macro="" textlink="">
      <xdr:nvSpPr>
        <xdr:cNvPr id="141" name="テキスト ボックス 140">
          <a:extLst>
            <a:ext uri="{FF2B5EF4-FFF2-40B4-BE49-F238E27FC236}">
              <a16:creationId xmlns:a16="http://schemas.microsoft.com/office/drawing/2014/main" id="{93DC7236-4EE5-44B6-9028-BADB54B54C5E}"/>
            </a:ext>
          </a:extLst>
        </xdr:cNvPr>
        <xdr:cNvSpPr txBox="1"/>
      </xdr:nvSpPr>
      <xdr:spPr>
        <a:xfrm>
          <a:off x="3529965" y="99504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33020</xdr:rowOff>
    </xdr:from>
    <xdr:to>
      <xdr:col>15</xdr:col>
      <xdr:colOff>101600</xdr:colOff>
      <xdr:row>57</xdr:row>
      <xdr:rowOff>134620</xdr:rowOff>
    </xdr:to>
    <xdr:sp macro="" textlink="">
      <xdr:nvSpPr>
        <xdr:cNvPr id="142" name="楕円 141">
          <a:extLst>
            <a:ext uri="{FF2B5EF4-FFF2-40B4-BE49-F238E27FC236}">
              <a16:creationId xmlns:a16="http://schemas.microsoft.com/office/drawing/2014/main" id="{D7CB7F08-4903-45D6-8019-3462D82AD9C2}"/>
            </a:ext>
          </a:extLst>
        </xdr:cNvPr>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125730</xdr:rowOff>
    </xdr:from>
    <xdr:ext cx="522605" cy="259080"/>
    <xdr:sp macro="" textlink="">
      <xdr:nvSpPr>
        <xdr:cNvPr id="143" name="テキスト ボックス 142">
          <a:extLst>
            <a:ext uri="{FF2B5EF4-FFF2-40B4-BE49-F238E27FC236}">
              <a16:creationId xmlns:a16="http://schemas.microsoft.com/office/drawing/2014/main" id="{35B89A0C-C775-4C3F-A661-56B6E8104825}"/>
            </a:ext>
          </a:extLst>
        </xdr:cNvPr>
        <xdr:cNvSpPr txBox="1"/>
      </xdr:nvSpPr>
      <xdr:spPr>
        <a:xfrm>
          <a:off x="2640965" y="9898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87630</xdr:rowOff>
    </xdr:from>
    <xdr:to>
      <xdr:col>10</xdr:col>
      <xdr:colOff>165100</xdr:colOff>
      <xdr:row>58</xdr:row>
      <xdr:rowOff>17780</xdr:rowOff>
    </xdr:to>
    <xdr:sp macro="" textlink="">
      <xdr:nvSpPr>
        <xdr:cNvPr id="144" name="楕円 143">
          <a:extLst>
            <a:ext uri="{FF2B5EF4-FFF2-40B4-BE49-F238E27FC236}">
              <a16:creationId xmlns:a16="http://schemas.microsoft.com/office/drawing/2014/main" id="{93FCACEA-B04F-4268-A897-47BD05868114}"/>
            </a:ext>
          </a:extLst>
        </xdr:cNvPr>
        <xdr:cNvSpPr/>
      </xdr:nvSpPr>
      <xdr:spPr>
        <a:xfrm>
          <a:off x="1968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8890</xdr:rowOff>
    </xdr:from>
    <xdr:ext cx="522605" cy="248920"/>
    <xdr:sp macro="" textlink="">
      <xdr:nvSpPr>
        <xdr:cNvPr id="145" name="テキスト ボックス 144">
          <a:extLst>
            <a:ext uri="{FF2B5EF4-FFF2-40B4-BE49-F238E27FC236}">
              <a16:creationId xmlns:a16="http://schemas.microsoft.com/office/drawing/2014/main" id="{D99977F7-5114-49A9-8A90-8D7267B61C45}"/>
            </a:ext>
          </a:extLst>
        </xdr:cNvPr>
        <xdr:cNvSpPr txBox="1"/>
      </xdr:nvSpPr>
      <xdr:spPr>
        <a:xfrm>
          <a:off x="1751965" y="995299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46" name="楕円 145">
          <a:extLst>
            <a:ext uri="{FF2B5EF4-FFF2-40B4-BE49-F238E27FC236}">
              <a16:creationId xmlns:a16="http://schemas.microsoft.com/office/drawing/2014/main" id="{DFDA4180-C2BD-4BE3-B5BE-BA89BF1E1AF3}"/>
            </a:ext>
          </a:extLst>
        </xdr:cNvPr>
        <xdr:cNvSpPr/>
      </xdr:nvSpPr>
      <xdr:spPr>
        <a:xfrm>
          <a:off x="1079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xdr:rowOff>
    </xdr:from>
    <xdr:ext cx="522605" cy="259080"/>
    <xdr:sp macro="" textlink="">
      <xdr:nvSpPr>
        <xdr:cNvPr id="147" name="テキスト ボックス 146">
          <a:extLst>
            <a:ext uri="{FF2B5EF4-FFF2-40B4-BE49-F238E27FC236}">
              <a16:creationId xmlns:a16="http://schemas.microsoft.com/office/drawing/2014/main" id="{0A8549B0-6C5D-4CB4-ABB6-06727BDB9BFE}"/>
            </a:ext>
          </a:extLst>
        </xdr:cNvPr>
        <xdr:cNvSpPr txBox="1"/>
      </xdr:nvSpPr>
      <xdr:spPr>
        <a:xfrm>
          <a:off x="862965" y="99447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7BD20DFC-CDAF-43CC-BA2B-3E62AD6791C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93B68204-5755-4E11-B6B5-65B4CE56FAA9}"/>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BBE35386-551E-4A38-BD8F-08673B38A7C2}"/>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6F598BF5-0534-4FDA-A49A-5990972297F3}"/>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4D5DE2BB-FD5F-44D7-AAE2-AB9301854CF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9E96C66E-67B3-487F-87D0-2E231CFD5775}"/>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412D8732-14D6-41D8-A80A-BDD1EEFE0672}"/>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15E06DD9-7638-47E5-B4C3-8850CE01D3A1}"/>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6" name="テキスト ボックス 155">
          <a:extLst>
            <a:ext uri="{FF2B5EF4-FFF2-40B4-BE49-F238E27FC236}">
              <a16:creationId xmlns:a16="http://schemas.microsoft.com/office/drawing/2014/main" id="{4184669B-EB36-4202-89D3-92D438C5FA34}"/>
            </a:ext>
          </a:extLst>
        </xdr:cNvPr>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CCC0E4F4-9F27-4768-9D81-006FE8CBA336}"/>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EFE61605-48FB-4F0B-9770-111C943B7B1C}"/>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6855" cy="259080"/>
    <xdr:sp macro="" textlink="">
      <xdr:nvSpPr>
        <xdr:cNvPr id="159" name="テキスト ボックス 158">
          <a:extLst>
            <a:ext uri="{FF2B5EF4-FFF2-40B4-BE49-F238E27FC236}">
              <a16:creationId xmlns:a16="http://schemas.microsoft.com/office/drawing/2014/main" id="{65C3C31F-1CED-4A57-8E40-0BD5EA3B01F4}"/>
            </a:ext>
          </a:extLst>
        </xdr:cNvPr>
        <xdr:cNvSpPr txBox="1"/>
      </xdr:nvSpPr>
      <xdr:spPr>
        <a:xfrm>
          <a:off x="513080" y="13501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75AFCA1D-B151-4021-A511-2CD4AE19C47D}"/>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0825"/>
    <xdr:sp macro="" textlink="">
      <xdr:nvSpPr>
        <xdr:cNvPr id="161" name="テキスト ボックス 160">
          <a:extLst>
            <a:ext uri="{FF2B5EF4-FFF2-40B4-BE49-F238E27FC236}">
              <a16:creationId xmlns:a16="http://schemas.microsoft.com/office/drawing/2014/main" id="{7B52B066-6E97-4B1A-8E16-5246A043EC44}"/>
            </a:ext>
          </a:extLst>
        </xdr:cNvPr>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11A051C4-3755-4D58-A6A7-5DFF92D63E2A}"/>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3" name="テキスト ボックス 162">
          <a:extLst>
            <a:ext uri="{FF2B5EF4-FFF2-40B4-BE49-F238E27FC236}">
              <a16:creationId xmlns:a16="http://schemas.microsoft.com/office/drawing/2014/main" id="{F252EC1B-E47A-413D-8144-EE687E0CD6EC}"/>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DE45912E-469E-42A8-B9FA-E128D9F2F169}"/>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1460"/>
    <xdr:sp macro="" textlink="">
      <xdr:nvSpPr>
        <xdr:cNvPr id="165" name="テキスト ボックス 164">
          <a:extLst>
            <a:ext uri="{FF2B5EF4-FFF2-40B4-BE49-F238E27FC236}">
              <a16:creationId xmlns:a16="http://schemas.microsoft.com/office/drawing/2014/main" id="{17E6EF2A-218A-4198-A26C-76637E38F5BA}"/>
            </a:ext>
          </a:extLst>
        </xdr:cNvPr>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70ACBA90-ADA5-416C-9581-A5C538007DAE}"/>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a:extLst>
            <a:ext uri="{FF2B5EF4-FFF2-40B4-BE49-F238E27FC236}">
              <a16:creationId xmlns:a16="http://schemas.microsoft.com/office/drawing/2014/main" id="{495F9228-C3FD-4873-96AF-73B629BB1865}"/>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5EDA0B61-EC48-48F4-A71B-8FA78CCC4CA4}"/>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a:extLst>
            <a:ext uri="{FF2B5EF4-FFF2-40B4-BE49-F238E27FC236}">
              <a16:creationId xmlns:a16="http://schemas.microsoft.com/office/drawing/2014/main" id="{DBFA14E0-6183-48EF-B23E-3E0206D39FFF}"/>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F4F75874-47C4-466A-9AB9-81818EFE8891}"/>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a:extLst>
            <a:ext uri="{FF2B5EF4-FFF2-40B4-BE49-F238E27FC236}">
              <a16:creationId xmlns:a16="http://schemas.microsoft.com/office/drawing/2014/main" id="{D22B88B9-8732-49E1-8B6D-3C1F4506D77C}"/>
            </a:ext>
          </a:extLst>
        </xdr:cNvPr>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5E50774E-77E3-45BC-B1F8-1B553F1FD7D7}"/>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79</xdr:row>
      <xdr:rowOff>83820</xdr:rowOff>
    </xdr:to>
    <xdr:cxnSp macro="">
      <xdr:nvCxnSpPr>
        <xdr:cNvPr id="173" name="直線コネクタ 172">
          <a:extLst>
            <a:ext uri="{FF2B5EF4-FFF2-40B4-BE49-F238E27FC236}">
              <a16:creationId xmlns:a16="http://schemas.microsoft.com/office/drawing/2014/main" id="{7CBA0286-2A6D-4B0C-BCE4-42BE28AF0D6F}"/>
            </a:ext>
          </a:extLst>
        </xdr:cNvPr>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87630</xdr:rowOff>
    </xdr:from>
    <xdr:ext cx="378460" cy="250190"/>
    <xdr:sp macro="" textlink="">
      <xdr:nvSpPr>
        <xdr:cNvPr id="174" name="維持補修費最小値テキスト">
          <a:extLst>
            <a:ext uri="{FF2B5EF4-FFF2-40B4-BE49-F238E27FC236}">
              <a16:creationId xmlns:a16="http://schemas.microsoft.com/office/drawing/2014/main" id="{392EDA41-EFB6-4D60-BEF3-8CA64D931ACB}"/>
            </a:ext>
          </a:extLst>
        </xdr:cNvPr>
        <xdr:cNvSpPr txBox="1"/>
      </xdr:nvSpPr>
      <xdr:spPr>
        <a:xfrm>
          <a:off x="4686300" y="136321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175" name="直線コネクタ 174">
          <a:extLst>
            <a:ext uri="{FF2B5EF4-FFF2-40B4-BE49-F238E27FC236}">
              <a16:creationId xmlns:a16="http://schemas.microsoft.com/office/drawing/2014/main" id="{1C63D9BD-2569-480E-85CC-5896C4D24BC0}"/>
            </a:ext>
          </a:extLst>
        </xdr:cNvPr>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1460"/>
    <xdr:sp macro="" textlink="">
      <xdr:nvSpPr>
        <xdr:cNvPr id="176" name="維持補修費最大値テキスト">
          <a:extLst>
            <a:ext uri="{FF2B5EF4-FFF2-40B4-BE49-F238E27FC236}">
              <a16:creationId xmlns:a16="http://schemas.microsoft.com/office/drawing/2014/main" id="{ADA11D05-0AB1-4B84-8165-1535D24D5C7F}"/>
            </a:ext>
          </a:extLst>
        </xdr:cNvPr>
        <xdr:cNvSpPr txBox="1"/>
      </xdr:nvSpPr>
      <xdr:spPr>
        <a:xfrm>
          <a:off x="46863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7" name="直線コネクタ 176">
          <a:extLst>
            <a:ext uri="{FF2B5EF4-FFF2-40B4-BE49-F238E27FC236}">
              <a16:creationId xmlns:a16="http://schemas.microsoft.com/office/drawing/2014/main" id="{7075C421-DF10-474E-88FA-853CEE6DCF34}"/>
            </a:ext>
          </a:extLst>
        </xdr:cNvPr>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50800</xdr:rowOff>
    </xdr:from>
    <xdr:to>
      <xdr:col>24</xdr:col>
      <xdr:colOff>63500</xdr:colOff>
      <xdr:row>79</xdr:row>
      <xdr:rowOff>60325</xdr:rowOff>
    </xdr:to>
    <xdr:cxnSp macro="">
      <xdr:nvCxnSpPr>
        <xdr:cNvPr id="178" name="直線コネクタ 177">
          <a:extLst>
            <a:ext uri="{FF2B5EF4-FFF2-40B4-BE49-F238E27FC236}">
              <a16:creationId xmlns:a16="http://schemas.microsoft.com/office/drawing/2014/main" id="{E865A10E-9050-4243-8710-38798514DAAC}"/>
            </a:ext>
          </a:extLst>
        </xdr:cNvPr>
        <xdr:cNvCxnSpPr/>
      </xdr:nvCxnSpPr>
      <xdr:spPr>
        <a:xfrm>
          <a:off x="3797300" y="135953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100965</xdr:rowOff>
    </xdr:from>
    <xdr:ext cx="469900" cy="248285"/>
    <xdr:sp macro="" textlink="">
      <xdr:nvSpPr>
        <xdr:cNvPr id="179" name="維持補修費平均値テキスト">
          <a:extLst>
            <a:ext uri="{FF2B5EF4-FFF2-40B4-BE49-F238E27FC236}">
              <a16:creationId xmlns:a16="http://schemas.microsoft.com/office/drawing/2014/main" id="{452D1F05-3EFE-4A26-99B7-B182609DBAC0}"/>
            </a:ext>
          </a:extLst>
        </xdr:cNvPr>
        <xdr:cNvSpPr txBox="1"/>
      </xdr:nvSpPr>
      <xdr:spPr>
        <a:xfrm>
          <a:off x="4686300" y="1330261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8255</xdr:rowOff>
    </xdr:to>
    <xdr:sp macro="" textlink="">
      <xdr:nvSpPr>
        <xdr:cNvPr id="180" name="フローチャート: 判断 179">
          <a:extLst>
            <a:ext uri="{FF2B5EF4-FFF2-40B4-BE49-F238E27FC236}">
              <a16:creationId xmlns:a16="http://schemas.microsoft.com/office/drawing/2014/main" id="{011AA36C-72C4-4FFE-9105-3D3BB3BAA6AF}"/>
            </a:ext>
          </a:extLst>
        </xdr:cNvPr>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50800</xdr:rowOff>
    </xdr:from>
    <xdr:to>
      <xdr:col>19</xdr:col>
      <xdr:colOff>177800</xdr:colOff>
      <xdr:row>79</xdr:row>
      <xdr:rowOff>61595</xdr:rowOff>
    </xdr:to>
    <xdr:cxnSp macro="">
      <xdr:nvCxnSpPr>
        <xdr:cNvPr id="181" name="直線コネクタ 180">
          <a:extLst>
            <a:ext uri="{FF2B5EF4-FFF2-40B4-BE49-F238E27FC236}">
              <a16:creationId xmlns:a16="http://schemas.microsoft.com/office/drawing/2014/main" id="{8FE79497-A307-46B1-9096-985689B6FF6A}"/>
            </a:ext>
          </a:extLst>
        </xdr:cNvPr>
        <xdr:cNvCxnSpPr/>
      </xdr:nvCxnSpPr>
      <xdr:spPr>
        <a:xfrm flipV="1">
          <a:off x="2908300" y="135953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74930</xdr:rowOff>
    </xdr:from>
    <xdr:to>
      <xdr:col>20</xdr:col>
      <xdr:colOff>38100</xdr:colOff>
      <xdr:row>79</xdr:row>
      <xdr:rowOff>5080</xdr:rowOff>
    </xdr:to>
    <xdr:sp macro="" textlink="">
      <xdr:nvSpPr>
        <xdr:cNvPr id="182" name="フローチャート: 判断 181">
          <a:extLst>
            <a:ext uri="{FF2B5EF4-FFF2-40B4-BE49-F238E27FC236}">
              <a16:creationId xmlns:a16="http://schemas.microsoft.com/office/drawing/2014/main" id="{346893B2-ABFA-4D3C-93A7-7CF40494345B}"/>
            </a:ext>
          </a:extLst>
        </xdr:cNvPr>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21590</xdr:rowOff>
    </xdr:from>
    <xdr:ext cx="457835" cy="259080"/>
    <xdr:sp macro="" textlink="">
      <xdr:nvSpPr>
        <xdr:cNvPr id="183" name="テキスト ボックス 182">
          <a:extLst>
            <a:ext uri="{FF2B5EF4-FFF2-40B4-BE49-F238E27FC236}">
              <a16:creationId xmlns:a16="http://schemas.microsoft.com/office/drawing/2014/main" id="{C69760F1-C415-441F-B06B-FD6BB5ACE6EC}"/>
            </a:ext>
          </a:extLst>
        </xdr:cNvPr>
        <xdr:cNvSpPr txBox="1"/>
      </xdr:nvSpPr>
      <xdr:spPr>
        <a:xfrm>
          <a:off x="3562350" y="1322324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53975</xdr:rowOff>
    </xdr:from>
    <xdr:to>
      <xdr:col>15</xdr:col>
      <xdr:colOff>50800</xdr:colOff>
      <xdr:row>79</xdr:row>
      <xdr:rowOff>61595</xdr:rowOff>
    </xdr:to>
    <xdr:cxnSp macro="">
      <xdr:nvCxnSpPr>
        <xdr:cNvPr id="184" name="直線コネクタ 183">
          <a:extLst>
            <a:ext uri="{FF2B5EF4-FFF2-40B4-BE49-F238E27FC236}">
              <a16:creationId xmlns:a16="http://schemas.microsoft.com/office/drawing/2014/main" id="{1D251F81-B876-421A-A2DA-BC2FB6B4003F}"/>
            </a:ext>
          </a:extLst>
        </xdr:cNvPr>
        <xdr:cNvCxnSpPr/>
      </xdr:nvCxnSpPr>
      <xdr:spPr>
        <a:xfrm>
          <a:off x="2019300" y="135985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98425</xdr:rowOff>
    </xdr:from>
    <xdr:to>
      <xdr:col>15</xdr:col>
      <xdr:colOff>101600</xdr:colOff>
      <xdr:row>79</xdr:row>
      <xdr:rowOff>29210</xdr:rowOff>
    </xdr:to>
    <xdr:sp macro="" textlink="">
      <xdr:nvSpPr>
        <xdr:cNvPr id="185" name="フローチャート: 判断 184">
          <a:extLst>
            <a:ext uri="{FF2B5EF4-FFF2-40B4-BE49-F238E27FC236}">
              <a16:creationId xmlns:a16="http://schemas.microsoft.com/office/drawing/2014/main" id="{D761E971-81F5-41C9-A205-8F8D9ED466AD}"/>
            </a:ext>
          </a:extLst>
        </xdr:cNvPr>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57835" cy="259080"/>
    <xdr:sp macro="" textlink="">
      <xdr:nvSpPr>
        <xdr:cNvPr id="186" name="テキスト ボックス 185">
          <a:extLst>
            <a:ext uri="{FF2B5EF4-FFF2-40B4-BE49-F238E27FC236}">
              <a16:creationId xmlns:a16="http://schemas.microsoft.com/office/drawing/2014/main" id="{9F9634E6-9A8E-4567-97E6-50BD0A91AB79}"/>
            </a:ext>
          </a:extLst>
        </xdr:cNvPr>
        <xdr:cNvSpPr txBox="1"/>
      </xdr:nvSpPr>
      <xdr:spPr>
        <a:xfrm>
          <a:off x="2673350" y="132473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50165</xdr:rowOff>
    </xdr:from>
    <xdr:to>
      <xdr:col>10</xdr:col>
      <xdr:colOff>114300</xdr:colOff>
      <xdr:row>79</xdr:row>
      <xdr:rowOff>53975</xdr:rowOff>
    </xdr:to>
    <xdr:cxnSp macro="">
      <xdr:nvCxnSpPr>
        <xdr:cNvPr id="187" name="直線コネクタ 186">
          <a:extLst>
            <a:ext uri="{FF2B5EF4-FFF2-40B4-BE49-F238E27FC236}">
              <a16:creationId xmlns:a16="http://schemas.microsoft.com/office/drawing/2014/main" id="{8065B4BF-B8CE-4D47-B550-9F1D2F91213D}"/>
            </a:ext>
          </a:extLst>
        </xdr:cNvPr>
        <xdr:cNvCxnSpPr/>
      </xdr:nvCxnSpPr>
      <xdr:spPr>
        <a:xfrm>
          <a:off x="1130300" y="135947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97790</xdr:rowOff>
    </xdr:from>
    <xdr:to>
      <xdr:col>10</xdr:col>
      <xdr:colOff>165100</xdr:colOff>
      <xdr:row>79</xdr:row>
      <xdr:rowOff>27940</xdr:rowOff>
    </xdr:to>
    <xdr:sp macro="" textlink="">
      <xdr:nvSpPr>
        <xdr:cNvPr id="188" name="フローチャート: 判断 187">
          <a:extLst>
            <a:ext uri="{FF2B5EF4-FFF2-40B4-BE49-F238E27FC236}">
              <a16:creationId xmlns:a16="http://schemas.microsoft.com/office/drawing/2014/main" id="{4C46B1CC-5198-4419-A6B5-DC4020E4736C}"/>
            </a:ext>
          </a:extLst>
        </xdr:cNvPr>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44450</xdr:rowOff>
    </xdr:from>
    <xdr:ext cx="457835" cy="259080"/>
    <xdr:sp macro="" textlink="">
      <xdr:nvSpPr>
        <xdr:cNvPr id="189" name="テキスト ボックス 188">
          <a:extLst>
            <a:ext uri="{FF2B5EF4-FFF2-40B4-BE49-F238E27FC236}">
              <a16:creationId xmlns:a16="http://schemas.microsoft.com/office/drawing/2014/main" id="{B093DDD2-788A-4DD5-9BCA-7379B8170A8F}"/>
            </a:ext>
          </a:extLst>
        </xdr:cNvPr>
        <xdr:cNvSpPr txBox="1"/>
      </xdr:nvSpPr>
      <xdr:spPr>
        <a:xfrm>
          <a:off x="1784350" y="132461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93345</xdr:rowOff>
    </xdr:from>
    <xdr:to>
      <xdr:col>6</xdr:col>
      <xdr:colOff>38100</xdr:colOff>
      <xdr:row>79</xdr:row>
      <xdr:rowOff>23495</xdr:rowOff>
    </xdr:to>
    <xdr:sp macro="" textlink="">
      <xdr:nvSpPr>
        <xdr:cNvPr id="190" name="フローチャート: 判断 189">
          <a:extLst>
            <a:ext uri="{FF2B5EF4-FFF2-40B4-BE49-F238E27FC236}">
              <a16:creationId xmlns:a16="http://schemas.microsoft.com/office/drawing/2014/main" id="{692E8162-C910-45DA-8DEA-06CBD4018D10}"/>
            </a:ext>
          </a:extLst>
        </xdr:cNvPr>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40640</xdr:rowOff>
    </xdr:from>
    <xdr:ext cx="457835" cy="251460"/>
    <xdr:sp macro="" textlink="">
      <xdr:nvSpPr>
        <xdr:cNvPr id="191" name="テキスト ボックス 190">
          <a:extLst>
            <a:ext uri="{FF2B5EF4-FFF2-40B4-BE49-F238E27FC236}">
              <a16:creationId xmlns:a16="http://schemas.microsoft.com/office/drawing/2014/main" id="{FC0D27F9-A366-47E3-8388-4B60A800E6FF}"/>
            </a:ext>
          </a:extLst>
        </xdr:cNvPr>
        <xdr:cNvSpPr txBox="1"/>
      </xdr:nvSpPr>
      <xdr:spPr>
        <a:xfrm>
          <a:off x="895350" y="1324229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8DFFF514-010E-46AA-A8D9-22EAF7EE1261}"/>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D2BD7E6-5281-4F43-9C22-BDB96DD940F2}"/>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7F099C63-9840-4D7C-B8B0-69A4372512E8}"/>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D5AC32DF-E5C7-4184-BF93-793436F4E4A4}"/>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FA14D1EA-EAA9-46D1-BFB9-E58C0D57E719}"/>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9525</xdr:rowOff>
    </xdr:from>
    <xdr:to>
      <xdr:col>24</xdr:col>
      <xdr:colOff>114300</xdr:colOff>
      <xdr:row>79</xdr:row>
      <xdr:rowOff>111125</xdr:rowOff>
    </xdr:to>
    <xdr:sp macro="" textlink="">
      <xdr:nvSpPr>
        <xdr:cNvPr id="197" name="楕円 196">
          <a:extLst>
            <a:ext uri="{FF2B5EF4-FFF2-40B4-BE49-F238E27FC236}">
              <a16:creationId xmlns:a16="http://schemas.microsoft.com/office/drawing/2014/main" id="{A421C1F4-CB69-4BAA-AA78-AA911ACBD91E}"/>
            </a:ext>
          </a:extLst>
        </xdr:cNvPr>
        <xdr:cNvSpPr/>
      </xdr:nvSpPr>
      <xdr:spPr>
        <a:xfrm>
          <a:off x="45847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95885</xdr:rowOff>
    </xdr:from>
    <xdr:ext cx="469900" cy="259080"/>
    <xdr:sp macro="" textlink="">
      <xdr:nvSpPr>
        <xdr:cNvPr id="198" name="維持補修費該当値テキスト">
          <a:extLst>
            <a:ext uri="{FF2B5EF4-FFF2-40B4-BE49-F238E27FC236}">
              <a16:creationId xmlns:a16="http://schemas.microsoft.com/office/drawing/2014/main" id="{B0CC8AAA-275B-4860-AFFE-B5F23493858E}"/>
            </a:ext>
          </a:extLst>
        </xdr:cNvPr>
        <xdr:cNvSpPr txBox="1"/>
      </xdr:nvSpPr>
      <xdr:spPr>
        <a:xfrm>
          <a:off x="4686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0</xdr:rowOff>
    </xdr:from>
    <xdr:to>
      <xdr:col>20</xdr:col>
      <xdr:colOff>38100</xdr:colOff>
      <xdr:row>79</xdr:row>
      <xdr:rowOff>101600</xdr:rowOff>
    </xdr:to>
    <xdr:sp macro="" textlink="">
      <xdr:nvSpPr>
        <xdr:cNvPr id="199" name="楕円 198">
          <a:extLst>
            <a:ext uri="{FF2B5EF4-FFF2-40B4-BE49-F238E27FC236}">
              <a16:creationId xmlns:a16="http://schemas.microsoft.com/office/drawing/2014/main" id="{319228B5-5A9B-49B2-B9D1-EF9285660A2C}"/>
            </a:ext>
          </a:extLst>
        </xdr:cNvPr>
        <xdr:cNvSpPr/>
      </xdr:nvSpPr>
      <xdr:spPr>
        <a:xfrm>
          <a:off x="3746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92710</xdr:rowOff>
    </xdr:from>
    <xdr:ext cx="457835" cy="259080"/>
    <xdr:sp macro="" textlink="">
      <xdr:nvSpPr>
        <xdr:cNvPr id="200" name="テキスト ボックス 199">
          <a:extLst>
            <a:ext uri="{FF2B5EF4-FFF2-40B4-BE49-F238E27FC236}">
              <a16:creationId xmlns:a16="http://schemas.microsoft.com/office/drawing/2014/main" id="{61686EE8-14F4-46F1-83BB-22B834AB0AFB}"/>
            </a:ext>
          </a:extLst>
        </xdr:cNvPr>
        <xdr:cNvSpPr txBox="1"/>
      </xdr:nvSpPr>
      <xdr:spPr>
        <a:xfrm>
          <a:off x="3562350" y="136372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10795</xdr:rowOff>
    </xdr:from>
    <xdr:to>
      <xdr:col>15</xdr:col>
      <xdr:colOff>101600</xdr:colOff>
      <xdr:row>79</xdr:row>
      <xdr:rowOff>112395</xdr:rowOff>
    </xdr:to>
    <xdr:sp macro="" textlink="">
      <xdr:nvSpPr>
        <xdr:cNvPr id="201" name="楕円 200">
          <a:extLst>
            <a:ext uri="{FF2B5EF4-FFF2-40B4-BE49-F238E27FC236}">
              <a16:creationId xmlns:a16="http://schemas.microsoft.com/office/drawing/2014/main" id="{73562521-121D-413D-A915-3F334AC9E0B6}"/>
            </a:ext>
          </a:extLst>
        </xdr:cNvPr>
        <xdr:cNvSpPr/>
      </xdr:nvSpPr>
      <xdr:spPr>
        <a:xfrm>
          <a:off x="28575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103505</xdr:rowOff>
    </xdr:from>
    <xdr:ext cx="457835" cy="259080"/>
    <xdr:sp macro="" textlink="">
      <xdr:nvSpPr>
        <xdr:cNvPr id="202" name="テキスト ボックス 201">
          <a:extLst>
            <a:ext uri="{FF2B5EF4-FFF2-40B4-BE49-F238E27FC236}">
              <a16:creationId xmlns:a16="http://schemas.microsoft.com/office/drawing/2014/main" id="{970C69AD-A471-4DF4-9BA0-F0826C5554B5}"/>
            </a:ext>
          </a:extLst>
        </xdr:cNvPr>
        <xdr:cNvSpPr txBox="1"/>
      </xdr:nvSpPr>
      <xdr:spPr>
        <a:xfrm>
          <a:off x="2673350" y="136480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3175</xdr:rowOff>
    </xdr:from>
    <xdr:to>
      <xdr:col>10</xdr:col>
      <xdr:colOff>165100</xdr:colOff>
      <xdr:row>79</xdr:row>
      <xdr:rowOff>104775</xdr:rowOff>
    </xdr:to>
    <xdr:sp macro="" textlink="">
      <xdr:nvSpPr>
        <xdr:cNvPr id="203" name="楕円 202">
          <a:extLst>
            <a:ext uri="{FF2B5EF4-FFF2-40B4-BE49-F238E27FC236}">
              <a16:creationId xmlns:a16="http://schemas.microsoft.com/office/drawing/2014/main" id="{5C9975E1-023B-40DF-8699-6AABEF88555E}"/>
            </a:ext>
          </a:extLst>
        </xdr:cNvPr>
        <xdr:cNvSpPr/>
      </xdr:nvSpPr>
      <xdr:spPr>
        <a:xfrm>
          <a:off x="19685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95885</xdr:rowOff>
    </xdr:from>
    <xdr:ext cx="457835" cy="259080"/>
    <xdr:sp macro="" textlink="">
      <xdr:nvSpPr>
        <xdr:cNvPr id="204" name="テキスト ボックス 203">
          <a:extLst>
            <a:ext uri="{FF2B5EF4-FFF2-40B4-BE49-F238E27FC236}">
              <a16:creationId xmlns:a16="http://schemas.microsoft.com/office/drawing/2014/main" id="{0E27FD28-AF7F-467C-8019-86A3DCEFB9BB}"/>
            </a:ext>
          </a:extLst>
        </xdr:cNvPr>
        <xdr:cNvSpPr txBox="1"/>
      </xdr:nvSpPr>
      <xdr:spPr>
        <a:xfrm>
          <a:off x="1784350" y="1364043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170815</xdr:rowOff>
    </xdr:from>
    <xdr:to>
      <xdr:col>6</xdr:col>
      <xdr:colOff>38100</xdr:colOff>
      <xdr:row>79</xdr:row>
      <xdr:rowOff>100965</xdr:rowOff>
    </xdr:to>
    <xdr:sp macro="" textlink="">
      <xdr:nvSpPr>
        <xdr:cNvPr id="205" name="楕円 204">
          <a:extLst>
            <a:ext uri="{FF2B5EF4-FFF2-40B4-BE49-F238E27FC236}">
              <a16:creationId xmlns:a16="http://schemas.microsoft.com/office/drawing/2014/main" id="{C7C9C019-FE9B-4952-95A7-5A40DF67D53C}"/>
            </a:ext>
          </a:extLst>
        </xdr:cNvPr>
        <xdr:cNvSpPr/>
      </xdr:nvSpPr>
      <xdr:spPr>
        <a:xfrm>
          <a:off x="1079500" y="135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92075</xdr:rowOff>
    </xdr:from>
    <xdr:ext cx="457835" cy="259080"/>
    <xdr:sp macro="" textlink="">
      <xdr:nvSpPr>
        <xdr:cNvPr id="206" name="テキスト ボックス 205">
          <a:extLst>
            <a:ext uri="{FF2B5EF4-FFF2-40B4-BE49-F238E27FC236}">
              <a16:creationId xmlns:a16="http://schemas.microsoft.com/office/drawing/2014/main" id="{70C1A718-FCAD-4B13-97B5-97C80FC911B0}"/>
            </a:ext>
          </a:extLst>
        </xdr:cNvPr>
        <xdr:cNvSpPr txBox="1"/>
      </xdr:nvSpPr>
      <xdr:spPr>
        <a:xfrm>
          <a:off x="895350" y="1363662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C09C3D07-73BB-4CBE-AA8E-D17AC724FC3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AA3FEE3F-B94C-4465-BE33-9DA072737004}"/>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5055705B-6587-4CDD-B62C-4CB1C70E9174}"/>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B332A357-7570-4CCE-ABC0-76FA573DBEEE}"/>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3B0AED39-A76A-41D3-A9D7-25C7E7EBBE42}"/>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6EA256FB-DACD-4BDA-BA40-541A6C79DB6A}"/>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5F78AD53-D483-488D-8118-D4F3762FCB6D}"/>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ADFF06A1-83CA-43A5-BFCB-B711673A17AE}"/>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5" name="テキスト ボックス 214">
          <a:extLst>
            <a:ext uri="{FF2B5EF4-FFF2-40B4-BE49-F238E27FC236}">
              <a16:creationId xmlns:a16="http://schemas.microsoft.com/office/drawing/2014/main" id="{3CECDA84-D9FA-41AA-B07C-BAF21B410120}"/>
            </a:ext>
          </a:extLst>
        </xdr:cNvPr>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7AA7A6B8-7BFE-46C2-9FA8-05D504C15507}"/>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a:extLst>
            <a:ext uri="{FF2B5EF4-FFF2-40B4-BE49-F238E27FC236}">
              <a16:creationId xmlns:a16="http://schemas.microsoft.com/office/drawing/2014/main" id="{A908C1CF-A098-4FEB-A28D-1C71828D815D}"/>
            </a:ext>
          </a:extLst>
        </xdr:cNvPr>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1215B621-DE37-4E9C-AF5A-D836247D0C81}"/>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FF05AB64-3041-4B39-BEFC-D66EB56AE9E9}"/>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AD521387-7BE4-4605-A685-924C735D9CC2}"/>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3565" cy="259080"/>
    <xdr:sp macro="" textlink="">
      <xdr:nvSpPr>
        <xdr:cNvPr id="221" name="テキスト ボックス 220">
          <a:extLst>
            <a:ext uri="{FF2B5EF4-FFF2-40B4-BE49-F238E27FC236}">
              <a16:creationId xmlns:a16="http://schemas.microsoft.com/office/drawing/2014/main" id="{1B14EAC1-5D45-4649-B484-2C01E39DBB19}"/>
            </a:ext>
          </a:extLst>
        </xdr:cNvPr>
        <xdr:cNvSpPr txBox="1"/>
      </xdr:nvSpPr>
      <xdr:spPr>
        <a:xfrm>
          <a:off x="166370" y="1649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6198FD11-7A8D-4120-BBBC-FD5C934A1B49}"/>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3565" cy="248920"/>
    <xdr:sp macro="" textlink="">
      <xdr:nvSpPr>
        <xdr:cNvPr id="223" name="テキスト ボックス 222">
          <a:extLst>
            <a:ext uri="{FF2B5EF4-FFF2-40B4-BE49-F238E27FC236}">
              <a16:creationId xmlns:a16="http://schemas.microsoft.com/office/drawing/2014/main" id="{A4239B5C-CB8F-4070-8081-CA0D9E0FB24D}"/>
            </a:ext>
          </a:extLst>
        </xdr:cNvPr>
        <xdr:cNvSpPr txBox="1"/>
      </xdr:nvSpPr>
      <xdr:spPr>
        <a:xfrm>
          <a:off x="166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77559BAA-ECB5-4CBA-BF5E-DD65BBD1AEC8}"/>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3565" cy="259080"/>
    <xdr:sp macro="" textlink="">
      <xdr:nvSpPr>
        <xdr:cNvPr id="225" name="テキスト ボックス 224">
          <a:extLst>
            <a:ext uri="{FF2B5EF4-FFF2-40B4-BE49-F238E27FC236}">
              <a16:creationId xmlns:a16="http://schemas.microsoft.com/office/drawing/2014/main" id="{6FF06D1D-CEE1-4BCF-B5B4-BE4AC42996E2}"/>
            </a:ext>
          </a:extLst>
        </xdr:cNvPr>
        <xdr:cNvSpPr txBox="1"/>
      </xdr:nvSpPr>
      <xdr:spPr>
        <a:xfrm>
          <a:off x="166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2DA4A3E1-AFB5-40AD-A0A9-01F9D09009DF}"/>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7" name="テキスト ボックス 226">
          <a:extLst>
            <a:ext uri="{FF2B5EF4-FFF2-40B4-BE49-F238E27FC236}">
              <a16:creationId xmlns:a16="http://schemas.microsoft.com/office/drawing/2014/main" id="{04E06EE0-B20F-49B9-A10D-1FF151A7914D}"/>
            </a:ext>
          </a:extLst>
        </xdr:cNvPr>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4E96DCE-389D-4F63-954E-706095CC6B3D}"/>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9" name="テキスト ボックス 228">
          <a:extLst>
            <a:ext uri="{FF2B5EF4-FFF2-40B4-BE49-F238E27FC236}">
              <a16:creationId xmlns:a16="http://schemas.microsoft.com/office/drawing/2014/main" id="{975D456B-BD39-4B0D-8CCA-E41B0E9A5F2F}"/>
            </a:ext>
          </a:extLst>
        </xdr:cNvPr>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A62D9EDA-55BE-446B-8098-9E925F460187}"/>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139700</xdr:rowOff>
    </xdr:from>
    <xdr:to>
      <xdr:col>24</xdr:col>
      <xdr:colOff>62865</xdr:colOff>
      <xdr:row>99</xdr:row>
      <xdr:rowOff>74930</xdr:rowOff>
    </xdr:to>
    <xdr:cxnSp macro="">
      <xdr:nvCxnSpPr>
        <xdr:cNvPr id="231" name="直線コネクタ 230">
          <a:extLst>
            <a:ext uri="{FF2B5EF4-FFF2-40B4-BE49-F238E27FC236}">
              <a16:creationId xmlns:a16="http://schemas.microsoft.com/office/drawing/2014/main" id="{A179A7B9-8A84-4A85-BA79-B13F0D4CF055}"/>
            </a:ext>
          </a:extLst>
        </xdr:cNvPr>
        <xdr:cNvCxnSpPr/>
      </xdr:nvCxnSpPr>
      <xdr:spPr>
        <a:xfrm flipV="1">
          <a:off x="463359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78740</xdr:rowOff>
    </xdr:from>
    <xdr:ext cx="534670" cy="259080"/>
    <xdr:sp macro="" textlink="">
      <xdr:nvSpPr>
        <xdr:cNvPr id="232" name="扶助費最小値テキスト">
          <a:extLst>
            <a:ext uri="{FF2B5EF4-FFF2-40B4-BE49-F238E27FC236}">
              <a16:creationId xmlns:a16="http://schemas.microsoft.com/office/drawing/2014/main" id="{E87881FB-73A9-473C-9155-C5E3EF5FA759}"/>
            </a:ext>
          </a:extLst>
        </xdr:cNvPr>
        <xdr:cNvSpPr txBox="1"/>
      </xdr:nvSpPr>
      <xdr:spPr>
        <a:xfrm>
          <a:off x="4686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a:extLst>
            <a:ext uri="{FF2B5EF4-FFF2-40B4-BE49-F238E27FC236}">
              <a16:creationId xmlns:a16="http://schemas.microsoft.com/office/drawing/2014/main" id="{470050E8-82D7-42D1-86E6-2F2309F41686}"/>
            </a:ext>
          </a:extLst>
        </xdr:cNvPr>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86360</xdr:rowOff>
    </xdr:from>
    <xdr:ext cx="598805" cy="251460"/>
    <xdr:sp macro="" textlink="">
      <xdr:nvSpPr>
        <xdr:cNvPr id="234" name="扶助費最大値テキスト">
          <a:extLst>
            <a:ext uri="{FF2B5EF4-FFF2-40B4-BE49-F238E27FC236}">
              <a16:creationId xmlns:a16="http://schemas.microsoft.com/office/drawing/2014/main" id="{03B4B150-06AB-4FE4-8695-C3C2C70551B7}"/>
            </a:ext>
          </a:extLst>
        </xdr:cNvPr>
        <xdr:cNvSpPr txBox="1"/>
      </xdr:nvSpPr>
      <xdr:spPr>
        <a:xfrm>
          <a:off x="4686300" y="15173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139700</xdr:rowOff>
    </xdr:from>
    <xdr:to>
      <xdr:col>24</xdr:col>
      <xdr:colOff>152400</xdr:colOff>
      <xdr:row>89</xdr:row>
      <xdr:rowOff>139700</xdr:rowOff>
    </xdr:to>
    <xdr:cxnSp macro="">
      <xdr:nvCxnSpPr>
        <xdr:cNvPr id="235" name="直線コネクタ 234">
          <a:extLst>
            <a:ext uri="{FF2B5EF4-FFF2-40B4-BE49-F238E27FC236}">
              <a16:creationId xmlns:a16="http://schemas.microsoft.com/office/drawing/2014/main" id="{B169377D-9DC0-4A3D-8EBB-57E069072360}"/>
            </a:ext>
          </a:extLst>
        </xdr:cNvPr>
        <xdr:cNvCxnSpPr/>
      </xdr:nvCxnSpPr>
      <xdr:spPr>
        <a:xfrm>
          <a:off x="4546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110490</xdr:rowOff>
    </xdr:from>
    <xdr:to>
      <xdr:col>24</xdr:col>
      <xdr:colOff>63500</xdr:colOff>
      <xdr:row>98</xdr:row>
      <xdr:rowOff>99695</xdr:rowOff>
    </xdr:to>
    <xdr:cxnSp macro="">
      <xdr:nvCxnSpPr>
        <xdr:cNvPr id="236" name="直線コネクタ 235">
          <a:extLst>
            <a:ext uri="{FF2B5EF4-FFF2-40B4-BE49-F238E27FC236}">
              <a16:creationId xmlns:a16="http://schemas.microsoft.com/office/drawing/2014/main" id="{40FBD3B2-5660-4818-B726-EF9371551186}"/>
            </a:ext>
          </a:extLst>
        </xdr:cNvPr>
        <xdr:cNvCxnSpPr/>
      </xdr:nvCxnSpPr>
      <xdr:spPr>
        <a:xfrm flipV="1">
          <a:off x="3797300" y="16569690"/>
          <a:ext cx="8382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66675</xdr:rowOff>
    </xdr:from>
    <xdr:ext cx="598805" cy="248285"/>
    <xdr:sp macro="" textlink="">
      <xdr:nvSpPr>
        <xdr:cNvPr id="237" name="扶助費平均値テキスト">
          <a:extLst>
            <a:ext uri="{FF2B5EF4-FFF2-40B4-BE49-F238E27FC236}">
              <a16:creationId xmlns:a16="http://schemas.microsoft.com/office/drawing/2014/main" id="{85A9C667-1F9F-47CF-BDF1-8C99E71E2548}"/>
            </a:ext>
          </a:extLst>
        </xdr:cNvPr>
        <xdr:cNvSpPr txBox="1"/>
      </xdr:nvSpPr>
      <xdr:spPr>
        <a:xfrm>
          <a:off x="4686300" y="1635442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a:extLst>
            <a:ext uri="{FF2B5EF4-FFF2-40B4-BE49-F238E27FC236}">
              <a16:creationId xmlns:a16="http://schemas.microsoft.com/office/drawing/2014/main" id="{28A8F6D1-FFDA-4F2C-B16E-A453E1190C94}"/>
            </a:ext>
          </a:extLst>
        </xdr:cNvPr>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99695</xdr:rowOff>
    </xdr:from>
    <xdr:to>
      <xdr:col>19</xdr:col>
      <xdr:colOff>177800</xdr:colOff>
      <xdr:row>99</xdr:row>
      <xdr:rowOff>6985</xdr:rowOff>
    </xdr:to>
    <xdr:cxnSp macro="">
      <xdr:nvCxnSpPr>
        <xdr:cNvPr id="239" name="直線コネクタ 238">
          <a:extLst>
            <a:ext uri="{FF2B5EF4-FFF2-40B4-BE49-F238E27FC236}">
              <a16:creationId xmlns:a16="http://schemas.microsoft.com/office/drawing/2014/main" id="{68701B4C-1D57-4BAD-8E61-58B6A14AF371}"/>
            </a:ext>
          </a:extLst>
        </xdr:cNvPr>
        <xdr:cNvCxnSpPr/>
      </xdr:nvCxnSpPr>
      <xdr:spPr>
        <a:xfrm flipV="1">
          <a:off x="2908300" y="169017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31115</xdr:rowOff>
    </xdr:from>
    <xdr:to>
      <xdr:col>20</xdr:col>
      <xdr:colOff>38100</xdr:colOff>
      <xdr:row>98</xdr:row>
      <xdr:rowOff>132715</xdr:rowOff>
    </xdr:to>
    <xdr:sp macro="" textlink="">
      <xdr:nvSpPr>
        <xdr:cNvPr id="240" name="フローチャート: 判断 239">
          <a:extLst>
            <a:ext uri="{FF2B5EF4-FFF2-40B4-BE49-F238E27FC236}">
              <a16:creationId xmlns:a16="http://schemas.microsoft.com/office/drawing/2014/main" id="{2482E0C9-279A-48F6-A0D2-E31ED5E8E69F}"/>
            </a:ext>
          </a:extLst>
        </xdr:cNvPr>
        <xdr:cNvSpPr/>
      </xdr:nvSpPr>
      <xdr:spPr>
        <a:xfrm>
          <a:off x="3746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149225</xdr:rowOff>
    </xdr:from>
    <xdr:ext cx="586740" cy="259080"/>
    <xdr:sp macro="" textlink="">
      <xdr:nvSpPr>
        <xdr:cNvPr id="241" name="テキスト ボックス 240">
          <a:extLst>
            <a:ext uri="{FF2B5EF4-FFF2-40B4-BE49-F238E27FC236}">
              <a16:creationId xmlns:a16="http://schemas.microsoft.com/office/drawing/2014/main" id="{7C7AC644-1FEB-4E83-9FDB-DC7F62F421F7}"/>
            </a:ext>
          </a:extLst>
        </xdr:cNvPr>
        <xdr:cNvSpPr txBox="1"/>
      </xdr:nvSpPr>
      <xdr:spPr>
        <a:xfrm>
          <a:off x="3497580" y="1660842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6985</xdr:rowOff>
    </xdr:from>
    <xdr:to>
      <xdr:col>15</xdr:col>
      <xdr:colOff>50800</xdr:colOff>
      <xdr:row>99</xdr:row>
      <xdr:rowOff>66675</xdr:rowOff>
    </xdr:to>
    <xdr:cxnSp macro="">
      <xdr:nvCxnSpPr>
        <xdr:cNvPr id="242" name="直線コネクタ 241">
          <a:extLst>
            <a:ext uri="{FF2B5EF4-FFF2-40B4-BE49-F238E27FC236}">
              <a16:creationId xmlns:a16="http://schemas.microsoft.com/office/drawing/2014/main" id="{BABF3C69-F04D-4D39-ABD2-E6FECDBF3E23}"/>
            </a:ext>
          </a:extLst>
        </xdr:cNvPr>
        <xdr:cNvCxnSpPr/>
      </xdr:nvCxnSpPr>
      <xdr:spPr>
        <a:xfrm flipV="1">
          <a:off x="2019300" y="1698053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90170</xdr:rowOff>
    </xdr:from>
    <xdr:to>
      <xdr:col>15</xdr:col>
      <xdr:colOff>101600</xdr:colOff>
      <xdr:row>99</xdr:row>
      <xdr:rowOff>20320</xdr:rowOff>
    </xdr:to>
    <xdr:sp macro="" textlink="">
      <xdr:nvSpPr>
        <xdr:cNvPr id="243" name="フローチャート: 判断 242">
          <a:extLst>
            <a:ext uri="{FF2B5EF4-FFF2-40B4-BE49-F238E27FC236}">
              <a16:creationId xmlns:a16="http://schemas.microsoft.com/office/drawing/2014/main" id="{2A7D7C8C-F89C-400E-95AF-B03675C6AA15}"/>
            </a:ext>
          </a:extLst>
        </xdr:cNvPr>
        <xdr:cNvSpPr/>
      </xdr:nvSpPr>
      <xdr:spPr>
        <a:xfrm>
          <a:off x="285750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36830</xdr:rowOff>
    </xdr:from>
    <xdr:ext cx="522605" cy="259080"/>
    <xdr:sp macro="" textlink="">
      <xdr:nvSpPr>
        <xdr:cNvPr id="244" name="テキスト ボックス 243">
          <a:extLst>
            <a:ext uri="{FF2B5EF4-FFF2-40B4-BE49-F238E27FC236}">
              <a16:creationId xmlns:a16="http://schemas.microsoft.com/office/drawing/2014/main" id="{89CB2FE5-898D-46F8-9874-8F5C30117239}"/>
            </a:ext>
          </a:extLst>
        </xdr:cNvPr>
        <xdr:cNvSpPr txBox="1"/>
      </xdr:nvSpPr>
      <xdr:spPr>
        <a:xfrm>
          <a:off x="2640965" y="166674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41275</xdr:rowOff>
    </xdr:from>
    <xdr:to>
      <xdr:col>10</xdr:col>
      <xdr:colOff>114300</xdr:colOff>
      <xdr:row>99</xdr:row>
      <xdr:rowOff>66675</xdr:rowOff>
    </xdr:to>
    <xdr:cxnSp macro="">
      <xdr:nvCxnSpPr>
        <xdr:cNvPr id="245" name="直線コネクタ 244">
          <a:extLst>
            <a:ext uri="{FF2B5EF4-FFF2-40B4-BE49-F238E27FC236}">
              <a16:creationId xmlns:a16="http://schemas.microsoft.com/office/drawing/2014/main" id="{557DA28C-DE8D-4DAB-AB5A-7BE30034346C}"/>
            </a:ext>
          </a:extLst>
        </xdr:cNvPr>
        <xdr:cNvCxnSpPr/>
      </xdr:nvCxnSpPr>
      <xdr:spPr>
        <a:xfrm>
          <a:off x="1130300" y="170148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153035</xdr:rowOff>
    </xdr:from>
    <xdr:to>
      <xdr:col>10</xdr:col>
      <xdr:colOff>165100</xdr:colOff>
      <xdr:row>99</xdr:row>
      <xdr:rowOff>83185</xdr:rowOff>
    </xdr:to>
    <xdr:sp macro="" textlink="">
      <xdr:nvSpPr>
        <xdr:cNvPr id="246" name="フローチャート: 判断 245">
          <a:extLst>
            <a:ext uri="{FF2B5EF4-FFF2-40B4-BE49-F238E27FC236}">
              <a16:creationId xmlns:a16="http://schemas.microsoft.com/office/drawing/2014/main" id="{9B604A5D-3671-4F2D-A1E8-26AC09AF4B66}"/>
            </a:ext>
          </a:extLst>
        </xdr:cNvPr>
        <xdr:cNvSpPr/>
      </xdr:nvSpPr>
      <xdr:spPr>
        <a:xfrm>
          <a:off x="19685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99695</xdr:rowOff>
    </xdr:from>
    <xdr:ext cx="522605" cy="249555"/>
    <xdr:sp macro="" textlink="">
      <xdr:nvSpPr>
        <xdr:cNvPr id="247" name="テキスト ボックス 246">
          <a:extLst>
            <a:ext uri="{FF2B5EF4-FFF2-40B4-BE49-F238E27FC236}">
              <a16:creationId xmlns:a16="http://schemas.microsoft.com/office/drawing/2014/main" id="{9F8649B8-E1C1-4F15-94CF-13BBF55B55F2}"/>
            </a:ext>
          </a:extLst>
        </xdr:cNvPr>
        <xdr:cNvSpPr txBox="1"/>
      </xdr:nvSpPr>
      <xdr:spPr>
        <a:xfrm>
          <a:off x="1751965" y="167303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150495</xdr:rowOff>
    </xdr:from>
    <xdr:to>
      <xdr:col>6</xdr:col>
      <xdr:colOff>38100</xdr:colOff>
      <xdr:row>99</xdr:row>
      <xdr:rowOff>80645</xdr:rowOff>
    </xdr:to>
    <xdr:sp macro="" textlink="">
      <xdr:nvSpPr>
        <xdr:cNvPr id="248" name="フローチャート: 判断 247">
          <a:extLst>
            <a:ext uri="{FF2B5EF4-FFF2-40B4-BE49-F238E27FC236}">
              <a16:creationId xmlns:a16="http://schemas.microsoft.com/office/drawing/2014/main" id="{2C1A20B0-9381-413C-9467-50A916CE3A08}"/>
            </a:ext>
          </a:extLst>
        </xdr:cNvPr>
        <xdr:cNvSpPr/>
      </xdr:nvSpPr>
      <xdr:spPr>
        <a:xfrm>
          <a:off x="1079500" y="1695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97790</xdr:rowOff>
    </xdr:from>
    <xdr:ext cx="522605" cy="251460"/>
    <xdr:sp macro="" textlink="">
      <xdr:nvSpPr>
        <xdr:cNvPr id="249" name="テキスト ボックス 248">
          <a:extLst>
            <a:ext uri="{FF2B5EF4-FFF2-40B4-BE49-F238E27FC236}">
              <a16:creationId xmlns:a16="http://schemas.microsoft.com/office/drawing/2014/main" id="{BC3BB0F0-6F65-4AED-9D15-87DB657C9D3C}"/>
            </a:ext>
          </a:extLst>
        </xdr:cNvPr>
        <xdr:cNvSpPr txBox="1"/>
      </xdr:nvSpPr>
      <xdr:spPr>
        <a:xfrm>
          <a:off x="862965" y="167284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76EC58AF-4D23-4248-8CF5-B0922BEEC516}"/>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C7F82700-963A-490E-925C-7F287C4DB2BB}"/>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16B78D4E-C237-490F-8FC7-9CD6097E5234}"/>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C8FDE944-494C-4084-A6D9-D25798CCDF24}"/>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EEBC5D81-927F-4D78-8B1A-B8B2AB81B21F}"/>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59690</xdr:rowOff>
    </xdr:from>
    <xdr:to>
      <xdr:col>24</xdr:col>
      <xdr:colOff>114300</xdr:colOff>
      <xdr:row>96</xdr:row>
      <xdr:rowOff>161290</xdr:rowOff>
    </xdr:to>
    <xdr:sp macro="" textlink="">
      <xdr:nvSpPr>
        <xdr:cNvPr id="255" name="楕円 254">
          <a:extLst>
            <a:ext uri="{FF2B5EF4-FFF2-40B4-BE49-F238E27FC236}">
              <a16:creationId xmlns:a16="http://schemas.microsoft.com/office/drawing/2014/main" id="{2B5E9EE6-B2CC-4B23-9AB7-BC06B36A2831}"/>
            </a:ext>
          </a:extLst>
        </xdr:cNvPr>
        <xdr:cNvSpPr/>
      </xdr:nvSpPr>
      <xdr:spPr>
        <a:xfrm>
          <a:off x="4584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38100</xdr:rowOff>
    </xdr:from>
    <xdr:ext cx="598805" cy="259080"/>
    <xdr:sp macro="" textlink="">
      <xdr:nvSpPr>
        <xdr:cNvPr id="256" name="扶助費該当値テキスト">
          <a:extLst>
            <a:ext uri="{FF2B5EF4-FFF2-40B4-BE49-F238E27FC236}">
              <a16:creationId xmlns:a16="http://schemas.microsoft.com/office/drawing/2014/main" id="{C6961CAA-7F61-4C1E-A287-5D7BC325A075}"/>
            </a:ext>
          </a:extLst>
        </xdr:cNvPr>
        <xdr:cNvSpPr txBox="1"/>
      </xdr:nvSpPr>
      <xdr:spPr>
        <a:xfrm>
          <a:off x="4686300" y="16497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48895</xdr:rowOff>
    </xdr:from>
    <xdr:to>
      <xdr:col>20</xdr:col>
      <xdr:colOff>38100</xdr:colOff>
      <xdr:row>98</xdr:row>
      <xdr:rowOff>150495</xdr:rowOff>
    </xdr:to>
    <xdr:sp macro="" textlink="">
      <xdr:nvSpPr>
        <xdr:cNvPr id="257" name="楕円 256">
          <a:extLst>
            <a:ext uri="{FF2B5EF4-FFF2-40B4-BE49-F238E27FC236}">
              <a16:creationId xmlns:a16="http://schemas.microsoft.com/office/drawing/2014/main" id="{127BBA03-88CE-4A47-B7B7-5A96C58FC282}"/>
            </a:ext>
          </a:extLst>
        </xdr:cNvPr>
        <xdr:cNvSpPr/>
      </xdr:nvSpPr>
      <xdr:spPr>
        <a:xfrm>
          <a:off x="3746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141605</xdr:rowOff>
    </xdr:from>
    <xdr:ext cx="522605" cy="259080"/>
    <xdr:sp macro="" textlink="">
      <xdr:nvSpPr>
        <xdr:cNvPr id="258" name="テキスト ボックス 257">
          <a:extLst>
            <a:ext uri="{FF2B5EF4-FFF2-40B4-BE49-F238E27FC236}">
              <a16:creationId xmlns:a16="http://schemas.microsoft.com/office/drawing/2014/main" id="{2545B6EC-710B-4055-ACD6-14A5C490AD3B}"/>
            </a:ext>
          </a:extLst>
        </xdr:cNvPr>
        <xdr:cNvSpPr txBox="1"/>
      </xdr:nvSpPr>
      <xdr:spPr>
        <a:xfrm>
          <a:off x="3529965" y="169437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127635</xdr:rowOff>
    </xdr:from>
    <xdr:to>
      <xdr:col>15</xdr:col>
      <xdr:colOff>101600</xdr:colOff>
      <xdr:row>99</xdr:row>
      <xdr:rowOff>57785</xdr:rowOff>
    </xdr:to>
    <xdr:sp macro="" textlink="">
      <xdr:nvSpPr>
        <xdr:cNvPr id="259" name="楕円 258">
          <a:extLst>
            <a:ext uri="{FF2B5EF4-FFF2-40B4-BE49-F238E27FC236}">
              <a16:creationId xmlns:a16="http://schemas.microsoft.com/office/drawing/2014/main" id="{627F626E-72F0-4975-BEDC-EA6613AD2304}"/>
            </a:ext>
          </a:extLst>
        </xdr:cNvPr>
        <xdr:cNvSpPr/>
      </xdr:nvSpPr>
      <xdr:spPr>
        <a:xfrm>
          <a:off x="2857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48895</xdr:rowOff>
    </xdr:from>
    <xdr:ext cx="522605" cy="259080"/>
    <xdr:sp macro="" textlink="">
      <xdr:nvSpPr>
        <xdr:cNvPr id="260" name="テキスト ボックス 259">
          <a:extLst>
            <a:ext uri="{FF2B5EF4-FFF2-40B4-BE49-F238E27FC236}">
              <a16:creationId xmlns:a16="http://schemas.microsoft.com/office/drawing/2014/main" id="{0EB29B39-2774-452E-91EB-8BFEC7D79D89}"/>
            </a:ext>
          </a:extLst>
        </xdr:cNvPr>
        <xdr:cNvSpPr txBox="1"/>
      </xdr:nvSpPr>
      <xdr:spPr>
        <a:xfrm>
          <a:off x="2640965" y="170224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15875</xdr:rowOff>
    </xdr:from>
    <xdr:to>
      <xdr:col>10</xdr:col>
      <xdr:colOff>165100</xdr:colOff>
      <xdr:row>99</xdr:row>
      <xdr:rowOff>117475</xdr:rowOff>
    </xdr:to>
    <xdr:sp macro="" textlink="">
      <xdr:nvSpPr>
        <xdr:cNvPr id="261" name="楕円 260">
          <a:extLst>
            <a:ext uri="{FF2B5EF4-FFF2-40B4-BE49-F238E27FC236}">
              <a16:creationId xmlns:a16="http://schemas.microsoft.com/office/drawing/2014/main" id="{58CAE21D-E214-41A2-838F-0FF6FF22BFAE}"/>
            </a:ext>
          </a:extLst>
        </xdr:cNvPr>
        <xdr:cNvSpPr/>
      </xdr:nvSpPr>
      <xdr:spPr>
        <a:xfrm>
          <a:off x="1968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109220</xdr:rowOff>
    </xdr:from>
    <xdr:ext cx="522605" cy="251460"/>
    <xdr:sp macro="" textlink="">
      <xdr:nvSpPr>
        <xdr:cNvPr id="262" name="テキスト ボックス 261">
          <a:extLst>
            <a:ext uri="{FF2B5EF4-FFF2-40B4-BE49-F238E27FC236}">
              <a16:creationId xmlns:a16="http://schemas.microsoft.com/office/drawing/2014/main" id="{44AED5CE-24B1-470C-A174-03EDCD7F0879}"/>
            </a:ext>
          </a:extLst>
        </xdr:cNvPr>
        <xdr:cNvSpPr txBox="1"/>
      </xdr:nvSpPr>
      <xdr:spPr>
        <a:xfrm>
          <a:off x="1751965" y="170827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161925</xdr:rowOff>
    </xdr:from>
    <xdr:to>
      <xdr:col>6</xdr:col>
      <xdr:colOff>38100</xdr:colOff>
      <xdr:row>99</xdr:row>
      <xdr:rowOff>92075</xdr:rowOff>
    </xdr:to>
    <xdr:sp macro="" textlink="">
      <xdr:nvSpPr>
        <xdr:cNvPr id="263" name="楕円 262">
          <a:extLst>
            <a:ext uri="{FF2B5EF4-FFF2-40B4-BE49-F238E27FC236}">
              <a16:creationId xmlns:a16="http://schemas.microsoft.com/office/drawing/2014/main" id="{A66F1585-5416-401D-891F-B3D0214755E6}"/>
            </a:ext>
          </a:extLst>
        </xdr:cNvPr>
        <xdr:cNvSpPr/>
      </xdr:nvSpPr>
      <xdr:spPr>
        <a:xfrm>
          <a:off x="1079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83185</xdr:rowOff>
    </xdr:from>
    <xdr:ext cx="522605" cy="259080"/>
    <xdr:sp macro="" textlink="">
      <xdr:nvSpPr>
        <xdr:cNvPr id="264" name="テキスト ボックス 263">
          <a:extLst>
            <a:ext uri="{FF2B5EF4-FFF2-40B4-BE49-F238E27FC236}">
              <a16:creationId xmlns:a16="http://schemas.microsoft.com/office/drawing/2014/main" id="{5F9DC83A-045D-458F-885E-E7D5E5A28598}"/>
            </a:ext>
          </a:extLst>
        </xdr:cNvPr>
        <xdr:cNvSpPr txBox="1"/>
      </xdr:nvSpPr>
      <xdr:spPr>
        <a:xfrm>
          <a:off x="862965" y="170567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AA21E41A-C954-4A32-9AC2-817C2DFABDD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FCA49A6B-3BA5-4721-B9F8-1BC927B91FBD}"/>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DD5685D7-7521-4025-A497-B89D9F45828C}"/>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BF883E20-EEBC-48B8-B5E7-9F919AF92B5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20325FD-6AF2-474E-B4BC-0B2B9BBAF49A}"/>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399CB767-75F6-431A-A03A-B14FE824489A}"/>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5BD08ABA-ED38-4F0A-9EC0-5025741C9E4B}"/>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FE2B8E0C-463C-46DC-87A3-8D4AC5D64A15}"/>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73" name="テキスト ボックス 272">
          <a:extLst>
            <a:ext uri="{FF2B5EF4-FFF2-40B4-BE49-F238E27FC236}">
              <a16:creationId xmlns:a16="http://schemas.microsoft.com/office/drawing/2014/main" id="{E6C80E06-CAAA-4C9E-9F3E-6D2F8CD17B54}"/>
            </a:ext>
          </a:extLst>
        </xdr:cNvPr>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D51F376-66C5-480B-BB6F-297A4860FC74}"/>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A05C2F51-956F-4D24-80C1-BD1D502D2932}"/>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6855" cy="259080"/>
    <xdr:sp macro="" textlink="">
      <xdr:nvSpPr>
        <xdr:cNvPr id="276" name="テキスト ボックス 275">
          <a:extLst>
            <a:ext uri="{FF2B5EF4-FFF2-40B4-BE49-F238E27FC236}">
              <a16:creationId xmlns:a16="http://schemas.microsoft.com/office/drawing/2014/main" id="{3CF0355D-C0E5-4A32-A9E9-0C5A61BEEF9E}"/>
            </a:ext>
          </a:extLst>
        </xdr:cNvPr>
        <xdr:cNvSpPr txBox="1"/>
      </xdr:nvSpPr>
      <xdr:spPr>
        <a:xfrm>
          <a:off x="6355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8899D3C7-DFFA-488A-86E1-4398F4694B62}"/>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8" name="テキスト ボックス 277">
          <a:extLst>
            <a:ext uri="{FF2B5EF4-FFF2-40B4-BE49-F238E27FC236}">
              <a16:creationId xmlns:a16="http://schemas.microsoft.com/office/drawing/2014/main" id="{B30080FB-14C1-45FD-BE8F-A58EC942C7E3}"/>
            </a:ext>
          </a:extLst>
        </xdr:cNvPr>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6D1ECDFF-D247-4447-8D27-63305B02869A}"/>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a:extLst>
            <a:ext uri="{FF2B5EF4-FFF2-40B4-BE49-F238E27FC236}">
              <a16:creationId xmlns:a16="http://schemas.microsoft.com/office/drawing/2014/main" id="{5D229A68-C164-48AE-99FC-AF651F27767F}"/>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CE7FE233-5A9B-4BCD-9882-BD463A35B4C5}"/>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82" name="テキスト ボックス 281">
          <a:extLst>
            <a:ext uri="{FF2B5EF4-FFF2-40B4-BE49-F238E27FC236}">
              <a16:creationId xmlns:a16="http://schemas.microsoft.com/office/drawing/2014/main" id="{16BA5B05-FA49-4A05-9A1B-0C3DD90FD922}"/>
            </a:ext>
          </a:extLst>
        </xdr:cNvPr>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37A87A9E-D1C3-4850-B011-0D3ADB369D1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3565" cy="258445"/>
    <xdr:sp macro="" textlink="">
      <xdr:nvSpPr>
        <xdr:cNvPr id="284" name="テキスト ボックス 283">
          <a:extLst>
            <a:ext uri="{FF2B5EF4-FFF2-40B4-BE49-F238E27FC236}">
              <a16:creationId xmlns:a16="http://schemas.microsoft.com/office/drawing/2014/main" id="{B222BE6D-9BFD-4286-85BA-ADEBEDF91B6D}"/>
            </a:ext>
          </a:extLst>
        </xdr:cNvPr>
        <xdr:cNvSpPr txBox="1"/>
      </xdr:nvSpPr>
      <xdr:spPr>
        <a:xfrm>
          <a:off x="6008370" y="5337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4F8D2B59-AF6A-4E8D-8F54-26C83690E33F}"/>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3565" cy="259080"/>
    <xdr:sp macro="" textlink="">
      <xdr:nvSpPr>
        <xdr:cNvPr id="286" name="テキスト ボックス 285">
          <a:extLst>
            <a:ext uri="{FF2B5EF4-FFF2-40B4-BE49-F238E27FC236}">
              <a16:creationId xmlns:a16="http://schemas.microsoft.com/office/drawing/2014/main" id="{8175E8F7-FBE0-488C-B70B-726C5E28F2B9}"/>
            </a:ext>
          </a:extLst>
        </xdr:cNvPr>
        <xdr:cNvSpPr txBox="1"/>
      </xdr:nvSpPr>
      <xdr:spPr>
        <a:xfrm>
          <a:off x="6008370" y="5010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51E0C78F-DD28-41B0-90FB-806DD968C6DB}"/>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3565" cy="248920"/>
    <xdr:sp macro="" textlink="">
      <xdr:nvSpPr>
        <xdr:cNvPr id="288" name="テキスト ボックス 287">
          <a:extLst>
            <a:ext uri="{FF2B5EF4-FFF2-40B4-BE49-F238E27FC236}">
              <a16:creationId xmlns:a16="http://schemas.microsoft.com/office/drawing/2014/main" id="{4D45022D-BADF-4D3A-A8BA-80305AD51077}"/>
            </a:ext>
          </a:extLst>
        </xdr:cNvPr>
        <xdr:cNvSpPr txBox="1"/>
      </xdr:nvSpPr>
      <xdr:spPr>
        <a:xfrm>
          <a:off x="6008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C8755FC5-D9CF-46E3-AB75-9090073068AE}"/>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36830</xdr:rowOff>
    </xdr:from>
    <xdr:to>
      <xdr:col>54</xdr:col>
      <xdr:colOff>189865</xdr:colOff>
      <xdr:row>38</xdr:row>
      <xdr:rowOff>95885</xdr:rowOff>
    </xdr:to>
    <xdr:cxnSp macro="">
      <xdr:nvCxnSpPr>
        <xdr:cNvPr id="290" name="直線コネクタ 289">
          <a:extLst>
            <a:ext uri="{FF2B5EF4-FFF2-40B4-BE49-F238E27FC236}">
              <a16:creationId xmlns:a16="http://schemas.microsoft.com/office/drawing/2014/main" id="{576F83B5-2FD7-4C79-9B6C-4CEC6E57E88E}"/>
            </a:ext>
          </a:extLst>
        </xdr:cNvPr>
        <xdr:cNvCxnSpPr/>
      </xdr:nvCxnSpPr>
      <xdr:spPr>
        <a:xfrm flipV="1">
          <a:off x="10475595" y="53517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99695</xdr:rowOff>
    </xdr:from>
    <xdr:ext cx="534670" cy="249555"/>
    <xdr:sp macro="" textlink="">
      <xdr:nvSpPr>
        <xdr:cNvPr id="291" name="補助費等最小値テキスト">
          <a:extLst>
            <a:ext uri="{FF2B5EF4-FFF2-40B4-BE49-F238E27FC236}">
              <a16:creationId xmlns:a16="http://schemas.microsoft.com/office/drawing/2014/main" id="{F3DAA4A4-A8F9-4EDB-9EFE-431DCD08FF1F}"/>
            </a:ext>
          </a:extLst>
        </xdr:cNvPr>
        <xdr:cNvSpPr txBox="1"/>
      </xdr:nvSpPr>
      <xdr:spPr>
        <a:xfrm>
          <a:off x="10528300" y="66147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95885</xdr:rowOff>
    </xdr:from>
    <xdr:to>
      <xdr:col>55</xdr:col>
      <xdr:colOff>88900</xdr:colOff>
      <xdr:row>38</xdr:row>
      <xdr:rowOff>95885</xdr:rowOff>
    </xdr:to>
    <xdr:cxnSp macro="">
      <xdr:nvCxnSpPr>
        <xdr:cNvPr id="292" name="直線コネクタ 291">
          <a:extLst>
            <a:ext uri="{FF2B5EF4-FFF2-40B4-BE49-F238E27FC236}">
              <a16:creationId xmlns:a16="http://schemas.microsoft.com/office/drawing/2014/main" id="{CA205C21-A176-4936-ACD2-B8ABEF987E30}"/>
            </a:ext>
          </a:extLst>
        </xdr:cNvPr>
        <xdr:cNvCxnSpPr/>
      </xdr:nvCxnSpPr>
      <xdr:spPr>
        <a:xfrm>
          <a:off x="10388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154940</xdr:rowOff>
    </xdr:from>
    <xdr:ext cx="598805" cy="251460"/>
    <xdr:sp macro="" textlink="">
      <xdr:nvSpPr>
        <xdr:cNvPr id="293" name="補助費等最大値テキスト">
          <a:extLst>
            <a:ext uri="{FF2B5EF4-FFF2-40B4-BE49-F238E27FC236}">
              <a16:creationId xmlns:a16="http://schemas.microsoft.com/office/drawing/2014/main" id="{A1738B6C-0E95-4DF2-9077-F75DFAB1DA63}"/>
            </a:ext>
          </a:extLst>
        </xdr:cNvPr>
        <xdr:cNvSpPr txBox="1"/>
      </xdr:nvSpPr>
      <xdr:spPr>
        <a:xfrm>
          <a:off x="10528300" y="51269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36830</xdr:rowOff>
    </xdr:from>
    <xdr:to>
      <xdr:col>55</xdr:col>
      <xdr:colOff>88900</xdr:colOff>
      <xdr:row>31</xdr:row>
      <xdr:rowOff>36830</xdr:rowOff>
    </xdr:to>
    <xdr:cxnSp macro="">
      <xdr:nvCxnSpPr>
        <xdr:cNvPr id="294" name="直線コネクタ 293">
          <a:extLst>
            <a:ext uri="{FF2B5EF4-FFF2-40B4-BE49-F238E27FC236}">
              <a16:creationId xmlns:a16="http://schemas.microsoft.com/office/drawing/2014/main" id="{215548EF-AD43-4FB6-93AC-1CCC811F329A}"/>
            </a:ext>
          </a:extLst>
        </xdr:cNvPr>
        <xdr:cNvCxnSpPr/>
      </xdr:nvCxnSpPr>
      <xdr:spPr>
        <a:xfrm>
          <a:off x="10388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116840</xdr:rowOff>
    </xdr:from>
    <xdr:to>
      <xdr:col>55</xdr:col>
      <xdr:colOff>0</xdr:colOff>
      <xdr:row>36</xdr:row>
      <xdr:rowOff>5080</xdr:rowOff>
    </xdr:to>
    <xdr:cxnSp macro="">
      <xdr:nvCxnSpPr>
        <xdr:cNvPr id="295" name="直線コネクタ 294">
          <a:extLst>
            <a:ext uri="{FF2B5EF4-FFF2-40B4-BE49-F238E27FC236}">
              <a16:creationId xmlns:a16="http://schemas.microsoft.com/office/drawing/2014/main" id="{63E241FD-0972-401E-92BD-36BB033A23C4}"/>
            </a:ext>
          </a:extLst>
        </xdr:cNvPr>
        <xdr:cNvCxnSpPr/>
      </xdr:nvCxnSpPr>
      <xdr:spPr>
        <a:xfrm>
          <a:off x="9639300" y="5088890"/>
          <a:ext cx="838200" cy="1088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148590</xdr:rowOff>
    </xdr:from>
    <xdr:ext cx="534670" cy="259080"/>
    <xdr:sp macro="" textlink="">
      <xdr:nvSpPr>
        <xdr:cNvPr id="296" name="補助費等平均値テキスト">
          <a:extLst>
            <a:ext uri="{FF2B5EF4-FFF2-40B4-BE49-F238E27FC236}">
              <a16:creationId xmlns:a16="http://schemas.microsoft.com/office/drawing/2014/main" id="{1000149F-84FA-42DA-AD01-758CE576EF94}"/>
            </a:ext>
          </a:extLst>
        </xdr:cNvPr>
        <xdr:cNvSpPr txBox="1"/>
      </xdr:nvSpPr>
      <xdr:spPr>
        <a:xfrm>
          <a:off x="10528300" y="614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170180</xdr:rowOff>
    </xdr:from>
    <xdr:to>
      <xdr:col>55</xdr:col>
      <xdr:colOff>50800</xdr:colOff>
      <xdr:row>36</xdr:row>
      <xdr:rowOff>100330</xdr:rowOff>
    </xdr:to>
    <xdr:sp macro="" textlink="">
      <xdr:nvSpPr>
        <xdr:cNvPr id="297" name="フローチャート: 判断 296">
          <a:extLst>
            <a:ext uri="{FF2B5EF4-FFF2-40B4-BE49-F238E27FC236}">
              <a16:creationId xmlns:a16="http://schemas.microsoft.com/office/drawing/2014/main" id="{75BF223D-2208-4742-9FA9-876D01229E39}"/>
            </a:ext>
          </a:extLst>
        </xdr:cNvPr>
        <xdr:cNvSpPr/>
      </xdr:nvSpPr>
      <xdr:spPr>
        <a:xfrm>
          <a:off x="10426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116840</xdr:rowOff>
    </xdr:from>
    <xdr:to>
      <xdr:col>50</xdr:col>
      <xdr:colOff>114300</xdr:colOff>
      <xdr:row>36</xdr:row>
      <xdr:rowOff>100965</xdr:rowOff>
    </xdr:to>
    <xdr:cxnSp macro="">
      <xdr:nvCxnSpPr>
        <xdr:cNvPr id="298" name="直線コネクタ 297">
          <a:extLst>
            <a:ext uri="{FF2B5EF4-FFF2-40B4-BE49-F238E27FC236}">
              <a16:creationId xmlns:a16="http://schemas.microsoft.com/office/drawing/2014/main" id="{F7752C62-2BD8-47A7-9110-1EAE6F8F5291}"/>
            </a:ext>
          </a:extLst>
        </xdr:cNvPr>
        <xdr:cNvCxnSpPr/>
      </xdr:nvCxnSpPr>
      <xdr:spPr>
        <a:xfrm flipV="1">
          <a:off x="8750300" y="5088890"/>
          <a:ext cx="889000" cy="1184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80010</xdr:rowOff>
    </xdr:from>
    <xdr:to>
      <xdr:col>50</xdr:col>
      <xdr:colOff>165100</xdr:colOff>
      <xdr:row>30</xdr:row>
      <xdr:rowOff>10160</xdr:rowOff>
    </xdr:to>
    <xdr:sp macro="" textlink="">
      <xdr:nvSpPr>
        <xdr:cNvPr id="299" name="フローチャート: 判断 298">
          <a:extLst>
            <a:ext uri="{FF2B5EF4-FFF2-40B4-BE49-F238E27FC236}">
              <a16:creationId xmlns:a16="http://schemas.microsoft.com/office/drawing/2014/main" id="{BF700EC6-1459-4498-8A1F-5A7A0F9D2701}"/>
            </a:ext>
          </a:extLst>
        </xdr:cNvPr>
        <xdr:cNvSpPr/>
      </xdr:nvSpPr>
      <xdr:spPr>
        <a:xfrm>
          <a:off x="9588500" y="505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1270</xdr:rowOff>
    </xdr:from>
    <xdr:ext cx="586740" cy="259080"/>
    <xdr:sp macro="" textlink="">
      <xdr:nvSpPr>
        <xdr:cNvPr id="300" name="テキスト ボックス 299">
          <a:extLst>
            <a:ext uri="{FF2B5EF4-FFF2-40B4-BE49-F238E27FC236}">
              <a16:creationId xmlns:a16="http://schemas.microsoft.com/office/drawing/2014/main" id="{B729875D-2CAF-454A-88B9-71DDF5DEB473}"/>
            </a:ext>
          </a:extLst>
        </xdr:cNvPr>
        <xdr:cNvSpPr txBox="1"/>
      </xdr:nvSpPr>
      <xdr:spPr>
        <a:xfrm>
          <a:off x="9339580" y="514477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27305</xdr:rowOff>
    </xdr:from>
    <xdr:to>
      <xdr:col>45</xdr:col>
      <xdr:colOff>177800</xdr:colOff>
      <xdr:row>36</xdr:row>
      <xdr:rowOff>100965</xdr:rowOff>
    </xdr:to>
    <xdr:cxnSp macro="">
      <xdr:nvCxnSpPr>
        <xdr:cNvPr id="301" name="直線コネクタ 300">
          <a:extLst>
            <a:ext uri="{FF2B5EF4-FFF2-40B4-BE49-F238E27FC236}">
              <a16:creationId xmlns:a16="http://schemas.microsoft.com/office/drawing/2014/main" id="{82DF5AB7-AB58-4E77-B40D-17121EC5ED97}"/>
            </a:ext>
          </a:extLst>
        </xdr:cNvPr>
        <xdr:cNvCxnSpPr/>
      </xdr:nvCxnSpPr>
      <xdr:spPr>
        <a:xfrm>
          <a:off x="7861300" y="619950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302" name="フローチャート: 判断 301">
          <a:extLst>
            <a:ext uri="{FF2B5EF4-FFF2-40B4-BE49-F238E27FC236}">
              <a16:creationId xmlns:a16="http://schemas.microsoft.com/office/drawing/2014/main" id="{AAEB7627-02DA-4E67-8342-43200777F01E}"/>
            </a:ext>
          </a:extLst>
        </xdr:cNvPr>
        <xdr:cNvSpPr/>
      </xdr:nvSpPr>
      <xdr:spPr>
        <a:xfrm>
          <a:off x="869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3810</xdr:rowOff>
    </xdr:from>
    <xdr:ext cx="522605" cy="259080"/>
    <xdr:sp macro="" textlink="">
      <xdr:nvSpPr>
        <xdr:cNvPr id="303" name="テキスト ボックス 302">
          <a:extLst>
            <a:ext uri="{FF2B5EF4-FFF2-40B4-BE49-F238E27FC236}">
              <a16:creationId xmlns:a16="http://schemas.microsoft.com/office/drawing/2014/main" id="{B82832DF-EEFC-48A9-9EC8-D640B7AE2E84}"/>
            </a:ext>
          </a:extLst>
        </xdr:cNvPr>
        <xdr:cNvSpPr txBox="1"/>
      </xdr:nvSpPr>
      <xdr:spPr>
        <a:xfrm>
          <a:off x="8482965" y="63474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27305</xdr:rowOff>
    </xdr:from>
    <xdr:to>
      <xdr:col>41</xdr:col>
      <xdr:colOff>50800</xdr:colOff>
      <xdr:row>36</xdr:row>
      <xdr:rowOff>92075</xdr:rowOff>
    </xdr:to>
    <xdr:cxnSp macro="">
      <xdr:nvCxnSpPr>
        <xdr:cNvPr id="304" name="直線コネクタ 303">
          <a:extLst>
            <a:ext uri="{FF2B5EF4-FFF2-40B4-BE49-F238E27FC236}">
              <a16:creationId xmlns:a16="http://schemas.microsoft.com/office/drawing/2014/main" id="{7F5CCA54-A439-48EF-A5B3-3048D3E6868E}"/>
            </a:ext>
          </a:extLst>
        </xdr:cNvPr>
        <xdr:cNvCxnSpPr/>
      </xdr:nvCxnSpPr>
      <xdr:spPr>
        <a:xfrm flipV="1">
          <a:off x="6972300" y="61995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126365</xdr:rowOff>
    </xdr:from>
    <xdr:to>
      <xdr:col>41</xdr:col>
      <xdr:colOff>101600</xdr:colOff>
      <xdr:row>37</xdr:row>
      <xdr:rowOff>56515</xdr:rowOff>
    </xdr:to>
    <xdr:sp macro="" textlink="">
      <xdr:nvSpPr>
        <xdr:cNvPr id="305" name="フローチャート: 判断 304">
          <a:extLst>
            <a:ext uri="{FF2B5EF4-FFF2-40B4-BE49-F238E27FC236}">
              <a16:creationId xmlns:a16="http://schemas.microsoft.com/office/drawing/2014/main" id="{260AA900-AA25-45FA-97A4-677FAAF0636B}"/>
            </a:ext>
          </a:extLst>
        </xdr:cNvPr>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47625</xdr:rowOff>
    </xdr:from>
    <xdr:ext cx="522605" cy="259080"/>
    <xdr:sp macro="" textlink="">
      <xdr:nvSpPr>
        <xdr:cNvPr id="306" name="テキスト ボックス 305">
          <a:extLst>
            <a:ext uri="{FF2B5EF4-FFF2-40B4-BE49-F238E27FC236}">
              <a16:creationId xmlns:a16="http://schemas.microsoft.com/office/drawing/2014/main" id="{A715A11B-05E0-42D2-9F4E-1848CF2C594D}"/>
            </a:ext>
          </a:extLst>
        </xdr:cNvPr>
        <xdr:cNvSpPr txBox="1"/>
      </xdr:nvSpPr>
      <xdr:spPr>
        <a:xfrm>
          <a:off x="7593965" y="63912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7" name="フローチャート: 判断 306">
          <a:extLst>
            <a:ext uri="{FF2B5EF4-FFF2-40B4-BE49-F238E27FC236}">
              <a16:creationId xmlns:a16="http://schemas.microsoft.com/office/drawing/2014/main" id="{0DC358EB-0629-48AC-BEA8-EDBE8FE8B184}"/>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55880</xdr:rowOff>
    </xdr:from>
    <xdr:ext cx="522605" cy="259080"/>
    <xdr:sp macro="" textlink="">
      <xdr:nvSpPr>
        <xdr:cNvPr id="308" name="テキスト ボックス 307">
          <a:extLst>
            <a:ext uri="{FF2B5EF4-FFF2-40B4-BE49-F238E27FC236}">
              <a16:creationId xmlns:a16="http://schemas.microsoft.com/office/drawing/2014/main" id="{513AA9BC-A5C6-4995-BEC3-AEE75CFA3084}"/>
            </a:ext>
          </a:extLst>
        </xdr:cNvPr>
        <xdr:cNvSpPr txBox="1"/>
      </xdr:nvSpPr>
      <xdr:spPr>
        <a:xfrm>
          <a:off x="6704965" y="63995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386FA914-1DE8-48ED-A1B9-8293F362A2E2}"/>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C513EAB7-2BA4-45A8-AD06-1C92BA9F9F68}"/>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A08A47C9-A742-46B5-94F5-1210DBF3985F}"/>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C0CFA20B-533D-4C42-A58B-8698D2088294}"/>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4F572F98-D6D1-4EF8-B107-F125D695F65A}"/>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125730</xdr:rowOff>
    </xdr:from>
    <xdr:to>
      <xdr:col>55</xdr:col>
      <xdr:colOff>50800</xdr:colOff>
      <xdr:row>36</xdr:row>
      <xdr:rowOff>55880</xdr:rowOff>
    </xdr:to>
    <xdr:sp macro="" textlink="">
      <xdr:nvSpPr>
        <xdr:cNvPr id="314" name="楕円 313">
          <a:extLst>
            <a:ext uri="{FF2B5EF4-FFF2-40B4-BE49-F238E27FC236}">
              <a16:creationId xmlns:a16="http://schemas.microsoft.com/office/drawing/2014/main" id="{1D1F1A14-7358-47F7-B73F-43FC08626B08}"/>
            </a:ext>
          </a:extLst>
        </xdr:cNvPr>
        <xdr:cNvSpPr/>
      </xdr:nvSpPr>
      <xdr:spPr>
        <a:xfrm>
          <a:off x="10426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148590</xdr:rowOff>
    </xdr:from>
    <xdr:ext cx="534670" cy="259080"/>
    <xdr:sp macro="" textlink="">
      <xdr:nvSpPr>
        <xdr:cNvPr id="315" name="補助費等該当値テキスト">
          <a:extLst>
            <a:ext uri="{FF2B5EF4-FFF2-40B4-BE49-F238E27FC236}">
              <a16:creationId xmlns:a16="http://schemas.microsoft.com/office/drawing/2014/main" id="{D337584F-30B5-432D-987C-61E34D4D0F80}"/>
            </a:ext>
          </a:extLst>
        </xdr:cNvPr>
        <xdr:cNvSpPr txBox="1"/>
      </xdr:nvSpPr>
      <xdr:spPr>
        <a:xfrm>
          <a:off x="10528300" y="597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66040</xdr:rowOff>
    </xdr:from>
    <xdr:to>
      <xdr:col>50</xdr:col>
      <xdr:colOff>165100</xdr:colOff>
      <xdr:row>29</xdr:row>
      <xdr:rowOff>167640</xdr:rowOff>
    </xdr:to>
    <xdr:sp macro="" textlink="">
      <xdr:nvSpPr>
        <xdr:cNvPr id="316" name="楕円 315">
          <a:extLst>
            <a:ext uri="{FF2B5EF4-FFF2-40B4-BE49-F238E27FC236}">
              <a16:creationId xmlns:a16="http://schemas.microsoft.com/office/drawing/2014/main" id="{54CBC3DC-EABF-4D13-8FF7-22AFE235F5F4}"/>
            </a:ext>
          </a:extLst>
        </xdr:cNvPr>
        <xdr:cNvSpPr/>
      </xdr:nvSpPr>
      <xdr:spPr>
        <a:xfrm>
          <a:off x="9588500" y="50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12700</xdr:rowOff>
    </xdr:from>
    <xdr:ext cx="586740" cy="259080"/>
    <xdr:sp macro="" textlink="">
      <xdr:nvSpPr>
        <xdr:cNvPr id="317" name="テキスト ボックス 316">
          <a:extLst>
            <a:ext uri="{FF2B5EF4-FFF2-40B4-BE49-F238E27FC236}">
              <a16:creationId xmlns:a16="http://schemas.microsoft.com/office/drawing/2014/main" id="{CBFA32FB-1F74-4694-97A1-34ACABFDF224}"/>
            </a:ext>
          </a:extLst>
        </xdr:cNvPr>
        <xdr:cNvSpPr txBox="1"/>
      </xdr:nvSpPr>
      <xdr:spPr>
        <a:xfrm>
          <a:off x="9339580" y="481330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50165</xdr:rowOff>
    </xdr:from>
    <xdr:to>
      <xdr:col>46</xdr:col>
      <xdr:colOff>38100</xdr:colOff>
      <xdr:row>36</xdr:row>
      <xdr:rowOff>151765</xdr:rowOff>
    </xdr:to>
    <xdr:sp macro="" textlink="">
      <xdr:nvSpPr>
        <xdr:cNvPr id="318" name="楕円 317">
          <a:extLst>
            <a:ext uri="{FF2B5EF4-FFF2-40B4-BE49-F238E27FC236}">
              <a16:creationId xmlns:a16="http://schemas.microsoft.com/office/drawing/2014/main" id="{90963DEF-3DFA-4269-9B26-33E8182307B5}"/>
            </a:ext>
          </a:extLst>
        </xdr:cNvPr>
        <xdr:cNvSpPr/>
      </xdr:nvSpPr>
      <xdr:spPr>
        <a:xfrm>
          <a:off x="869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168275</xdr:rowOff>
    </xdr:from>
    <xdr:ext cx="522605" cy="249555"/>
    <xdr:sp macro="" textlink="">
      <xdr:nvSpPr>
        <xdr:cNvPr id="319" name="テキスト ボックス 318">
          <a:extLst>
            <a:ext uri="{FF2B5EF4-FFF2-40B4-BE49-F238E27FC236}">
              <a16:creationId xmlns:a16="http://schemas.microsoft.com/office/drawing/2014/main" id="{859B5BB1-A969-4258-9AF2-8811B9975D0A}"/>
            </a:ext>
          </a:extLst>
        </xdr:cNvPr>
        <xdr:cNvSpPr txBox="1"/>
      </xdr:nvSpPr>
      <xdr:spPr>
        <a:xfrm>
          <a:off x="8482965" y="599757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147955</xdr:rowOff>
    </xdr:from>
    <xdr:to>
      <xdr:col>41</xdr:col>
      <xdr:colOff>101600</xdr:colOff>
      <xdr:row>36</xdr:row>
      <xdr:rowOff>78105</xdr:rowOff>
    </xdr:to>
    <xdr:sp macro="" textlink="">
      <xdr:nvSpPr>
        <xdr:cNvPr id="320" name="楕円 319">
          <a:extLst>
            <a:ext uri="{FF2B5EF4-FFF2-40B4-BE49-F238E27FC236}">
              <a16:creationId xmlns:a16="http://schemas.microsoft.com/office/drawing/2014/main" id="{3B635812-16B3-49EC-86F1-D401B9FEFCFA}"/>
            </a:ext>
          </a:extLst>
        </xdr:cNvPr>
        <xdr:cNvSpPr/>
      </xdr:nvSpPr>
      <xdr:spPr>
        <a:xfrm>
          <a:off x="7810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95250</xdr:rowOff>
    </xdr:from>
    <xdr:ext cx="522605" cy="259080"/>
    <xdr:sp macro="" textlink="">
      <xdr:nvSpPr>
        <xdr:cNvPr id="321" name="テキスト ボックス 320">
          <a:extLst>
            <a:ext uri="{FF2B5EF4-FFF2-40B4-BE49-F238E27FC236}">
              <a16:creationId xmlns:a16="http://schemas.microsoft.com/office/drawing/2014/main" id="{A471BE81-053B-47A5-8912-F773EEA28AB1}"/>
            </a:ext>
          </a:extLst>
        </xdr:cNvPr>
        <xdr:cNvSpPr txBox="1"/>
      </xdr:nvSpPr>
      <xdr:spPr>
        <a:xfrm>
          <a:off x="7593965" y="59245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41275</xdr:rowOff>
    </xdr:from>
    <xdr:to>
      <xdr:col>36</xdr:col>
      <xdr:colOff>165100</xdr:colOff>
      <xdr:row>36</xdr:row>
      <xdr:rowOff>143510</xdr:rowOff>
    </xdr:to>
    <xdr:sp macro="" textlink="">
      <xdr:nvSpPr>
        <xdr:cNvPr id="322" name="楕円 321">
          <a:extLst>
            <a:ext uri="{FF2B5EF4-FFF2-40B4-BE49-F238E27FC236}">
              <a16:creationId xmlns:a16="http://schemas.microsoft.com/office/drawing/2014/main" id="{A037A56A-91A2-4D4C-BBC7-4035970668AE}"/>
            </a:ext>
          </a:extLst>
        </xdr:cNvPr>
        <xdr:cNvSpPr/>
      </xdr:nvSpPr>
      <xdr:spPr>
        <a:xfrm>
          <a:off x="6921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159385</xdr:rowOff>
    </xdr:from>
    <xdr:ext cx="522605" cy="258445"/>
    <xdr:sp macro="" textlink="">
      <xdr:nvSpPr>
        <xdr:cNvPr id="323" name="テキスト ボックス 322">
          <a:extLst>
            <a:ext uri="{FF2B5EF4-FFF2-40B4-BE49-F238E27FC236}">
              <a16:creationId xmlns:a16="http://schemas.microsoft.com/office/drawing/2014/main" id="{A6EDACE7-C975-49DC-951B-BC55759D24D1}"/>
            </a:ext>
          </a:extLst>
        </xdr:cNvPr>
        <xdr:cNvSpPr txBox="1"/>
      </xdr:nvSpPr>
      <xdr:spPr>
        <a:xfrm>
          <a:off x="6704965" y="59886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F439248C-6E5F-4F9D-BF3F-D7511C142A8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9477620B-4133-490F-B25F-78F9667BDF38}"/>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32E7754-AF44-46B5-8187-50A1274E6D11}"/>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664B6D9F-46C4-4A33-9594-212A8903E5E8}"/>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D1796876-92EC-4569-9ABC-50C3E3D39128}"/>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5AF480E8-8453-482B-8CD3-F7CEF26AB0D7}"/>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4D795FAB-B0B5-4B41-A093-AD1D476A5B0D}"/>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67EB06E1-00B9-4904-AD00-CC101B6F7E78}"/>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32" name="テキスト ボックス 331">
          <a:extLst>
            <a:ext uri="{FF2B5EF4-FFF2-40B4-BE49-F238E27FC236}">
              <a16:creationId xmlns:a16="http://schemas.microsoft.com/office/drawing/2014/main" id="{FE8B7168-B4CF-41F3-A072-0C2B5EED377F}"/>
            </a:ext>
          </a:extLst>
        </xdr:cNvPr>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3DCAF228-6B93-4445-8194-7033E4B74209}"/>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a:extLst>
            <a:ext uri="{FF2B5EF4-FFF2-40B4-BE49-F238E27FC236}">
              <a16:creationId xmlns:a16="http://schemas.microsoft.com/office/drawing/2014/main" id="{1D29BAFF-8986-4239-8327-55FD82B7BBAE}"/>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6855" cy="259080"/>
    <xdr:sp macro="" textlink="">
      <xdr:nvSpPr>
        <xdr:cNvPr id="335" name="テキスト ボックス 334">
          <a:extLst>
            <a:ext uri="{FF2B5EF4-FFF2-40B4-BE49-F238E27FC236}">
              <a16:creationId xmlns:a16="http://schemas.microsoft.com/office/drawing/2014/main" id="{DCF5A4A4-71A1-409D-9F4A-80E70EABABFF}"/>
            </a:ext>
          </a:extLst>
        </xdr:cNvPr>
        <xdr:cNvSpPr txBox="1"/>
      </xdr:nvSpPr>
      <xdr:spPr>
        <a:xfrm>
          <a:off x="6355080" y="10072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a:extLst>
            <a:ext uri="{FF2B5EF4-FFF2-40B4-BE49-F238E27FC236}">
              <a16:creationId xmlns:a16="http://schemas.microsoft.com/office/drawing/2014/main" id="{A6394DEC-EA01-47AD-A376-DFBF1DCA0F1E}"/>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7" name="テキスト ボックス 336">
          <a:extLst>
            <a:ext uri="{FF2B5EF4-FFF2-40B4-BE49-F238E27FC236}">
              <a16:creationId xmlns:a16="http://schemas.microsoft.com/office/drawing/2014/main" id="{D6FFF59A-DCEB-4A27-99F5-78E64D4A5379}"/>
            </a:ext>
          </a:extLst>
        </xdr:cNvPr>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a:extLst>
            <a:ext uri="{FF2B5EF4-FFF2-40B4-BE49-F238E27FC236}">
              <a16:creationId xmlns:a16="http://schemas.microsoft.com/office/drawing/2014/main" id="{C42B9EC9-95DC-4586-89C4-C124F8CEAD97}"/>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a:extLst>
            <a:ext uri="{FF2B5EF4-FFF2-40B4-BE49-F238E27FC236}">
              <a16:creationId xmlns:a16="http://schemas.microsoft.com/office/drawing/2014/main" id="{5F67BF4A-07A5-4F7E-A324-A243F69A5566}"/>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a:extLst>
            <a:ext uri="{FF2B5EF4-FFF2-40B4-BE49-F238E27FC236}">
              <a16:creationId xmlns:a16="http://schemas.microsoft.com/office/drawing/2014/main" id="{0C045A6E-26F7-4368-8A79-384C87CFC59D}"/>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1" name="テキスト ボックス 340">
          <a:extLst>
            <a:ext uri="{FF2B5EF4-FFF2-40B4-BE49-F238E27FC236}">
              <a16:creationId xmlns:a16="http://schemas.microsoft.com/office/drawing/2014/main" id="{C5FD14BD-8611-46E7-9AC3-2DA5E9DDCBEA}"/>
            </a:ext>
          </a:extLst>
        </xdr:cNvPr>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a:extLst>
            <a:ext uri="{FF2B5EF4-FFF2-40B4-BE49-F238E27FC236}">
              <a16:creationId xmlns:a16="http://schemas.microsoft.com/office/drawing/2014/main" id="{AF0E493D-B874-44BA-B773-FC40DAB3590F}"/>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3565" cy="258445"/>
    <xdr:sp macro="" textlink="">
      <xdr:nvSpPr>
        <xdr:cNvPr id="343" name="テキスト ボックス 342">
          <a:extLst>
            <a:ext uri="{FF2B5EF4-FFF2-40B4-BE49-F238E27FC236}">
              <a16:creationId xmlns:a16="http://schemas.microsoft.com/office/drawing/2014/main" id="{E54A93BA-5883-4231-B8A2-ADE1736A6FB3}"/>
            </a:ext>
          </a:extLst>
        </xdr:cNvPr>
        <xdr:cNvSpPr txBox="1"/>
      </xdr:nvSpPr>
      <xdr:spPr>
        <a:xfrm>
          <a:off x="6008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a:extLst>
            <a:ext uri="{FF2B5EF4-FFF2-40B4-BE49-F238E27FC236}">
              <a16:creationId xmlns:a16="http://schemas.microsoft.com/office/drawing/2014/main" id="{0080BB34-42AA-4654-A290-FD3650FB8712}"/>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3565" cy="259080"/>
    <xdr:sp macro="" textlink="">
      <xdr:nvSpPr>
        <xdr:cNvPr id="345" name="テキスト ボックス 344">
          <a:extLst>
            <a:ext uri="{FF2B5EF4-FFF2-40B4-BE49-F238E27FC236}">
              <a16:creationId xmlns:a16="http://schemas.microsoft.com/office/drawing/2014/main" id="{B192ECA5-CBBE-4596-A69C-47A0E9FF840D}"/>
            </a:ext>
          </a:extLst>
        </xdr:cNvPr>
        <xdr:cNvSpPr txBox="1"/>
      </xdr:nvSpPr>
      <xdr:spPr>
        <a:xfrm>
          <a:off x="6008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21F94439-B016-45F3-B61A-1695E4F548BA}"/>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47" name="テキスト ボックス 346">
          <a:extLst>
            <a:ext uri="{FF2B5EF4-FFF2-40B4-BE49-F238E27FC236}">
              <a16:creationId xmlns:a16="http://schemas.microsoft.com/office/drawing/2014/main" id="{9CCAE983-3D4B-4AD2-BE0A-88E8C6761B79}"/>
            </a:ext>
          </a:extLst>
        </xdr:cNvPr>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2DB24614-F5E0-4B17-B92E-806B0E8069F8}"/>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59</xdr:row>
      <xdr:rowOff>42545</xdr:rowOff>
    </xdr:to>
    <xdr:cxnSp macro="">
      <xdr:nvCxnSpPr>
        <xdr:cNvPr id="349" name="直線コネクタ 348">
          <a:extLst>
            <a:ext uri="{FF2B5EF4-FFF2-40B4-BE49-F238E27FC236}">
              <a16:creationId xmlns:a16="http://schemas.microsoft.com/office/drawing/2014/main" id="{0FA5FD86-8486-4D6B-8C82-0ED0A7712785}"/>
            </a:ext>
          </a:extLst>
        </xdr:cNvPr>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469900" cy="259080"/>
    <xdr:sp macro="" textlink="">
      <xdr:nvSpPr>
        <xdr:cNvPr id="350" name="普通建設事業費最小値テキスト">
          <a:extLst>
            <a:ext uri="{FF2B5EF4-FFF2-40B4-BE49-F238E27FC236}">
              <a16:creationId xmlns:a16="http://schemas.microsoft.com/office/drawing/2014/main" id="{CDB8E7E7-C06A-403A-9198-62BB06C7281D}"/>
            </a:ext>
          </a:extLst>
        </xdr:cNvPr>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51" name="直線コネクタ 350">
          <a:extLst>
            <a:ext uri="{FF2B5EF4-FFF2-40B4-BE49-F238E27FC236}">
              <a16:creationId xmlns:a16="http://schemas.microsoft.com/office/drawing/2014/main" id="{560D0D15-A7EC-4945-9F24-92A8B5420386}"/>
            </a:ext>
          </a:extLst>
        </xdr:cNvPr>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98805" cy="259080"/>
    <xdr:sp macro="" textlink="">
      <xdr:nvSpPr>
        <xdr:cNvPr id="352" name="普通建設事業費最大値テキスト">
          <a:extLst>
            <a:ext uri="{FF2B5EF4-FFF2-40B4-BE49-F238E27FC236}">
              <a16:creationId xmlns:a16="http://schemas.microsoft.com/office/drawing/2014/main" id="{D5469033-35F0-4B2E-8B9D-2F09FBD6520B}"/>
            </a:ext>
          </a:extLst>
        </xdr:cNvPr>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3" name="直線コネクタ 352">
          <a:extLst>
            <a:ext uri="{FF2B5EF4-FFF2-40B4-BE49-F238E27FC236}">
              <a16:creationId xmlns:a16="http://schemas.microsoft.com/office/drawing/2014/main" id="{72D3B499-957C-47CC-BA58-9C6F3E38704F}"/>
            </a:ext>
          </a:extLst>
        </xdr:cNvPr>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150495</xdr:rowOff>
    </xdr:from>
    <xdr:to>
      <xdr:col>55</xdr:col>
      <xdr:colOff>0</xdr:colOff>
      <xdr:row>56</xdr:row>
      <xdr:rowOff>125730</xdr:rowOff>
    </xdr:to>
    <xdr:cxnSp macro="">
      <xdr:nvCxnSpPr>
        <xdr:cNvPr id="354" name="直線コネクタ 353">
          <a:extLst>
            <a:ext uri="{FF2B5EF4-FFF2-40B4-BE49-F238E27FC236}">
              <a16:creationId xmlns:a16="http://schemas.microsoft.com/office/drawing/2014/main" id="{E8324B82-0EB4-48A3-8E6C-7B06FE6D9D56}"/>
            </a:ext>
          </a:extLst>
        </xdr:cNvPr>
        <xdr:cNvCxnSpPr/>
      </xdr:nvCxnSpPr>
      <xdr:spPr>
        <a:xfrm flipV="1">
          <a:off x="9639300" y="958024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40640</xdr:rowOff>
    </xdr:from>
    <xdr:ext cx="534670" cy="251460"/>
    <xdr:sp macro="" textlink="">
      <xdr:nvSpPr>
        <xdr:cNvPr id="355" name="普通建設事業費平均値テキスト">
          <a:extLst>
            <a:ext uri="{FF2B5EF4-FFF2-40B4-BE49-F238E27FC236}">
              <a16:creationId xmlns:a16="http://schemas.microsoft.com/office/drawing/2014/main" id="{C29AC677-57C3-4B4D-A854-8012EF69FD3C}"/>
            </a:ext>
          </a:extLst>
        </xdr:cNvPr>
        <xdr:cNvSpPr txBox="1"/>
      </xdr:nvSpPr>
      <xdr:spPr>
        <a:xfrm>
          <a:off x="10528300" y="96418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163830</xdr:rowOff>
    </xdr:to>
    <xdr:sp macro="" textlink="">
      <xdr:nvSpPr>
        <xdr:cNvPr id="356" name="フローチャート: 判断 355">
          <a:extLst>
            <a:ext uri="{FF2B5EF4-FFF2-40B4-BE49-F238E27FC236}">
              <a16:creationId xmlns:a16="http://schemas.microsoft.com/office/drawing/2014/main" id="{75DBBB9F-89CD-427B-A343-3C11E61E89AA}"/>
            </a:ext>
          </a:extLst>
        </xdr:cNvPr>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125730</xdr:rowOff>
    </xdr:from>
    <xdr:to>
      <xdr:col>50</xdr:col>
      <xdr:colOff>114300</xdr:colOff>
      <xdr:row>58</xdr:row>
      <xdr:rowOff>64770</xdr:rowOff>
    </xdr:to>
    <xdr:cxnSp macro="">
      <xdr:nvCxnSpPr>
        <xdr:cNvPr id="357" name="直線コネクタ 356">
          <a:extLst>
            <a:ext uri="{FF2B5EF4-FFF2-40B4-BE49-F238E27FC236}">
              <a16:creationId xmlns:a16="http://schemas.microsoft.com/office/drawing/2014/main" id="{EC2275C6-C1DE-41E7-95EF-01856835CF67}"/>
            </a:ext>
          </a:extLst>
        </xdr:cNvPr>
        <xdr:cNvCxnSpPr/>
      </xdr:nvCxnSpPr>
      <xdr:spPr>
        <a:xfrm flipV="1">
          <a:off x="8750300" y="972693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67310</xdr:rowOff>
    </xdr:from>
    <xdr:to>
      <xdr:col>50</xdr:col>
      <xdr:colOff>165100</xdr:colOff>
      <xdr:row>56</xdr:row>
      <xdr:rowOff>168910</xdr:rowOff>
    </xdr:to>
    <xdr:sp macro="" textlink="">
      <xdr:nvSpPr>
        <xdr:cNvPr id="358" name="フローチャート: 判断 357">
          <a:extLst>
            <a:ext uri="{FF2B5EF4-FFF2-40B4-BE49-F238E27FC236}">
              <a16:creationId xmlns:a16="http://schemas.microsoft.com/office/drawing/2014/main" id="{75D4A708-C8E7-461E-954F-3B4911827CF4}"/>
            </a:ext>
          </a:extLst>
        </xdr:cNvPr>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13970</xdr:rowOff>
    </xdr:from>
    <xdr:ext cx="522605" cy="259080"/>
    <xdr:sp macro="" textlink="">
      <xdr:nvSpPr>
        <xdr:cNvPr id="359" name="テキスト ボックス 358">
          <a:extLst>
            <a:ext uri="{FF2B5EF4-FFF2-40B4-BE49-F238E27FC236}">
              <a16:creationId xmlns:a16="http://schemas.microsoft.com/office/drawing/2014/main" id="{494CEF2F-A208-4E05-AE41-B71F42043426}"/>
            </a:ext>
          </a:extLst>
        </xdr:cNvPr>
        <xdr:cNvSpPr txBox="1"/>
      </xdr:nvSpPr>
      <xdr:spPr>
        <a:xfrm>
          <a:off x="9371965" y="94437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6350</xdr:rowOff>
    </xdr:from>
    <xdr:to>
      <xdr:col>45</xdr:col>
      <xdr:colOff>177800</xdr:colOff>
      <xdr:row>58</xdr:row>
      <xdr:rowOff>64770</xdr:rowOff>
    </xdr:to>
    <xdr:cxnSp macro="">
      <xdr:nvCxnSpPr>
        <xdr:cNvPr id="360" name="直線コネクタ 359">
          <a:extLst>
            <a:ext uri="{FF2B5EF4-FFF2-40B4-BE49-F238E27FC236}">
              <a16:creationId xmlns:a16="http://schemas.microsoft.com/office/drawing/2014/main" id="{328483FC-88DA-4260-ADCE-9EF7ACD2C4B9}"/>
            </a:ext>
          </a:extLst>
        </xdr:cNvPr>
        <xdr:cNvCxnSpPr/>
      </xdr:nvCxnSpPr>
      <xdr:spPr>
        <a:xfrm>
          <a:off x="7861300" y="99504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66040</xdr:rowOff>
    </xdr:from>
    <xdr:to>
      <xdr:col>46</xdr:col>
      <xdr:colOff>38100</xdr:colOff>
      <xdr:row>56</xdr:row>
      <xdr:rowOff>167640</xdr:rowOff>
    </xdr:to>
    <xdr:sp macro="" textlink="">
      <xdr:nvSpPr>
        <xdr:cNvPr id="361" name="フローチャート: 判断 360">
          <a:extLst>
            <a:ext uri="{FF2B5EF4-FFF2-40B4-BE49-F238E27FC236}">
              <a16:creationId xmlns:a16="http://schemas.microsoft.com/office/drawing/2014/main" id="{4B8C2AA5-520A-481E-9428-B467733FC705}"/>
            </a:ext>
          </a:extLst>
        </xdr:cNvPr>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12700</xdr:rowOff>
    </xdr:from>
    <xdr:ext cx="522605" cy="259080"/>
    <xdr:sp macro="" textlink="">
      <xdr:nvSpPr>
        <xdr:cNvPr id="362" name="テキスト ボックス 361">
          <a:extLst>
            <a:ext uri="{FF2B5EF4-FFF2-40B4-BE49-F238E27FC236}">
              <a16:creationId xmlns:a16="http://schemas.microsoft.com/office/drawing/2014/main" id="{EB57BD9D-FB6B-4F16-A6F8-D6AA8F9A47D3}"/>
            </a:ext>
          </a:extLst>
        </xdr:cNvPr>
        <xdr:cNvSpPr txBox="1"/>
      </xdr:nvSpPr>
      <xdr:spPr>
        <a:xfrm>
          <a:off x="8482965" y="94424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160655</xdr:rowOff>
    </xdr:from>
    <xdr:to>
      <xdr:col>41</xdr:col>
      <xdr:colOff>50800</xdr:colOff>
      <xdr:row>58</xdr:row>
      <xdr:rowOff>6350</xdr:rowOff>
    </xdr:to>
    <xdr:cxnSp macro="">
      <xdr:nvCxnSpPr>
        <xdr:cNvPr id="363" name="直線コネクタ 362">
          <a:extLst>
            <a:ext uri="{FF2B5EF4-FFF2-40B4-BE49-F238E27FC236}">
              <a16:creationId xmlns:a16="http://schemas.microsoft.com/office/drawing/2014/main" id="{01E28227-6363-4DE7-8C0D-CEE5FD008041}"/>
            </a:ext>
          </a:extLst>
        </xdr:cNvPr>
        <xdr:cNvCxnSpPr/>
      </xdr:nvCxnSpPr>
      <xdr:spPr>
        <a:xfrm>
          <a:off x="6972300" y="9933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106045</xdr:rowOff>
    </xdr:from>
    <xdr:to>
      <xdr:col>41</xdr:col>
      <xdr:colOff>101600</xdr:colOff>
      <xdr:row>57</xdr:row>
      <xdr:rowOff>36195</xdr:rowOff>
    </xdr:to>
    <xdr:sp macro="" textlink="">
      <xdr:nvSpPr>
        <xdr:cNvPr id="364" name="フローチャート: 判断 363">
          <a:extLst>
            <a:ext uri="{FF2B5EF4-FFF2-40B4-BE49-F238E27FC236}">
              <a16:creationId xmlns:a16="http://schemas.microsoft.com/office/drawing/2014/main" id="{C5A195EF-22E3-4697-9454-71808E44FF9D}"/>
            </a:ext>
          </a:extLst>
        </xdr:cNvPr>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52705</xdr:rowOff>
    </xdr:from>
    <xdr:ext cx="522605" cy="250825"/>
    <xdr:sp macro="" textlink="">
      <xdr:nvSpPr>
        <xdr:cNvPr id="365" name="テキスト ボックス 364">
          <a:extLst>
            <a:ext uri="{FF2B5EF4-FFF2-40B4-BE49-F238E27FC236}">
              <a16:creationId xmlns:a16="http://schemas.microsoft.com/office/drawing/2014/main" id="{045A1D35-17C2-491E-9477-00334E6DAABE}"/>
            </a:ext>
          </a:extLst>
        </xdr:cNvPr>
        <xdr:cNvSpPr txBox="1"/>
      </xdr:nvSpPr>
      <xdr:spPr>
        <a:xfrm>
          <a:off x="7593965" y="948245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143510</xdr:rowOff>
    </xdr:to>
    <xdr:sp macro="" textlink="">
      <xdr:nvSpPr>
        <xdr:cNvPr id="366" name="フローチャート: 判断 365">
          <a:extLst>
            <a:ext uri="{FF2B5EF4-FFF2-40B4-BE49-F238E27FC236}">
              <a16:creationId xmlns:a16="http://schemas.microsoft.com/office/drawing/2014/main" id="{79F37DD6-DBAD-4FD1-A65A-65569BD18236}"/>
            </a:ext>
          </a:extLst>
        </xdr:cNvPr>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160020</xdr:rowOff>
    </xdr:from>
    <xdr:ext cx="522605" cy="259080"/>
    <xdr:sp macro="" textlink="">
      <xdr:nvSpPr>
        <xdr:cNvPr id="367" name="テキスト ボックス 366">
          <a:extLst>
            <a:ext uri="{FF2B5EF4-FFF2-40B4-BE49-F238E27FC236}">
              <a16:creationId xmlns:a16="http://schemas.microsoft.com/office/drawing/2014/main" id="{C10E7886-26EA-43FD-9C87-4EFA9903AAD2}"/>
            </a:ext>
          </a:extLst>
        </xdr:cNvPr>
        <xdr:cNvSpPr txBox="1"/>
      </xdr:nvSpPr>
      <xdr:spPr>
        <a:xfrm>
          <a:off x="6704965" y="94183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2A39CC89-375C-4A5E-A183-0ACAF496DBF6}"/>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9D0C0F28-9B1B-4B2B-B757-FEE02CE781E1}"/>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F4E0A60A-EE37-47F6-8995-BD45498137E3}"/>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F24764CD-6ADC-4C80-B8D8-C09390FDD9A4}"/>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9CDDC561-31FF-4D82-907E-704171638EB1}"/>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99695</xdr:rowOff>
    </xdr:from>
    <xdr:to>
      <xdr:col>55</xdr:col>
      <xdr:colOff>50800</xdr:colOff>
      <xdr:row>56</xdr:row>
      <xdr:rowOff>29845</xdr:rowOff>
    </xdr:to>
    <xdr:sp macro="" textlink="">
      <xdr:nvSpPr>
        <xdr:cNvPr id="373" name="楕円 372">
          <a:extLst>
            <a:ext uri="{FF2B5EF4-FFF2-40B4-BE49-F238E27FC236}">
              <a16:creationId xmlns:a16="http://schemas.microsoft.com/office/drawing/2014/main" id="{F355C230-949E-446D-981B-FC42062E2738}"/>
            </a:ext>
          </a:extLst>
        </xdr:cNvPr>
        <xdr:cNvSpPr/>
      </xdr:nvSpPr>
      <xdr:spPr>
        <a:xfrm>
          <a:off x="104267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122555</xdr:rowOff>
    </xdr:from>
    <xdr:ext cx="534670" cy="249555"/>
    <xdr:sp macro="" textlink="">
      <xdr:nvSpPr>
        <xdr:cNvPr id="374" name="普通建設事業費該当値テキスト">
          <a:extLst>
            <a:ext uri="{FF2B5EF4-FFF2-40B4-BE49-F238E27FC236}">
              <a16:creationId xmlns:a16="http://schemas.microsoft.com/office/drawing/2014/main" id="{921CA24D-690E-4DF3-B446-8E7A3E0FF5E3}"/>
            </a:ext>
          </a:extLst>
        </xdr:cNvPr>
        <xdr:cNvSpPr txBox="1"/>
      </xdr:nvSpPr>
      <xdr:spPr>
        <a:xfrm>
          <a:off x="10528300" y="93808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74930</xdr:rowOff>
    </xdr:from>
    <xdr:to>
      <xdr:col>50</xdr:col>
      <xdr:colOff>165100</xdr:colOff>
      <xdr:row>57</xdr:row>
      <xdr:rowOff>5080</xdr:rowOff>
    </xdr:to>
    <xdr:sp macro="" textlink="">
      <xdr:nvSpPr>
        <xdr:cNvPr id="375" name="楕円 374">
          <a:extLst>
            <a:ext uri="{FF2B5EF4-FFF2-40B4-BE49-F238E27FC236}">
              <a16:creationId xmlns:a16="http://schemas.microsoft.com/office/drawing/2014/main" id="{F1349D92-D7C3-4AD1-9325-10BCA5D64ADA}"/>
            </a:ext>
          </a:extLst>
        </xdr:cNvPr>
        <xdr:cNvSpPr/>
      </xdr:nvSpPr>
      <xdr:spPr>
        <a:xfrm>
          <a:off x="9588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167640</xdr:rowOff>
    </xdr:from>
    <xdr:ext cx="522605" cy="250190"/>
    <xdr:sp macro="" textlink="">
      <xdr:nvSpPr>
        <xdr:cNvPr id="376" name="テキスト ボックス 375">
          <a:extLst>
            <a:ext uri="{FF2B5EF4-FFF2-40B4-BE49-F238E27FC236}">
              <a16:creationId xmlns:a16="http://schemas.microsoft.com/office/drawing/2014/main" id="{475B1A79-B422-47B9-92BE-86DFA89FAB13}"/>
            </a:ext>
          </a:extLst>
        </xdr:cNvPr>
        <xdr:cNvSpPr txBox="1"/>
      </xdr:nvSpPr>
      <xdr:spPr>
        <a:xfrm>
          <a:off x="9371965" y="976884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13970</xdr:rowOff>
    </xdr:from>
    <xdr:to>
      <xdr:col>46</xdr:col>
      <xdr:colOff>38100</xdr:colOff>
      <xdr:row>58</xdr:row>
      <xdr:rowOff>115570</xdr:rowOff>
    </xdr:to>
    <xdr:sp macro="" textlink="">
      <xdr:nvSpPr>
        <xdr:cNvPr id="377" name="楕円 376">
          <a:extLst>
            <a:ext uri="{FF2B5EF4-FFF2-40B4-BE49-F238E27FC236}">
              <a16:creationId xmlns:a16="http://schemas.microsoft.com/office/drawing/2014/main" id="{66C36A5A-D5DF-4CCF-815C-0E194E4A7406}"/>
            </a:ext>
          </a:extLst>
        </xdr:cNvPr>
        <xdr:cNvSpPr/>
      </xdr:nvSpPr>
      <xdr:spPr>
        <a:xfrm>
          <a:off x="869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106680</xdr:rowOff>
    </xdr:from>
    <xdr:ext cx="522605" cy="259080"/>
    <xdr:sp macro="" textlink="">
      <xdr:nvSpPr>
        <xdr:cNvPr id="378" name="テキスト ボックス 377">
          <a:extLst>
            <a:ext uri="{FF2B5EF4-FFF2-40B4-BE49-F238E27FC236}">
              <a16:creationId xmlns:a16="http://schemas.microsoft.com/office/drawing/2014/main" id="{AE53E26A-1EBF-4ACD-9FFE-AE5323D677BC}"/>
            </a:ext>
          </a:extLst>
        </xdr:cNvPr>
        <xdr:cNvSpPr txBox="1"/>
      </xdr:nvSpPr>
      <xdr:spPr>
        <a:xfrm>
          <a:off x="8482965" y="100507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126365</xdr:rowOff>
    </xdr:from>
    <xdr:to>
      <xdr:col>41</xdr:col>
      <xdr:colOff>101600</xdr:colOff>
      <xdr:row>58</xdr:row>
      <xdr:rowOff>56515</xdr:rowOff>
    </xdr:to>
    <xdr:sp macro="" textlink="">
      <xdr:nvSpPr>
        <xdr:cNvPr id="379" name="楕円 378">
          <a:extLst>
            <a:ext uri="{FF2B5EF4-FFF2-40B4-BE49-F238E27FC236}">
              <a16:creationId xmlns:a16="http://schemas.microsoft.com/office/drawing/2014/main" id="{0FDE7DA1-FB69-434B-AAFF-2E6787F0DD0D}"/>
            </a:ext>
          </a:extLst>
        </xdr:cNvPr>
        <xdr:cNvSpPr/>
      </xdr:nvSpPr>
      <xdr:spPr>
        <a:xfrm>
          <a:off x="781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47625</xdr:rowOff>
    </xdr:from>
    <xdr:ext cx="522605" cy="259080"/>
    <xdr:sp macro="" textlink="">
      <xdr:nvSpPr>
        <xdr:cNvPr id="380" name="テキスト ボックス 379">
          <a:extLst>
            <a:ext uri="{FF2B5EF4-FFF2-40B4-BE49-F238E27FC236}">
              <a16:creationId xmlns:a16="http://schemas.microsoft.com/office/drawing/2014/main" id="{A70B9366-00BD-4437-BD0A-F44A7854D1CC}"/>
            </a:ext>
          </a:extLst>
        </xdr:cNvPr>
        <xdr:cNvSpPr txBox="1"/>
      </xdr:nvSpPr>
      <xdr:spPr>
        <a:xfrm>
          <a:off x="7593965" y="99917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81" name="楕円 380">
          <a:extLst>
            <a:ext uri="{FF2B5EF4-FFF2-40B4-BE49-F238E27FC236}">
              <a16:creationId xmlns:a16="http://schemas.microsoft.com/office/drawing/2014/main" id="{9FC1E7B0-64CF-4A8D-B84F-F3ABD9C928D2}"/>
            </a:ext>
          </a:extLst>
        </xdr:cNvPr>
        <xdr:cNvSpPr/>
      </xdr:nvSpPr>
      <xdr:spPr>
        <a:xfrm>
          <a:off x="6921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31115</xdr:rowOff>
    </xdr:from>
    <xdr:ext cx="522605" cy="249555"/>
    <xdr:sp macro="" textlink="">
      <xdr:nvSpPr>
        <xdr:cNvPr id="382" name="テキスト ボックス 381">
          <a:extLst>
            <a:ext uri="{FF2B5EF4-FFF2-40B4-BE49-F238E27FC236}">
              <a16:creationId xmlns:a16="http://schemas.microsoft.com/office/drawing/2014/main" id="{442DF87A-D39A-40CF-AF2E-716A88B4C51B}"/>
            </a:ext>
          </a:extLst>
        </xdr:cNvPr>
        <xdr:cNvSpPr txBox="1"/>
      </xdr:nvSpPr>
      <xdr:spPr>
        <a:xfrm>
          <a:off x="6704965" y="997521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FB186D5E-53E7-4127-BD19-64E63662D18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D8A2B68-95C7-4DBE-8DB2-7517C5843E48}"/>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CC4D574E-4C6B-4867-ADC2-F99B83913AFC}"/>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1FA84194-19A1-4DBA-9544-C0B1092ADC19}"/>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6D6A5E5D-AC25-40B7-B892-3BF9FC0E4F4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AB339402-BCEB-415C-B819-47200FDC89A5}"/>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DF8F7352-4968-4DF3-A8C1-A0918ADCE4C2}"/>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DCAB5316-6077-4476-9038-936E520DE7D3}"/>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91" name="テキスト ボックス 390">
          <a:extLst>
            <a:ext uri="{FF2B5EF4-FFF2-40B4-BE49-F238E27FC236}">
              <a16:creationId xmlns:a16="http://schemas.microsoft.com/office/drawing/2014/main" id="{1D333B51-5F40-47C0-AC85-4A0545BCD5CE}"/>
            </a:ext>
          </a:extLst>
        </xdr:cNvPr>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440B4609-835E-4EC1-AEEA-BC3B03F39D76}"/>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E88EC0DF-15B3-47AE-AA05-CE3DB1A7DD5E}"/>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6855" cy="259080"/>
    <xdr:sp macro="" textlink="">
      <xdr:nvSpPr>
        <xdr:cNvPr id="394" name="テキスト ボックス 393">
          <a:extLst>
            <a:ext uri="{FF2B5EF4-FFF2-40B4-BE49-F238E27FC236}">
              <a16:creationId xmlns:a16="http://schemas.microsoft.com/office/drawing/2014/main" id="{7DA88001-A925-4304-BC94-4F0C49AFD515}"/>
            </a:ext>
          </a:extLst>
        </xdr:cNvPr>
        <xdr:cNvSpPr txBox="1"/>
      </xdr:nvSpPr>
      <xdr:spPr>
        <a:xfrm>
          <a:off x="6355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6C851B58-83AC-40A7-817E-5E4F40161E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a:extLst>
            <a:ext uri="{FF2B5EF4-FFF2-40B4-BE49-F238E27FC236}">
              <a16:creationId xmlns:a16="http://schemas.microsoft.com/office/drawing/2014/main" id="{07FC9CCB-BBBE-4D61-974F-3F4751BB8D42}"/>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B9742C9F-A458-4C38-95AD-838E75A1CE95}"/>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8" name="テキスト ボックス 397">
          <a:extLst>
            <a:ext uri="{FF2B5EF4-FFF2-40B4-BE49-F238E27FC236}">
              <a16:creationId xmlns:a16="http://schemas.microsoft.com/office/drawing/2014/main" id="{58629EEE-1B55-475C-96EF-AAEB11678B6C}"/>
            </a:ext>
          </a:extLst>
        </xdr:cNvPr>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E43786B9-FA61-4F15-BCB0-ACD6D318A57A}"/>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a:extLst>
            <a:ext uri="{FF2B5EF4-FFF2-40B4-BE49-F238E27FC236}">
              <a16:creationId xmlns:a16="http://schemas.microsoft.com/office/drawing/2014/main" id="{DB3DE309-BFEC-4E79-AFF4-CACABB499295}"/>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C8D33327-3186-4BFE-A5AC-71019AE22687}"/>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a:extLst>
            <a:ext uri="{FF2B5EF4-FFF2-40B4-BE49-F238E27FC236}">
              <a16:creationId xmlns:a16="http://schemas.microsoft.com/office/drawing/2014/main" id="{1482D9BF-1B14-4081-B113-C5E6633BC98A}"/>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142B06D4-182F-4ED0-AB22-4A915448F4C3}"/>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3565" cy="248920"/>
    <xdr:sp macro="" textlink="">
      <xdr:nvSpPr>
        <xdr:cNvPr id="404" name="テキスト ボックス 403">
          <a:extLst>
            <a:ext uri="{FF2B5EF4-FFF2-40B4-BE49-F238E27FC236}">
              <a16:creationId xmlns:a16="http://schemas.microsoft.com/office/drawing/2014/main" id="{1063464A-62E2-479E-9730-4BB69DB0DD7D}"/>
            </a:ext>
          </a:extLst>
        </xdr:cNvPr>
        <xdr:cNvSpPr txBox="1"/>
      </xdr:nvSpPr>
      <xdr:spPr>
        <a:xfrm>
          <a:off x="6008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FF67D1C7-7C33-44C8-BCEC-BE3AB5DA92E8}"/>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98034103-F4DE-4B0C-8B28-894405C85847}"/>
            </a:ext>
          </a:extLst>
        </xdr:cNvPr>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7" name="普通建設事業費 （ うち新規整備　）最小値テキスト">
          <a:extLst>
            <a:ext uri="{FF2B5EF4-FFF2-40B4-BE49-F238E27FC236}">
              <a16:creationId xmlns:a16="http://schemas.microsoft.com/office/drawing/2014/main" id="{F03AB947-0D79-4927-9068-AF98850B8782}"/>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DB33C8A8-5DAD-4875-B01C-D3998334E821}"/>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34670" cy="259080"/>
    <xdr:sp macro="" textlink="">
      <xdr:nvSpPr>
        <xdr:cNvPr id="409" name="普通建設事業費 （ うち新規整備　）最大値テキスト">
          <a:extLst>
            <a:ext uri="{FF2B5EF4-FFF2-40B4-BE49-F238E27FC236}">
              <a16:creationId xmlns:a16="http://schemas.microsoft.com/office/drawing/2014/main" id="{6D154A92-C5C7-4459-B60D-B167C80DA788}"/>
            </a:ext>
          </a:extLst>
        </xdr:cNvPr>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10" name="直線コネクタ 409">
          <a:extLst>
            <a:ext uri="{FF2B5EF4-FFF2-40B4-BE49-F238E27FC236}">
              <a16:creationId xmlns:a16="http://schemas.microsoft.com/office/drawing/2014/main" id="{1041B885-86B1-47A8-9901-1E53CB7901AF}"/>
            </a:ext>
          </a:extLst>
        </xdr:cNvPr>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80645</xdr:rowOff>
    </xdr:from>
    <xdr:to>
      <xdr:col>55</xdr:col>
      <xdr:colOff>0</xdr:colOff>
      <xdr:row>78</xdr:row>
      <xdr:rowOff>167005</xdr:rowOff>
    </xdr:to>
    <xdr:cxnSp macro="">
      <xdr:nvCxnSpPr>
        <xdr:cNvPr id="411" name="直線コネクタ 410">
          <a:extLst>
            <a:ext uri="{FF2B5EF4-FFF2-40B4-BE49-F238E27FC236}">
              <a16:creationId xmlns:a16="http://schemas.microsoft.com/office/drawing/2014/main" id="{2718423F-88BE-4623-ADC0-F69FFB91105B}"/>
            </a:ext>
          </a:extLst>
        </xdr:cNvPr>
        <xdr:cNvCxnSpPr/>
      </xdr:nvCxnSpPr>
      <xdr:spPr>
        <a:xfrm>
          <a:off x="9639300" y="1345374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144145</xdr:rowOff>
    </xdr:from>
    <xdr:ext cx="534670" cy="250825"/>
    <xdr:sp macro="" textlink="">
      <xdr:nvSpPr>
        <xdr:cNvPr id="412" name="普通建設事業費 （ うち新規整備　）平均値テキスト">
          <a:extLst>
            <a:ext uri="{FF2B5EF4-FFF2-40B4-BE49-F238E27FC236}">
              <a16:creationId xmlns:a16="http://schemas.microsoft.com/office/drawing/2014/main" id="{0166FDAD-2171-43A8-B146-8A6ADBA5A1D8}"/>
            </a:ext>
          </a:extLst>
        </xdr:cNvPr>
        <xdr:cNvSpPr txBox="1"/>
      </xdr:nvSpPr>
      <xdr:spPr>
        <a:xfrm>
          <a:off x="10528300" y="131743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121285</xdr:rowOff>
    </xdr:from>
    <xdr:to>
      <xdr:col>55</xdr:col>
      <xdr:colOff>50800</xdr:colOff>
      <xdr:row>78</xdr:row>
      <xdr:rowOff>52070</xdr:rowOff>
    </xdr:to>
    <xdr:sp macro="" textlink="">
      <xdr:nvSpPr>
        <xdr:cNvPr id="413" name="フローチャート: 判断 412">
          <a:extLst>
            <a:ext uri="{FF2B5EF4-FFF2-40B4-BE49-F238E27FC236}">
              <a16:creationId xmlns:a16="http://schemas.microsoft.com/office/drawing/2014/main" id="{25692CA2-DCAC-48E9-ABEC-11AC39540CF7}"/>
            </a:ext>
          </a:extLst>
        </xdr:cNvPr>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72390</xdr:rowOff>
    </xdr:from>
    <xdr:to>
      <xdr:col>50</xdr:col>
      <xdr:colOff>114300</xdr:colOff>
      <xdr:row>78</xdr:row>
      <xdr:rowOff>80645</xdr:rowOff>
    </xdr:to>
    <xdr:cxnSp macro="">
      <xdr:nvCxnSpPr>
        <xdr:cNvPr id="414" name="直線コネクタ 413">
          <a:extLst>
            <a:ext uri="{FF2B5EF4-FFF2-40B4-BE49-F238E27FC236}">
              <a16:creationId xmlns:a16="http://schemas.microsoft.com/office/drawing/2014/main" id="{80A555EC-E7DD-46AF-B90B-108EDB51256C}"/>
            </a:ext>
          </a:extLst>
        </xdr:cNvPr>
        <xdr:cNvCxnSpPr/>
      </xdr:nvCxnSpPr>
      <xdr:spPr>
        <a:xfrm>
          <a:off x="8750300" y="134454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130175</xdr:rowOff>
    </xdr:from>
    <xdr:to>
      <xdr:col>50</xdr:col>
      <xdr:colOff>165100</xdr:colOff>
      <xdr:row>78</xdr:row>
      <xdr:rowOff>60325</xdr:rowOff>
    </xdr:to>
    <xdr:sp macro="" textlink="">
      <xdr:nvSpPr>
        <xdr:cNvPr id="415" name="フローチャート: 判断 414">
          <a:extLst>
            <a:ext uri="{FF2B5EF4-FFF2-40B4-BE49-F238E27FC236}">
              <a16:creationId xmlns:a16="http://schemas.microsoft.com/office/drawing/2014/main" id="{96A6B221-49C0-4190-A166-2FA61FAFA27B}"/>
            </a:ext>
          </a:extLst>
        </xdr:cNvPr>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76835</xdr:rowOff>
    </xdr:from>
    <xdr:ext cx="522605" cy="249555"/>
    <xdr:sp macro="" textlink="">
      <xdr:nvSpPr>
        <xdr:cNvPr id="416" name="テキスト ボックス 415">
          <a:extLst>
            <a:ext uri="{FF2B5EF4-FFF2-40B4-BE49-F238E27FC236}">
              <a16:creationId xmlns:a16="http://schemas.microsoft.com/office/drawing/2014/main" id="{64284BBC-BA79-4521-B978-1D2B30895D5D}"/>
            </a:ext>
          </a:extLst>
        </xdr:cNvPr>
        <xdr:cNvSpPr txBox="1"/>
      </xdr:nvSpPr>
      <xdr:spPr>
        <a:xfrm>
          <a:off x="9371965" y="131070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146050</xdr:rowOff>
    </xdr:from>
    <xdr:to>
      <xdr:col>45</xdr:col>
      <xdr:colOff>177800</xdr:colOff>
      <xdr:row>78</xdr:row>
      <xdr:rowOff>72390</xdr:rowOff>
    </xdr:to>
    <xdr:cxnSp macro="">
      <xdr:nvCxnSpPr>
        <xdr:cNvPr id="417" name="直線コネクタ 416">
          <a:extLst>
            <a:ext uri="{FF2B5EF4-FFF2-40B4-BE49-F238E27FC236}">
              <a16:creationId xmlns:a16="http://schemas.microsoft.com/office/drawing/2014/main" id="{E3AF924E-ACA1-4C1F-8265-5B6A939DB270}"/>
            </a:ext>
          </a:extLst>
        </xdr:cNvPr>
        <xdr:cNvCxnSpPr/>
      </xdr:nvCxnSpPr>
      <xdr:spPr>
        <a:xfrm>
          <a:off x="7861300" y="133477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76835</xdr:rowOff>
    </xdr:from>
    <xdr:to>
      <xdr:col>46</xdr:col>
      <xdr:colOff>38100</xdr:colOff>
      <xdr:row>78</xdr:row>
      <xdr:rowOff>6985</xdr:rowOff>
    </xdr:to>
    <xdr:sp macro="" textlink="">
      <xdr:nvSpPr>
        <xdr:cNvPr id="418" name="フローチャート: 判断 417">
          <a:extLst>
            <a:ext uri="{FF2B5EF4-FFF2-40B4-BE49-F238E27FC236}">
              <a16:creationId xmlns:a16="http://schemas.microsoft.com/office/drawing/2014/main" id="{8EA3C540-620B-4291-AAF1-3EAB9A3912AD}"/>
            </a:ext>
          </a:extLst>
        </xdr:cNvPr>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24130</xdr:rowOff>
    </xdr:from>
    <xdr:ext cx="522605" cy="259080"/>
    <xdr:sp macro="" textlink="">
      <xdr:nvSpPr>
        <xdr:cNvPr id="419" name="テキスト ボックス 418">
          <a:extLst>
            <a:ext uri="{FF2B5EF4-FFF2-40B4-BE49-F238E27FC236}">
              <a16:creationId xmlns:a16="http://schemas.microsoft.com/office/drawing/2014/main" id="{42ABAADB-B238-40F2-967A-EC22A7107CA8}"/>
            </a:ext>
          </a:extLst>
        </xdr:cNvPr>
        <xdr:cNvSpPr txBox="1"/>
      </xdr:nvSpPr>
      <xdr:spPr>
        <a:xfrm>
          <a:off x="8482965" y="130543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146050</xdr:rowOff>
    </xdr:from>
    <xdr:to>
      <xdr:col>41</xdr:col>
      <xdr:colOff>50800</xdr:colOff>
      <xdr:row>78</xdr:row>
      <xdr:rowOff>64135</xdr:rowOff>
    </xdr:to>
    <xdr:cxnSp macro="">
      <xdr:nvCxnSpPr>
        <xdr:cNvPr id="420" name="直線コネクタ 419">
          <a:extLst>
            <a:ext uri="{FF2B5EF4-FFF2-40B4-BE49-F238E27FC236}">
              <a16:creationId xmlns:a16="http://schemas.microsoft.com/office/drawing/2014/main" id="{68551CEA-A2EA-4BD7-9507-2212B17DD274}"/>
            </a:ext>
          </a:extLst>
        </xdr:cNvPr>
        <xdr:cNvCxnSpPr/>
      </xdr:nvCxnSpPr>
      <xdr:spPr>
        <a:xfrm flipV="1">
          <a:off x="6972300" y="133477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21" name="フローチャート: 判断 420">
          <a:extLst>
            <a:ext uri="{FF2B5EF4-FFF2-40B4-BE49-F238E27FC236}">
              <a16:creationId xmlns:a16="http://schemas.microsoft.com/office/drawing/2014/main" id="{2645A681-EDF4-4AF1-BC0C-374914FC1132}"/>
            </a:ext>
          </a:extLst>
        </xdr:cNvPr>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26035</xdr:rowOff>
    </xdr:from>
    <xdr:ext cx="522605" cy="259080"/>
    <xdr:sp macro="" textlink="">
      <xdr:nvSpPr>
        <xdr:cNvPr id="422" name="テキスト ボックス 421">
          <a:extLst>
            <a:ext uri="{FF2B5EF4-FFF2-40B4-BE49-F238E27FC236}">
              <a16:creationId xmlns:a16="http://schemas.microsoft.com/office/drawing/2014/main" id="{01BC8F2A-A98D-49FE-95D6-1D0AB5710CAF}"/>
            </a:ext>
          </a:extLst>
        </xdr:cNvPr>
        <xdr:cNvSpPr txBox="1"/>
      </xdr:nvSpPr>
      <xdr:spPr>
        <a:xfrm>
          <a:off x="7593965" y="133991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23" name="フローチャート: 判断 422">
          <a:extLst>
            <a:ext uri="{FF2B5EF4-FFF2-40B4-BE49-F238E27FC236}">
              <a16:creationId xmlns:a16="http://schemas.microsoft.com/office/drawing/2014/main" id="{6CC581FD-0F5D-47E7-8856-1AFB047C1E5D}"/>
            </a:ext>
          </a:extLst>
        </xdr:cNvPr>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36830</xdr:rowOff>
    </xdr:from>
    <xdr:ext cx="522605" cy="259080"/>
    <xdr:sp macro="" textlink="">
      <xdr:nvSpPr>
        <xdr:cNvPr id="424" name="テキスト ボックス 423">
          <a:extLst>
            <a:ext uri="{FF2B5EF4-FFF2-40B4-BE49-F238E27FC236}">
              <a16:creationId xmlns:a16="http://schemas.microsoft.com/office/drawing/2014/main" id="{94CA30BF-1CD3-4C5A-B4DC-8890EE1F606B}"/>
            </a:ext>
          </a:extLst>
        </xdr:cNvPr>
        <xdr:cNvSpPr txBox="1"/>
      </xdr:nvSpPr>
      <xdr:spPr>
        <a:xfrm>
          <a:off x="6704965" y="13067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121B0839-5C8A-4EFF-8BA5-8455D26E79F5}"/>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250D63AA-D3CD-4A97-9433-E1ECCA03CAA3}"/>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5A26213A-893E-4468-A1DB-706C22AF9B61}"/>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E81E9ED3-FADA-44F7-B211-45C202E2A6C5}"/>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5B61BB8F-5D2C-4E36-B108-C483AD18499C}"/>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116205</xdr:rowOff>
    </xdr:from>
    <xdr:to>
      <xdr:col>55</xdr:col>
      <xdr:colOff>50800</xdr:colOff>
      <xdr:row>79</xdr:row>
      <xdr:rowOff>46355</xdr:rowOff>
    </xdr:to>
    <xdr:sp macro="" textlink="">
      <xdr:nvSpPr>
        <xdr:cNvPr id="430" name="楕円 429">
          <a:extLst>
            <a:ext uri="{FF2B5EF4-FFF2-40B4-BE49-F238E27FC236}">
              <a16:creationId xmlns:a16="http://schemas.microsoft.com/office/drawing/2014/main" id="{E7CB400A-6A25-43B3-BD7E-7E92C3F18472}"/>
            </a:ext>
          </a:extLst>
        </xdr:cNvPr>
        <xdr:cNvSpPr/>
      </xdr:nvSpPr>
      <xdr:spPr>
        <a:xfrm>
          <a:off x="104267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31115</xdr:rowOff>
    </xdr:from>
    <xdr:ext cx="469900" cy="249555"/>
    <xdr:sp macro="" textlink="">
      <xdr:nvSpPr>
        <xdr:cNvPr id="431" name="普通建設事業費 （ うち新規整備　）該当値テキスト">
          <a:extLst>
            <a:ext uri="{FF2B5EF4-FFF2-40B4-BE49-F238E27FC236}">
              <a16:creationId xmlns:a16="http://schemas.microsoft.com/office/drawing/2014/main" id="{D5343CCE-3E48-49D1-AE57-FFD4730016F1}"/>
            </a:ext>
          </a:extLst>
        </xdr:cNvPr>
        <xdr:cNvSpPr txBox="1"/>
      </xdr:nvSpPr>
      <xdr:spPr>
        <a:xfrm>
          <a:off x="10528300" y="134042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29845</xdr:rowOff>
    </xdr:from>
    <xdr:to>
      <xdr:col>50</xdr:col>
      <xdr:colOff>165100</xdr:colOff>
      <xdr:row>78</xdr:row>
      <xdr:rowOff>132080</xdr:rowOff>
    </xdr:to>
    <xdr:sp macro="" textlink="">
      <xdr:nvSpPr>
        <xdr:cNvPr id="432" name="楕円 431">
          <a:extLst>
            <a:ext uri="{FF2B5EF4-FFF2-40B4-BE49-F238E27FC236}">
              <a16:creationId xmlns:a16="http://schemas.microsoft.com/office/drawing/2014/main" id="{EDC32A08-6B5F-4C5D-9C0F-F3FD89EC0AC6}"/>
            </a:ext>
          </a:extLst>
        </xdr:cNvPr>
        <xdr:cNvSpPr/>
      </xdr:nvSpPr>
      <xdr:spPr>
        <a:xfrm>
          <a:off x="958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122555</xdr:rowOff>
    </xdr:from>
    <xdr:ext cx="457835" cy="249555"/>
    <xdr:sp macro="" textlink="">
      <xdr:nvSpPr>
        <xdr:cNvPr id="433" name="テキスト ボックス 432">
          <a:extLst>
            <a:ext uri="{FF2B5EF4-FFF2-40B4-BE49-F238E27FC236}">
              <a16:creationId xmlns:a16="http://schemas.microsoft.com/office/drawing/2014/main" id="{773497FF-AF52-4A66-95BB-2E5722DF45E4}"/>
            </a:ext>
          </a:extLst>
        </xdr:cNvPr>
        <xdr:cNvSpPr txBox="1"/>
      </xdr:nvSpPr>
      <xdr:spPr>
        <a:xfrm>
          <a:off x="9404350" y="1349565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21590</xdr:rowOff>
    </xdr:from>
    <xdr:to>
      <xdr:col>46</xdr:col>
      <xdr:colOff>38100</xdr:colOff>
      <xdr:row>78</xdr:row>
      <xdr:rowOff>123190</xdr:rowOff>
    </xdr:to>
    <xdr:sp macro="" textlink="">
      <xdr:nvSpPr>
        <xdr:cNvPr id="434" name="楕円 433">
          <a:extLst>
            <a:ext uri="{FF2B5EF4-FFF2-40B4-BE49-F238E27FC236}">
              <a16:creationId xmlns:a16="http://schemas.microsoft.com/office/drawing/2014/main" id="{EF26A65A-B715-485B-9ADC-E1B0524887A2}"/>
            </a:ext>
          </a:extLst>
        </xdr:cNvPr>
        <xdr:cNvSpPr/>
      </xdr:nvSpPr>
      <xdr:spPr>
        <a:xfrm>
          <a:off x="8699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114300</xdr:rowOff>
    </xdr:from>
    <xdr:ext cx="457835" cy="259080"/>
    <xdr:sp macro="" textlink="">
      <xdr:nvSpPr>
        <xdr:cNvPr id="435" name="テキスト ボックス 434">
          <a:extLst>
            <a:ext uri="{FF2B5EF4-FFF2-40B4-BE49-F238E27FC236}">
              <a16:creationId xmlns:a16="http://schemas.microsoft.com/office/drawing/2014/main" id="{F6EB5E8E-9CE5-4849-B5EA-F57E94C9E113}"/>
            </a:ext>
          </a:extLst>
        </xdr:cNvPr>
        <xdr:cNvSpPr txBox="1"/>
      </xdr:nvSpPr>
      <xdr:spPr>
        <a:xfrm>
          <a:off x="8515350" y="134874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95250</xdr:rowOff>
    </xdr:from>
    <xdr:to>
      <xdr:col>41</xdr:col>
      <xdr:colOff>101600</xdr:colOff>
      <xdr:row>78</xdr:row>
      <xdr:rowOff>25400</xdr:rowOff>
    </xdr:to>
    <xdr:sp macro="" textlink="">
      <xdr:nvSpPr>
        <xdr:cNvPr id="436" name="楕円 435">
          <a:extLst>
            <a:ext uri="{FF2B5EF4-FFF2-40B4-BE49-F238E27FC236}">
              <a16:creationId xmlns:a16="http://schemas.microsoft.com/office/drawing/2014/main" id="{32DEF4DB-314E-4A1D-8334-5FFE1D86D199}"/>
            </a:ext>
          </a:extLst>
        </xdr:cNvPr>
        <xdr:cNvSpPr/>
      </xdr:nvSpPr>
      <xdr:spPr>
        <a:xfrm>
          <a:off x="7810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41910</xdr:rowOff>
    </xdr:from>
    <xdr:ext cx="522605" cy="250190"/>
    <xdr:sp macro="" textlink="">
      <xdr:nvSpPr>
        <xdr:cNvPr id="437" name="テキスト ボックス 436">
          <a:extLst>
            <a:ext uri="{FF2B5EF4-FFF2-40B4-BE49-F238E27FC236}">
              <a16:creationId xmlns:a16="http://schemas.microsoft.com/office/drawing/2014/main" id="{63A8B556-E808-4E78-9015-D61C969BC030}"/>
            </a:ext>
          </a:extLst>
        </xdr:cNvPr>
        <xdr:cNvSpPr txBox="1"/>
      </xdr:nvSpPr>
      <xdr:spPr>
        <a:xfrm>
          <a:off x="7593965" y="130721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13335</xdr:rowOff>
    </xdr:from>
    <xdr:to>
      <xdr:col>36</xdr:col>
      <xdr:colOff>165100</xdr:colOff>
      <xdr:row>78</xdr:row>
      <xdr:rowOff>114935</xdr:rowOff>
    </xdr:to>
    <xdr:sp macro="" textlink="">
      <xdr:nvSpPr>
        <xdr:cNvPr id="438" name="楕円 437">
          <a:extLst>
            <a:ext uri="{FF2B5EF4-FFF2-40B4-BE49-F238E27FC236}">
              <a16:creationId xmlns:a16="http://schemas.microsoft.com/office/drawing/2014/main" id="{2DAFFEFB-7B88-4320-B0B2-E2A4C396DDF6}"/>
            </a:ext>
          </a:extLst>
        </xdr:cNvPr>
        <xdr:cNvSpPr/>
      </xdr:nvSpPr>
      <xdr:spPr>
        <a:xfrm>
          <a:off x="6921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106045</xdr:rowOff>
    </xdr:from>
    <xdr:ext cx="457835" cy="259080"/>
    <xdr:sp macro="" textlink="">
      <xdr:nvSpPr>
        <xdr:cNvPr id="439" name="テキスト ボックス 438">
          <a:extLst>
            <a:ext uri="{FF2B5EF4-FFF2-40B4-BE49-F238E27FC236}">
              <a16:creationId xmlns:a16="http://schemas.microsoft.com/office/drawing/2014/main" id="{26C44432-424B-4381-98CE-4EFF6E5FCC8C}"/>
            </a:ext>
          </a:extLst>
        </xdr:cNvPr>
        <xdr:cNvSpPr txBox="1"/>
      </xdr:nvSpPr>
      <xdr:spPr>
        <a:xfrm>
          <a:off x="6737350" y="1347914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5BA9984E-8EC9-4300-866B-70CC18794B5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306DE01B-C1F1-4284-AA2D-C55FBA27276A}"/>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F990B087-1C68-4B95-A13F-BBF5FC16EA41}"/>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17A1867D-7E7A-4146-B377-C17F10A8CE92}"/>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34FDE6CC-75D4-492D-ABA9-FD7F40B095C2}"/>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D2AC4278-2C18-45EB-9462-285D7398903E}"/>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515FD992-71C8-4417-9DF1-8B485B5ECB62}"/>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6ECD09C6-E296-4ABE-83EC-C022A2AF2E1D}"/>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48" name="テキスト ボックス 447">
          <a:extLst>
            <a:ext uri="{FF2B5EF4-FFF2-40B4-BE49-F238E27FC236}">
              <a16:creationId xmlns:a16="http://schemas.microsoft.com/office/drawing/2014/main" id="{CD92B9C6-682B-447F-AB6C-B15FBC38AA9B}"/>
            </a:ext>
          </a:extLst>
        </xdr:cNvPr>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9B9DC572-0190-4400-8B95-05D9E77C7AD2}"/>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FF3F09C6-C145-4A93-BCAE-BC4AC27B5FA1}"/>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6855" cy="259080"/>
    <xdr:sp macro="" textlink="">
      <xdr:nvSpPr>
        <xdr:cNvPr id="451" name="テキスト ボックス 450">
          <a:extLst>
            <a:ext uri="{FF2B5EF4-FFF2-40B4-BE49-F238E27FC236}">
              <a16:creationId xmlns:a16="http://schemas.microsoft.com/office/drawing/2014/main" id="{6720FA09-5309-4556-8298-D69E23EB4FED}"/>
            </a:ext>
          </a:extLst>
        </xdr:cNvPr>
        <xdr:cNvSpPr txBox="1"/>
      </xdr:nvSpPr>
      <xdr:spPr>
        <a:xfrm>
          <a:off x="6355080" y="16930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51E62528-158C-49F2-B7FF-A6A8C1EDB454}"/>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3" name="テキスト ボックス 452">
          <a:extLst>
            <a:ext uri="{FF2B5EF4-FFF2-40B4-BE49-F238E27FC236}">
              <a16:creationId xmlns:a16="http://schemas.microsoft.com/office/drawing/2014/main" id="{C004C4B5-C254-4494-B781-601E95D06774}"/>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8E4CBAF5-A4CF-4C80-877D-82DFD7F110A8}"/>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a:extLst>
            <a:ext uri="{FF2B5EF4-FFF2-40B4-BE49-F238E27FC236}">
              <a16:creationId xmlns:a16="http://schemas.microsoft.com/office/drawing/2014/main" id="{38FF631F-C44A-4F16-B2DE-D7CF2B657DBE}"/>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D745639D-EBB3-4AEC-97EB-B4A326B65406}"/>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7" name="テキスト ボックス 456">
          <a:extLst>
            <a:ext uri="{FF2B5EF4-FFF2-40B4-BE49-F238E27FC236}">
              <a16:creationId xmlns:a16="http://schemas.microsoft.com/office/drawing/2014/main" id="{4855EAEF-6308-481F-804D-49EA8131E3A2}"/>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6E3CDEED-0B3C-4440-A802-C9D75F058779}"/>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a:extLst>
            <a:ext uri="{FF2B5EF4-FFF2-40B4-BE49-F238E27FC236}">
              <a16:creationId xmlns:a16="http://schemas.microsoft.com/office/drawing/2014/main" id="{9192EA04-3117-43D3-99B4-9DC5ECF88F5A}"/>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a:extLst>
            <a:ext uri="{FF2B5EF4-FFF2-40B4-BE49-F238E27FC236}">
              <a16:creationId xmlns:a16="http://schemas.microsoft.com/office/drawing/2014/main" id="{94C3AF09-92F0-4509-A767-5CCD0405B187}"/>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3565" cy="259080"/>
    <xdr:sp macro="" textlink="">
      <xdr:nvSpPr>
        <xdr:cNvPr id="461" name="テキスト ボックス 460">
          <a:extLst>
            <a:ext uri="{FF2B5EF4-FFF2-40B4-BE49-F238E27FC236}">
              <a16:creationId xmlns:a16="http://schemas.microsoft.com/office/drawing/2014/main" id="{4985461A-3045-4F4B-ABA2-42A134897379}"/>
            </a:ext>
          </a:extLst>
        </xdr:cNvPr>
        <xdr:cNvSpPr txBox="1"/>
      </xdr:nvSpPr>
      <xdr:spPr>
        <a:xfrm>
          <a:off x="6008370" y="15297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DCF5BCB-77DF-4AED-8E13-951960A8B63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63" name="テキスト ボックス 462">
          <a:extLst>
            <a:ext uri="{FF2B5EF4-FFF2-40B4-BE49-F238E27FC236}">
              <a16:creationId xmlns:a16="http://schemas.microsoft.com/office/drawing/2014/main" id="{627FA081-2A37-4696-BB94-4D2D3D96EF5E}"/>
            </a:ext>
          </a:extLst>
        </xdr:cNvPr>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575F814-E308-4BFD-BD8E-AC882FB45B1E}"/>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146050</xdr:rowOff>
    </xdr:from>
    <xdr:to>
      <xdr:col>54</xdr:col>
      <xdr:colOff>189865</xdr:colOff>
      <xdr:row>99</xdr:row>
      <xdr:rowOff>57150</xdr:rowOff>
    </xdr:to>
    <xdr:cxnSp macro="">
      <xdr:nvCxnSpPr>
        <xdr:cNvPr id="465" name="直線コネクタ 464">
          <a:extLst>
            <a:ext uri="{FF2B5EF4-FFF2-40B4-BE49-F238E27FC236}">
              <a16:creationId xmlns:a16="http://schemas.microsoft.com/office/drawing/2014/main" id="{68F9B436-77D1-443E-93C7-571F6EE9569B}"/>
            </a:ext>
          </a:extLst>
        </xdr:cNvPr>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9900" cy="259080"/>
    <xdr:sp macro="" textlink="">
      <xdr:nvSpPr>
        <xdr:cNvPr id="466" name="普通建設事業費 （ うち更新整備　）最小値テキスト">
          <a:extLst>
            <a:ext uri="{FF2B5EF4-FFF2-40B4-BE49-F238E27FC236}">
              <a16:creationId xmlns:a16="http://schemas.microsoft.com/office/drawing/2014/main" id="{49806338-CA5F-4E58-B5E3-B90E950B5EFE}"/>
            </a:ext>
          </a:extLst>
        </xdr:cNvPr>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7" name="直線コネクタ 466">
          <a:extLst>
            <a:ext uri="{FF2B5EF4-FFF2-40B4-BE49-F238E27FC236}">
              <a16:creationId xmlns:a16="http://schemas.microsoft.com/office/drawing/2014/main" id="{EECF43C8-B932-4B89-B251-6E94543B1A24}"/>
            </a:ext>
          </a:extLst>
        </xdr:cNvPr>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92710</xdr:rowOff>
    </xdr:from>
    <xdr:ext cx="534670" cy="259080"/>
    <xdr:sp macro="" textlink="">
      <xdr:nvSpPr>
        <xdr:cNvPr id="468" name="普通建設事業費 （ うち更新整備　）最大値テキスト">
          <a:extLst>
            <a:ext uri="{FF2B5EF4-FFF2-40B4-BE49-F238E27FC236}">
              <a16:creationId xmlns:a16="http://schemas.microsoft.com/office/drawing/2014/main" id="{0DA76FFD-E85A-46C3-B9E6-60E1ECC09190}"/>
            </a:ext>
          </a:extLst>
        </xdr:cNvPr>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69" name="直線コネクタ 468">
          <a:extLst>
            <a:ext uri="{FF2B5EF4-FFF2-40B4-BE49-F238E27FC236}">
              <a16:creationId xmlns:a16="http://schemas.microsoft.com/office/drawing/2014/main" id="{8106D2D1-5D47-4DCD-A070-924A929E5B4B}"/>
            </a:ext>
          </a:extLst>
        </xdr:cNvPr>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66040</xdr:rowOff>
    </xdr:from>
    <xdr:to>
      <xdr:col>55</xdr:col>
      <xdr:colOff>0</xdr:colOff>
      <xdr:row>96</xdr:row>
      <xdr:rowOff>8890</xdr:rowOff>
    </xdr:to>
    <xdr:cxnSp macro="">
      <xdr:nvCxnSpPr>
        <xdr:cNvPr id="470" name="直線コネクタ 469">
          <a:extLst>
            <a:ext uri="{FF2B5EF4-FFF2-40B4-BE49-F238E27FC236}">
              <a16:creationId xmlns:a16="http://schemas.microsoft.com/office/drawing/2014/main" id="{C0C2C681-8904-40AB-8322-C7D434BD54FA}"/>
            </a:ext>
          </a:extLst>
        </xdr:cNvPr>
        <xdr:cNvCxnSpPr/>
      </xdr:nvCxnSpPr>
      <xdr:spPr>
        <a:xfrm flipV="1">
          <a:off x="9639300" y="16182340"/>
          <a:ext cx="8382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115570</xdr:rowOff>
    </xdr:from>
    <xdr:ext cx="534670" cy="259080"/>
    <xdr:sp macro="" textlink="">
      <xdr:nvSpPr>
        <xdr:cNvPr id="471" name="普通建設事業費 （ うち更新整備　）平均値テキスト">
          <a:extLst>
            <a:ext uri="{FF2B5EF4-FFF2-40B4-BE49-F238E27FC236}">
              <a16:creationId xmlns:a16="http://schemas.microsoft.com/office/drawing/2014/main" id="{9FC9C7D7-5952-456F-9311-316B0F5E0378}"/>
            </a:ext>
          </a:extLst>
        </xdr:cNvPr>
        <xdr:cNvSpPr txBox="1"/>
      </xdr:nvSpPr>
      <xdr:spPr>
        <a:xfrm>
          <a:off x="10528300" y="16574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2" name="フローチャート: 判断 471">
          <a:extLst>
            <a:ext uri="{FF2B5EF4-FFF2-40B4-BE49-F238E27FC236}">
              <a16:creationId xmlns:a16="http://schemas.microsoft.com/office/drawing/2014/main" id="{08C90554-D3FF-4B3D-A9D4-7FA0200274A9}"/>
            </a:ext>
          </a:extLst>
        </xdr:cNvPr>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8890</xdr:rowOff>
    </xdr:from>
    <xdr:to>
      <xdr:col>50</xdr:col>
      <xdr:colOff>114300</xdr:colOff>
      <xdr:row>98</xdr:row>
      <xdr:rowOff>125730</xdr:rowOff>
    </xdr:to>
    <xdr:cxnSp macro="">
      <xdr:nvCxnSpPr>
        <xdr:cNvPr id="473" name="直線コネクタ 472">
          <a:extLst>
            <a:ext uri="{FF2B5EF4-FFF2-40B4-BE49-F238E27FC236}">
              <a16:creationId xmlns:a16="http://schemas.microsoft.com/office/drawing/2014/main" id="{99315982-0B54-4BBA-9DB1-33689CD436D9}"/>
            </a:ext>
          </a:extLst>
        </xdr:cNvPr>
        <xdr:cNvCxnSpPr/>
      </xdr:nvCxnSpPr>
      <xdr:spPr>
        <a:xfrm flipV="1">
          <a:off x="8750300" y="16468090"/>
          <a:ext cx="8890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74" name="フローチャート: 判断 473">
          <a:extLst>
            <a:ext uri="{FF2B5EF4-FFF2-40B4-BE49-F238E27FC236}">
              <a16:creationId xmlns:a16="http://schemas.microsoft.com/office/drawing/2014/main" id="{06B9CC25-91F7-47B0-9E59-3BF098A98048}"/>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52070</xdr:rowOff>
    </xdr:from>
    <xdr:ext cx="522605" cy="251460"/>
    <xdr:sp macro="" textlink="">
      <xdr:nvSpPr>
        <xdr:cNvPr id="475" name="テキスト ボックス 474">
          <a:extLst>
            <a:ext uri="{FF2B5EF4-FFF2-40B4-BE49-F238E27FC236}">
              <a16:creationId xmlns:a16="http://schemas.microsoft.com/office/drawing/2014/main" id="{28E92BCA-DD3C-411E-B8AE-9B7D4E97DA51}"/>
            </a:ext>
          </a:extLst>
        </xdr:cNvPr>
        <xdr:cNvSpPr txBox="1"/>
      </xdr:nvSpPr>
      <xdr:spPr>
        <a:xfrm>
          <a:off x="9371965" y="1668272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125730</xdr:rowOff>
    </xdr:from>
    <xdr:to>
      <xdr:col>45</xdr:col>
      <xdr:colOff>177800</xdr:colOff>
      <xdr:row>98</xdr:row>
      <xdr:rowOff>147320</xdr:rowOff>
    </xdr:to>
    <xdr:cxnSp macro="">
      <xdr:nvCxnSpPr>
        <xdr:cNvPr id="476" name="直線コネクタ 475">
          <a:extLst>
            <a:ext uri="{FF2B5EF4-FFF2-40B4-BE49-F238E27FC236}">
              <a16:creationId xmlns:a16="http://schemas.microsoft.com/office/drawing/2014/main" id="{11622EFC-5A7F-4A79-93DB-EDFD85EFBC54}"/>
            </a:ext>
          </a:extLst>
        </xdr:cNvPr>
        <xdr:cNvCxnSpPr/>
      </xdr:nvCxnSpPr>
      <xdr:spPr>
        <a:xfrm flipV="1">
          <a:off x="7861300" y="16927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xdr:rowOff>
    </xdr:from>
    <xdr:to>
      <xdr:col>46</xdr:col>
      <xdr:colOff>38100</xdr:colOff>
      <xdr:row>97</xdr:row>
      <xdr:rowOff>104775</xdr:rowOff>
    </xdr:to>
    <xdr:sp macro="" textlink="">
      <xdr:nvSpPr>
        <xdr:cNvPr id="477" name="フローチャート: 判断 476">
          <a:extLst>
            <a:ext uri="{FF2B5EF4-FFF2-40B4-BE49-F238E27FC236}">
              <a16:creationId xmlns:a16="http://schemas.microsoft.com/office/drawing/2014/main" id="{C105A78C-E93E-4FC2-B18E-0F66DAC311A6}"/>
            </a:ext>
          </a:extLst>
        </xdr:cNvPr>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22605" cy="250825"/>
    <xdr:sp macro="" textlink="">
      <xdr:nvSpPr>
        <xdr:cNvPr id="478" name="テキスト ボックス 477">
          <a:extLst>
            <a:ext uri="{FF2B5EF4-FFF2-40B4-BE49-F238E27FC236}">
              <a16:creationId xmlns:a16="http://schemas.microsoft.com/office/drawing/2014/main" id="{E7CCFB1F-7EAA-44B0-BC02-9A35EC96AB36}"/>
            </a:ext>
          </a:extLst>
        </xdr:cNvPr>
        <xdr:cNvSpPr txBox="1"/>
      </xdr:nvSpPr>
      <xdr:spPr>
        <a:xfrm>
          <a:off x="8482965" y="164090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29210</xdr:rowOff>
    </xdr:from>
    <xdr:to>
      <xdr:col>41</xdr:col>
      <xdr:colOff>50800</xdr:colOff>
      <xdr:row>98</xdr:row>
      <xdr:rowOff>147320</xdr:rowOff>
    </xdr:to>
    <xdr:cxnSp macro="">
      <xdr:nvCxnSpPr>
        <xdr:cNvPr id="479" name="直線コネクタ 478">
          <a:extLst>
            <a:ext uri="{FF2B5EF4-FFF2-40B4-BE49-F238E27FC236}">
              <a16:creationId xmlns:a16="http://schemas.microsoft.com/office/drawing/2014/main" id="{CBEE8A00-7361-4EE1-8EA5-4E442785574B}"/>
            </a:ext>
          </a:extLst>
        </xdr:cNvPr>
        <xdr:cNvCxnSpPr/>
      </xdr:nvCxnSpPr>
      <xdr:spPr>
        <a:xfrm>
          <a:off x="6972300" y="1683131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35560</xdr:rowOff>
    </xdr:from>
    <xdr:to>
      <xdr:col>41</xdr:col>
      <xdr:colOff>101600</xdr:colOff>
      <xdr:row>97</xdr:row>
      <xdr:rowOff>137160</xdr:rowOff>
    </xdr:to>
    <xdr:sp macro="" textlink="">
      <xdr:nvSpPr>
        <xdr:cNvPr id="480" name="フローチャート: 判断 479">
          <a:extLst>
            <a:ext uri="{FF2B5EF4-FFF2-40B4-BE49-F238E27FC236}">
              <a16:creationId xmlns:a16="http://schemas.microsoft.com/office/drawing/2014/main" id="{6A8D912D-9D31-4F69-B53E-E07FE234FE0E}"/>
            </a:ext>
          </a:extLst>
        </xdr:cNvPr>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153670</xdr:rowOff>
    </xdr:from>
    <xdr:ext cx="522605" cy="259080"/>
    <xdr:sp macro="" textlink="">
      <xdr:nvSpPr>
        <xdr:cNvPr id="481" name="テキスト ボックス 480">
          <a:extLst>
            <a:ext uri="{FF2B5EF4-FFF2-40B4-BE49-F238E27FC236}">
              <a16:creationId xmlns:a16="http://schemas.microsoft.com/office/drawing/2014/main" id="{A521A634-B742-4FF2-83BD-9F843EA69FA1}"/>
            </a:ext>
          </a:extLst>
        </xdr:cNvPr>
        <xdr:cNvSpPr txBox="1"/>
      </xdr:nvSpPr>
      <xdr:spPr>
        <a:xfrm>
          <a:off x="7593965" y="164414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144145</xdr:rowOff>
    </xdr:from>
    <xdr:to>
      <xdr:col>36</xdr:col>
      <xdr:colOff>165100</xdr:colOff>
      <xdr:row>97</xdr:row>
      <xdr:rowOff>74930</xdr:rowOff>
    </xdr:to>
    <xdr:sp macro="" textlink="">
      <xdr:nvSpPr>
        <xdr:cNvPr id="482" name="フローチャート: 判断 481">
          <a:extLst>
            <a:ext uri="{FF2B5EF4-FFF2-40B4-BE49-F238E27FC236}">
              <a16:creationId xmlns:a16="http://schemas.microsoft.com/office/drawing/2014/main" id="{D2BB88B1-C0A2-443F-ABDF-CC6BB1601089}"/>
            </a:ext>
          </a:extLst>
        </xdr:cNvPr>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90805</xdr:rowOff>
    </xdr:from>
    <xdr:ext cx="522605" cy="258445"/>
    <xdr:sp macro="" textlink="">
      <xdr:nvSpPr>
        <xdr:cNvPr id="483" name="テキスト ボックス 482">
          <a:extLst>
            <a:ext uri="{FF2B5EF4-FFF2-40B4-BE49-F238E27FC236}">
              <a16:creationId xmlns:a16="http://schemas.microsoft.com/office/drawing/2014/main" id="{BB57869A-A19B-43D7-9A0F-2AF1FCA7E0F4}"/>
            </a:ext>
          </a:extLst>
        </xdr:cNvPr>
        <xdr:cNvSpPr txBox="1"/>
      </xdr:nvSpPr>
      <xdr:spPr>
        <a:xfrm>
          <a:off x="6704965" y="163785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5AD07F00-9EEC-483E-8AB2-26376AB7658B}"/>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9B3A8CA2-6F56-4192-B6E1-22883B7762F7}"/>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8DD47BDD-3891-4351-A520-E5AC2B53512B}"/>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328557F8-68AA-47A0-B89C-603F0ABB112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7A32035B-E3D0-4551-B8FE-906E4C24EC56}"/>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15240</xdr:rowOff>
    </xdr:from>
    <xdr:to>
      <xdr:col>55</xdr:col>
      <xdr:colOff>50800</xdr:colOff>
      <xdr:row>94</xdr:row>
      <xdr:rowOff>116840</xdr:rowOff>
    </xdr:to>
    <xdr:sp macro="" textlink="">
      <xdr:nvSpPr>
        <xdr:cNvPr id="489" name="楕円 488">
          <a:extLst>
            <a:ext uri="{FF2B5EF4-FFF2-40B4-BE49-F238E27FC236}">
              <a16:creationId xmlns:a16="http://schemas.microsoft.com/office/drawing/2014/main" id="{273BBF17-FDBA-4596-9B50-2831284617C7}"/>
            </a:ext>
          </a:extLst>
        </xdr:cNvPr>
        <xdr:cNvSpPr/>
      </xdr:nvSpPr>
      <xdr:spPr>
        <a:xfrm>
          <a:off x="104267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38100</xdr:rowOff>
    </xdr:from>
    <xdr:ext cx="534670" cy="259080"/>
    <xdr:sp macro="" textlink="">
      <xdr:nvSpPr>
        <xdr:cNvPr id="490" name="普通建設事業費 （ うち更新整備　）該当値テキスト">
          <a:extLst>
            <a:ext uri="{FF2B5EF4-FFF2-40B4-BE49-F238E27FC236}">
              <a16:creationId xmlns:a16="http://schemas.microsoft.com/office/drawing/2014/main" id="{5CE738CD-6FEA-4707-B46E-7A1C5B5F766A}"/>
            </a:ext>
          </a:extLst>
        </xdr:cNvPr>
        <xdr:cNvSpPr txBox="1"/>
      </xdr:nvSpPr>
      <xdr:spPr>
        <a:xfrm>
          <a:off x="10528300" y="1598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129540</xdr:rowOff>
    </xdr:from>
    <xdr:to>
      <xdr:col>50</xdr:col>
      <xdr:colOff>165100</xdr:colOff>
      <xdr:row>96</xdr:row>
      <xdr:rowOff>59690</xdr:rowOff>
    </xdr:to>
    <xdr:sp macro="" textlink="">
      <xdr:nvSpPr>
        <xdr:cNvPr id="491" name="楕円 490">
          <a:extLst>
            <a:ext uri="{FF2B5EF4-FFF2-40B4-BE49-F238E27FC236}">
              <a16:creationId xmlns:a16="http://schemas.microsoft.com/office/drawing/2014/main" id="{C9A4292B-2DCA-4D5B-8091-5672EA106986}"/>
            </a:ext>
          </a:extLst>
        </xdr:cNvPr>
        <xdr:cNvSpPr/>
      </xdr:nvSpPr>
      <xdr:spPr>
        <a:xfrm>
          <a:off x="9588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76200</xdr:rowOff>
    </xdr:from>
    <xdr:ext cx="522605" cy="250190"/>
    <xdr:sp macro="" textlink="">
      <xdr:nvSpPr>
        <xdr:cNvPr id="492" name="テキスト ボックス 491">
          <a:extLst>
            <a:ext uri="{FF2B5EF4-FFF2-40B4-BE49-F238E27FC236}">
              <a16:creationId xmlns:a16="http://schemas.microsoft.com/office/drawing/2014/main" id="{E40F231D-56A4-4B48-B514-469A2FA6F757}"/>
            </a:ext>
          </a:extLst>
        </xdr:cNvPr>
        <xdr:cNvSpPr txBox="1"/>
      </xdr:nvSpPr>
      <xdr:spPr>
        <a:xfrm>
          <a:off x="9371965" y="161925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74930</xdr:rowOff>
    </xdr:from>
    <xdr:to>
      <xdr:col>46</xdr:col>
      <xdr:colOff>38100</xdr:colOff>
      <xdr:row>99</xdr:row>
      <xdr:rowOff>5080</xdr:rowOff>
    </xdr:to>
    <xdr:sp macro="" textlink="">
      <xdr:nvSpPr>
        <xdr:cNvPr id="493" name="楕円 492">
          <a:extLst>
            <a:ext uri="{FF2B5EF4-FFF2-40B4-BE49-F238E27FC236}">
              <a16:creationId xmlns:a16="http://schemas.microsoft.com/office/drawing/2014/main" id="{9BAFA189-E8EE-421F-A765-C7CEB9370AAB}"/>
            </a:ext>
          </a:extLst>
        </xdr:cNvPr>
        <xdr:cNvSpPr/>
      </xdr:nvSpPr>
      <xdr:spPr>
        <a:xfrm>
          <a:off x="8699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168275</xdr:rowOff>
    </xdr:from>
    <xdr:ext cx="457835" cy="249555"/>
    <xdr:sp macro="" textlink="">
      <xdr:nvSpPr>
        <xdr:cNvPr id="494" name="テキスト ボックス 493">
          <a:extLst>
            <a:ext uri="{FF2B5EF4-FFF2-40B4-BE49-F238E27FC236}">
              <a16:creationId xmlns:a16="http://schemas.microsoft.com/office/drawing/2014/main" id="{5A464DB3-317B-45E0-803B-BA9214E56783}"/>
            </a:ext>
          </a:extLst>
        </xdr:cNvPr>
        <xdr:cNvSpPr txBox="1"/>
      </xdr:nvSpPr>
      <xdr:spPr>
        <a:xfrm>
          <a:off x="8515350" y="1697037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96520</xdr:rowOff>
    </xdr:from>
    <xdr:to>
      <xdr:col>41</xdr:col>
      <xdr:colOff>101600</xdr:colOff>
      <xdr:row>99</xdr:row>
      <xdr:rowOff>26670</xdr:rowOff>
    </xdr:to>
    <xdr:sp macro="" textlink="">
      <xdr:nvSpPr>
        <xdr:cNvPr id="495" name="楕円 494">
          <a:extLst>
            <a:ext uri="{FF2B5EF4-FFF2-40B4-BE49-F238E27FC236}">
              <a16:creationId xmlns:a16="http://schemas.microsoft.com/office/drawing/2014/main" id="{10154060-4CB8-4BB5-A3DC-F678302BCC56}"/>
            </a:ext>
          </a:extLst>
        </xdr:cNvPr>
        <xdr:cNvSpPr/>
      </xdr:nvSpPr>
      <xdr:spPr>
        <a:xfrm>
          <a:off x="7810500" y="168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17780</xdr:rowOff>
    </xdr:from>
    <xdr:ext cx="457835" cy="251460"/>
    <xdr:sp macro="" textlink="">
      <xdr:nvSpPr>
        <xdr:cNvPr id="496" name="テキスト ボックス 495">
          <a:extLst>
            <a:ext uri="{FF2B5EF4-FFF2-40B4-BE49-F238E27FC236}">
              <a16:creationId xmlns:a16="http://schemas.microsoft.com/office/drawing/2014/main" id="{0D9FE4A0-8917-43C1-B1FB-B51EADA9EAD5}"/>
            </a:ext>
          </a:extLst>
        </xdr:cNvPr>
        <xdr:cNvSpPr txBox="1"/>
      </xdr:nvSpPr>
      <xdr:spPr>
        <a:xfrm>
          <a:off x="7626350" y="1699133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97" name="楕円 496">
          <a:extLst>
            <a:ext uri="{FF2B5EF4-FFF2-40B4-BE49-F238E27FC236}">
              <a16:creationId xmlns:a16="http://schemas.microsoft.com/office/drawing/2014/main" id="{BDC0F190-5974-4868-8B0B-C1DF6358A6B1}"/>
            </a:ext>
          </a:extLst>
        </xdr:cNvPr>
        <xdr:cNvSpPr/>
      </xdr:nvSpPr>
      <xdr:spPr>
        <a:xfrm>
          <a:off x="6921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70485</xdr:rowOff>
    </xdr:from>
    <xdr:ext cx="522605" cy="259080"/>
    <xdr:sp macro="" textlink="">
      <xdr:nvSpPr>
        <xdr:cNvPr id="498" name="テキスト ボックス 497">
          <a:extLst>
            <a:ext uri="{FF2B5EF4-FFF2-40B4-BE49-F238E27FC236}">
              <a16:creationId xmlns:a16="http://schemas.microsoft.com/office/drawing/2014/main" id="{B7F82A43-9511-4BFE-874F-493AE0ACED7A}"/>
            </a:ext>
          </a:extLst>
        </xdr:cNvPr>
        <xdr:cNvSpPr txBox="1"/>
      </xdr:nvSpPr>
      <xdr:spPr>
        <a:xfrm>
          <a:off x="6704965" y="168725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E7FC8E51-719A-48D5-A517-F105396687F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85FB9094-3B9A-4B2F-AC48-7598C7A58B04}"/>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C4B7D5C3-AF81-410F-B298-4C48BD67B245}"/>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B509113B-632B-49B5-B512-F5794776A2A7}"/>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4319FEBA-36CD-4B91-9342-76B325CF6BF4}"/>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6997E60D-E52D-4B09-9389-CC6F6A503FD5}"/>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CA1155A0-3960-423C-8098-98E4199907E1}"/>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C405EDD7-AA00-41A5-828F-CACDE0285D71}"/>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507" name="テキスト ボックス 506">
          <a:extLst>
            <a:ext uri="{FF2B5EF4-FFF2-40B4-BE49-F238E27FC236}">
              <a16:creationId xmlns:a16="http://schemas.microsoft.com/office/drawing/2014/main" id="{13FFD7E5-430F-4FE7-A02D-B46DA9564A90}"/>
            </a:ext>
          </a:extLst>
        </xdr:cNvPr>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836AA28F-8057-458E-AAF7-E4BAE718FA1D}"/>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9" name="直線コネクタ 508">
          <a:extLst>
            <a:ext uri="{FF2B5EF4-FFF2-40B4-BE49-F238E27FC236}">
              <a16:creationId xmlns:a16="http://schemas.microsoft.com/office/drawing/2014/main" id="{1AB78B23-284D-45C8-B78C-39E483388401}"/>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6855" cy="259080"/>
    <xdr:sp macro="" textlink="">
      <xdr:nvSpPr>
        <xdr:cNvPr id="510" name="テキスト ボックス 509">
          <a:extLst>
            <a:ext uri="{FF2B5EF4-FFF2-40B4-BE49-F238E27FC236}">
              <a16:creationId xmlns:a16="http://schemas.microsoft.com/office/drawing/2014/main" id="{AA10DDE5-6180-4E97-9255-72A41E7640B5}"/>
            </a:ext>
          </a:extLst>
        </xdr:cNvPr>
        <xdr:cNvSpPr txBox="1"/>
      </xdr:nvSpPr>
      <xdr:spPr>
        <a:xfrm>
          <a:off x="12197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1" name="直線コネクタ 510">
          <a:extLst>
            <a:ext uri="{FF2B5EF4-FFF2-40B4-BE49-F238E27FC236}">
              <a16:creationId xmlns:a16="http://schemas.microsoft.com/office/drawing/2014/main" id="{7AA2C1E2-43FD-4DE3-8179-3C23482B4BA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12" name="テキスト ボックス 511">
          <a:extLst>
            <a:ext uri="{FF2B5EF4-FFF2-40B4-BE49-F238E27FC236}">
              <a16:creationId xmlns:a16="http://schemas.microsoft.com/office/drawing/2014/main" id="{14806480-9883-4A9F-B4F6-0C6AFD911027}"/>
            </a:ext>
          </a:extLst>
        </xdr:cNvPr>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3" name="直線コネクタ 512">
          <a:extLst>
            <a:ext uri="{FF2B5EF4-FFF2-40B4-BE49-F238E27FC236}">
              <a16:creationId xmlns:a16="http://schemas.microsoft.com/office/drawing/2014/main" id="{053A8F2D-8177-4625-AE07-1A025C8AFEC7}"/>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4" name="テキスト ボックス 513">
          <a:extLst>
            <a:ext uri="{FF2B5EF4-FFF2-40B4-BE49-F238E27FC236}">
              <a16:creationId xmlns:a16="http://schemas.microsoft.com/office/drawing/2014/main" id="{2861264A-530F-4AED-857D-2C5C3B755AA8}"/>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5" name="直線コネクタ 514">
          <a:extLst>
            <a:ext uri="{FF2B5EF4-FFF2-40B4-BE49-F238E27FC236}">
              <a16:creationId xmlns:a16="http://schemas.microsoft.com/office/drawing/2014/main" id="{EB4BF6D7-C5B5-4A0C-A2C1-001A8FB2E83B}"/>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6" name="テキスト ボックス 515">
          <a:extLst>
            <a:ext uri="{FF2B5EF4-FFF2-40B4-BE49-F238E27FC236}">
              <a16:creationId xmlns:a16="http://schemas.microsoft.com/office/drawing/2014/main" id="{90F66821-3621-46A1-9BD1-22B1F4C936B3}"/>
            </a:ext>
          </a:extLst>
        </xdr:cNvPr>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7" name="直線コネクタ 516">
          <a:extLst>
            <a:ext uri="{FF2B5EF4-FFF2-40B4-BE49-F238E27FC236}">
              <a16:creationId xmlns:a16="http://schemas.microsoft.com/office/drawing/2014/main" id="{C145121E-E7DF-4BAA-BEC8-3F1CF1229A09}"/>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8" name="テキスト ボックス 517">
          <a:extLst>
            <a:ext uri="{FF2B5EF4-FFF2-40B4-BE49-F238E27FC236}">
              <a16:creationId xmlns:a16="http://schemas.microsoft.com/office/drawing/2014/main" id="{757CA7AC-19E6-4839-8635-02CE7B6D4A18}"/>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9" name="直線コネクタ 518">
          <a:extLst>
            <a:ext uri="{FF2B5EF4-FFF2-40B4-BE49-F238E27FC236}">
              <a16:creationId xmlns:a16="http://schemas.microsoft.com/office/drawing/2014/main" id="{DEA227EF-CD66-4735-8151-7F03A2CC0FC2}"/>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0" name="テキスト ボックス 519">
          <a:extLst>
            <a:ext uri="{FF2B5EF4-FFF2-40B4-BE49-F238E27FC236}">
              <a16:creationId xmlns:a16="http://schemas.microsoft.com/office/drawing/2014/main" id="{387B5B2C-52BC-48A6-8BC8-DFC95E9439F1}"/>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13C14D4A-374D-4F82-8B0E-BF26634E145B}"/>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2" name="テキスト ボックス 521">
          <a:extLst>
            <a:ext uri="{FF2B5EF4-FFF2-40B4-BE49-F238E27FC236}">
              <a16:creationId xmlns:a16="http://schemas.microsoft.com/office/drawing/2014/main" id="{5DB735B7-EF6C-4BA1-9E99-367595A3DED7}"/>
            </a:ext>
          </a:extLst>
        </xdr:cNvPr>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DC50B2BA-5A55-4E7C-A6F8-36CF3F07B61B}"/>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24" name="直線コネクタ 523">
          <a:extLst>
            <a:ext uri="{FF2B5EF4-FFF2-40B4-BE49-F238E27FC236}">
              <a16:creationId xmlns:a16="http://schemas.microsoft.com/office/drawing/2014/main" id="{74DA504C-C1E2-4AE0-B1DE-4661323436AE}"/>
            </a:ext>
          </a:extLst>
        </xdr:cNvPr>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118110</xdr:rowOff>
    </xdr:from>
    <xdr:ext cx="249555" cy="259080"/>
    <xdr:sp macro="" textlink="">
      <xdr:nvSpPr>
        <xdr:cNvPr id="525" name="災害復旧事業費最小値テキスト">
          <a:extLst>
            <a:ext uri="{FF2B5EF4-FFF2-40B4-BE49-F238E27FC236}">
              <a16:creationId xmlns:a16="http://schemas.microsoft.com/office/drawing/2014/main" id="{578C6F0E-8FC8-4CFD-9863-705F8299045E}"/>
            </a:ext>
          </a:extLst>
        </xdr:cNvPr>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6" name="直線コネクタ 525">
          <a:extLst>
            <a:ext uri="{FF2B5EF4-FFF2-40B4-BE49-F238E27FC236}">
              <a16:creationId xmlns:a16="http://schemas.microsoft.com/office/drawing/2014/main" id="{1039F046-776A-4CF4-A321-C78153DD57FA}"/>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1460"/>
    <xdr:sp macro="" textlink="">
      <xdr:nvSpPr>
        <xdr:cNvPr id="527" name="災害復旧事業費最大値テキスト">
          <a:extLst>
            <a:ext uri="{FF2B5EF4-FFF2-40B4-BE49-F238E27FC236}">
              <a16:creationId xmlns:a16="http://schemas.microsoft.com/office/drawing/2014/main" id="{78C97F71-E85B-4483-9956-625CB79E50CA}"/>
            </a:ext>
          </a:extLst>
        </xdr:cNvPr>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28" name="直線コネクタ 527">
          <a:extLst>
            <a:ext uri="{FF2B5EF4-FFF2-40B4-BE49-F238E27FC236}">
              <a16:creationId xmlns:a16="http://schemas.microsoft.com/office/drawing/2014/main" id="{9837BFB8-3AA9-4639-93F8-F4D7BD41F614}"/>
            </a:ext>
          </a:extLst>
        </xdr:cNvPr>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94615</xdr:rowOff>
    </xdr:from>
    <xdr:to>
      <xdr:col>85</xdr:col>
      <xdr:colOff>127000</xdr:colOff>
      <xdr:row>39</xdr:row>
      <xdr:rowOff>97790</xdr:rowOff>
    </xdr:to>
    <xdr:cxnSp macro="">
      <xdr:nvCxnSpPr>
        <xdr:cNvPr id="529" name="直線コネクタ 528">
          <a:extLst>
            <a:ext uri="{FF2B5EF4-FFF2-40B4-BE49-F238E27FC236}">
              <a16:creationId xmlns:a16="http://schemas.microsoft.com/office/drawing/2014/main" id="{E57A19C5-39A4-419E-A4BF-D3C3A37F2A32}"/>
            </a:ext>
          </a:extLst>
        </xdr:cNvPr>
        <xdr:cNvCxnSpPr/>
      </xdr:nvCxnSpPr>
      <xdr:spPr>
        <a:xfrm flipV="1">
          <a:off x="15481300" y="6781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35560</xdr:rowOff>
    </xdr:from>
    <xdr:ext cx="469900" cy="259080"/>
    <xdr:sp macro="" textlink="">
      <xdr:nvSpPr>
        <xdr:cNvPr id="530" name="災害復旧事業費平均値テキスト">
          <a:extLst>
            <a:ext uri="{FF2B5EF4-FFF2-40B4-BE49-F238E27FC236}">
              <a16:creationId xmlns:a16="http://schemas.microsoft.com/office/drawing/2014/main" id="{EC9BC091-26C8-4E2E-B4A4-616B57F8E4CA}"/>
            </a:ext>
          </a:extLst>
        </xdr:cNvPr>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531" name="フローチャート: 判断 530">
          <a:extLst>
            <a:ext uri="{FF2B5EF4-FFF2-40B4-BE49-F238E27FC236}">
              <a16:creationId xmlns:a16="http://schemas.microsoft.com/office/drawing/2014/main" id="{62C1764D-65DA-42C2-99FF-D4AF0DA185C2}"/>
            </a:ext>
          </a:extLst>
        </xdr:cNvPr>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92075</xdr:rowOff>
    </xdr:from>
    <xdr:to>
      <xdr:col>81</xdr:col>
      <xdr:colOff>50800</xdr:colOff>
      <xdr:row>39</xdr:row>
      <xdr:rowOff>97790</xdr:rowOff>
    </xdr:to>
    <xdr:cxnSp macro="">
      <xdr:nvCxnSpPr>
        <xdr:cNvPr id="532" name="直線コネクタ 531">
          <a:extLst>
            <a:ext uri="{FF2B5EF4-FFF2-40B4-BE49-F238E27FC236}">
              <a16:creationId xmlns:a16="http://schemas.microsoft.com/office/drawing/2014/main" id="{D3AFC037-6B6E-4D98-9E04-35B7E6575F93}"/>
            </a:ext>
          </a:extLst>
        </xdr:cNvPr>
        <xdr:cNvCxnSpPr/>
      </xdr:nvCxnSpPr>
      <xdr:spPr>
        <a:xfrm>
          <a:off x="14592300" y="6778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15875</xdr:rowOff>
    </xdr:from>
    <xdr:to>
      <xdr:col>81</xdr:col>
      <xdr:colOff>101600</xdr:colOff>
      <xdr:row>39</xdr:row>
      <xdr:rowOff>117475</xdr:rowOff>
    </xdr:to>
    <xdr:sp macro="" textlink="">
      <xdr:nvSpPr>
        <xdr:cNvPr id="533" name="フローチャート: 判断 532">
          <a:extLst>
            <a:ext uri="{FF2B5EF4-FFF2-40B4-BE49-F238E27FC236}">
              <a16:creationId xmlns:a16="http://schemas.microsoft.com/office/drawing/2014/main" id="{944F8FCC-DF7B-40FF-8BFE-99364BE380C6}"/>
            </a:ext>
          </a:extLst>
        </xdr:cNvPr>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133985</xdr:rowOff>
    </xdr:from>
    <xdr:ext cx="378460" cy="249555"/>
    <xdr:sp macro="" textlink="">
      <xdr:nvSpPr>
        <xdr:cNvPr id="534" name="テキスト ボックス 533">
          <a:extLst>
            <a:ext uri="{FF2B5EF4-FFF2-40B4-BE49-F238E27FC236}">
              <a16:creationId xmlns:a16="http://schemas.microsoft.com/office/drawing/2014/main" id="{304488F3-19B4-4395-8046-2E465281D471}"/>
            </a:ext>
          </a:extLst>
        </xdr:cNvPr>
        <xdr:cNvSpPr txBox="1"/>
      </xdr:nvSpPr>
      <xdr:spPr>
        <a:xfrm>
          <a:off x="15292070" y="64776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23495</xdr:rowOff>
    </xdr:from>
    <xdr:to>
      <xdr:col>76</xdr:col>
      <xdr:colOff>114300</xdr:colOff>
      <xdr:row>39</xdr:row>
      <xdr:rowOff>92075</xdr:rowOff>
    </xdr:to>
    <xdr:cxnSp macro="">
      <xdr:nvCxnSpPr>
        <xdr:cNvPr id="535" name="直線コネクタ 534">
          <a:extLst>
            <a:ext uri="{FF2B5EF4-FFF2-40B4-BE49-F238E27FC236}">
              <a16:creationId xmlns:a16="http://schemas.microsoft.com/office/drawing/2014/main" id="{F38A1E42-66B1-4243-8358-DB27F83CE3DC}"/>
            </a:ext>
          </a:extLst>
        </xdr:cNvPr>
        <xdr:cNvCxnSpPr/>
      </xdr:nvCxnSpPr>
      <xdr:spPr>
        <a:xfrm>
          <a:off x="13703300" y="67100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107315</xdr:rowOff>
    </xdr:to>
    <xdr:sp macro="" textlink="">
      <xdr:nvSpPr>
        <xdr:cNvPr id="536" name="フローチャート: 判断 535">
          <a:extLst>
            <a:ext uri="{FF2B5EF4-FFF2-40B4-BE49-F238E27FC236}">
              <a16:creationId xmlns:a16="http://schemas.microsoft.com/office/drawing/2014/main" id="{7BBAAA59-99C4-4ABF-B862-3F69F8575F25}"/>
            </a:ext>
          </a:extLst>
        </xdr:cNvPr>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123825</xdr:rowOff>
    </xdr:from>
    <xdr:ext cx="457835" cy="248285"/>
    <xdr:sp macro="" textlink="">
      <xdr:nvSpPr>
        <xdr:cNvPr id="537" name="テキスト ボックス 536">
          <a:extLst>
            <a:ext uri="{FF2B5EF4-FFF2-40B4-BE49-F238E27FC236}">
              <a16:creationId xmlns:a16="http://schemas.microsoft.com/office/drawing/2014/main" id="{A9287B98-00CB-4A80-8053-BAB1CDF86DBB}"/>
            </a:ext>
          </a:extLst>
        </xdr:cNvPr>
        <xdr:cNvSpPr txBox="1"/>
      </xdr:nvSpPr>
      <xdr:spPr>
        <a:xfrm>
          <a:off x="14357350" y="64674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23495</xdr:rowOff>
    </xdr:from>
    <xdr:to>
      <xdr:col>71</xdr:col>
      <xdr:colOff>177800</xdr:colOff>
      <xdr:row>39</xdr:row>
      <xdr:rowOff>74930</xdr:rowOff>
    </xdr:to>
    <xdr:cxnSp macro="">
      <xdr:nvCxnSpPr>
        <xdr:cNvPr id="538" name="直線コネクタ 537">
          <a:extLst>
            <a:ext uri="{FF2B5EF4-FFF2-40B4-BE49-F238E27FC236}">
              <a16:creationId xmlns:a16="http://schemas.microsoft.com/office/drawing/2014/main" id="{4C641DDE-6844-407C-AC0F-5344B3016A21}"/>
            </a:ext>
          </a:extLst>
        </xdr:cNvPr>
        <xdr:cNvCxnSpPr/>
      </xdr:nvCxnSpPr>
      <xdr:spPr>
        <a:xfrm flipV="1">
          <a:off x="12814300" y="67100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539" name="フローチャート: 判断 538">
          <a:extLst>
            <a:ext uri="{FF2B5EF4-FFF2-40B4-BE49-F238E27FC236}">
              <a16:creationId xmlns:a16="http://schemas.microsoft.com/office/drawing/2014/main" id="{62F1210E-B249-4062-8F3C-1953E8521BF6}"/>
            </a:ext>
          </a:extLst>
        </xdr:cNvPr>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86995</xdr:rowOff>
    </xdr:from>
    <xdr:ext cx="457835" cy="250825"/>
    <xdr:sp macro="" textlink="">
      <xdr:nvSpPr>
        <xdr:cNvPr id="540" name="テキスト ボックス 539">
          <a:extLst>
            <a:ext uri="{FF2B5EF4-FFF2-40B4-BE49-F238E27FC236}">
              <a16:creationId xmlns:a16="http://schemas.microsoft.com/office/drawing/2014/main" id="{71287626-3683-4A6C-B67D-4014541DA7EA}"/>
            </a:ext>
          </a:extLst>
        </xdr:cNvPr>
        <xdr:cNvSpPr txBox="1"/>
      </xdr:nvSpPr>
      <xdr:spPr>
        <a:xfrm>
          <a:off x="13468350" y="67735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129540</xdr:rowOff>
    </xdr:to>
    <xdr:sp macro="" textlink="">
      <xdr:nvSpPr>
        <xdr:cNvPr id="541" name="フローチャート: 判断 540">
          <a:extLst>
            <a:ext uri="{FF2B5EF4-FFF2-40B4-BE49-F238E27FC236}">
              <a16:creationId xmlns:a16="http://schemas.microsoft.com/office/drawing/2014/main" id="{1D863325-36DD-4332-837E-9B19F6ADA37B}"/>
            </a:ext>
          </a:extLst>
        </xdr:cNvPr>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120650</xdr:rowOff>
    </xdr:from>
    <xdr:ext cx="378460" cy="251460"/>
    <xdr:sp macro="" textlink="">
      <xdr:nvSpPr>
        <xdr:cNvPr id="542" name="テキスト ボックス 541">
          <a:extLst>
            <a:ext uri="{FF2B5EF4-FFF2-40B4-BE49-F238E27FC236}">
              <a16:creationId xmlns:a16="http://schemas.microsoft.com/office/drawing/2014/main" id="{73FD4415-E1E1-402E-AA56-0EF6B578255F}"/>
            </a:ext>
          </a:extLst>
        </xdr:cNvPr>
        <xdr:cNvSpPr txBox="1"/>
      </xdr:nvSpPr>
      <xdr:spPr>
        <a:xfrm>
          <a:off x="12625070" y="68072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A4ED4811-008C-466B-A7D9-96F1A3CF04A8}"/>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1D7E9503-322F-48D1-B631-DE0461BAC06F}"/>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BED5E215-45A6-4448-88A3-AF986641F9C9}"/>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F24D8F82-F088-488B-8567-8D07941B64E9}"/>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A76B1DE6-7B10-4BA0-90F4-3171F5D17723}"/>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43815</xdr:rowOff>
    </xdr:from>
    <xdr:to>
      <xdr:col>85</xdr:col>
      <xdr:colOff>177800</xdr:colOff>
      <xdr:row>39</xdr:row>
      <xdr:rowOff>145415</xdr:rowOff>
    </xdr:to>
    <xdr:sp macro="" textlink="">
      <xdr:nvSpPr>
        <xdr:cNvPr id="548" name="楕円 547">
          <a:extLst>
            <a:ext uri="{FF2B5EF4-FFF2-40B4-BE49-F238E27FC236}">
              <a16:creationId xmlns:a16="http://schemas.microsoft.com/office/drawing/2014/main" id="{D71ACDD2-F5B0-419A-A2B1-AE369663690F}"/>
            </a:ext>
          </a:extLst>
        </xdr:cNvPr>
        <xdr:cNvSpPr/>
      </xdr:nvSpPr>
      <xdr:spPr>
        <a:xfrm>
          <a:off x="162687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162560</xdr:rowOff>
    </xdr:from>
    <xdr:ext cx="378460" cy="259080"/>
    <xdr:sp macro="" textlink="">
      <xdr:nvSpPr>
        <xdr:cNvPr id="549" name="災害復旧事業費該当値テキスト">
          <a:extLst>
            <a:ext uri="{FF2B5EF4-FFF2-40B4-BE49-F238E27FC236}">
              <a16:creationId xmlns:a16="http://schemas.microsoft.com/office/drawing/2014/main" id="{AD909BD2-8450-4162-9AE7-97CB9F77E297}"/>
            </a:ext>
          </a:extLst>
        </xdr:cNvPr>
        <xdr:cNvSpPr txBox="1"/>
      </xdr:nvSpPr>
      <xdr:spPr>
        <a:xfrm>
          <a:off x="16370300" y="6677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46990</xdr:rowOff>
    </xdr:from>
    <xdr:to>
      <xdr:col>81</xdr:col>
      <xdr:colOff>101600</xdr:colOff>
      <xdr:row>39</xdr:row>
      <xdr:rowOff>148590</xdr:rowOff>
    </xdr:to>
    <xdr:sp macro="" textlink="">
      <xdr:nvSpPr>
        <xdr:cNvPr id="550" name="楕円 549">
          <a:extLst>
            <a:ext uri="{FF2B5EF4-FFF2-40B4-BE49-F238E27FC236}">
              <a16:creationId xmlns:a16="http://schemas.microsoft.com/office/drawing/2014/main" id="{0A4368A1-619B-452A-A2B2-7137709EFD46}"/>
            </a:ext>
          </a:extLst>
        </xdr:cNvPr>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139700</xdr:rowOff>
    </xdr:from>
    <xdr:ext cx="313690" cy="259080"/>
    <xdr:sp macro="" textlink="">
      <xdr:nvSpPr>
        <xdr:cNvPr id="551" name="テキスト ボックス 550">
          <a:extLst>
            <a:ext uri="{FF2B5EF4-FFF2-40B4-BE49-F238E27FC236}">
              <a16:creationId xmlns:a16="http://schemas.microsoft.com/office/drawing/2014/main" id="{28D50C5C-A0E6-4F85-8071-A68EB6392F00}"/>
            </a:ext>
          </a:extLst>
        </xdr:cNvPr>
        <xdr:cNvSpPr txBox="1"/>
      </xdr:nvSpPr>
      <xdr:spPr>
        <a:xfrm>
          <a:off x="15324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41275</xdr:rowOff>
    </xdr:from>
    <xdr:to>
      <xdr:col>76</xdr:col>
      <xdr:colOff>165100</xdr:colOff>
      <xdr:row>39</xdr:row>
      <xdr:rowOff>143510</xdr:rowOff>
    </xdr:to>
    <xdr:sp macro="" textlink="">
      <xdr:nvSpPr>
        <xdr:cNvPr id="552" name="楕円 551">
          <a:extLst>
            <a:ext uri="{FF2B5EF4-FFF2-40B4-BE49-F238E27FC236}">
              <a16:creationId xmlns:a16="http://schemas.microsoft.com/office/drawing/2014/main" id="{721A780B-4BBB-4080-A952-0597F8AAD29A}"/>
            </a:ext>
          </a:extLst>
        </xdr:cNvPr>
        <xdr:cNvSpPr/>
      </xdr:nvSpPr>
      <xdr:spPr>
        <a:xfrm>
          <a:off x="14541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134620</xdr:rowOff>
    </xdr:from>
    <xdr:ext cx="378460" cy="248920"/>
    <xdr:sp macro="" textlink="">
      <xdr:nvSpPr>
        <xdr:cNvPr id="553" name="テキスト ボックス 552">
          <a:extLst>
            <a:ext uri="{FF2B5EF4-FFF2-40B4-BE49-F238E27FC236}">
              <a16:creationId xmlns:a16="http://schemas.microsoft.com/office/drawing/2014/main" id="{D5975F10-A329-4E9B-B867-94EE66E6FCA0}"/>
            </a:ext>
          </a:extLst>
        </xdr:cNvPr>
        <xdr:cNvSpPr txBox="1"/>
      </xdr:nvSpPr>
      <xdr:spPr>
        <a:xfrm>
          <a:off x="14403070" y="68211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144145</xdr:rowOff>
    </xdr:from>
    <xdr:to>
      <xdr:col>72</xdr:col>
      <xdr:colOff>38100</xdr:colOff>
      <xdr:row>39</xdr:row>
      <xdr:rowOff>74930</xdr:rowOff>
    </xdr:to>
    <xdr:sp macro="" textlink="">
      <xdr:nvSpPr>
        <xdr:cNvPr id="554" name="楕円 553">
          <a:extLst>
            <a:ext uri="{FF2B5EF4-FFF2-40B4-BE49-F238E27FC236}">
              <a16:creationId xmlns:a16="http://schemas.microsoft.com/office/drawing/2014/main" id="{87EA8DB2-2A1F-4EBF-8C9E-E7630C807BF7}"/>
            </a:ext>
          </a:extLst>
        </xdr:cNvPr>
        <xdr:cNvSpPr/>
      </xdr:nvSpPr>
      <xdr:spPr>
        <a:xfrm>
          <a:off x="13652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90805</xdr:rowOff>
    </xdr:from>
    <xdr:ext cx="457835" cy="258445"/>
    <xdr:sp macro="" textlink="">
      <xdr:nvSpPr>
        <xdr:cNvPr id="555" name="テキスト ボックス 554">
          <a:extLst>
            <a:ext uri="{FF2B5EF4-FFF2-40B4-BE49-F238E27FC236}">
              <a16:creationId xmlns:a16="http://schemas.microsoft.com/office/drawing/2014/main" id="{E7154034-0AF9-4235-AA2D-9D47D866814F}"/>
            </a:ext>
          </a:extLst>
        </xdr:cNvPr>
        <xdr:cNvSpPr txBox="1"/>
      </xdr:nvSpPr>
      <xdr:spPr>
        <a:xfrm>
          <a:off x="13468350" y="643445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24130</xdr:rowOff>
    </xdr:from>
    <xdr:to>
      <xdr:col>67</xdr:col>
      <xdr:colOff>101600</xdr:colOff>
      <xdr:row>39</xdr:row>
      <xdr:rowOff>125730</xdr:rowOff>
    </xdr:to>
    <xdr:sp macro="" textlink="">
      <xdr:nvSpPr>
        <xdr:cNvPr id="556" name="楕円 555">
          <a:extLst>
            <a:ext uri="{FF2B5EF4-FFF2-40B4-BE49-F238E27FC236}">
              <a16:creationId xmlns:a16="http://schemas.microsoft.com/office/drawing/2014/main" id="{31391D04-A6DA-42F9-923A-C3EC0A15B7E3}"/>
            </a:ext>
          </a:extLst>
        </xdr:cNvPr>
        <xdr:cNvSpPr/>
      </xdr:nvSpPr>
      <xdr:spPr>
        <a:xfrm>
          <a:off x="1276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142240</xdr:rowOff>
    </xdr:from>
    <xdr:ext cx="378460" cy="259080"/>
    <xdr:sp macro="" textlink="">
      <xdr:nvSpPr>
        <xdr:cNvPr id="557" name="テキスト ボックス 556">
          <a:extLst>
            <a:ext uri="{FF2B5EF4-FFF2-40B4-BE49-F238E27FC236}">
              <a16:creationId xmlns:a16="http://schemas.microsoft.com/office/drawing/2014/main" id="{13D858BA-027E-4D92-8877-26237AD219F3}"/>
            </a:ext>
          </a:extLst>
        </xdr:cNvPr>
        <xdr:cNvSpPr txBox="1"/>
      </xdr:nvSpPr>
      <xdr:spPr>
        <a:xfrm>
          <a:off x="12625070" y="6485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5E84505D-98E5-4B95-8DCC-65C01FD4D26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55A46997-2D77-49C9-B766-607F53AF6AFB}"/>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B47ADEBE-B15B-4D16-AB2C-F39BDB76AD35}"/>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490FDDB1-BD02-4DB7-9933-F9A17ABB6F32}"/>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8B3FC9A3-24FB-46EF-A912-70D86CBAB31F}"/>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C576A7CC-C6BA-4749-A17B-3AA947CE7479}"/>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E5830BD7-C6CE-47A3-BC38-BDEDDE6099CC}"/>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FE1A9E84-B25D-4482-801B-355C8222C788}"/>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66" name="テキスト ボックス 565">
          <a:extLst>
            <a:ext uri="{FF2B5EF4-FFF2-40B4-BE49-F238E27FC236}">
              <a16:creationId xmlns:a16="http://schemas.microsoft.com/office/drawing/2014/main" id="{81701008-E7B3-499C-94EB-1F8A46B0439F}"/>
            </a:ext>
          </a:extLst>
        </xdr:cNvPr>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8F9E5CD8-C05D-4115-89AD-6124A3B4CF18}"/>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D2532A1E-F1C8-4306-99D2-CDC72C54A4B2}"/>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6855" cy="248920"/>
    <xdr:sp macro="" textlink="">
      <xdr:nvSpPr>
        <xdr:cNvPr id="569" name="テキスト ボックス 568">
          <a:extLst>
            <a:ext uri="{FF2B5EF4-FFF2-40B4-BE49-F238E27FC236}">
              <a16:creationId xmlns:a16="http://schemas.microsoft.com/office/drawing/2014/main" id="{BD0A4A92-734A-42F4-B643-B31A11247841}"/>
            </a:ext>
          </a:extLst>
        </xdr:cNvPr>
        <xdr:cNvSpPr txBox="1"/>
      </xdr:nvSpPr>
      <xdr:spPr>
        <a:xfrm>
          <a:off x="12197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BF86FDF2-2058-48BB-8E35-476DBB064432}"/>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6855" cy="248920"/>
    <xdr:sp macro="" textlink="">
      <xdr:nvSpPr>
        <xdr:cNvPr id="571" name="テキスト ボックス 570">
          <a:extLst>
            <a:ext uri="{FF2B5EF4-FFF2-40B4-BE49-F238E27FC236}">
              <a16:creationId xmlns:a16="http://schemas.microsoft.com/office/drawing/2014/main" id="{25DB066B-1806-4CF1-854D-C98EC53D660A}"/>
            </a:ext>
          </a:extLst>
        </xdr:cNvPr>
        <xdr:cNvSpPr txBox="1"/>
      </xdr:nvSpPr>
      <xdr:spPr>
        <a:xfrm>
          <a:off x="12197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D06C91BB-6372-44A7-A3DA-7E2EC1BCD4C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3" name="直線コネクタ 572">
          <a:extLst>
            <a:ext uri="{FF2B5EF4-FFF2-40B4-BE49-F238E27FC236}">
              <a16:creationId xmlns:a16="http://schemas.microsoft.com/office/drawing/2014/main" id="{ED04BF07-902F-48CF-AFD0-2D11B7985B3C}"/>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4" name="失業対策事業費最小値テキスト">
          <a:extLst>
            <a:ext uri="{FF2B5EF4-FFF2-40B4-BE49-F238E27FC236}">
              <a16:creationId xmlns:a16="http://schemas.microsoft.com/office/drawing/2014/main" id="{78D2F36A-9D11-4ADC-B8D3-E6F13AC5AEB3}"/>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C5C751F3-93D6-4B6A-AE80-EDC2D0F1B11C}"/>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6" name="失業対策事業費最大値テキスト">
          <a:extLst>
            <a:ext uri="{FF2B5EF4-FFF2-40B4-BE49-F238E27FC236}">
              <a16:creationId xmlns:a16="http://schemas.microsoft.com/office/drawing/2014/main" id="{C16B1C96-3C51-4B4D-915C-8E922E32232A}"/>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FB6D6543-E53E-4E21-AC80-CA44E6011349}"/>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BB7B93D8-3BA7-48F2-8B45-FD2B500C9E57}"/>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9" name="失業対策事業費平均値テキスト">
          <a:extLst>
            <a:ext uri="{FF2B5EF4-FFF2-40B4-BE49-F238E27FC236}">
              <a16:creationId xmlns:a16="http://schemas.microsoft.com/office/drawing/2014/main" id="{FE023A04-B587-4459-826A-6549A8BA9152}"/>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739ECB2C-BFC6-4A5A-BD4B-13ADC5C6498F}"/>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8A5B4EFD-A848-4C2D-8446-C7C21C3BCF8A}"/>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5E76483F-CCB2-4904-B40A-F151BC8972D2}"/>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7490" cy="259080"/>
    <xdr:sp macro="" textlink="">
      <xdr:nvSpPr>
        <xdr:cNvPr id="583" name="テキスト ボックス 582">
          <a:extLst>
            <a:ext uri="{FF2B5EF4-FFF2-40B4-BE49-F238E27FC236}">
              <a16:creationId xmlns:a16="http://schemas.microsoft.com/office/drawing/2014/main" id="{430436AD-5C16-4FE0-A339-12A091433D1D}"/>
            </a:ext>
          </a:extLst>
        </xdr:cNvPr>
        <xdr:cNvSpPr txBox="1"/>
      </xdr:nvSpPr>
      <xdr:spPr>
        <a:xfrm>
          <a:off x="15356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AE2BC55B-FB1D-4DF6-AAE3-86A76007E4C2}"/>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27687B7C-ADE1-421C-87E9-51FF3D85944D}"/>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7490" cy="259080"/>
    <xdr:sp macro="" textlink="">
      <xdr:nvSpPr>
        <xdr:cNvPr id="586" name="テキスト ボックス 585">
          <a:extLst>
            <a:ext uri="{FF2B5EF4-FFF2-40B4-BE49-F238E27FC236}">
              <a16:creationId xmlns:a16="http://schemas.microsoft.com/office/drawing/2014/main" id="{357600AC-51FE-4BCE-86A6-1D751FAFDB05}"/>
            </a:ext>
          </a:extLst>
        </xdr:cNvPr>
        <xdr:cNvSpPr txBox="1"/>
      </xdr:nvSpPr>
      <xdr:spPr>
        <a:xfrm>
          <a:off x="14467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C9F0E6B3-753A-4FD5-9854-650ED09C2376}"/>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F104D871-4494-4EEC-A3A8-081D8FA9AA94}"/>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7490" cy="259080"/>
    <xdr:sp macro="" textlink="">
      <xdr:nvSpPr>
        <xdr:cNvPr id="589" name="テキスト ボックス 588">
          <a:extLst>
            <a:ext uri="{FF2B5EF4-FFF2-40B4-BE49-F238E27FC236}">
              <a16:creationId xmlns:a16="http://schemas.microsoft.com/office/drawing/2014/main" id="{3EA14BF5-D131-4EBC-B4D9-26C3C9E21CB3}"/>
            </a:ext>
          </a:extLst>
        </xdr:cNvPr>
        <xdr:cNvSpPr txBox="1"/>
      </xdr:nvSpPr>
      <xdr:spPr>
        <a:xfrm>
          <a:off x="1357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141BFEE6-8F01-4B21-B31C-85534504694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7490" cy="259080"/>
    <xdr:sp macro="" textlink="">
      <xdr:nvSpPr>
        <xdr:cNvPr id="591" name="テキスト ボックス 590">
          <a:extLst>
            <a:ext uri="{FF2B5EF4-FFF2-40B4-BE49-F238E27FC236}">
              <a16:creationId xmlns:a16="http://schemas.microsoft.com/office/drawing/2014/main" id="{02C7C7A7-EAA0-4419-92D6-2114290C6F7D}"/>
            </a:ext>
          </a:extLst>
        </xdr:cNvPr>
        <xdr:cNvSpPr txBox="1"/>
      </xdr:nvSpPr>
      <xdr:spPr>
        <a:xfrm>
          <a:off x="1268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D3A225FD-2705-4E58-881F-C4B1F57E3F8D}"/>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A79065F-6DB8-4BF1-BA83-A7A76CC7DDAB}"/>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FC5A2873-A1B3-4839-8E16-427A2CFAB2E8}"/>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881AD61F-3E14-4DEE-B190-8FB94FB1D38B}"/>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4FB83AF7-0E97-4566-8CAD-E141B5B23C69}"/>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5D1E9BCE-B5F2-4C9B-A715-8BF48E0736C9}"/>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8" name="失業対策事業費該当値テキスト">
          <a:extLst>
            <a:ext uri="{FF2B5EF4-FFF2-40B4-BE49-F238E27FC236}">
              <a16:creationId xmlns:a16="http://schemas.microsoft.com/office/drawing/2014/main" id="{E200B791-02AA-4670-AF4F-C2DC8839CB8B}"/>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68A7FBDA-B2E6-44FE-844E-9A74F58D1E7D}"/>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7490" cy="259080"/>
    <xdr:sp macro="" textlink="">
      <xdr:nvSpPr>
        <xdr:cNvPr id="600" name="テキスト ボックス 599">
          <a:extLst>
            <a:ext uri="{FF2B5EF4-FFF2-40B4-BE49-F238E27FC236}">
              <a16:creationId xmlns:a16="http://schemas.microsoft.com/office/drawing/2014/main" id="{E57B03B0-1A79-4E1F-923B-D958E5CEF079}"/>
            </a:ext>
          </a:extLst>
        </xdr:cNvPr>
        <xdr:cNvSpPr txBox="1"/>
      </xdr:nvSpPr>
      <xdr:spPr>
        <a:xfrm>
          <a:off x="15356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A4D3471D-6567-40BC-9F0A-A64151A2228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7490" cy="259080"/>
    <xdr:sp macro="" textlink="">
      <xdr:nvSpPr>
        <xdr:cNvPr id="602" name="テキスト ボックス 601">
          <a:extLst>
            <a:ext uri="{FF2B5EF4-FFF2-40B4-BE49-F238E27FC236}">
              <a16:creationId xmlns:a16="http://schemas.microsoft.com/office/drawing/2014/main" id="{078AA994-9052-43FC-917D-6CCDBD432530}"/>
            </a:ext>
          </a:extLst>
        </xdr:cNvPr>
        <xdr:cNvSpPr txBox="1"/>
      </xdr:nvSpPr>
      <xdr:spPr>
        <a:xfrm>
          <a:off x="14467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60A07E5F-722D-4648-87A0-589CF7D25AB8}"/>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7490" cy="259080"/>
    <xdr:sp macro="" textlink="">
      <xdr:nvSpPr>
        <xdr:cNvPr id="604" name="テキスト ボックス 603">
          <a:extLst>
            <a:ext uri="{FF2B5EF4-FFF2-40B4-BE49-F238E27FC236}">
              <a16:creationId xmlns:a16="http://schemas.microsoft.com/office/drawing/2014/main" id="{91249E0D-6078-42CA-931B-69726AB1E08E}"/>
            </a:ext>
          </a:extLst>
        </xdr:cNvPr>
        <xdr:cNvSpPr txBox="1"/>
      </xdr:nvSpPr>
      <xdr:spPr>
        <a:xfrm>
          <a:off x="1357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FFB2E680-575D-426A-B2EE-D2E57E641A89}"/>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7490" cy="259080"/>
    <xdr:sp macro="" textlink="">
      <xdr:nvSpPr>
        <xdr:cNvPr id="606" name="テキスト ボックス 605">
          <a:extLst>
            <a:ext uri="{FF2B5EF4-FFF2-40B4-BE49-F238E27FC236}">
              <a16:creationId xmlns:a16="http://schemas.microsoft.com/office/drawing/2014/main" id="{7801C367-560D-4B45-B1FF-215AF1A76EA2}"/>
            </a:ext>
          </a:extLst>
        </xdr:cNvPr>
        <xdr:cNvSpPr txBox="1"/>
      </xdr:nvSpPr>
      <xdr:spPr>
        <a:xfrm>
          <a:off x="1268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A54C0277-2FAA-4AC6-A5AF-749DA9D7316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906A856F-DB37-4535-B6DE-E6F1F306927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5B78A3A4-42B2-4A58-B0AF-72749EE53CBC}"/>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8FDC9E70-7554-4359-83D6-3E31E56DD5C2}"/>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92FBDF5C-EB12-4513-ACB9-2E1A4BCDE4BA}"/>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2989AD03-6E98-4550-AD2F-F1ACD27C575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C076AE89-27FD-48CA-A1C9-E8A9AEFAFCFD}"/>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6CC5F22B-6250-4CE5-8C2F-A23154E72AF7}"/>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5" name="テキスト ボックス 614">
          <a:extLst>
            <a:ext uri="{FF2B5EF4-FFF2-40B4-BE49-F238E27FC236}">
              <a16:creationId xmlns:a16="http://schemas.microsoft.com/office/drawing/2014/main" id="{3A43355C-8804-469A-8971-83E7F91F772F}"/>
            </a:ext>
          </a:extLst>
        </xdr:cNvPr>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2EDFC6A8-10BD-4AC4-A24C-B58319BA1DC5}"/>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92504E83-C19B-4BEF-84A1-ADE78DC9E14E}"/>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6855" cy="259080"/>
    <xdr:sp macro="" textlink="">
      <xdr:nvSpPr>
        <xdr:cNvPr id="618" name="テキスト ボックス 617">
          <a:extLst>
            <a:ext uri="{FF2B5EF4-FFF2-40B4-BE49-F238E27FC236}">
              <a16:creationId xmlns:a16="http://schemas.microsoft.com/office/drawing/2014/main" id="{B77A60AC-D34C-4E11-9F1C-B088B153FE17}"/>
            </a:ext>
          </a:extLst>
        </xdr:cNvPr>
        <xdr:cNvSpPr txBox="1"/>
      </xdr:nvSpPr>
      <xdr:spPr>
        <a:xfrm>
          <a:off x="12197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680505D0-BE00-4038-9064-B59223DFCCE4}"/>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a:extLst>
            <a:ext uri="{FF2B5EF4-FFF2-40B4-BE49-F238E27FC236}">
              <a16:creationId xmlns:a16="http://schemas.microsoft.com/office/drawing/2014/main" id="{C6544520-5A07-45AD-ADAA-156FEC6CC341}"/>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25B4F242-2260-4FFE-9295-83CD66161BD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2" name="テキスト ボックス 621">
          <a:extLst>
            <a:ext uri="{FF2B5EF4-FFF2-40B4-BE49-F238E27FC236}">
              <a16:creationId xmlns:a16="http://schemas.microsoft.com/office/drawing/2014/main" id="{F442FD7F-DE5F-4723-8A1F-2E12106EAA07}"/>
            </a:ext>
          </a:extLst>
        </xdr:cNvPr>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E2BF7D06-1452-4715-A36B-A8E48503F579}"/>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a:extLst>
            <a:ext uri="{FF2B5EF4-FFF2-40B4-BE49-F238E27FC236}">
              <a16:creationId xmlns:a16="http://schemas.microsoft.com/office/drawing/2014/main" id="{5E4201C4-0164-427E-B1B3-7AFD4EE8EB3D}"/>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557744D1-3C03-4B31-BB8B-F8EA64BFEC17}"/>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3565" cy="259080"/>
    <xdr:sp macro="" textlink="">
      <xdr:nvSpPr>
        <xdr:cNvPr id="626" name="テキスト ボックス 625">
          <a:extLst>
            <a:ext uri="{FF2B5EF4-FFF2-40B4-BE49-F238E27FC236}">
              <a16:creationId xmlns:a16="http://schemas.microsoft.com/office/drawing/2014/main" id="{AF773F3C-EC14-4294-95A4-F2F1A771D3ED}"/>
            </a:ext>
          </a:extLst>
        </xdr:cNvPr>
        <xdr:cNvSpPr txBox="1"/>
      </xdr:nvSpPr>
      <xdr:spPr>
        <a:xfrm>
          <a:off x="11850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3226BB4-FE83-4EA2-BC74-14D9CFD80BCF}"/>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3565" cy="248920"/>
    <xdr:sp macro="" textlink="">
      <xdr:nvSpPr>
        <xdr:cNvPr id="628" name="テキスト ボックス 627">
          <a:extLst>
            <a:ext uri="{FF2B5EF4-FFF2-40B4-BE49-F238E27FC236}">
              <a16:creationId xmlns:a16="http://schemas.microsoft.com/office/drawing/2014/main" id="{CE11184E-D0FD-4B16-9182-637B0BABC067}"/>
            </a:ext>
          </a:extLst>
        </xdr:cNvPr>
        <xdr:cNvSpPr txBox="1"/>
      </xdr:nvSpPr>
      <xdr:spPr>
        <a:xfrm>
          <a:off x="11850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D1A99B60-F03D-4E92-BA2B-5C60ECA0E79C}"/>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78</xdr:row>
      <xdr:rowOff>93345</xdr:rowOff>
    </xdr:to>
    <xdr:cxnSp macro="">
      <xdr:nvCxnSpPr>
        <xdr:cNvPr id="630" name="直線コネクタ 629">
          <a:extLst>
            <a:ext uri="{FF2B5EF4-FFF2-40B4-BE49-F238E27FC236}">
              <a16:creationId xmlns:a16="http://schemas.microsoft.com/office/drawing/2014/main" id="{B4108190-B784-4390-A58E-89B8CDBD887D}"/>
            </a:ext>
          </a:extLst>
        </xdr:cNvPr>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97790</xdr:rowOff>
    </xdr:from>
    <xdr:ext cx="469900" cy="251460"/>
    <xdr:sp macro="" textlink="">
      <xdr:nvSpPr>
        <xdr:cNvPr id="631" name="公債費最小値テキスト">
          <a:extLst>
            <a:ext uri="{FF2B5EF4-FFF2-40B4-BE49-F238E27FC236}">
              <a16:creationId xmlns:a16="http://schemas.microsoft.com/office/drawing/2014/main" id="{8045F9C6-D846-482B-93A6-E99F67723A11}"/>
            </a:ext>
          </a:extLst>
        </xdr:cNvPr>
        <xdr:cNvSpPr txBox="1"/>
      </xdr:nvSpPr>
      <xdr:spPr>
        <a:xfrm>
          <a:off x="16370300" y="13470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32" name="直線コネクタ 631">
          <a:extLst>
            <a:ext uri="{FF2B5EF4-FFF2-40B4-BE49-F238E27FC236}">
              <a16:creationId xmlns:a16="http://schemas.microsoft.com/office/drawing/2014/main" id="{2FDD6F3C-D99F-45B5-813F-D68F84897B13}"/>
            </a:ext>
          </a:extLst>
        </xdr:cNvPr>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33" name="公債費最大値テキスト">
          <a:extLst>
            <a:ext uri="{FF2B5EF4-FFF2-40B4-BE49-F238E27FC236}">
              <a16:creationId xmlns:a16="http://schemas.microsoft.com/office/drawing/2014/main" id="{0F53A7D9-9CA8-4B03-BFEA-192375EFD3EE}"/>
            </a:ext>
          </a:extLst>
        </xdr:cNvPr>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34" name="直線コネクタ 633">
          <a:extLst>
            <a:ext uri="{FF2B5EF4-FFF2-40B4-BE49-F238E27FC236}">
              <a16:creationId xmlns:a16="http://schemas.microsoft.com/office/drawing/2014/main" id="{36ABE373-B941-4DFF-9FD9-9C8C646FFAFF}"/>
            </a:ext>
          </a:extLst>
        </xdr:cNvPr>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8255</xdr:rowOff>
    </xdr:from>
    <xdr:to>
      <xdr:col>85</xdr:col>
      <xdr:colOff>127000</xdr:colOff>
      <xdr:row>76</xdr:row>
      <xdr:rowOff>13335</xdr:rowOff>
    </xdr:to>
    <xdr:cxnSp macro="">
      <xdr:nvCxnSpPr>
        <xdr:cNvPr id="635" name="直線コネクタ 634">
          <a:extLst>
            <a:ext uri="{FF2B5EF4-FFF2-40B4-BE49-F238E27FC236}">
              <a16:creationId xmlns:a16="http://schemas.microsoft.com/office/drawing/2014/main" id="{3C5392C4-6440-454B-9E4D-F147D5D22C5D}"/>
            </a:ext>
          </a:extLst>
        </xdr:cNvPr>
        <xdr:cNvCxnSpPr/>
      </xdr:nvCxnSpPr>
      <xdr:spPr>
        <a:xfrm flipV="1">
          <a:off x="15481300" y="130384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31750</xdr:rowOff>
    </xdr:from>
    <xdr:ext cx="534670" cy="248920"/>
    <xdr:sp macro="" textlink="">
      <xdr:nvSpPr>
        <xdr:cNvPr id="636" name="公債費平均値テキスト">
          <a:extLst>
            <a:ext uri="{FF2B5EF4-FFF2-40B4-BE49-F238E27FC236}">
              <a16:creationId xmlns:a16="http://schemas.microsoft.com/office/drawing/2014/main" id="{F4742177-C9F5-43CD-A232-C1AFD35D6A77}"/>
            </a:ext>
          </a:extLst>
        </xdr:cNvPr>
        <xdr:cNvSpPr txBox="1"/>
      </xdr:nvSpPr>
      <xdr:spPr>
        <a:xfrm>
          <a:off x="16370300" y="130619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53340</xdr:rowOff>
    </xdr:from>
    <xdr:to>
      <xdr:col>85</xdr:col>
      <xdr:colOff>177800</xdr:colOff>
      <xdr:row>76</xdr:row>
      <xdr:rowOff>154940</xdr:rowOff>
    </xdr:to>
    <xdr:sp macro="" textlink="">
      <xdr:nvSpPr>
        <xdr:cNvPr id="637" name="フローチャート: 判断 636">
          <a:extLst>
            <a:ext uri="{FF2B5EF4-FFF2-40B4-BE49-F238E27FC236}">
              <a16:creationId xmlns:a16="http://schemas.microsoft.com/office/drawing/2014/main" id="{09072409-0E4B-4484-9DC3-AF3B4F4F7401}"/>
            </a:ext>
          </a:extLst>
        </xdr:cNvPr>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13335</xdr:rowOff>
    </xdr:from>
    <xdr:to>
      <xdr:col>81</xdr:col>
      <xdr:colOff>50800</xdr:colOff>
      <xdr:row>76</xdr:row>
      <xdr:rowOff>29210</xdr:rowOff>
    </xdr:to>
    <xdr:cxnSp macro="">
      <xdr:nvCxnSpPr>
        <xdr:cNvPr id="638" name="直線コネクタ 637">
          <a:extLst>
            <a:ext uri="{FF2B5EF4-FFF2-40B4-BE49-F238E27FC236}">
              <a16:creationId xmlns:a16="http://schemas.microsoft.com/office/drawing/2014/main" id="{DD973BF9-C3CF-4E42-BFF7-2C46E39859B0}"/>
            </a:ext>
          </a:extLst>
        </xdr:cNvPr>
        <xdr:cNvCxnSpPr/>
      </xdr:nvCxnSpPr>
      <xdr:spPr>
        <a:xfrm flipV="1">
          <a:off x="14592300" y="130435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49530</xdr:rowOff>
    </xdr:from>
    <xdr:to>
      <xdr:col>81</xdr:col>
      <xdr:colOff>101600</xdr:colOff>
      <xdr:row>76</xdr:row>
      <xdr:rowOff>151130</xdr:rowOff>
    </xdr:to>
    <xdr:sp macro="" textlink="">
      <xdr:nvSpPr>
        <xdr:cNvPr id="639" name="フローチャート: 判断 638">
          <a:extLst>
            <a:ext uri="{FF2B5EF4-FFF2-40B4-BE49-F238E27FC236}">
              <a16:creationId xmlns:a16="http://schemas.microsoft.com/office/drawing/2014/main" id="{68B5A47A-7378-4023-8108-7906181A6C0C}"/>
            </a:ext>
          </a:extLst>
        </xdr:cNvPr>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142240</xdr:rowOff>
    </xdr:from>
    <xdr:ext cx="522605" cy="259080"/>
    <xdr:sp macro="" textlink="">
      <xdr:nvSpPr>
        <xdr:cNvPr id="640" name="テキスト ボックス 639">
          <a:extLst>
            <a:ext uri="{FF2B5EF4-FFF2-40B4-BE49-F238E27FC236}">
              <a16:creationId xmlns:a16="http://schemas.microsoft.com/office/drawing/2014/main" id="{F82E203C-EF13-4792-944D-B36D11DEAC8D}"/>
            </a:ext>
          </a:extLst>
        </xdr:cNvPr>
        <xdr:cNvSpPr txBox="1"/>
      </xdr:nvSpPr>
      <xdr:spPr>
        <a:xfrm>
          <a:off x="15213965" y="131724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29210</xdr:rowOff>
    </xdr:from>
    <xdr:to>
      <xdr:col>76</xdr:col>
      <xdr:colOff>114300</xdr:colOff>
      <xdr:row>76</xdr:row>
      <xdr:rowOff>46990</xdr:rowOff>
    </xdr:to>
    <xdr:cxnSp macro="">
      <xdr:nvCxnSpPr>
        <xdr:cNvPr id="641" name="直線コネクタ 640">
          <a:extLst>
            <a:ext uri="{FF2B5EF4-FFF2-40B4-BE49-F238E27FC236}">
              <a16:creationId xmlns:a16="http://schemas.microsoft.com/office/drawing/2014/main" id="{D7141745-A5DF-4B9A-85D9-E01E8E9FBD2A}"/>
            </a:ext>
          </a:extLst>
        </xdr:cNvPr>
        <xdr:cNvCxnSpPr/>
      </xdr:nvCxnSpPr>
      <xdr:spPr>
        <a:xfrm flipV="1">
          <a:off x="13703300" y="13059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59055</xdr:rowOff>
    </xdr:from>
    <xdr:to>
      <xdr:col>76</xdr:col>
      <xdr:colOff>165100</xdr:colOff>
      <xdr:row>76</xdr:row>
      <xdr:rowOff>160655</xdr:rowOff>
    </xdr:to>
    <xdr:sp macro="" textlink="">
      <xdr:nvSpPr>
        <xdr:cNvPr id="642" name="フローチャート: 判断 641">
          <a:extLst>
            <a:ext uri="{FF2B5EF4-FFF2-40B4-BE49-F238E27FC236}">
              <a16:creationId xmlns:a16="http://schemas.microsoft.com/office/drawing/2014/main" id="{A93B2509-D9D0-4E01-A40A-FD2FA9F915FE}"/>
            </a:ext>
          </a:extLst>
        </xdr:cNvPr>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151765</xdr:rowOff>
    </xdr:from>
    <xdr:ext cx="522605" cy="259080"/>
    <xdr:sp macro="" textlink="">
      <xdr:nvSpPr>
        <xdr:cNvPr id="643" name="テキスト ボックス 642">
          <a:extLst>
            <a:ext uri="{FF2B5EF4-FFF2-40B4-BE49-F238E27FC236}">
              <a16:creationId xmlns:a16="http://schemas.microsoft.com/office/drawing/2014/main" id="{345FB97B-B4F1-49CC-A4DC-AF0FAE358DBA}"/>
            </a:ext>
          </a:extLst>
        </xdr:cNvPr>
        <xdr:cNvSpPr txBox="1"/>
      </xdr:nvSpPr>
      <xdr:spPr>
        <a:xfrm>
          <a:off x="14324965" y="131819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46990</xdr:rowOff>
    </xdr:from>
    <xdr:to>
      <xdr:col>71</xdr:col>
      <xdr:colOff>177800</xdr:colOff>
      <xdr:row>76</xdr:row>
      <xdr:rowOff>48260</xdr:rowOff>
    </xdr:to>
    <xdr:cxnSp macro="">
      <xdr:nvCxnSpPr>
        <xdr:cNvPr id="644" name="直線コネクタ 643">
          <a:extLst>
            <a:ext uri="{FF2B5EF4-FFF2-40B4-BE49-F238E27FC236}">
              <a16:creationId xmlns:a16="http://schemas.microsoft.com/office/drawing/2014/main" id="{E2E318C1-5FCB-439C-9AF2-8101CE54A451}"/>
            </a:ext>
          </a:extLst>
        </xdr:cNvPr>
        <xdr:cNvCxnSpPr/>
      </xdr:nvCxnSpPr>
      <xdr:spPr>
        <a:xfrm flipV="1">
          <a:off x="12814300" y="13077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64135</xdr:rowOff>
    </xdr:from>
    <xdr:to>
      <xdr:col>72</xdr:col>
      <xdr:colOff>38100</xdr:colOff>
      <xdr:row>76</xdr:row>
      <xdr:rowOff>166370</xdr:rowOff>
    </xdr:to>
    <xdr:sp macro="" textlink="">
      <xdr:nvSpPr>
        <xdr:cNvPr id="645" name="フローチャート: 判断 644">
          <a:extLst>
            <a:ext uri="{FF2B5EF4-FFF2-40B4-BE49-F238E27FC236}">
              <a16:creationId xmlns:a16="http://schemas.microsoft.com/office/drawing/2014/main" id="{88703893-AE4D-4950-AF5A-E39C2D265C61}"/>
            </a:ext>
          </a:extLst>
        </xdr:cNvPr>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156845</xdr:rowOff>
    </xdr:from>
    <xdr:ext cx="522605" cy="249555"/>
    <xdr:sp macro="" textlink="">
      <xdr:nvSpPr>
        <xdr:cNvPr id="646" name="テキスト ボックス 645">
          <a:extLst>
            <a:ext uri="{FF2B5EF4-FFF2-40B4-BE49-F238E27FC236}">
              <a16:creationId xmlns:a16="http://schemas.microsoft.com/office/drawing/2014/main" id="{79583082-6931-476E-8FBF-3CA05F15A440}"/>
            </a:ext>
          </a:extLst>
        </xdr:cNvPr>
        <xdr:cNvSpPr txBox="1"/>
      </xdr:nvSpPr>
      <xdr:spPr>
        <a:xfrm>
          <a:off x="13435965" y="131870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47625</xdr:rowOff>
    </xdr:from>
    <xdr:to>
      <xdr:col>67</xdr:col>
      <xdr:colOff>101600</xdr:colOff>
      <xdr:row>76</xdr:row>
      <xdr:rowOff>149225</xdr:rowOff>
    </xdr:to>
    <xdr:sp macro="" textlink="">
      <xdr:nvSpPr>
        <xdr:cNvPr id="647" name="フローチャート: 判断 646">
          <a:extLst>
            <a:ext uri="{FF2B5EF4-FFF2-40B4-BE49-F238E27FC236}">
              <a16:creationId xmlns:a16="http://schemas.microsoft.com/office/drawing/2014/main" id="{EE6AB562-8FBB-4C88-9597-35AFD8C7BB0C}"/>
            </a:ext>
          </a:extLst>
        </xdr:cNvPr>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140335</xdr:rowOff>
    </xdr:from>
    <xdr:ext cx="522605" cy="259080"/>
    <xdr:sp macro="" textlink="">
      <xdr:nvSpPr>
        <xdr:cNvPr id="648" name="テキスト ボックス 647">
          <a:extLst>
            <a:ext uri="{FF2B5EF4-FFF2-40B4-BE49-F238E27FC236}">
              <a16:creationId xmlns:a16="http://schemas.microsoft.com/office/drawing/2014/main" id="{6AD2C28F-25F0-4EEE-A9FA-AF14ADFF58E6}"/>
            </a:ext>
          </a:extLst>
        </xdr:cNvPr>
        <xdr:cNvSpPr txBox="1"/>
      </xdr:nvSpPr>
      <xdr:spPr>
        <a:xfrm>
          <a:off x="12546965" y="131705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24BEF577-87B0-4C65-B2E6-7AF3941B8DE7}"/>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311270D7-A9E1-4BC0-A006-1A6D255CE3A2}"/>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BAE84758-171D-4ECF-A81F-C46DB6288833}"/>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ABFA4DA5-5E58-4199-A335-2FA9E4134201}"/>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3D9103-F8E5-4291-BC7E-D4118D906EA8}"/>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128905</xdr:rowOff>
    </xdr:from>
    <xdr:to>
      <xdr:col>85</xdr:col>
      <xdr:colOff>177800</xdr:colOff>
      <xdr:row>76</xdr:row>
      <xdr:rowOff>59055</xdr:rowOff>
    </xdr:to>
    <xdr:sp macro="" textlink="">
      <xdr:nvSpPr>
        <xdr:cNvPr id="654" name="楕円 653">
          <a:extLst>
            <a:ext uri="{FF2B5EF4-FFF2-40B4-BE49-F238E27FC236}">
              <a16:creationId xmlns:a16="http://schemas.microsoft.com/office/drawing/2014/main" id="{FAAE1C53-A61F-44F9-8873-ABB96614C2FB}"/>
            </a:ext>
          </a:extLst>
        </xdr:cNvPr>
        <xdr:cNvSpPr/>
      </xdr:nvSpPr>
      <xdr:spPr>
        <a:xfrm>
          <a:off x="16268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151765</xdr:rowOff>
    </xdr:from>
    <xdr:ext cx="534670" cy="259080"/>
    <xdr:sp macro="" textlink="">
      <xdr:nvSpPr>
        <xdr:cNvPr id="655" name="公債費該当値テキスト">
          <a:extLst>
            <a:ext uri="{FF2B5EF4-FFF2-40B4-BE49-F238E27FC236}">
              <a16:creationId xmlns:a16="http://schemas.microsoft.com/office/drawing/2014/main" id="{AEB96ED3-682D-418F-937B-CD00150B25EE}"/>
            </a:ext>
          </a:extLst>
        </xdr:cNvPr>
        <xdr:cNvSpPr txBox="1"/>
      </xdr:nvSpPr>
      <xdr:spPr>
        <a:xfrm>
          <a:off x="16370300" y="12839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133985</xdr:rowOff>
    </xdr:from>
    <xdr:to>
      <xdr:col>81</xdr:col>
      <xdr:colOff>101600</xdr:colOff>
      <xdr:row>76</xdr:row>
      <xdr:rowOff>64135</xdr:rowOff>
    </xdr:to>
    <xdr:sp macro="" textlink="">
      <xdr:nvSpPr>
        <xdr:cNvPr id="656" name="楕円 655">
          <a:extLst>
            <a:ext uri="{FF2B5EF4-FFF2-40B4-BE49-F238E27FC236}">
              <a16:creationId xmlns:a16="http://schemas.microsoft.com/office/drawing/2014/main" id="{291B6CE1-EB63-4F37-A793-3963D7ADBECF}"/>
            </a:ext>
          </a:extLst>
        </xdr:cNvPr>
        <xdr:cNvSpPr/>
      </xdr:nvSpPr>
      <xdr:spPr>
        <a:xfrm>
          <a:off x="15430500" y="12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80645</xdr:rowOff>
    </xdr:from>
    <xdr:ext cx="522605" cy="259080"/>
    <xdr:sp macro="" textlink="">
      <xdr:nvSpPr>
        <xdr:cNvPr id="657" name="テキスト ボックス 656">
          <a:extLst>
            <a:ext uri="{FF2B5EF4-FFF2-40B4-BE49-F238E27FC236}">
              <a16:creationId xmlns:a16="http://schemas.microsoft.com/office/drawing/2014/main" id="{FC4309B6-5A57-47CF-8F8D-A905B76A1B7C}"/>
            </a:ext>
          </a:extLst>
        </xdr:cNvPr>
        <xdr:cNvSpPr txBox="1"/>
      </xdr:nvSpPr>
      <xdr:spPr>
        <a:xfrm>
          <a:off x="15213965" y="127679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149860</xdr:rowOff>
    </xdr:from>
    <xdr:to>
      <xdr:col>76</xdr:col>
      <xdr:colOff>165100</xdr:colOff>
      <xdr:row>76</xdr:row>
      <xdr:rowOff>80010</xdr:rowOff>
    </xdr:to>
    <xdr:sp macro="" textlink="">
      <xdr:nvSpPr>
        <xdr:cNvPr id="658" name="楕円 657">
          <a:extLst>
            <a:ext uri="{FF2B5EF4-FFF2-40B4-BE49-F238E27FC236}">
              <a16:creationId xmlns:a16="http://schemas.microsoft.com/office/drawing/2014/main" id="{5F90AADA-8E1F-445E-9B9E-B2BAB8EAA31A}"/>
            </a:ext>
          </a:extLst>
        </xdr:cNvPr>
        <xdr:cNvSpPr/>
      </xdr:nvSpPr>
      <xdr:spPr>
        <a:xfrm>
          <a:off x="14541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96520</xdr:rowOff>
    </xdr:from>
    <xdr:ext cx="522605" cy="259080"/>
    <xdr:sp macro="" textlink="">
      <xdr:nvSpPr>
        <xdr:cNvPr id="659" name="テキスト ボックス 658">
          <a:extLst>
            <a:ext uri="{FF2B5EF4-FFF2-40B4-BE49-F238E27FC236}">
              <a16:creationId xmlns:a16="http://schemas.microsoft.com/office/drawing/2014/main" id="{2EDED17C-CCFA-4D1E-A008-0BBA25C02160}"/>
            </a:ext>
          </a:extLst>
        </xdr:cNvPr>
        <xdr:cNvSpPr txBox="1"/>
      </xdr:nvSpPr>
      <xdr:spPr>
        <a:xfrm>
          <a:off x="14324965" y="127838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167640</xdr:rowOff>
    </xdr:from>
    <xdr:to>
      <xdr:col>72</xdr:col>
      <xdr:colOff>38100</xdr:colOff>
      <xdr:row>76</xdr:row>
      <xdr:rowOff>97790</xdr:rowOff>
    </xdr:to>
    <xdr:sp macro="" textlink="">
      <xdr:nvSpPr>
        <xdr:cNvPr id="660" name="楕円 659">
          <a:extLst>
            <a:ext uri="{FF2B5EF4-FFF2-40B4-BE49-F238E27FC236}">
              <a16:creationId xmlns:a16="http://schemas.microsoft.com/office/drawing/2014/main" id="{97A1B38A-CBB8-4C1A-A8BD-48BE2ACDCE06}"/>
            </a:ext>
          </a:extLst>
        </xdr:cNvPr>
        <xdr:cNvSpPr/>
      </xdr:nvSpPr>
      <xdr:spPr>
        <a:xfrm>
          <a:off x="13652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114300</xdr:rowOff>
    </xdr:from>
    <xdr:ext cx="522605" cy="259080"/>
    <xdr:sp macro="" textlink="">
      <xdr:nvSpPr>
        <xdr:cNvPr id="661" name="テキスト ボックス 660">
          <a:extLst>
            <a:ext uri="{FF2B5EF4-FFF2-40B4-BE49-F238E27FC236}">
              <a16:creationId xmlns:a16="http://schemas.microsoft.com/office/drawing/2014/main" id="{F5A87A27-F1C0-4AD8-9070-DF6D2A06B9A4}"/>
            </a:ext>
          </a:extLst>
        </xdr:cNvPr>
        <xdr:cNvSpPr txBox="1"/>
      </xdr:nvSpPr>
      <xdr:spPr>
        <a:xfrm>
          <a:off x="13435965" y="128016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168910</xdr:rowOff>
    </xdr:from>
    <xdr:to>
      <xdr:col>67</xdr:col>
      <xdr:colOff>101600</xdr:colOff>
      <xdr:row>76</xdr:row>
      <xdr:rowOff>99060</xdr:rowOff>
    </xdr:to>
    <xdr:sp macro="" textlink="">
      <xdr:nvSpPr>
        <xdr:cNvPr id="662" name="楕円 661">
          <a:extLst>
            <a:ext uri="{FF2B5EF4-FFF2-40B4-BE49-F238E27FC236}">
              <a16:creationId xmlns:a16="http://schemas.microsoft.com/office/drawing/2014/main" id="{C6C06830-84EA-4513-8E7B-4E9ACA585263}"/>
            </a:ext>
          </a:extLst>
        </xdr:cNvPr>
        <xdr:cNvSpPr/>
      </xdr:nvSpPr>
      <xdr:spPr>
        <a:xfrm>
          <a:off x="12763500" y="130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115570</xdr:rowOff>
    </xdr:from>
    <xdr:ext cx="522605" cy="259080"/>
    <xdr:sp macro="" textlink="">
      <xdr:nvSpPr>
        <xdr:cNvPr id="663" name="テキスト ボックス 662">
          <a:extLst>
            <a:ext uri="{FF2B5EF4-FFF2-40B4-BE49-F238E27FC236}">
              <a16:creationId xmlns:a16="http://schemas.microsoft.com/office/drawing/2014/main" id="{773BE703-BA4C-4867-9E55-CE9E014A0D73}"/>
            </a:ext>
          </a:extLst>
        </xdr:cNvPr>
        <xdr:cNvSpPr txBox="1"/>
      </xdr:nvSpPr>
      <xdr:spPr>
        <a:xfrm>
          <a:off x="12546965" y="128028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9C14BEC3-7E86-4D70-B5B9-3AA22758AEC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394F796F-3521-4D30-9678-EA3D9C64BAC5}"/>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BA56513C-8D78-44AC-824D-DB5DA7407389}"/>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DFB14C08-F4D3-46CC-B1F0-14D26F6809E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1B5F6C4A-0EA9-4023-9C39-2ADCFA3E0C6E}"/>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C4A297BE-DF9A-4034-9763-46170F5A0851}"/>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F9110766-F854-4242-9FA0-AB8303940F8B}"/>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D4260463-DD29-4FBD-B085-F04D5C09CC5E}"/>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2" name="テキスト ボックス 671">
          <a:extLst>
            <a:ext uri="{FF2B5EF4-FFF2-40B4-BE49-F238E27FC236}">
              <a16:creationId xmlns:a16="http://schemas.microsoft.com/office/drawing/2014/main" id="{06E7FCB2-A877-4C8F-BB08-26EE9AB101A5}"/>
            </a:ext>
          </a:extLst>
        </xdr:cNvPr>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DC005EFE-42EE-437A-A0F2-DDBE51E84339}"/>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a:extLst>
            <a:ext uri="{FF2B5EF4-FFF2-40B4-BE49-F238E27FC236}">
              <a16:creationId xmlns:a16="http://schemas.microsoft.com/office/drawing/2014/main" id="{50F5980C-75AD-4930-8E4B-D76565C9AB24}"/>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6855" cy="259080"/>
    <xdr:sp macro="" textlink="">
      <xdr:nvSpPr>
        <xdr:cNvPr id="675" name="テキスト ボックス 674">
          <a:extLst>
            <a:ext uri="{FF2B5EF4-FFF2-40B4-BE49-F238E27FC236}">
              <a16:creationId xmlns:a16="http://schemas.microsoft.com/office/drawing/2014/main" id="{3BF8F9D4-887D-4715-A1FA-2105411D9213}"/>
            </a:ext>
          </a:extLst>
        </xdr:cNvPr>
        <xdr:cNvSpPr txBox="1"/>
      </xdr:nvSpPr>
      <xdr:spPr>
        <a:xfrm>
          <a:off x="12197080" y="16930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a:extLst>
            <a:ext uri="{FF2B5EF4-FFF2-40B4-BE49-F238E27FC236}">
              <a16:creationId xmlns:a16="http://schemas.microsoft.com/office/drawing/2014/main" id="{73977EA8-672F-44E7-B64B-33338C0DCA3D}"/>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7" name="テキスト ボックス 676">
          <a:extLst>
            <a:ext uri="{FF2B5EF4-FFF2-40B4-BE49-F238E27FC236}">
              <a16:creationId xmlns:a16="http://schemas.microsoft.com/office/drawing/2014/main" id="{A111C563-410B-4763-ACB5-F87D01C474F3}"/>
            </a:ext>
          </a:extLst>
        </xdr:cNvPr>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a:extLst>
            <a:ext uri="{FF2B5EF4-FFF2-40B4-BE49-F238E27FC236}">
              <a16:creationId xmlns:a16="http://schemas.microsoft.com/office/drawing/2014/main" id="{4FC80F0F-5FE3-4FFC-BF3C-ED139DF0868E}"/>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a:extLst>
            <a:ext uri="{FF2B5EF4-FFF2-40B4-BE49-F238E27FC236}">
              <a16:creationId xmlns:a16="http://schemas.microsoft.com/office/drawing/2014/main" id="{3991D401-E07F-4858-9B0B-0A8BC31401B5}"/>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a:extLst>
            <a:ext uri="{FF2B5EF4-FFF2-40B4-BE49-F238E27FC236}">
              <a16:creationId xmlns:a16="http://schemas.microsoft.com/office/drawing/2014/main" id="{B7140EDE-E5A6-4E8A-BAA0-2D1CC4A69524}"/>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1" name="テキスト ボックス 680">
          <a:extLst>
            <a:ext uri="{FF2B5EF4-FFF2-40B4-BE49-F238E27FC236}">
              <a16:creationId xmlns:a16="http://schemas.microsoft.com/office/drawing/2014/main" id="{8E897681-7E21-44D3-8672-25BBAC4EC464}"/>
            </a:ext>
          </a:extLst>
        </xdr:cNvPr>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a:extLst>
            <a:ext uri="{FF2B5EF4-FFF2-40B4-BE49-F238E27FC236}">
              <a16:creationId xmlns:a16="http://schemas.microsoft.com/office/drawing/2014/main" id="{176E6B44-4F89-46F3-9933-637212C895A4}"/>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a:extLst>
            <a:ext uri="{FF2B5EF4-FFF2-40B4-BE49-F238E27FC236}">
              <a16:creationId xmlns:a16="http://schemas.microsoft.com/office/drawing/2014/main" id="{A50A8343-AA3D-48AA-BD34-6E9A034CF463}"/>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a:extLst>
            <a:ext uri="{FF2B5EF4-FFF2-40B4-BE49-F238E27FC236}">
              <a16:creationId xmlns:a16="http://schemas.microsoft.com/office/drawing/2014/main" id="{04909CC3-FD29-457C-9F42-382CDA4A998B}"/>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3565" cy="259080"/>
    <xdr:sp macro="" textlink="">
      <xdr:nvSpPr>
        <xdr:cNvPr id="685" name="テキスト ボックス 684">
          <a:extLst>
            <a:ext uri="{FF2B5EF4-FFF2-40B4-BE49-F238E27FC236}">
              <a16:creationId xmlns:a16="http://schemas.microsoft.com/office/drawing/2014/main" id="{8D257172-E3B8-47BC-8526-ECDCEFFFED4B}"/>
            </a:ext>
          </a:extLst>
        </xdr:cNvPr>
        <xdr:cNvSpPr txBox="1"/>
      </xdr:nvSpPr>
      <xdr:spPr>
        <a:xfrm>
          <a:off x="11850370" y="15297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C12D59F2-C96C-4D55-8B7E-C6B8B318DB68}"/>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3565" cy="248920"/>
    <xdr:sp macro="" textlink="">
      <xdr:nvSpPr>
        <xdr:cNvPr id="687" name="テキスト ボックス 686">
          <a:extLst>
            <a:ext uri="{FF2B5EF4-FFF2-40B4-BE49-F238E27FC236}">
              <a16:creationId xmlns:a16="http://schemas.microsoft.com/office/drawing/2014/main" id="{855E1E53-5467-4210-A99F-982E1630E42D}"/>
            </a:ext>
          </a:extLst>
        </xdr:cNvPr>
        <xdr:cNvSpPr txBox="1"/>
      </xdr:nvSpPr>
      <xdr:spPr>
        <a:xfrm>
          <a:off x="11850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2B8543F3-7EAF-4474-B8C3-787FB93E6DD2}"/>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9" name="直線コネクタ 688">
          <a:extLst>
            <a:ext uri="{FF2B5EF4-FFF2-40B4-BE49-F238E27FC236}">
              <a16:creationId xmlns:a16="http://schemas.microsoft.com/office/drawing/2014/main" id="{83E57A37-10D0-4220-8D02-8D5F93FF486B}"/>
            </a:ext>
          </a:extLst>
        </xdr:cNvPr>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67945</xdr:rowOff>
    </xdr:from>
    <xdr:ext cx="469900" cy="258445"/>
    <xdr:sp macro="" textlink="">
      <xdr:nvSpPr>
        <xdr:cNvPr id="690" name="積立金最小値テキスト">
          <a:extLst>
            <a:ext uri="{FF2B5EF4-FFF2-40B4-BE49-F238E27FC236}">
              <a16:creationId xmlns:a16="http://schemas.microsoft.com/office/drawing/2014/main" id="{6EBD0A49-34F9-45DA-93C7-2CEA0C4695FB}"/>
            </a:ext>
          </a:extLst>
        </xdr:cNvPr>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91" name="直線コネクタ 690">
          <a:extLst>
            <a:ext uri="{FF2B5EF4-FFF2-40B4-BE49-F238E27FC236}">
              <a16:creationId xmlns:a16="http://schemas.microsoft.com/office/drawing/2014/main" id="{453D8495-AE36-47EA-A7E2-C43985910B28}"/>
            </a:ext>
          </a:extLst>
        </xdr:cNvPr>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146685</xdr:rowOff>
    </xdr:from>
    <xdr:ext cx="534670" cy="248285"/>
    <xdr:sp macro="" textlink="">
      <xdr:nvSpPr>
        <xdr:cNvPr id="692" name="積立金最大値テキスト">
          <a:extLst>
            <a:ext uri="{FF2B5EF4-FFF2-40B4-BE49-F238E27FC236}">
              <a16:creationId xmlns:a16="http://schemas.microsoft.com/office/drawing/2014/main" id="{815DAE12-D484-44F5-8CE4-7AD508178620}"/>
            </a:ext>
          </a:extLst>
        </xdr:cNvPr>
        <xdr:cNvSpPr txBox="1"/>
      </xdr:nvSpPr>
      <xdr:spPr>
        <a:xfrm>
          <a:off x="16370300" y="15405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3" name="直線コネクタ 692">
          <a:extLst>
            <a:ext uri="{FF2B5EF4-FFF2-40B4-BE49-F238E27FC236}">
              <a16:creationId xmlns:a16="http://schemas.microsoft.com/office/drawing/2014/main" id="{82161FB1-9EBA-423B-97D8-8C474EB2DB54}"/>
            </a:ext>
          </a:extLst>
        </xdr:cNvPr>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129540</xdr:rowOff>
    </xdr:from>
    <xdr:to>
      <xdr:col>85</xdr:col>
      <xdr:colOff>127000</xdr:colOff>
      <xdr:row>98</xdr:row>
      <xdr:rowOff>141605</xdr:rowOff>
    </xdr:to>
    <xdr:cxnSp macro="">
      <xdr:nvCxnSpPr>
        <xdr:cNvPr id="694" name="直線コネクタ 693">
          <a:extLst>
            <a:ext uri="{FF2B5EF4-FFF2-40B4-BE49-F238E27FC236}">
              <a16:creationId xmlns:a16="http://schemas.microsoft.com/office/drawing/2014/main" id="{A98DFDE2-D4C4-4A66-8847-6D8AD76BCA8F}"/>
            </a:ext>
          </a:extLst>
        </xdr:cNvPr>
        <xdr:cNvCxnSpPr/>
      </xdr:nvCxnSpPr>
      <xdr:spPr>
        <a:xfrm flipV="1">
          <a:off x="15481300" y="1693164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42545</xdr:rowOff>
    </xdr:from>
    <xdr:ext cx="534670" cy="249555"/>
    <xdr:sp macro="" textlink="">
      <xdr:nvSpPr>
        <xdr:cNvPr id="695" name="積立金平均値テキスト">
          <a:extLst>
            <a:ext uri="{FF2B5EF4-FFF2-40B4-BE49-F238E27FC236}">
              <a16:creationId xmlns:a16="http://schemas.microsoft.com/office/drawing/2014/main" id="{02228ABF-92E0-41E0-B044-4FC664339D75}"/>
            </a:ext>
          </a:extLst>
        </xdr:cNvPr>
        <xdr:cNvSpPr txBox="1"/>
      </xdr:nvSpPr>
      <xdr:spPr>
        <a:xfrm>
          <a:off x="16370300" y="165017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177800</xdr:colOff>
      <xdr:row>97</xdr:row>
      <xdr:rowOff>121285</xdr:rowOff>
    </xdr:to>
    <xdr:sp macro="" textlink="">
      <xdr:nvSpPr>
        <xdr:cNvPr id="696" name="フローチャート: 判断 695">
          <a:extLst>
            <a:ext uri="{FF2B5EF4-FFF2-40B4-BE49-F238E27FC236}">
              <a16:creationId xmlns:a16="http://schemas.microsoft.com/office/drawing/2014/main" id="{12E1FA80-89AF-410C-A27A-5D0BC744D7B8}"/>
            </a:ext>
          </a:extLst>
        </xdr:cNvPr>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141605</xdr:rowOff>
    </xdr:from>
    <xdr:to>
      <xdr:col>81</xdr:col>
      <xdr:colOff>50800</xdr:colOff>
      <xdr:row>99</xdr:row>
      <xdr:rowOff>0</xdr:rowOff>
    </xdr:to>
    <xdr:cxnSp macro="">
      <xdr:nvCxnSpPr>
        <xdr:cNvPr id="697" name="直線コネクタ 696">
          <a:extLst>
            <a:ext uri="{FF2B5EF4-FFF2-40B4-BE49-F238E27FC236}">
              <a16:creationId xmlns:a16="http://schemas.microsoft.com/office/drawing/2014/main" id="{2FC0CCAC-C22C-402D-A5B5-D2A28201471E}"/>
            </a:ext>
          </a:extLst>
        </xdr:cNvPr>
        <xdr:cNvCxnSpPr/>
      </xdr:nvCxnSpPr>
      <xdr:spPr>
        <a:xfrm flipV="1">
          <a:off x="14592300" y="169437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98" name="フローチャート: 判断 697">
          <a:extLst>
            <a:ext uri="{FF2B5EF4-FFF2-40B4-BE49-F238E27FC236}">
              <a16:creationId xmlns:a16="http://schemas.microsoft.com/office/drawing/2014/main" id="{F3F6CE45-3B7D-48F9-9B80-56F02A6C4BCA}"/>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22605" cy="249555"/>
    <xdr:sp macro="" textlink="">
      <xdr:nvSpPr>
        <xdr:cNvPr id="699" name="テキスト ボックス 698">
          <a:extLst>
            <a:ext uri="{FF2B5EF4-FFF2-40B4-BE49-F238E27FC236}">
              <a16:creationId xmlns:a16="http://schemas.microsoft.com/office/drawing/2014/main" id="{A04F68C9-7FBD-49F7-A9C3-752059F80765}"/>
            </a:ext>
          </a:extLst>
        </xdr:cNvPr>
        <xdr:cNvSpPr txBox="1"/>
      </xdr:nvSpPr>
      <xdr:spPr>
        <a:xfrm>
          <a:off x="15213965" y="165474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0</xdr:rowOff>
    </xdr:from>
    <xdr:to>
      <xdr:col>76</xdr:col>
      <xdr:colOff>114300</xdr:colOff>
      <xdr:row>99</xdr:row>
      <xdr:rowOff>80645</xdr:rowOff>
    </xdr:to>
    <xdr:cxnSp macro="">
      <xdr:nvCxnSpPr>
        <xdr:cNvPr id="700" name="直線コネクタ 699">
          <a:extLst>
            <a:ext uri="{FF2B5EF4-FFF2-40B4-BE49-F238E27FC236}">
              <a16:creationId xmlns:a16="http://schemas.microsoft.com/office/drawing/2014/main" id="{F707F299-DDA3-4387-ACB0-3F3940D8F82C}"/>
            </a:ext>
          </a:extLst>
        </xdr:cNvPr>
        <xdr:cNvCxnSpPr/>
      </xdr:nvCxnSpPr>
      <xdr:spPr>
        <a:xfrm flipV="1">
          <a:off x="13703300" y="169735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35560</xdr:rowOff>
    </xdr:from>
    <xdr:to>
      <xdr:col>76</xdr:col>
      <xdr:colOff>165100</xdr:colOff>
      <xdr:row>98</xdr:row>
      <xdr:rowOff>137160</xdr:rowOff>
    </xdr:to>
    <xdr:sp macro="" textlink="">
      <xdr:nvSpPr>
        <xdr:cNvPr id="701" name="フローチャート: 判断 700">
          <a:extLst>
            <a:ext uri="{FF2B5EF4-FFF2-40B4-BE49-F238E27FC236}">
              <a16:creationId xmlns:a16="http://schemas.microsoft.com/office/drawing/2014/main" id="{070EE417-0E58-4AE6-A734-D07A5A5EB12F}"/>
            </a:ext>
          </a:extLst>
        </xdr:cNvPr>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153670</xdr:rowOff>
    </xdr:from>
    <xdr:ext cx="522605" cy="259080"/>
    <xdr:sp macro="" textlink="">
      <xdr:nvSpPr>
        <xdr:cNvPr id="702" name="テキスト ボックス 701">
          <a:extLst>
            <a:ext uri="{FF2B5EF4-FFF2-40B4-BE49-F238E27FC236}">
              <a16:creationId xmlns:a16="http://schemas.microsoft.com/office/drawing/2014/main" id="{7FE30AD9-B6E0-49B3-A2E6-52EA9A19B0FB}"/>
            </a:ext>
          </a:extLst>
        </xdr:cNvPr>
        <xdr:cNvSpPr txBox="1"/>
      </xdr:nvSpPr>
      <xdr:spPr>
        <a:xfrm>
          <a:off x="14324965" y="166128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41910</xdr:rowOff>
    </xdr:from>
    <xdr:to>
      <xdr:col>71</xdr:col>
      <xdr:colOff>177800</xdr:colOff>
      <xdr:row>99</xdr:row>
      <xdr:rowOff>80645</xdr:rowOff>
    </xdr:to>
    <xdr:cxnSp macro="">
      <xdr:nvCxnSpPr>
        <xdr:cNvPr id="703" name="直線コネクタ 702">
          <a:extLst>
            <a:ext uri="{FF2B5EF4-FFF2-40B4-BE49-F238E27FC236}">
              <a16:creationId xmlns:a16="http://schemas.microsoft.com/office/drawing/2014/main" id="{9E5BA958-84D4-4E64-B75B-F4BD7D5CF70A}"/>
            </a:ext>
          </a:extLst>
        </xdr:cNvPr>
        <xdr:cNvCxnSpPr/>
      </xdr:nvCxnSpPr>
      <xdr:spPr>
        <a:xfrm>
          <a:off x="12814300" y="170154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43815</xdr:rowOff>
    </xdr:from>
    <xdr:to>
      <xdr:col>72</xdr:col>
      <xdr:colOff>38100</xdr:colOff>
      <xdr:row>98</xdr:row>
      <xdr:rowOff>145415</xdr:rowOff>
    </xdr:to>
    <xdr:sp macro="" textlink="">
      <xdr:nvSpPr>
        <xdr:cNvPr id="704" name="フローチャート: 判断 703">
          <a:extLst>
            <a:ext uri="{FF2B5EF4-FFF2-40B4-BE49-F238E27FC236}">
              <a16:creationId xmlns:a16="http://schemas.microsoft.com/office/drawing/2014/main" id="{9B5B8074-55B2-48FB-B599-B969506D25FF}"/>
            </a:ext>
          </a:extLst>
        </xdr:cNvPr>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22605" cy="259080"/>
    <xdr:sp macro="" textlink="">
      <xdr:nvSpPr>
        <xdr:cNvPr id="705" name="テキスト ボックス 704">
          <a:extLst>
            <a:ext uri="{FF2B5EF4-FFF2-40B4-BE49-F238E27FC236}">
              <a16:creationId xmlns:a16="http://schemas.microsoft.com/office/drawing/2014/main" id="{A7659702-075E-4998-BFA2-0CD1ECF6A7C8}"/>
            </a:ext>
          </a:extLst>
        </xdr:cNvPr>
        <xdr:cNvSpPr txBox="1"/>
      </xdr:nvSpPr>
      <xdr:spPr>
        <a:xfrm>
          <a:off x="13435965" y="166211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57150</xdr:rowOff>
    </xdr:from>
    <xdr:to>
      <xdr:col>67</xdr:col>
      <xdr:colOff>101600</xdr:colOff>
      <xdr:row>98</xdr:row>
      <xdr:rowOff>158750</xdr:rowOff>
    </xdr:to>
    <xdr:sp macro="" textlink="">
      <xdr:nvSpPr>
        <xdr:cNvPr id="706" name="フローチャート: 判断 705">
          <a:extLst>
            <a:ext uri="{FF2B5EF4-FFF2-40B4-BE49-F238E27FC236}">
              <a16:creationId xmlns:a16="http://schemas.microsoft.com/office/drawing/2014/main" id="{8DCEF775-8393-4F3C-9D9B-DD190085A4B1}"/>
            </a:ext>
          </a:extLst>
        </xdr:cNvPr>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3810</xdr:rowOff>
    </xdr:from>
    <xdr:ext cx="457835" cy="259080"/>
    <xdr:sp macro="" textlink="">
      <xdr:nvSpPr>
        <xdr:cNvPr id="707" name="テキスト ボックス 706">
          <a:extLst>
            <a:ext uri="{FF2B5EF4-FFF2-40B4-BE49-F238E27FC236}">
              <a16:creationId xmlns:a16="http://schemas.microsoft.com/office/drawing/2014/main" id="{641552D2-7EBD-4EC6-B6B5-4B1608DB6B45}"/>
            </a:ext>
          </a:extLst>
        </xdr:cNvPr>
        <xdr:cNvSpPr txBox="1"/>
      </xdr:nvSpPr>
      <xdr:spPr>
        <a:xfrm>
          <a:off x="12579350" y="166344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92D99529-CAD5-45E4-9591-427E2B1B0177}"/>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AD0865D3-F179-47FA-BC56-948175EBCF19}"/>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1F3F7D4B-1576-4A83-A3CC-EA3B86450B08}"/>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64DCFEA9-9C50-4992-8CD5-C9628FE937B8}"/>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CE73BA9D-294D-406E-A152-1CC65B0457AF}"/>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78740</xdr:rowOff>
    </xdr:from>
    <xdr:to>
      <xdr:col>85</xdr:col>
      <xdr:colOff>177800</xdr:colOff>
      <xdr:row>99</xdr:row>
      <xdr:rowOff>8890</xdr:rowOff>
    </xdr:to>
    <xdr:sp macro="" textlink="">
      <xdr:nvSpPr>
        <xdr:cNvPr id="713" name="楕円 712">
          <a:extLst>
            <a:ext uri="{FF2B5EF4-FFF2-40B4-BE49-F238E27FC236}">
              <a16:creationId xmlns:a16="http://schemas.microsoft.com/office/drawing/2014/main" id="{22E0BA61-7077-4A7E-96AB-EBD8CA6C711E}"/>
            </a:ext>
          </a:extLst>
        </xdr:cNvPr>
        <xdr:cNvSpPr/>
      </xdr:nvSpPr>
      <xdr:spPr>
        <a:xfrm>
          <a:off x="162687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165100</xdr:rowOff>
    </xdr:from>
    <xdr:ext cx="469900" cy="259080"/>
    <xdr:sp macro="" textlink="">
      <xdr:nvSpPr>
        <xdr:cNvPr id="714" name="積立金該当値テキスト">
          <a:extLst>
            <a:ext uri="{FF2B5EF4-FFF2-40B4-BE49-F238E27FC236}">
              <a16:creationId xmlns:a16="http://schemas.microsoft.com/office/drawing/2014/main" id="{37769761-3619-4258-8291-9E496D177B5C}"/>
            </a:ext>
          </a:extLst>
        </xdr:cNvPr>
        <xdr:cNvSpPr txBox="1"/>
      </xdr:nvSpPr>
      <xdr:spPr>
        <a:xfrm>
          <a:off x="16370300" y="1679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90805</xdr:rowOff>
    </xdr:from>
    <xdr:to>
      <xdr:col>81</xdr:col>
      <xdr:colOff>101600</xdr:colOff>
      <xdr:row>99</xdr:row>
      <xdr:rowOff>20955</xdr:rowOff>
    </xdr:to>
    <xdr:sp macro="" textlink="">
      <xdr:nvSpPr>
        <xdr:cNvPr id="715" name="楕円 714">
          <a:extLst>
            <a:ext uri="{FF2B5EF4-FFF2-40B4-BE49-F238E27FC236}">
              <a16:creationId xmlns:a16="http://schemas.microsoft.com/office/drawing/2014/main" id="{9DF298D1-E361-4173-8A93-31B763F21578}"/>
            </a:ext>
          </a:extLst>
        </xdr:cNvPr>
        <xdr:cNvSpPr/>
      </xdr:nvSpPr>
      <xdr:spPr>
        <a:xfrm>
          <a:off x="1543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12065</xdr:rowOff>
    </xdr:from>
    <xdr:ext cx="457835" cy="259080"/>
    <xdr:sp macro="" textlink="">
      <xdr:nvSpPr>
        <xdr:cNvPr id="716" name="テキスト ボックス 715">
          <a:extLst>
            <a:ext uri="{FF2B5EF4-FFF2-40B4-BE49-F238E27FC236}">
              <a16:creationId xmlns:a16="http://schemas.microsoft.com/office/drawing/2014/main" id="{BE9D487D-7E73-4996-B480-9FF2EED6C5B6}"/>
            </a:ext>
          </a:extLst>
        </xdr:cNvPr>
        <xdr:cNvSpPr txBox="1"/>
      </xdr:nvSpPr>
      <xdr:spPr>
        <a:xfrm>
          <a:off x="15246350" y="1698561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120650</xdr:rowOff>
    </xdr:from>
    <xdr:to>
      <xdr:col>76</xdr:col>
      <xdr:colOff>165100</xdr:colOff>
      <xdr:row>99</xdr:row>
      <xdr:rowOff>50800</xdr:rowOff>
    </xdr:to>
    <xdr:sp macro="" textlink="">
      <xdr:nvSpPr>
        <xdr:cNvPr id="717" name="楕円 716">
          <a:extLst>
            <a:ext uri="{FF2B5EF4-FFF2-40B4-BE49-F238E27FC236}">
              <a16:creationId xmlns:a16="http://schemas.microsoft.com/office/drawing/2014/main" id="{A8557187-1B18-434B-9A94-664CFA668E12}"/>
            </a:ext>
          </a:extLst>
        </xdr:cNvPr>
        <xdr:cNvSpPr/>
      </xdr:nvSpPr>
      <xdr:spPr>
        <a:xfrm>
          <a:off x="14541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41910</xdr:rowOff>
    </xdr:from>
    <xdr:ext cx="457835" cy="250190"/>
    <xdr:sp macro="" textlink="">
      <xdr:nvSpPr>
        <xdr:cNvPr id="718" name="テキスト ボックス 717">
          <a:extLst>
            <a:ext uri="{FF2B5EF4-FFF2-40B4-BE49-F238E27FC236}">
              <a16:creationId xmlns:a16="http://schemas.microsoft.com/office/drawing/2014/main" id="{A2FD4D36-7EFF-4253-9798-CCB0F3CAF923}"/>
            </a:ext>
          </a:extLst>
        </xdr:cNvPr>
        <xdr:cNvSpPr txBox="1"/>
      </xdr:nvSpPr>
      <xdr:spPr>
        <a:xfrm>
          <a:off x="14357350" y="170154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29845</xdr:rowOff>
    </xdr:from>
    <xdr:to>
      <xdr:col>72</xdr:col>
      <xdr:colOff>38100</xdr:colOff>
      <xdr:row>99</xdr:row>
      <xdr:rowOff>132080</xdr:rowOff>
    </xdr:to>
    <xdr:sp macro="" textlink="">
      <xdr:nvSpPr>
        <xdr:cNvPr id="719" name="楕円 718">
          <a:extLst>
            <a:ext uri="{FF2B5EF4-FFF2-40B4-BE49-F238E27FC236}">
              <a16:creationId xmlns:a16="http://schemas.microsoft.com/office/drawing/2014/main" id="{BA5B34D3-3831-40D0-914A-DF6390623906}"/>
            </a:ext>
          </a:extLst>
        </xdr:cNvPr>
        <xdr:cNvSpPr/>
      </xdr:nvSpPr>
      <xdr:spPr>
        <a:xfrm>
          <a:off x="13652500" y="17003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122555</xdr:rowOff>
    </xdr:from>
    <xdr:ext cx="457835" cy="249555"/>
    <xdr:sp macro="" textlink="">
      <xdr:nvSpPr>
        <xdr:cNvPr id="720" name="テキスト ボックス 719">
          <a:extLst>
            <a:ext uri="{FF2B5EF4-FFF2-40B4-BE49-F238E27FC236}">
              <a16:creationId xmlns:a16="http://schemas.microsoft.com/office/drawing/2014/main" id="{15922E81-45B6-45AE-83F0-B4F0251E4A1F}"/>
            </a:ext>
          </a:extLst>
        </xdr:cNvPr>
        <xdr:cNvSpPr txBox="1"/>
      </xdr:nvSpPr>
      <xdr:spPr>
        <a:xfrm>
          <a:off x="13468350" y="1709610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162560</xdr:rowOff>
    </xdr:from>
    <xdr:to>
      <xdr:col>67</xdr:col>
      <xdr:colOff>101600</xdr:colOff>
      <xdr:row>99</xdr:row>
      <xdr:rowOff>92710</xdr:rowOff>
    </xdr:to>
    <xdr:sp macro="" textlink="">
      <xdr:nvSpPr>
        <xdr:cNvPr id="721" name="楕円 720">
          <a:extLst>
            <a:ext uri="{FF2B5EF4-FFF2-40B4-BE49-F238E27FC236}">
              <a16:creationId xmlns:a16="http://schemas.microsoft.com/office/drawing/2014/main" id="{0729DF53-60B9-439F-B4CF-EED1BD527EBD}"/>
            </a:ext>
          </a:extLst>
        </xdr:cNvPr>
        <xdr:cNvSpPr/>
      </xdr:nvSpPr>
      <xdr:spPr>
        <a:xfrm>
          <a:off x="1276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83820</xdr:rowOff>
    </xdr:from>
    <xdr:ext cx="457835" cy="259080"/>
    <xdr:sp macro="" textlink="">
      <xdr:nvSpPr>
        <xdr:cNvPr id="722" name="テキスト ボックス 721">
          <a:extLst>
            <a:ext uri="{FF2B5EF4-FFF2-40B4-BE49-F238E27FC236}">
              <a16:creationId xmlns:a16="http://schemas.microsoft.com/office/drawing/2014/main" id="{3B6560D1-5938-443B-A14E-2D9A02270BD6}"/>
            </a:ext>
          </a:extLst>
        </xdr:cNvPr>
        <xdr:cNvSpPr txBox="1"/>
      </xdr:nvSpPr>
      <xdr:spPr>
        <a:xfrm>
          <a:off x="12579350" y="170573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8955BB22-319C-454F-B6D5-33C027EC7D7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1E99718D-8DE4-442D-ABFE-329CEF80161B}"/>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9CB23485-9B42-45DE-9E56-7FC40C9BAAE4}"/>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D9636B59-D027-458B-B311-8EB8241EF013}"/>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6989B99D-D89E-4A1B-83FE-18446ACC47AB}"/>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3F6E9FD6-9E34-4BD8-8248-74A119A2B462}"/>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420A2929-23E4-431D-9EFF-A4BA48B07611}"/>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8FFEC3CA-2FE8-419D-BD7B-62469495D455}"/>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31" name="テキスト ボックス 730">
          <a:extLst>
            <a:ext uri="{FF2B5EF4-FFF2-40B4-BE49-F238E27FC236}">
              <a16:creationId xmlns:a16="http://schemas.microsoft.com/office/drawing/2014/main" id="{9C936DA4-AC45-409B-9E4F-1816B2BC8B87}"/>
            </a:ext>
          </a:extLst>
        </xdr:cNvPr>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BB7BEE90-F688-4465-828B-A5FB9115FDE1}"/>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5570679C-642D-4083-A367-FD46C502E674}"/>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6855" cy="259080"/>
    <xdr:sp macro="" textlink="">
      <xdr:nvSpPr>
        <xdr:cNvPr id="734" name="テキスト ボックス 733">
          <a:extLst>
            <a:ext uri="{FF2B5EF4-FFF2-40B4-BE49-F238E27FC236}">
              <a16:creationId xmlns:a16="http://schemas.microsoft.com/office/drawing/2014/main" id="{23E52F3A-C471-404C-947F-85058A1C3D4A}"/>
            </a:ext>
          </a:extLst>
        </xdr:cNvPr>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16879DEF-A1CD-4579-96DC-70BAED29CADF}"/>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5295" cy="259080"/>
    <xdr:sp macro="" textlink="">
      <xdr:nvSpPr>
        <xdr:cNvPr id="736" name="テキスト ボックス 735">
          <a:extLst>
            <a:ext uri="{FF2B5EF4-FFF2-40B4-BE49-F238E27FC236}">
              <a16:creationId xmlns:a16="http://schemas.microsoft.com/office/drawing/2014/main" id="{BCF31FDA-3D45-4BDC-AE9B-CCB9E96B7396}"/>
            </a:ext>
          </a:extLst>
        </xdr:cNvPr>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4CD87334-CEAC-4607-AE85-B921D223D6D8}"/>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8" name="テキスト ボックス 737">
          <a:extLst>
            <a:ext uri="{FF2B5EF4-FFF2-40B4-BE49-F238E27FC236}">
              <a16:creationId xmlns:a16="http://schemas.microsoft.com/office/drawing/2014/main" id="{7B2A9684-F541-4430-98F0-BC1200305032}"/>
            </a:ext>
          </a:extLst>
        </xdr:cNvPr>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25B5CA17-EFB4-4982-B0B6-159B159C4D24}"/>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40" name="テキスト ボックス 739">
          <a:extLst>
            <a:ext uri="{FF2B5EF4-FFF2-40B4-BE49-F238E27FC236}">
              <a16:creationId xmlns:a16="http://schemas.microsoft.com/office/drawing/2014/main" id="{56EAAA4F-39A7-4529-A22C-6DA4DF337BB9}"/>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B0E92660-87BB-4F33-8B23-A9BE42F9088A}"/>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2" name="テキスト ボックス 741">
          <a:extLst>
            <a:ext uri="{FF2B5EF4-FFF2-40B4-BE49-F238E27FC236}">
              <a16:creationId xmlns:a16="http://schemas.microsoft.com/office/drawing/2014/main" id="{A66F47D6-4983-491F-8628-6427B4152C3D}"/>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3B100AAD-2054-4ED2-A96E-77B24E3F61F2}"/>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4" name="テキスト ボックス 743">
          <a:extLst>
            <a:ext uri="{FF2B5EF4-FFF2-40B4-BE49-F238E27FC236}">
              <a16:creationId xmlns:a16="http://schemas.microsoft.com/office/drawing/2014/main" id="{9FC8064C-92FD-436F-82D8-B2C3E9F0DA7A}"/>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5F5E053-F53D-4E7C-B406-7DA97574E814}"/>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E7BD3D7-A16B-4C2E-A7BA-3196C45FE734}"/>
            </a:ext>
          </a:extLst>
        </xdr:cNvPr>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7" name="投資及び出資金最小値テキスト">
          <a:extLst>
            <a:ext uri="{FF2B5EF4-FFF2-40B4-BE49-F238E27FC236}">
              <a16:creationId xmlns:a16="http://schemas.microsoft.com/office/drawing/2014/main" id="{E08ADF94-7493-4CF6-A312-42AE1DD684F2}"/>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1B1468C4-82E1-4B7C-86D9-CF303CAF7747}"/>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66675</xdr:rowOff>
    </xdr:from>
    <xdr:ext cx="534670" cy="248285"/>
    <xdr:sp macro="" textlink="">
      <xdr:nvSpPr>
        <xdr:cNvPr id="749" name="投資及び出資金最大値テキスト">
          <a:extLst>
            <a:ext uri="{FF2B5EF4-FFF2-40B4-BE49-F238E27FC236}">
              <a16:creationId xmlns:a16="http://schemas.microsoft.com/office/drawing/2014/main" id="{98EEA4F5-0CBC-4029-AB18-3BC83D141163}"/>
            </a:ext>
          </a:extLst>
        </xdr:cNvPr>
        <xdr:cNvSpPr txBox="1"/>
      </xdr:nvSpPr>
      <xdr:spPr>
        <a:xfrm>
          <a:off x="22212300" y="52101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50" name="直線コネクタ 749">
          <a:extLst>
            <a:ext uri="{FF2B5EF4-FFF2-40B4-BE49-F238E27FC236}">
              <a16:creationId xmlns:a16="http://schemas.microsoft.com/office/drawing/2014/main" id="{F7116C24-769C-4FD0-BC02-3C87F67A0CB8}"/>
            </a:ext>
          </a:extLst>
        </xdr:cNvPr>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109220</xdr:rowOff>
    </xdr:from>
    <xdr:to>
      <xdr:col>116</xdr:col>
      <xdr:colOff>63500</xdr:colOff>
      <xdr:row>38</xdr:row>
      <xdr:rowOff>130175</xdr:rowOff>
    </xdr:to>
    <xdr:cxnSp macro="">
      <xdr:nvCxnSpPr>
        <xdr:cNvPr id="751" name="直線コネクタ 750">
          <a:extLst>
            <a:ext uri="{FF2B5EF4-FFF2-40B4-BE49-F238E27FC236}">
              <a16:creationId xmlns:a16="http://schemas.microsoft.com/office/drawing/2014/main" id="{4BF0D6EF-4366-4D79-A0A1-524951A24642}"/>
            </a:ext>
          </a:extLst>
        </xdr:cNvPr>
        <xdr:cNvCxnSpPr/>
      </xdr:nvCxnSpPr>
      <xdr:spPr>
        <a:xfrm>
          <a:off x="21323300" y="662432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83820</xdr:rowOff>
    </xdr:from>
    <xdr:ext cx="469900" cy="259080"/>
    <xdr:sp macro="" textlink="">
      <xdr:nvSpPr>
        <xdr:cNvPr id="752" name="投資及び出資金平均値テキスト">
          <a:extLst>
            <a:ext uri="{FF2B5EF4-FFF2-40B4-BE49-F238E27FC236}">
              <a16:creationId xmlns:a16="http://schemas.microsoft.com/office/drawing/2014/main" id="{E9932201-3EF3-472C-B11C-412A962436D2}"/>
            </a:ext>
          </a:extLst>
        </xdr:cNvPr>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60960</xdr:rowOff>
    </xdr:from>
    <xdr:to>
      <xdr:col>116</xdr:col>
      <xdr:colOff>114300</xdr:colOff>
      <xdr:row>38</xdr:row>
      <xdr:rowOff>162560</xdr:rowOff>
    </xdr:to>
    <xdr:sp macro="" textlink="">
      <xdr:nvSpPr>
        <xdr:cNvPr id="753" name="フローチャート: 判断 752">
          <a:extLst>
            <a:ext uri="{FF2B5EF4-FFF2-40B4-BE49-F238E27FC236}">
              <a16:creationId xmlns:a16="http://schemas.microsoft.com/office/drawing/2014/main" id="{F9928DB0-4FD3-4E45-ACC1-1FAE66D3490C}"/>
            </a:ext>
          </a:extLst>
        </xdr:cNvPr>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43815</xdr:rowOff>
    </xdr:from>
    <xdr:to>
      <xdr:col>111</xdr:col>
      <xdr:colOff>177800</xdr:colOff>
      <xdr:row>38</xdr:row>
      <xdr:rowOff>109220</xdr:rowOff>
    </xdr:to>
    <xdr:cxnSp macro="">
      <xdr:nvCxnSpPr>
        <xdr:cNvPr id="754" name="直線コネクタ 753">
          <a:extLst>
            <a:ext uri="{FF2B5EF4-FFF2-40B4-BE49-F238E27FC236}">
              <a16:creationId xmlns:a16="http://schemas.microsoft.com/office/drawing/2014/main" id="{532224FD-49D8-44C5-ABC4-8691B7D76510}"/>
            </a:ext>
          </a:extLst>
        </xdr:cNvPr>
        <xdr:cNvCxnSpPr/>
      </xdr:nvCxnSpPr>
      <xdr:spPr>
        <a:xfrm>
          <a:off x="20434300" y="655891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55" name="フローチャート: 判断 754">
          <a:extLst>
            <a:ext uri="{FF2B5EF4-FFF2-40B4-BE49-F238E27FC236}">
              <a16:creationId xmlns:a16="http://schemas.microsoft.com/office/drawing/2014/main" id="{8E18C748-9A62-4050-93CA-A89D6AB4AE2A}"/>
            </a:ext>
          </a:extLst>
        </xdr:cNvPr>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161925</xdr:rowOff>
    </xdr:from>
    <xdr:ext cx="457835" cy="259080"/>
    <xdr:sp macro="" textlink="">
      <xdr:nvSpPr>
        <xdr:cNvPr id="756" name="テキスト ボックス 755">
          <a:extLst>
            <a:ext uri="{FF2B5EF4-FFF2-40B4-BE49-F238E27FC236}">
              <a16:creationId xmlns:a16="http://schemas.microsoft.com/office/drawing/2014/main" id="{7945CAFE-FB7D-4CFD-9EBC-BC955D3C41DA}"/>
            </a:ext>
          </a:extLst>
        </xdr:cNvPr>
        <xdr:cNvSpPr txBox="1"/>
      </xdr:nvSpPr>
      <xdr:spPr>
        <a:xfrm>
          <a:off x="21088350" y="667702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129540</xdr:rowOff>
    </xdr:from>
    <xdr:to>
      <xdr:col>107</xdr:col>
      <xdr:colOff>50800</xdr:colOff>
      <xdr:row>38</xdr:row>
      <xdr:rowOff>43815</xdr:rowOff>
    </xdr:to>
    <xdr:cxnSp macro="">
      <xdr:nvCxnSpPr>
        <xdr:cNvPr id="757" name="直線コネクタ 756">
          <a:extLst>
            <a:ext uri="{FF2B5EF4-FFF2-40B4-BE49-F238E27FC236}">
              <a16:creationId xmlns:a16="http://schemas.microsoft.com/office/drawing/2014/main" id="{A3F2C22B-B4EF-4D08-966B-02C5C7369726}"/>
            </a:ext>
          </a:extLst>
        </xdr:cNvPr>
        <xdr:cNvCxnSpPr/>
      </xdr:nvCxnSpPr>
      <xdr:spPr>
        <a:xfrm>
          <a:off x="19545300" y="647319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8" name="フローチャート: 判断 757">
          <a:extLst>
            <a:ext uri="{FF2B5EF4-FFF2-40B4-BE49-F238E27FC236}">
              <a16:creationId xmlns:a16="http://schemas.microsoft.com/office/drawing/2014/main" id="{0C23432D-3C82-4DC0-90C2-A61A3E68DA1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14605</xdr:rowOff>
    </xdr:from>
    <xdr:ext cx="378460" cy="259080"/>
    <xdr:sp macro="" textlink="">
      <xdr:nvSpPr>
        <xdr:cNvPr id="759" name="テキスト ボックス 758">
          <a:extLst>
            <a:ext uri="{FF2B5EF4-FFF2-40B4-BE49-F238E27FC236}">
              <a16:creationId xmlns:a16="http://schemas.microsoft.com/office/drawing/2014/main" id="{EB394986-3AA6-41CD-9640-D0FEC841079A}"/>
            </a:ext>
          </a:extLst>
        </xdr:cNvPr>
        <xdr:cNvSpPr txBox="1"/>
      </xdr:nvSpPr>
      <xdr:spPr>
        <a:xfrm>
          <a:off x="20245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129540</xdr:rowOff>
    </xdr:from>
    <xdr:to>
      <xdr:col>102</xdr:col>
      <xdr:colOff>114300</xdr:colOff>
      <xdr:row>37</xdr:row>
      <xdr:rowOff>137795</xdr:rowOff>
    </xdr:to>
    <xdr:cxnSp macro="">
      <xdr:nvCxnSpPr>
        <xdr:cNvPr id="760" name="直線コネクタ 759">
          <a:extLst>
            <a:ext uri="{FF2B5EF4-FFF2-40B4-BE49-F238E27FC236}">
              <a16:creationId xmlns:a16="http://schemas.microsoft.com/office/drawing/2014/main" id="{370DF161-8C76-4FDF-B0F0-379898C91A0E}"/>
            </a:ext>
          </a:extLst>
        </xdr:cNvPr>
        <xdr:cNvCxnSpPr/>
      </xdr:nvCxnSpPr>
      <xdr:spPr>
        <a:xfrm flipV="1">
          <a:off x="18656300" y="64731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61" name="フローチャート: 判断 760">
          <a:extLst>
            <a:ext uri="{FF2B5EF4-FFF2-40B4-BE49-F238E27FC236}">
              <a16:creationId xmlns:a16="http://schemas.microsoft.com/office/drawing/2014/main" id="{45DC299F-B68C-4BF5-9E8D-C64F58A149FA}"/>
            </a:ext>
          </a:extLst>
        </xdr:cNvPr>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15875</xdr:rowOff>
    </xdr:from>
    <xdr:ext cx="378460" cy="259080"/>
    <xdr:sp macro="" textlink="">
      <xdr:nvSpPr>
        <xdr:cNvPr id="762" name="テキスト ボックス 761">
          <a:extLst>
            <a:ext uri="{FF2B5EF4-FFF2-40B4-BE49-F238E27FC236}">
              <a16:creationId xmlns:a16="http://schemas.microsoft.com/office/drawing/2014/main" id="{5633BBBD-774A-4081-8BDF-2EA06D1E22BB}"/>
            </a:ext>
          </a:extLst>
        </xdr:cNvPr>
        <xdr:cNvSpPr txBox="1"/>
      </xdr:nvSpPr>
      <xdr:spPr>
        <a:xfrm>
          <a:off x="19356070" y="6702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97790</xdr:rowOff>
    </xdr:from>
    <xdr:to>
      <xdr:col>98</xdr:col>
      <xdr:colOff>38100</xdr:colOff>
      <xdr:row>39</xdr:row>
      <xdr:rowOff>27305</xdr:rowOff>
    </xdr:to>
    <xdr:sp macro="" textlink="">
      <xdr:nvSpPr>
        <xdr:cNvPr id="763" name="フローチャート: 判断 762">
          <a:extLst>
            <a:ext uri="{FF2B5EF4-FFF2-40B4-BE49-F238E27FC236}">
              <a16:creationId xmlns:a16="http://schemas.microsoft.com/office/drawing/2014/main" id="{14FBBB2E-A5B7-4ECF-A7F7-61DB44340FA5}"/>
            </a:ext>
          </a:extLst>
        </xdr:cNvPr>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18415</xdr:rowOff>
    </xdr:from>
    <xdr:ext cx="378460" cy="250825"/>
    <xdr:sp macro="" textlink="">
      <xdr:nvSpPr>
        <xdr:cNvPr id="764" name="テキスト ボックス 763">
          <a:extLst>
            <a:ext uri="{FF2B5EF4-FFF2-40B4-BE49-F238E27FC236}">
              <a16:creationId xmlns:a16="http://schemas.microsoft.com/office/drawing/2014/main" id="{2572BEE6-76F0-4EE4-B35E-0F985E9AEAC5}"/>
            </a:ext>
          </a:extLst>
        </xdr:cNvPr>
        <xdr:cNvSpPr txBox="1"/>
      </xdr:nvSpPr>
      <xdr:spPr>
        <a:xfrm>
          <a:off x="18467070" y="67049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186B0F1D-1E80-4EBD-9A8E-4501FABFA38C}"/>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E5DEF13C-101F-49EC-ABB1-279B802045F6}"/>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C0E095AE-B080-476D-90F2-ABDF6FE047FF}"/>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E8490FAB-6131-4CA3-B881-4BD2339E1202}"/>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2004CB3F-9CC6-4584-B21B-010CC479318A}"/>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79375</xdr:rowOff>
    </xdr:from>
    <xdr:to>
      <xdr:col>116</xdr:col>
      <xdr:colOff>114300</xdr:colOff>
      <xdr:row>39</xdr:row>
      <xdr:rowOff>9525</xdr:rowOff>
    </xdr:to>
    <xdr:sp macro="" textlink="">
      <xdr:nvSpPr>
        <xdr:cNvPr id="770" name="楕円 769">
          <a:extLst>
            <a:ext uri="{FF2B5EF4-FFF2-40B4-BE49-F238E27FC236}">
              <a16:creationId xmlns:a16="http://schemas.microsoft.com/office/drawing/2014/main" id="{709FB668-5D4E-4C1D-A973-837603C8D8A6}"/>
            </a:ext>
          </a:extLst>
        </xdr:cNvPr>
        <xdr:cNvSpPr/>
      </xdr:nvSpPr>
      <xdr:spPr>
        <a:xfrm>
          <a:off x="22110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39370</xdr:rowOff>
    </xdr:from>
    <xdr:ext cx="469900" cy="259080"/>
    <xdr:sp macro="" textlink="">
      <xdr:nvSpPr>
        <xdr:cNvPr id="771" name="投資及び出資金該当値テキスト">
          <a:extLst>
            <a:ext uri="{FF2B5EF4-FFF2-40B4-BE49-F238E27FC236}">
              <a16:creationId xmlns:a16="http://schemas.microsoft.com/office/drawing/2014/main" id="{FEBAE390-C735-473B-AE4E-BD7CFF05717A}"/>
            </a:ext>
          </a:extLst>
        </xdr:cNvPr>
        <xdr:cNvSpPr txBox="1"/>
      </xdr:nvSpPr>
      <xdr:spPr>
        <a:xfrm>
          <a:off x="22212300" y="655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57785</xdr:rowOff>
    </xdr:from>
    <xdr:to>
      <xdr:col>112</xdr:col>
      <xdr:colOff>38100</xdr:colOff>
      <xdr:row>38</xdr:row>
      <xdr:rowOff>159385</xdr:rowOff>
    </xdr:to>
    <xdr:sp macro="" textlink="">
      <xdr:nvSpPr>
        <xdr:cNvPr id="772" name="楕円 771">
          <a:extLst>
            <a:ext uri="{FF2B5EF4-FFF2-40B4-BE49-F238E27FC236}">
              <a16:creationId xmlns:a16="http://schemas.microsoft.com/office/drawing/2014/main" id="{15B85DB3-AA61-4FB2-B610-DE04A7C15BE4}"/>
            </a:ext>
          </a:extLst>
        </xdr:cNvPr>
        <xdr:cNvSpPr/>
      </xdr:nvSpPr>
      <xdr:spPr>
        <a:xfrm>
          <a:off x="2127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4445</xdr:rowOff>
    </xdr:from>
    <xdr:ext cx="457835" cy="259080"/>
    <xdr:sp macro="" textlink="">
      <xdr:nvSpPr>
        <xdr:cNvPr id="773" name="テキスト ボックス 772">
          <a:extLst>
            <a:ext uri="{FF2B5EF4-FFF2-40B4-BE49-F238E27FC236}">
              <a16:creationId xmlns:a16="http://schemas.microsoft.com/office/drawing/2014/main" id="{DF481BE5-F407-42E7-AA34-9B9577F15C1E}"/>
            </a:ext>
          </a:extLst>
        </xdr:cNvPr>
        <xdr:cNvSpPr txBox="1"/>
      </xdr:nvSpPr>
      <xdr:spPr>
        <a:xfrm>
          <a:off x="21088350" y="63480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164465</xdr:rowOff>
    </xdr:from>
    <xdr:to>
      <xdr:col>107</xdr:col>
      <xdr:colOff>101600</xdr:colOff>
      <xdr:row>38</xdr:row>
      <xdr:rowOff>94615</xdr:rowOff>
    </xdr:to>
    <xdr:sp macro="" textlink="">
      <xdr:nvSpPr>
        <xdr:cNvPr id="774" name="楕円 773">
          <a:extLst>
            <a:ext uri="{FF2B5EF4-FFF2-40B4-BE49-F238E27FC236}">
              <a16:creationId xmlns:a16="http://schemas.microsoft.com/office/drawing/2014/main" id="{13CF6ED8-407D-466C-B417-0B33BC6F3CE7}"/>
            </a:ext>
          </a:extLst>
        </xdr:cNvPr>
        <xdr:cNvSpPr/>
      </xdr:nvSpPr>
      <xdr:spPr>
        <a:xfrm>
          <a:off x="2038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111125</xdr:rowOff>
    </xdr:from>
    <xdr:ext cx="457835" cy="249555"/>
    <xdr:sp macro="" textlink="">
      <xdr:nvSpPr>
        <xdr:cNvPr id="775" name="テキスト ボックス 774">
          <a:extLst>
            <a:ext uri="{FF2B5EF4-FFF2-40B4-BE49-F238E27FC236}">
              <a16:creationId xmlns:a16="http://schemas.microsoft.com/office/drawing/2014/main" id="{17785359-54B4-4991-B72E-AC332BD286CC}"/>
            </a:ext>
          </a:extLst>
        </xdr:cNvPr>
        <xdr:cNvSpPr txBox="1"/>
      </xdr:nvSpPr>
      <xdr:spPr>
        <a:xfrm>
          <a:off x="20199350" y="628332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78740</xdr:rowOff>
    </xdr:from>
    <xdr:to>
      <xdr:col>102</xdr:col>
      <xdr:colOff>165100</xdr:colOff>
      <xdr:row>38</xdr:row>
      <xdr:rowOff>8890</xdr:rowOff>
    </xdr:to>
    <xdr:sp macro="" textlink="">
      <xdr:nvSpPr>
        <xdr:cNvPr id="776" name="楕円 775">
          <a:extLst>
            <a:ext uri="{FF2B5EF4-FFF2-40B4-BE49-F238E27FC236}">
              <a16:creationId xmlns:a16="http://schemas.microsoft.com/office/drawing/2014/main" id="{7B80EB67-867E-45E8-8918-D113AB409C19}"/>
            </a:ext>
          </a:extLst>
        </xdr:cNvPr>
        <xdr:cNvSpPr/>
      </xdr:nvSpPr>
      <xdr:spPr>
        <a:xfrm>
          <a:off x="19494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25400</xdr:rowOff>
    </xdr:from>
    <xdr:ext cx="457835" cy="259080"/>
    <xdr:sp macro="" textlink="">
      <xdr:nvSpPr>
        <xdr:cNvPr id="777" name="テキスト ボックス 776">
          <a:extLst>
            <a:ext uri="{FF2B5EF4-FFF2-40B4-BE49-F238E27FC236}">
              <a16:creationId xmlns:a16="http://schemas.microsoft.com/office/drawing/2014/main" id="{615C00FF-9470-4BAA-A437-CB3E9C639E3C}"/>
            </a:ext>
          </a:extLst>
        </xdr:cNvPr>
        <xdr:cNvSpPr txBox="1"/>
      </xdr:nvSpPr>
      <xdr:spPr>
        <a:xfrm>
          <a:off x="19310350" y="61976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86995</xdr:rowOff>
    </xdr:from>
    <xdr:to>
      <xdr:col>98</xdr:col>
      <xdr:colOff>38100</xdr:colOff>
      <xdr:row>38</xdr:row>
      <xdr:rowOff>17780</xdr:rowOff>
    </xdr:to>
    <xdr:sp macro="" textlink="">
      <xdr:nvSpPr>
        <xdr:cNvPr id="778" name="楕円 777">
          <a:extLst>
            <a:ext uri="{FF2B5EF4-FFF2-40B4-BE49-F238E27FC236}">
              <a16:creationId xmlns:a16="http://schemas.microsoft.com/office/drawing/2014/main" id="{5D9968C8-8932-4228-BF5F-44623EAA035A}"/>
            </a:ext>
          </a:extLst>
        </xdr:cNvPr>
        <xdr:cNvSpPr/>
      </xdr:nvSpPr>
      <xdr:spPr>
        <a:xfrm>
          <a:off x="18605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33655</xdr:rowOff>
    </xdr:from>
    <xdr:ext cx="457835" cy="258445"/>
    <xdr:sp macro="" textlink="">
      <xdr:nvSpPr>
        <xdr:cNvPr id="779" name="テキスト ボックス 778">
          <a:extLst>
            <a:ext uri="{FF2B5EF4-FFF2-40B4-BE49-F238E27FC236}">
              <a16:creationId xmlns:a16="http://schemas.microsoft.com/office/drawing/2014/main" id="{D042E128-ACC1-4417-A6D1-E2B49A9DD2E4}"/>
            </a:ext>
          </a:extLst>
        </xdr:cNvPr>
        <xdr:cNvSpPr txBox="1"/>
      </xdr:nvSpPr>
      <xdr:spPr>
        <a:xfrm>
          <a:off x="18421350" y="620585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676863C-A057-4AE4-B453-5F73B648E53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C2E5E4C4-725D-4266-95B0-1B2A9F7232C7}"/>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7AE511F1-4337-47CD-9583-C38CE39D1718}"/>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746E2AC1-F2F5-4092-8185-1D19C7A11ED7}"/>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CBE37384-4E7F-4311-B280-279928503379}"/>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6982F673-0993-48E8-A253-D2F0E3EA743B}"/>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E402D486-FCE4-480C-BB75-4179B193AAD5}"/>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4DBF7B7E-AAC4-4A6F-B6B1-3FDB728C1FF4}"/>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8" name="テキスト ボックス 787">
          <a:extLst>
            <a:ext uri="{FF2B5EF4-FFF2-40B4-BE49-F238E27FC236}">
              <a16:creationId xmlns:a16="http://schemas.microsoft.com/office/drawing/2014/main" id="{4A989ADA-8CD4-43B7-9484-723D6457D070}"/>
            </a:ext>
          </a:extLst>
        </xdr:cNvPr>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992C51E-A63C-488F-BA5C-B6DF5F5CE11C}"/>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3A31ACA5-B20F-47DD-A5FD-83C557FA6404}"/>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6855" cy="259080"/>
    <xdr:sp macro="" textlink="">
      <xdr:nvSpPr>
        <xdr:cNvPr id="791" name="テキスト ボックス 790">
          <a:extLst>
            <a:ext uri="{FF2B5EF4-FFF2-40B4-BE49-F238E27FC236}">
              <a16:creationId xmlns:a16="http://schemas.microsoft.com/office/drawing/2014/main" id="{F249FF5A-CADE-48F1-BC2B-392E26767AE9}"/>
            </a:ext>
          </a:extLst>
        </xdr:cNvPr>
        <xdr:cNvSpPr txBox="1"/>
      </xdr:nvSpPr>
      <xdr:spPr>
        <a:xfrm>
          <a:off x="18039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8957D37-589C-476D-96E0-0036EA906188}"/>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3" name="テキスト ボックス 792">
          <a:extLst>
            <a:ext uri="{FF2B5EF4-FFF2-40B4-BE49-F238E27FC236}">
              <a16:creationId xmlns:a16="http://schemas.microsoft.com/office/drawing/2014/main" id="{4ADC539D-8A4A-47B0-81C8-18EB6340C98B}"/>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27F61631-C6E3-4C60-9F30-DB29301DF0F2}"/>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95" name="テキスト ボックス 794">
          <a:extLst>
            <a:ext uri="{FF2B5EF4-FFF2-40B4-BE49-F238E27FC236}">
              <a16:creationId xmlns:a16="http://schemas.microsoft.com/office/drawing/2014/main" id="{32A6DDB4-1592-4557-BB80-E51DBF9BD924}"/>
            </a:ext>
          </a:extLst>
        </xdr:cNvPr>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A1717AAE-C11C-412D-985A-D236B7BB21FF}"/>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7" name="テキスト ボックス 796">
          <a:extLst>
            <a:ext uri="{FF2B5EF4-FFF2-40B4-BE49-F238E27FC236}">
              <a16:creationId xmlns:a16="http://schemas.microsoft.com/office/drawing/2014/main" id="{EEA65B13-EE0A-419A-ABD9-66DFE204DB1D}"/>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93CC385B-F48D-4CCD-AED2-F81B38F8D292}"/>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9" name="テキスト ボックス 798">
          <a:extLst>
            <a:ext uri="{FF2B5EF4-FFF2-40B4-BE49-F238E27FC236}">
              <a16:creationId xmlns:a16="http://schemas.microsoft.com/office/drawing/2014/main" id="{7E793BE4-5C63-42AD-B7C8-5D0233ECFE7C}"/>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B6EA80F2-CCA2-46A2-9AC9-3E7EF036AF35}"/>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801" name="テキスト ボックス 800">
          <a:extLst>
            <a:ext uri="{FF2B5EF4-FFF2-40B4-BE49-F238E27FC236}">
              <a16:creationId xmlns:a16="http://schemas.microsoft.com/office/drawing/2014/main" id="{C8768678-AD66-4341-8226-F73DAD54238B}"/>
            </a:ext>
          </a:extLst>
        </xdr:cNvPr>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C2BA234-BE29-4CD2-B0BF-52CE1EEF284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44450</xdr:rowOff>
    </xdr:to>
    <xdr:cxnSp macro="">
      <xdr:nvCxnSpPr>
        <xdr:cNvPr id="803" name="直線コネクタ 802">
          <a:extLst>
            <a:ext uri="{FF2B5EF4-FFF2-40B4-BE49-F238E27FC236}">
              <a16:creationId xmlns:a16="http://schemas.microsoft.com/office/drawing/2014/main" id="{3AFDED02-EE30-4B33-B1F4-6A4B9DBA7883}"/>
            </a:ext>
          </a:extLst>
        </xdr:cNvPr>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4" name="貸付金最小値テキスト">
          <a:extLst>
            <a:ext uri="{FF2B5EF4-FFF2-40B4-BE49-F238E27FC236}">
              <a16:creationId xmlns:a16="http://schemas.microsoft.com/office/drawing/2014/main" id="{9580CC70-B538-4B31-B965-46F1453C6098}"/>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BE249E9F-7903-42DF-845C-85D4D98748F7}"/>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123190</xdr:rowOff>
    </xdr:from>
    <xdr:ext cx="534670" cy="248920"/>
    <xdr:sp macro="" textlink="">
      <xdr:nvSpPr>
        <xdr:cNvPr id="806" name="貸付金最大値テキスト">
          <a:extLst>
            <a:ext uri="{FF2B5EF4-FFF2-40B4-BE49-F238E27FC236}">
              <a16:creationId xmlns:a16="http://schemas.microsoft.com/office/drawing/2014/main" id="{0DB97F1A-DB28-41DB-95C7-735AD1BE2761}"/>
            </a:ext>
          </a:extLst>
        </xdr:cNvPr>
        <xdr:cNvSpPr txBox="1"/>
      </xdr:nvSpPr>
      <xdr:spPr>
        <a:xfrm>
          <a:off x="22212300" y="83527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7" name="直線コネクタ 806">
          <a:extLst>
            <a:ext uri="{FF2B5EF4-FFF2-40B4-BE49-F238E27FC236}">
              <a16:creationId xmlns:a16="http://schemas.microsoft.com/office/drawing/2014/main" id="{9CDCE956-466B-4150-A7B4-688D0A4DE2C6}"/>
            </a:ext>
          </a:extLst>
        </xdr:cNvPr>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41275</xdr:rowOff>
    </xdr:from>
    <xdr:to>
      <xdr:col>116</xdr:col>
      <xdr:colOff>63500</xdr:colOff>
      <xdr:row>59</xdr:row>
      <xdr:rowOff>43180</xdr:rowOff>
    </xdr:to>
    <xdr:cxnSp macro="">
      <xdr:nvCxnSpPr>
        <xdr:cNvPr id="808" name="直線コネクタ 807">
          <a:extLst>
            <a:ext uri="{FF2B5EF4-FFF2-40B4-BE49-F238E27FC236}">
              <a16:creationId xmlns:a16="http://schemas.microsoft.com/office/drawing/2014/main" id="{8B7B2DD4-447F-4196-98C0-7E24CD816B78}"/>
            </a:ext>
          </a:extLst>
        </xdr:cNvPr>
        <xdr:cNvCxnSpPr/>
      </xdr:nvCxnSpPr>
      <xdr:spPr>
        <a:xfrm>
          <a:off x="21323300" y="10156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809" name="貸付金平均値テキスト">
          <a:extLst>
            <a:ext uri="{FF2B5EF4-FFF2-40B4-BE49-F238E27FC236}">
              <a16:creationId xmlns:a16="http://schemas.microsoft.com/office/drawing/2014/main" id="{DE899EBB-D263-4282-8327-2B9B31A9A2A2}"/>
            </a:ext>
          </a:extLst>
        </xdr:cNvPr>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810" name="フローチャート: 判断 809">
          <a:extLst>
            <a:ext uri="{FF2B5EF4-FFF2-40B4-BE49-F238E27FC236}">
              <a16:creationId xmlns:a16="http://schemas.microsoft.com/office/drawing/2014/main" id="{B6690792-65F4-4CB2-8C72-7BB0B6B85E47}"/>
            </a:ext>
          </a:extLst>
        </xdr:cNvPr>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41275</xdr:rowOff>
    </xdr:from>
    <xdr:to>
      <xdr:col>111</xdr:col>
      <xdr:colOff>177800</xdr:colOff>
      <xdr:row>59</xdr:row>
      <xdr:rowOff>41910</xdr:rowOff>
    </xdr:to>
    <xdr:cxnSp macro="">
      <xdr:nvCxnSpPr>
        <xdr:cNvPr id="811" name="直線コネクタ 810">
          <a:extLst>
            <a:ext uri="{FF2B5EF4-FFF2-40B4-BE49-F238E27FC236}">
              <a16:creationId xmlns:a16="http://schemas.microsoft.com/office/drawing/2014/main" id="{45E704D2-B97F-4DB4-8969-394142C095D7}"/>
            </a:ext>
          </a:extLst>
        </xdr:cNvPr>
        <xdr:cNvCxnSpPr/>
      </xdr:nvCxnSpPr>
      <xdr:spPr>
        <a:xfrm flipV="1">
          <a:off x="20434300" y="101568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59690</xdr:rowOff>
    </xdr:from>
    <xdr:to>
      <xdr:col>112</xdr:col>
      <xdr:colOff>38100</xdr:colOff>
      <xdr:row>58</xdr:row>
      <xdr:rowOff>161290</xdr:rowOff>
    </xdr:to>
    <xdr:sp macro="" textlink="">
      <xdr:nvSpPr>
        <xdr:cNvPr id="812" name="フローチャート: 判断 811">
          <a:extLst>
            <a:ext uri="{FF2B5EF4-FFF2-40B4-BE49-F238E27FC236}">
              <a16:creationId xmlns:a16="http://schemas.microsoft.com/office/drawing/2014/main" id="{0A991AEA-E207-4B2E-97F2-989544152EA8}"/>
            </a:ext>
          </a:extLst>
        </xdr:cNvPr>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6350</xdr:rowOff>
    </xdr:from>
    <xdr:ext cx="457835" cy="251460"/>
    <xdr:sp macro="" textlink="">
      <xdr:nvSpPr>
        <xdr:cNvPr id="813" name="テキスト ボックス 812">
          <a:extLst>
            <a:ext uri="{FF2B5EF4-FFF2-40B4-BE49-F238E27FC236}">
              <a16:creationId xmlns:a16="http://schemas.microsoft.com/office/drawing/2014/main" id="{0BBF4356-EE1E-44A8-8717-0C48B320D515}"/>
            </a:ext>
          </a:extLst>
        </xdr:cNvPr>
        <xdr:cNvSpPr txBox="1"/>
      </xdr:nvSpPr>
      <xdr:spPr>
        <a:xfrm>
          <a:off x="21088350" y="97790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41910</xdr:rowOff>
    </xdr:to>
    <xdr:cxnSp macro="">
      <xdr:nvCxnSpPr>
        <xdr:cNvPr id="814" name="直線コネクタ 813">
          <a:extLst>
            <a:ext uri="{FF2B5EF4-FFF2-40B4-BE49-F238E27FC236}">
              <a16:creationId xmlns:a16="http://schemas.microsoft.com/office/drawing/2014/main" id="{09C7FC06-4AA1-4EA6-9369-3336363C3BC7}"/>
            </a:ext>
          </a:extLst>
        </xdr:cNvPr>
        <xdr:cNvCxnSpPr/>
      </xdr:nvCxnSpPr>
      <xdr:spPr>
        <a:xfrm>
          <a:off x="19545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815" name="フローチャート: 判断 814">
          <a:extLst>
            <a:ext uri="{FF2B5EF4-FFF2-40B4-BE49-F238E27FC236}">
              <a16:creationId xmlns:a16="http://schemas.microsoft.com/office/drawing/2014/main" id="{AE81EB7C-02E6-4AE3-A254-272DD7CD3697}"/>
            </a:ext>
          </a:extLst>
        </xdr:cNvPr>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57835" cy="250190"/>
    <xdr:sp macro="" textlink="">
      <xdr:nvSpPr>
        <xdr:cNvPr id="816" name="テキスト ボックス 815">
          <a:extLst>
            <a:ext uri="{FF2B5EF4-FFF2-40B4-BE49-F238E27FC236}">
              <a16:creationId xmlns:a16="http://schemas.microsoft.com/office/drawing/2014/main" id="{A6C9EE2F-0A18-4B99-847E-0D8310329C4A}"/>
            </a:ext>
          </a:extLst>
        </xdr:cNvPr>
        <xdr:cNvSpPr txBox="1"/>
      </xdr:nvSpPr>
      <xdr:spPr>
        <a:xfrm>
          <a:off x="20199350" y="979170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41910</xdr:rowOff>
    </xdr:from>
    <xdr:to>
      <xdr:col>102</xdr:col>
      <xdr:colOff>114300</xdr:colOff>
      <xdr:row>59</xdr:row>
      <xdr:rowOff>42545</xdr:rowOff>
    </xdr:to>
    <xdr:cxnSp macro="">
      <xdr:nvCxnSpPr>
        <xdr:cNvPr id="817" name="直線コネクタ 816">
          <a:extLst>
            <a:ext uri="{FF2B5EF4-FFF2-40B4-BE49-F238E27FC236}">
              <a16:creationId xmlns:a16="http://schemas.microsoft.com/office/drawing/2014/main" id="{DF583DB0-D1D9-4933-8ADB-0D7D3AC04AE2}"/>
            </a:ext>
          </a:extLst>
        </xdr:cNvPr>
        <xdr:cNvCxnSpPr/>
      </xdr:nvCxnSpPr>
      <xdr:spPr>
        <a:xfrm flipV="1">
          <a:off x="18656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8" name="フローチャート: 判断 817">
          <a:extLst>
            <a:ext uri="{FF2B5EF4-FFF2-40B4-BE49-F238E27FC236}">
              <a16:creationId xmlns:a16="http://schemas.microsoft.com/office/drawing/2014/main" id="{5A2D16D5-78AD-4107-ADB5-56C465127DF0}"/>
            </a:ext>
          </a:extLst>
        </xdr:cNvPr>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19050</xdr:rowOff>
    </xdr:from>
    <xdr:ext cx="457835" cy="250190"/>
    <xdr:sp macro="" textlink="">
      <xdr:nvSpPr>
        <xdr:cNvPr id="819" name="テキスト ボックス 818">
          <a:extLst>
            <a:ext uri="{FF2B5EF4-FFF2-40B4-BE49-F238E27FC236}">
              <a16:creationId xmlns:a16="http://schemas.microsoft.com/office/drawing/2014/main" id="{31009ADF-2547-43C3-AD91-14D9610F5959}"/>
            </a:ext>
          </a:extLst>
        </xdr:cNvPr>
        <xdr:cNvSpPr txBox="1"/>
      </xdr:nvSpPr>
      <xdr:spPr>
        <a:xfrm>
          <a:off x="19310350" y="979170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20" name="フローチャート: 判断 819">
          <a:extLst>
            <a:ext uri="{FF2B5EF4-FFF2-40B4-BE49-F238E27FC236}">
              <a16:creationId xmlns:a16="http://schemas.microsoft.com/office/drawing/2014/main" id="{3DC461F5-B86B-4E25-A452-9E4E0731D21D}"/>
            </a:ext>
          </a:extLst>
        </xdr:cNvPr>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22225</xdr:rowOff>
    </xdr:from>
    <xdr:ext cx="457835" cy="258445"/>
    <xdr:sp macro="" textlink="">
      <xdr:nvSpPr>
        <xdr:cNvPr id="821" name="テキスト ボックス 820">
          <a:extLst>
            <a:ext uri="{FF2B5EF4-FFF2-40B4-BE49-F238E27FC236}">
              <a16:creationId xmlns:a16="http://schemas.microsoft.com/office/drawing/2014/main" id="{AAE98F88-5C65-45BE-93D0-AE929D62F8C4}"/>
            </a:ext>
          </a:extLst>
        </xdr:cNvPr>
        <xdr:cNvSpPr txBox="1"/>
      </xdr:nvSpPr>
      <xdr:spPr>
        <a:xfrm>
          <a:off x="18421350" y="97948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14FF9815-CA6C-45A1-AC89-54172C703BF9}"/>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FFD6BCC0-C43C-4819-9CDD-0AD5A8AC07A6}"/>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EF807556-CCD7-4CE4-927C-BEB7AC632976}"/>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A1AF38A4-D8E2-439A-BB82-BB300C9787A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F55D7851-F58D-4DDD-9B2E-8E20856A3807}"/>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163830</xdr:rowOff>
    </xdr:from>
    <xdr:to>
      <xdr:col>116</xdr:col>
      <xdr:colOff>114300</xdr:colOff>
      <xdr:row>59</xdr:row>
      <xdr:rowOff>93980</xdr:rowOff>
    </xdr:to>
    <xdr:sp macro="" textlink="">
      <xdr:nvSpPr>
        <xdr:cNvPr id="827" name="楕円 826">
          <a:extLst>
            <a:ext uri="{FF2B5EF4-FFF2-40B4-BE49-F238E27FC236}">
              <a16:creationId xmlns:a16="http://schemas.microsoft.com/office/drawing/2014/main" id="{8C32D68B-C63A-4F14-B97A-E021047606DB}"/>
            </a:ext>
          </a:extLst>
        </xdr:cNvPr>
        <xdr:cNvSpPr/>
      </xdr:nvSpPr>
      <xdr:spPr>
        <a:xfrm>
          <a:off x="22110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78740</xdr:rowOff>
    </xdr:from>
    <xdr:ext cx="313690" cy="259080"/>
    <xdr:sp macro="" textlink="">
      <xdr:nvSpPr>
        <xdr:cNvPr id="828" name="貸付金該当値テキスト">
          <a:extLst>
            <a:ext uri="{FF2B5EF4-FFF2-40B4-BE49-F238E27FC236}">
              <a16:creationId xmlns:a16="http://schemas.microsoft.com/office/drawing/2014/main" id="{C6C6D583-2BAD-43AE-9FC0-F64FD05AF294}"/>
            </a:ext>
          </a:extLst>
        </xdr:cNvPr>
        <xdr:cNvSpPr txBox="1"/>
      </xdr:nvSpPr>
      <xdr:spPr>
        <a:xfrm>
          <a:off x="22212300" y="100228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92075</xdr:rowOff>
    </xdr:to>
    <xdr:sp macro="" textlink="">
      <xdr:nvSpPr>
        <xdr:cNvPr id="829" name="楕円 828">
          <a:extLst>
            <a:ext uri="{FF2B5EF4-FFF2-40B4-BE49-F238E27FC236}">
              <a16:creationId xmlns:a16="http://schemas.microsoft.com/office/drawing/2014/main" id="{AF678F43-492B-497D-92F1-9B0CA791024E}"/>
            </a:ext>
          </a:extLst>
        </xdr:cNvPr>
        <xdr:cNvSpPr/>
      </xdr:nvSpPr>
      <xdr:spPr>
        <a:xfrm>
          <a:off x="21272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83185</xdr:rowOff>
    </xdr:from>
    <xdr:ext cx="313690" cy="259080"/>
    <xdr:sp macro="" textlink="">
      <xdr:nvSpPr>
        <xdr:cNvPr id="830" name="テキスト ボックス 829">
          <a:extLst>
            <a:ext uri="{FF2B5EF4-FFF2-40B4-BE49-F238E27FC236}">
              <a16:creationId xmlns:a16="http://schemas.microsoft.com/office/drawing/2014/main" id="{5B0A6DAE-BBB2-42B2-99E1-AD36418F2768}"/>
            </a:ext>
          </a:extLst>
        </xdr:cNvPr>
        <xdr:cNvSpPr txBox="1"/>
      </xdr:nvSpPr>
      <xdr:spPr>
        <a:xfrm>
          <a:off x="21166455" y="10198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162560</xdr:rowOff>
    </xdr:from>
    <xdr:to>
      <xdr:col>107</xdr:col>
      <xdr:colOff>101600</xdr:colOff>
      <xdr:row>59</xdr:row>
      <xdr:rowOff>92710</xdr:rowOff>
    </xdr:to>
    <xdr:sp macro="" textlink="">
      <xdr:nvSpPr>
        <xdr:cNvPr id="831" name="楕円 830">
          <a:extLst>
            <a:ext uri="{FF2B5EF4-FFF2-40B4-BE49-F238E27FC236}">
              <a16:creationId xmlns:a16="http://schemas.microsoft.com/office/drawing/2014/main" id="{46F14701-EEA3-4B02-85D1-F064B6807634}"/>
            </a:ext>
          </a:extLst>
        </xdr:cNvPr>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83820</xdr:rowOff>
    </xdr:from>
    <xdr:ext cx="313690" cy="259080"/>
    <xdr:sp macro="" textlink="">
      <xdr:nvSpPr>
        <xdr:cNvPr id="832" name="テキスト ボックス 831">
          <a:extLst>
            <a:ext uri="{FF2B5EF4-FFF2-40B4-BE49-F238E27FC236}">
              <a16:creationId xmlns:a16="http://schemas.microsoft.com/office/drawing/2014/main" id="{ABCB7A2E-AA83-4CE2-8282-97AEC97660E5}"/>
            </a:ext>
          </a:extLst>
        </xdr:cNvPr>
        <xdr:cNvSpPr txBox="1"/>
      </xdr:nvSpPr>
      <xdr:spPr>
        <a:xfrm>
          <a:off x="20277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33" name="楕円 832">
          <a:extLst>
            <a:ext uri="{FF2B5EF4-FFF2-40B4-BE49-F238E27FC236}">
              <a16:creationId xmlns:a16="http://schemas.microsoft.com/office/drawing/2014/main" id="{D3A460F9-E278-4A46-A7A8-DD8B6FD59853}"/>
            </a:ext>
          </a:extLst>
        </xdr:cNvPr>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83820</xdr:rowOff>
    </xdr:from>
    <xdr:ext cx="313690" cy="259080"/>
    <xdr:sp macro="" textlink="">
      <xdr:nvSpPr>
        <xdr:cNvPr id="834" name="テキスト ボックス 833">
          <a:extLst>
            <a:ext uri="{FF2B5EF4-FFF2-40B4-BE49-F238E27FC236}">
              <a16:creationId xmlns:a16="http://schemas.microsoft.com/office/drawing/2014/main" id="{A2F21D1B-27D6-49A6-8A17-EF22C7634217}"/>
            </a:ext>
          </a:extLst>
        </xdr:cNvPr>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35" name="楕円 834">
          <a:extLst>
            <a:ext uri="{FF2B5EF4-FFF2-40B4-BE49-F238E27FC236}">
              <a16:creationId xmlns:a16="http://schemas.microsoft.com/office/drawing/2014/main" id="{2B5552AB-A9A4-4E23-AB46-C1D88DD10722}"/>
            </a:ext>
          </a:extLst>
        </xdr:cNvPr>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84455</xdr:rowOff>
    </xdr:from>
    <xdr:ext cx="313690" cy="259080"/>
    <xdr:sp macro="" textlink="">
      <xdr:nvSpPr>
        <xdr:cNvPr id="836" name="テキスト ボックス 835">
          <a:extLst>
            <a:ext uri="{FF2B5EF4-FFF2-40B4-BE49-F238E27FC236}">
              <a16:creationId xmlns:a16="http://schemas.microsoft.com/office/drawing/2014/main" id="{4DCAD454-8EFE-4D16-B3F6-A41B2389ACC3}"/>
            </a:ext>
          </a:extLst>
        </xdr:cNvPr>
        <xdr:cNvSpPr txBox="1"/>
      </xdr:nvSpPr>
      <xdr:spPr>
        <a:xfrm>
          <a:off x="18499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92A6BBBA-883B-4FED-87FA-79C89713BF1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F77746D-1D7D-485F-BDD2-2864A681CF98}"/>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5D7992D2-DAD4-47EF-9363-D3A731C5F19C}"/>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279938BE-EB84-4181-9F76-2350DB0BB46B}"/>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A3F35C25-6BF8-4C56-8025-E2C81E98DFB4}"/>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772656C4-8CB4-419B-A6B6-F36EC894A045}"/>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64C7B897-C62C-4A23-B82E-A742E48411FE}"/>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D0C701FE-CA3C-4EA4-8F61-283FFA33F40D}"/>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7820" cy="217170"/>
    <xdr:sp macro="" textlink="">
      <xdr:nvSpPr>
        <xdr:cNvPr id="845" name="テキスト ボックス 844">
          <a:extLst>
            <a:ext uri="{FF2B5EF4-FFF2-40B4-BE49-F238E27FC236}">
              <a16:creationId xmlns:a16="http://schemas.microsoft.com/office/drawing/2014/main" id="{23E259A7-8492-41C5-AEAF-571396E5F15F}"/>
            </a:ext>
          </a:extLst>
        </xdr:cNvPr>
        <xdr:cNvSpPr txBox="1"/>
      </xdr:nvSpPr>
      <xdr:spPr>
        <a:xfrm>
          <a:off x="18249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862188F7-3F19-4A3D-B118-745E5AA00607}"/>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7" name="テキスト ボックス 846">
          <a:extLst>
            <a:ext uri="{FF2B5EF4-FFF2-40B4-BE49-F238E27FC236}">
              <a16:creationId xmlns:a16="http://schemas.microsoft.com/office/drawing/2014/main" id="{B3C4CD6B-5663-421A-9623-73F20BD22C7F}"/>
            </a:ext>
          </a:extLst>
        </xdr:cNvPr>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8" name="直線コネクタ 847">
          <a:extLst>
            <a:ext uri="{FF2B5EF4-FFF2-40B4-BE49-F238E27FC236}">
              <a16:creationId xmlns:a16="http://schemas.microsoft.com/office/drawing/2014/main" id="{B2634A41-57E0-43A6-94F0-F4B3E6D8A638}"/>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9" name="テキスト ボックス 848">
          <a:extLst>
            <a:ext uri="{FF2B5EF4-FFF2-40B4-BE49-F238E27FC236}">
              <a16:creationId xmlns:a16="http://schemas.microsoft.com/office/drawing/2014/main" id="{D9CAAC8C-CE48-4B1D-B94F-BE4799F8537D}"/>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0" name="直線コネクタ 849">
          <a:extLst>
            <a:ext uri="{FF2B5EF4-FFF2-40B4-BE49-F238E27FC236}">
              <a16:creationId xmlns:a16="http://schemas.microsoft.com/office/drawing/2014/main" id="{B559A4FD-579C-4EC5-9B35-C6BEF75BBF0B}"/>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51" name="テキスト ボックス 850">
          <a:extLst>
            <a:ext uri="{FF2B5EF4-FFF2-40B4-BE49-F238E27FC236}">
              <a16:creationId xmlns:a16="http://schemas.microsoft.com/office/drawing/2014/main" id="{13944AEC-E01D-4C5D-B185-CBA6212252B6}"/>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2" name="直線コネクタ 851">
          <a:extLst>
            <a:ext uri="{FF2B5EF4-FFF2-40B4-BE49-F238E27FC236}">
              <a16:creationId xmlns:a16="http://schemas.microsoft.com/office/drawing/2014/main" id="{B222ABC3-7B28-4854-8446-329FC0839EEC}"/>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3" name="テキスト ボックス 852">
          <a:extLst>
            <a:ext uri="{FF2B5EF4-FFF2-40B4-BE49-F238E27FC236}">
              <a16:creationId xmlns:a16="http://schemas.microsoft.com/office/drawing/2014/main" id="{92D8AE17-1331-4DB4-B555-BA9D3783309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4" name="直線コネクタ 853">
          <a:extLst>
            <a:ext uri="{FF2B5EF4-FFF2-40B4-BE49-F238E27FC236}">
              <a16:creationId xmlns:a16="http://schemas.microsoft.com/office/drawing/2014/main" id="{96CFD7D5-5152-420E-94EA-2D3E44150C48}"/>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55" name="テキスト ボックス 854">
          <a:extLst>
            <a:ext uri="{FF2B5EF4-FFF2-40B4-BE49-F238E27FC236}">
              <a16:creationId xmlns:a16="http://schemas.microsoft.com/office/drawing/2014/main" id="{225357F8-BB88-4AFC-BC65-75C88D3D4108}"/>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6" name="直線コネクタ 855">
          <a:extLst>
            <a:ext uri="{FF2B5EF4-FFF2-40B4-BE49-F238E27FC236}">
              <a16:creationId xmlns:a16="http://schemas.microsoft.com/office/drawing/2014/main" id="{A3769220-6ACE-428C-9A20-65C48714DA7B}"/>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7" name="テキスト ボックス 856">
          <a:extLst>
            <a:ext uri="{FF2B5EF4-FFF2-40B4-BE49-F238E27FC236}">
              <a16:creationId xmlns:a16="http://schemas.microsoft.com/office/drawing/2014/main" id="{7C1E1572-FC00-439D-B899-C76FC9C0D29C}"/>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8" name="直線コネクタ 857">
          <a:extLst>
            <a:ext uri="{FF2B5EF4-FFF2-40B4-BE49-F238E27FC236}">
              <a16:creationId xmlns:a16="http://schemas.microsoft.com/office/drawing/2014/main" id="{CBCC61B2-C3AF-4AA1-9704-664750A33474}"/>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9" name="テキスト ボックス 858">
          <a:extLst>
            <a:ext uri="{FF2B5EF4-FFF2-40B4-BE49-F238E27FC236}">
              <a16:creationId xmlns:a16="http://schemas.microsoft.com/office/drawing/2014/main" id="{85967651-B758-472B-AA39-10B971552392}"/>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B45EAA14-B5CA-4755-B013-880E042AC431}"/>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61" name="テキスト ボックス 860">
          <a:extLst>
            <a:ext uri="{FF2B5EF4-FFF2-40B4-BE49-F238E27FC236}">
              <a16:creationId xmlns:a16="http://schemas.microsoft.com/office/drawing/2014/main" id="{00FCE728-8984-4BF6-8D2D-F20F6011AB53}"/>
            </a:ext>
          </a:extLst>
        </xdr:cNvPr>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169A2B4A-A493-4707-88CE-D25E618D0D5C}"/>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79</xdr:row>
      <xdr:rowOff>125095</xdr:rowOff>
    </xdr:to>
    <xdr:cxnSp macro="">
      <xdr:nvCxnSpPr>
        <xdr:cNvPr id="863" name="直線コネクタ 862">
          <a:extLst>
            <a:ext uri="{FF2B5EF4-FFF2-40B4-BE49-F238E27FC236}">
              <a16:creationId xmlns:a16="http://schemas.microsoft.com/office/drawing/2014/main" id="{B14CF950-3D83-433C-920F-25E14B1B7383}"/>
            </a:ext>
          </a:extLst>
        </xdr:cNvPr>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128905</xdr:rowOff>
    </xdr:from>
    <xdr:ext cx="534670" cy="259080"/>
    <xdr:sp macro="" textlink="">
      <xdr:nvSpPr>
        <xdr:cNvPr id="864" name="繰出金最小値テキスト">
          <a:extLst>
            <a:ext uri="{FF2B5EF4-FFF2-40B4-BE49-F238E27FC236}">
              <a16:creationId xmlns:a16="http://schemas.microsoft.com/office/drawing/2014/main" id="{980C0904-FEF7-4BC3-AF66-CAB216932B21}"/>
            </a:ext>
          </a:extLst>
        </xdr:cNvPr>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125095</xdr:rowOff>
    </xdr:from>
    <xdr:to>
      <xdr:col>116</xdr:col>
      <xdr:colOff>152400</xdr:colOff>
      <xdr:row>79</xdr:row>
      <xdr:rowOff>125095</xdr:rowOff>
    </xdr:to>
    <xdr:cxnSp macro="">
      <xdr:nvCxnSpPr>
        <xdr:cNvPr id="865" name="直線コネクタ 864">
          <a:extLst>
            <a:ext uri="{FF2B5EF4-FFF2-40B4-BE49-F238E27FC236}">
              <a16:creationId xmlns:a16="http://schemas.microsoft.com/office/drawing/2014/main" id="{A40E0B51-F0AA-4713-913A-CD56C2C03F72}"/>
            </a:ext>
          </a:extLst>
        </xdr:cNvPr>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157480</xdr:rowOff>
    </xdr:from>
    <xdr:ext cx="534670" cy="248920"/>
    <xdr:sp macro="" textlink="">
      <xdr:nvSpPr>
        <xdr:cNvPr id="866" name="繰出金最大値テキスト">
          <a:extLst>
            <a:ext uri="{FF2B5EF4-FFF2-40B4-BE49-F238E27FC236}">
              <a16:creationId xmlns:a16="http://schemas.microsoft.com/office/drawing/2014/main" id="{3AF558BA-83DF-4951-9D03-BCFBF61DFA2D}"/>
            </a:ext>
          </a:extLst>
        </xdr:cNvPr>
        <xdr:cNvSpPr txBox="1"/>
      </xdr:nvSpPr>
      <xdr:spPr>
        <a:xfrm>
          <a:off x="22212300" y="11987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67" name="直線コネクタ 866">
          <a:extLst>
            <a:ext uri="{FF2B5EF4-FFF2-40B4-BE49-F238E27FC236}">
              <a16:creationId xmlns:a16="http://schemas.microsoft.com/office/drawing/2014/main" id="{EBFE312D-B07C-4F32-86AD-CFD3EED4342B}"/>
            </a:ext>
          </a:extLst>
        </xdr:cNvPr>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150495</xdr:rowOff>
    </xdr:from>
    <xdr:to>
      <xdr:col>116</xdr:col>
      <xdr:colOff>63500</xdr:colOff>
      <xdr:row>76</xdr:row>
      <xdr:rowOff>13335</xdr:rowOff>
    </xdr:to>
    <xdr:cxnSp macro="">
      <xdr:nvCxnSpPr>
        <xdr:cNvPr id="868" name="直線コネクタ 867">
          <a:extLst>
            <a:ext uri="{FF2B5EF4-FFF2-40B4-BE49-F238E27FC236}">
              <a16:creationId xmlns:a16="http://schemas.microsoft.com/office/drawing/2014/main" id="{6EDCB2E6-471C-4A26-9A1D-B494F4B38408}"/>
            </a:ext>
          </a:extLst>
        </xdr:cNvPr>
        <xdr:cNvCxnSpPr/>
      </xdr:nvCxnSpPr>
      <xdr:spPr>
        <a:xfrm flipV="1">
          <a:off x="21323300" y="130092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27305</xdr:rowOff>
    </xdr:from>
    <xdr:ext cx="534670" cy="259080"/>
    <xdr:sp macro="" textlink="">
      <xdr:nvSpPr>
        <xdr:cNvPr id="869" name="繰出金平均値テキスト">
          <a:extLst>
            <a:ext uri="{FF2B5EF4-FFF2-40B4-BE49-F238E27FC236}">
              <a16:creationId xmlns:a16="http://schemas.microsoft.com/office/drawing/2014/main" id="{16D51767-4D5A-4BAC-89F2-90626E7926FE}"/>
            </a:ext>
          </a:extLst>
        </xdr:cNvPr>
        <xdr:cNvSpPr txBox="1"/>
      </xdr:nvSpPr>
      <xdr:spPr>
        <a:xfrm>
          <a:off x="22212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48895</xdr:rowOff>
    </xdr:from>
    <xdr:to>
      <xdr:col>116</xdr:col>
      <xdr:colOff>114300</xdr:colOff>
      <xdr:row>76</xdr:row>
      <xdr:rowOff>150495</xdr:rowOff>
    </xdr:to>
    <xdr:sp macro="" textlink="">
      <xdr:nvSpPr>
        <xdr:cNvPr id="870" name="フローチャート: 判断 869">
          <a:extLst>
            <a:ext uri="{FF2B5EF4-FFF2-40B4-BE49-F238E27FC236}">
              <a16:creationId xmlns:a16="http://schemas.microsoft.com/office/drawing/2014/main" id="{5052C57B-573E-4C95-A8E3-C49EEC298B5D}"/>
            </a:ext>
          </a:extLst>
        </xdr:cNvPr>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13335</xdr:rowOff>
    </xdr:from>
    <xdr:to>
      <xdr:col>111</xdr:col>
      <xdr:colOff>177800</xdr:colOff>
      <xdr:row>76</xdr:row>
      <xdr:rowOff>57785</xdr:rowOff>
    </xdr:to>
    <xdr:cxnSp macro="">
      <xdr:nvCxnSpPr>
        <xdr:cNvPr id="871" name="直線コネクタ 870">
          <a:extLst>
            <a:ext uri="{FF2B5EF4-FFF2-40B4-BE49-F238E27FC236}">
              <a16:creationId xmlns:a16="http://schemas.microsoft.com/office/drawing/2014/main" id="{EC625076-6A10-483D-B47A-1C06311FACF5}"/>
            </a:ext>
          </a:extLst>
        </xdr:cNvPr>
        <xdr:cNvCxnSpPr/>
      </xdr:nvCxnSpPr>
      <xdr:spPr>
        <a:xfrm flipV="1">
          <a:off x="20434300" y="1304353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78105</xdr:rowOff>
    </xdr:from>
    <xdr:to>
      <xdr:col>112</xdr:col>
      <xdr:colOff>38100</xdr:colOff>
      <xdr:row>77</xdr:row>
      <xdr:rowOff>8255</xdr:rowOff>
    </xdr:to>
    <xdr:sp macro="" textlink="">
      <xdr:nvSpPr>
        <xdr:cNvPr id="872" name="フローチャート: 判断 871">
          <a:extLst>
            <a:ext uri="{FF2B5EF4-FFF2-40B4-BE49-F238E27FC236}">
              <a16:creationId xmlns:a16="http://schemas.microsoft.com/office/drawing/2014/main" id="{8792C4B8-72B7-41DC-BCFB-91E4BFB028D7}"/>
            </a:ext>
          </a:extLst>
        </xdr:cNvPr>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170815</xdr:rowOff>
    </xdr:from>
    <xdr:ext cx="522605" cy="258445"/>
    <xdr:sp macro="" textlink="">
      <xdr:nvSpPr>
        <xdr:cNvPr id="873" name="テキスト ボックス 872">
          <a:extLst>
            <a:ext uri="{FF2B5EF4-FFF2-40B4-BE49-F238E27FC236}">
              <a16:creationId xmlns:a16="http://schemas.microsoft.com/office/drawing/2014/main" id="{85C1A981-8B96-488A-9CB4-C4D6E34F005F}"/>
            </a:ext>
          </a:extLst>
        </xdr:cNvPr>
        <xdr:cNvSpPr txBox="1"/>
      </xdr:nvSpPr>
      <xdr:spPr>
        <a:xfrm>
          <a:off x="21055965" y="132010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57785</xdr:rowOff>
    </xdr:from>
    <xdr:to>
      <xdr:col>107</xdr:col>
      <xdr:colOff>50800</xdr:colOff>
      <xdr:row>76</xdr:row>
      <xdr:rowOff>107950</xdr:rowOff>
    </xdr:to>
    <xdr:cxnSp macro="">
      <xdr:nvCxnSpPr>
        <xdr:cNvPr id="874" name="直線コネクタ 873">
          <a:extLst>
            <a:ext uri="{FF2B5EF4-FFF2-40B4-BE49-F238E27FC236}">
              <a16:creationId xmlns:a16="http://schemas.microsoft.com/office/drawing/2014/main" id="{6500C1E2-2526-493A-9373-34D0913985F2}"/>
            </a:ext>
          </a:extLst>
        </xdr:cNvPr>
        <xdr:cNvCxnSpPr/>
      </xdr:nvCxnSpPr>
      <xdr:spPr>
        <a:xfrm flipV="1">
          <a:off x="19545300" y="130879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75" name="フローチャート: 判断 874">
          <a:extLst>
            <a:ext uri="{FF2B5EF4-FFF2-40B4-BE49-F238E27FC236}">
              <a16:creationId xmlns:a16="http://schemas.microsoft.com/office/drawing/2014/main" id="{15D441EB-BF8F-4968-A1D5-B8CD5627095D}"/>
            </a:ext>
          </a:extLst>
        </xdr:cNvPr>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102235</xdr:rowOff>
    </xdr:from>
    <xdr:ext cx="522605" cy="258445"/>
    <xdr:sp macro="" textlink="">
      <xdr:nvSpPr>
        <xdr:cNvPr id="876" name="テキスト ボックス 875">
          <a:extLst>
            <a:ext uri="{FF2B5EF4-FFF2-40B4-BE49-F238E27FC236}">
              <a16:creationId xmlns:a16="http://schemas.microsoft.com/office/drawing/2014/main" id="{0A3D15A7-50B4-47B7-8490-945ACA995259}"/>
            </a:ext>
          </a:extLst>
        </xdr:cNvPr>
        <xdr:cNvSpPr txBox="1"/>
      </xdr:nvSpPr>
      <xdr:spPr>
        <a:xfrm>
          <a:off x="20166965" y="1313243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107950</xdr:rowOff>
    </xdr:from>
    <xdr:to>
      <xdr:col>102</xdr:col>
      <xdr:colOff>114300</xdr:colOff>
      <xdr:row>76</xdr:row>
      <xdr:rowOff>148590</xdr:rowOff>
    </xdr:to>
    <xdr:cxnSp macro="">
      <xdr:nvCxnSpPr>
        <xdr:cNvPr id="877" name="直線コネクタ 876">
          <a:extLst>
            <a:ext uri="{FF2B5EF4-FFF2-40B4-BE49-F238E27FC236}">
              <a16:creationId xmlns:a16="http://schemas.microsoft.com/office/drawing/2014/main" id="{537669FB-75B1-4693-A6AD-0B7F6FDBECFA}"/>
            </a:ext>
          </a:extLst>
        </xdr:cNvPr>
        <xdr:cNvCxnSpPr/>
      </xdr:nvCxnSpPr>
      <xdr:spPr>
        <a:xfrm flipV="1">
          <a:off x="18656300" y="13138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147955</xdr:rowOff>
    </xdr:from>
    <xdr:to>
      <xdr:col>102</xdr:col>
      <xdr:colOff>165100</xdr:colOff>
      <xdr:row>76</xdr:row>
      <xdr:rowOff>78105</xdr:rowOff>
    </xdr:to>
    <xdr:sp macro="" textlink="">
      <xdr:nvSpPr>
        <xdr:cNvPr id="878" name="フローチャート: 判断 877">
          <a:extLst>
            <a:ext uri="{FF2B5EF4-FFF2-40B4-BE49-F238E27FC236}">
              <a16:creationId xmlns:a16="http://schemas.microsoft.com/office/drawing/2014/main" id="{16F21982-93AE-4C4D-9E42-FFAE2591D2F4}"/>
            </a:ext>
          </a:extLst>
        </xdr:cNvPr>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94615</xdr:rowOff>
    </xdr:from>
    <xdr:ext cx="522605" cy="259080"/>
    <xdr:sp macro="" textlink="">
      <xdr:nvSpPr>
        <xdr:cNvPr id="879" name="テキスト ボックス 878">
          <a:extLst>
            <a:ext uri="{FF2B5EF4-FFF2-40B4-BE49-F238E27FC236}">
              <a16:creationId xmlns:a16="http://schemas.microsoft.com/office/drawing/2014/main" id="{5F7F6FF6-0709-42E4-8739-E7CCF5618C69}"/>
            </a:ext>
          </a:extLst>
        </xdr:cNvPr>
        <xdr:cNvSpPr txBox="1"/>
      </xdr:nvSpPr>
      <xdr:spPr>
        <a:xfrm>
          <a:off x="19277965" y="127819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80" name="フローチャート: 判断 879">
          <a:extLst>
            <a:ext uri="{FF2B5EF4-FFF2-40B4-BE49-F238E27FC236}">
              <a16:creationId xmlns:a16="http://schemas.microsoft.com/office/drawing/2014/main" id="{6FE143FB-48E0-4C1A-A5FE-D9667B0CC2BA}"/>
            </a:ext>
          </a:extLst>
        </xdr:cNvPr>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71755</xdr:rowOff>
    </xdr:from>
    <xdr:ext cx="522605" cy="259080"/>
    <xdr:sp macro="" textlink="">
      <xdr:nvSpPr>
        <xdr:cNvPr id="881" name="テキスト ボックス 880">
          <a:extLst>
            <a:ext uri="{FF2B5EF4-FFF2-40B4-BE49-F238E27FC236}">
              <a16:creationId xmlns:a16="http://schemas.microsoft.com/office/drawing/2014/main" id="{90A70D81-D566-49FD-871E-D29501EB3609}"/>
            </a:ext>
          </a:extLst>
        </xdr:cNvPr>
        <xdr:cNvSpPr txBox="1"/>
      </xdr:nvSpPr>
      <xdr:spPr>
        <a:xfrm>
          <a:off x="18388965" y="12759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2" name="テキスト ボックス 881">
          <a:extLst>
            <a:ext uri="{FF2B5EF4-FFF2-40B4-BE49-F238E27FC236}">
              <a16:creationId xmlns:a16="http://schemas.microsoft.com/office/drawing/2014/main" id="{266C5590-0C03-4DCF-A0AB-88BAD27F3292}"/>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3" name="テキスト ボックス 882">
          <a:extLst>
            <a:ext uri="{FF2B5EF4-FFF2-40B4-BE49-F238E27FC236}">
              <a16:creationId xmlns:a16="http://schemas.microsoft.com/office/drawing/2014/main" id="{AAB83BFB-80F2-401B-B262-611EB5CEE389}"/>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4" name="テキスト ボックス 883">
          <a:extLst>
            <a:ext uri="{FF2B5EF4-FFF2-40B4-BE49-F238E27FC236}">
              <a16:creationId xmlns:a16="http://schemas.microsoft.com/office/drawing/2014/main" id="{07AEB059-E001-4BB8-AFB6-AD3ED9F19805}"/>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5" name="テキスト ボックス 884">
          <a:extLst>
            <a:ext uri="{FF2B5EF4-FFF2-40B4-BE49-F238E27FC236}">
              <a16:creationId xmlns:a16="http://schemas.microsoft.com/office/drawing/2014/main" id="{FA20DEEA-3F2C-4692-9CE5-FB2E32FD520B}"/>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6" name="テキスト ボックス 885">
          <a:extLst>
            <a:ext uri="{FF2B5EF4-FFF2-40B4-BE49-F238E27FC236}">
              <a16:creationId xmlns:a16="http://schemas.microsoft.com/office/drawing/2014/main" id="{2F11C790-7C4B-423A-8305-AF729F5ECDCA}"/>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99695</xdr:rowOff>
    </xdr:from>
    <xdr:to>
      <xdr:col>116</xdr:col>
      <xdr:colOff>114300</xdr:colOff>
      <xdr:row>76</xdr:row>
      <xdr:rowOff>29845</xdr:rowOff>
    </xdr:to>
    <xdr:sp macro="" textlink="">
      <xdr:nvSpPr>
        <xdr:cNvPr id="887" name="楕円 886">
          <a:extLst>
            <a:ext uri="{FF2B5EF4-FFF2-40B4-BE49-F238E27FC236}">
              <a16:creationId xmlns:a16="http://schemas.microsoft.com/office/drawing/2014/main" id="{7ECEF983-9EFE-4262-B17E-E24B79BAEE3A}"/>
            </a:ext>
          </a:extLst>
        </xdr:cNvPr>
        <xdr:cNvSpPr/>
      </xdr:nvSpPr>
      <xdr:spPr>
        <a:xfrm>
          <a:off x="221107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122555</xdr:rowOff>
    </xdr:from>
    <xdr:ext cx="534670" cy="249555"/>
    <xdr:sp macro="" textlink="">
      <xdr:nvSpPr>
        <xdr:cNvPr id="888" name="繰出金該当値テキスト">
          <a:extLst>
            <a:ext uri="{FF2B5EF4-FFF2-40B4-BE49-F238E27FC236}">
              <a16:creationId xmlns:a16="http://schemas.microsoft.com/office/drawing/2014/main" id="{ABF8352B-9905-4607-90F1-CD7D325F52D7}"/>
            </a:ext>
          </a:extLst>
        </xdr:cNvPr>
        <xdr:cNvSpPr txBox="1"/>
      </xdr:nvSpPr>
      <xdr:spPr>
        <a:xfrm>
          <a:off x="22212300" y="128098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133985</xdr:rowOff>
    </xdr:from>
    <xdr:to>
      <xdr:col>112</xdr:col>
      <xdr:colOff>38100</xdr:colOff>
      <xdr:row>76</xdr:row>
      <xdr:rowOff>64135</xdr:rowOff>
    </xdr:to>
    <xdr:sp macro="" textlink="">
      <xdr:nvSpPr>
        <xdr:cNvPr id="889" name="楕円 888">
          <a:extLst>
            <a:ext uri="{FF2B5EF4-FFF2-40B4-BE49-F238E27FC236}">
              <a16:creationId xmlns:a16="http://schemas.microsoft.com/office/drawing/2014/main" id="{C613C7EC-5DEB-429D-8FE3-9EE63460AA59}"/>
            </a:ext>
          </a:extLst>
        </xdr:cNvPr>
        <xdr:cNvSpPr/>
      </xdr:nvSpPr>
      <xdr:spPr>
        <a:xfrm>
          <a:off x="21272500" y="12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80645</xdr:rowOff>
    </xdr:from>
    <xdr:ext cx="522605" cy="259080"/>
    <xdr:sp macro="" textlink="">
      <xdr:nvSpPr>
        <xdr:cNvPr id="890" name="テキスト ボックス 889">
          <a:extLst>
            <a:ext uri="{FF2B5EF4-FFF2-40B4-BE49-F238E27FC236}">
              <a16:creationId xmlns:a16="http://schemas.microsoft.com/office/drawing/2014/main" id="{5C72DD3C-1584-456A-910E-64CCA6F431C6}"/>
            </a:ext>
          </a:extLst>
        </xdr:cNvPr>
        <xdr:cNvSpPr txBox="1"/>
      </xdr:nvSpPr>
      <xdr:spPr>
        <a:xfrm>
          <a:off x="21055965" y="127679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6985</xdr:rowOff>
    </xdr:from>
    <xdr:to>
      <xdr:col>107</xdr:col>
      <xdr:colOff>101600</xdr:colOff>
      <xdr:row>76</xdr:row>
      <xdr:rowOff>109220</xdr:rowOff>
    </xdr:to>
    <xdr:sp macro="" textlink="">
      <xdr:nvSpPr>
        <xdr:cNvPr id="891" name="楕円 890">
          <a:extLst>
            <a:ext uri="{FF2B5EF4-FFF2-40B4-BE49-F238E27FC236}">
              <a16:creationId xmlns:a16="http://schemas.microsoft.com/office/drawing/2014/main" id="{BDC3FB32-07A4-476D-B9D4-A72113C4EBB7}"/>
            </a:ext>
          </a:extLst>
        </xdr:cNvPr>
        <xdr:cNvSpPr/>
      </xdr:nvSpPr>
      <xdr:spPr>
        <a:xfrm>
          <a:off x="20383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125095</xdr:rowOff>
    </xdr:from>
    <xdr:ext cx="522605" cy="258445"/>
    <xdr:sp macro="" textlink="">
      <xdr:nvSpPr>
        <xdr:cNvPr id="892" name="テキスト ボックス 891">
          <a:extLst>
            <a:ext uri="{FF2B5EF4-FFF2-40B4-BE49-F238E27FC236}">
              <a16:creationId xmlns:a16="http://schemas.microsoft.com/office/drawing/2014/main" id="{47B144F6-6BE5-4BAD-95CC-52D89205227B}"/>
            </a:ext>
          </a:extLst>
        </xdr:cNvPr>
        <xdr:cNvSpPr txBox="1"/>
      </xdr:nvSpPr>
      <xdr:spPr>
        <a:xfrm>
          <a:off x="20166965" y="1281239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57150</xdr:rowOff>
    </xdr:from>
    <xdr:to>
      <xdr:col>102</xdr:col>
      <xdr:colOff>165100</xdr:colOff>
      <xdr:row>76</xdr:row>
      <xdr:rowOff>158750</xdr:rowOff>
    </xdr:to>
    <xdr:sp macro="" textlink="">
      <xdr:nvSpPr>
        <xdr:cNvPr id="893" name="楕円 892">
          <a:extLst>
            <a:ext uri="{FF2B5EF4-FFF2-40B4-BE49-F238E27FC236}">
              <a16:creationId xmlns:a16="http://schemas.microsoft.com/office/drawing/2014/main" id="{E017F33A-B04C-4CBB-B55C-65E808DB0075}"/>
            </a:ext>
          </a:extLst>
        </xdr:cNvPr>
        <xdr:cNvSpPr/>
      </xdr:nvSpPr>
      <xdr:spPr>
        <a:xfrm>
          <a:off x="19494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149860</xdr:rowOff>
    </xdr:from>
    <xdr:ext cx="522605" cy="259080"/>
    <xdr:sp macro="" textlink="">
      <xdr:nvSpPr>
        <xdr:cNvPr id="894" name="テキスト ボックス 893">
          <a:extLst>
            <a:ext uri="{FF2B5EF4-FFF2-40B4-BE49-F238E27FC236}">
              <a16:creationId xmlns:a16="http://schemas.microsoft.com/office/drawing/2014/main" id="{66FA5435-0571-4BCE-86BE-414E2F3AF792}"/>
            </a:ext>
          </a:extLst>
        </xdr:cNvPr>
        <xdr:cNvSpPr txBox="1"/>
      </xdr:nvSpPr>
      <xdr:spPr>
        <a:xfrm>
          <a:off x="19277965" y="131800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97790</xdr:rowOff>
    </xdr:from>
    <xdr:to>
      <xdr:col>98</xdr:col>
      <xdr:colOff>38100</xdr:colOff>
      <xdr:row>77</xdr:row>
      <xdr:rowOff>27940</xdr:rowOff>
    </xdr:to>
    <xdr:sp macro="" textlink="">
      <xdr:nvSpPr>
        <xdr:cNvPr id="895" name="楕円 894">
          <a:extLst>
            <a:ext uri="{FF2B5EF4-FFF2-40B4-BE49-F238E27FC236}">
              <a16:creationId xmlns:a16="http://schemas.microsoft.com/office/drawing/2014/main" id="{73B619A4-8242-4464-A89A-C4DB892DE46D}"/>
            </a:ext>
          </a:extLst>
        </xdr:cNvPr>
        <xdr:cNvSpPr/>
      </xdr:nvSpPr>
      <xdr:spPr>
        <a:xfrm>
          <a:off x="18605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19050</xdr:rowOff>
    </xdr:from>
    <xdr:ext cx="522605" cy="250190"/>
    <xdr:sp macro="" textlink="">
      <xdr:nvSpPr>
        <xdr:cNvPr id="896" name="テキスト ボックス 895">
          <a:extLst>
            <a:ext uri="{FF2B5EF4-FFF2-40B4-BE49-F238E27FC236}">
              <a16:creationId xmlns:a16="http://schemas.microsoft.com/office/drawing/2014/main" id="{43545455-9220-4DD6-925D-7D1FDBBF0339}"/>
            </a:ext>
          </a:extLst>
        </xdr:cNvPr>
        <xdr:cNvSpPr txBox="1"/>
      </xdr:nvSpPr>
      <xdr:spPr>
        <a:xfrm>
          <a:off x="18388965" y="132207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EB9FD275-8ED3-4178-8853-DAA9609BC62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D63136E9-EE70-4DEC-BA15-A7DFF9B04583}"/>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786AD840-B08B-43D6-8CDF-A2E9BEDA0C5E}"/>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1E5476C-B375-4161-B1E7-E472CE298409}"/>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B2BBA8EE-B9C1-4328-ABF0-337D13C9714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CF1AF3D8-3A3D-4643-B34A-32F1802B0C54}"/>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B0AE1C31-7529-422D-9020-7D546A6E1E3D}"/>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E0CAA8CA-6B62-454C-83A8-A62BB2881A3A}"/>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7820" cy="217170"/>
    <xdr:sp macro="" textlink="">
      <xdr:nvSpPr>
        <xdr:cNvPr id="905" name="テキスト ボックス 904">
          <a:extLst>
            <a:ext uri="{FF2B5EF4-FFF2-40B4-BE49-F238E27FC236}">
              <a16:creationId xmlns:a16="http://schemas.microsoft.com/office/drawing/2014/main" id="{2A37622C-A07C-4731-A957-335C466A05D0}"/>
            </a:ext>
          </a:extLst>
        </xdr:cNvPr>
        <xdr:cNvSpPr txBox="1"/>
      </xdr:nvSpPr>
      <xdr:spPr>
        <a:xfrm>
          <a:off x="18249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DA18F87F-0C3A-4FAD-AA1F-A110BAE7CAC5}"/>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F1350B0D-D7D0-4FE9-878D-A70CFCEED9BF}"/>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6855" cy="248920"/>
    <xdr:sp macro="" textlink="">
      <xdr:nvSpPr>
        <xdr:cNvPr id="908" name="テキスト ボックス 907">
          <a:extLst>
            <a:ext uri="{FF2B5EF4-FFF2-40B4-BE49-F238E27FC236}">
              <a16:creationId xmlns:a16="http://schemas.microsoft.com/office/drawing/2014/main" id="{D8050D9F-4917-4381-8AF1-A73CD19C95D1}"/>
            </a:ext>
          </a:extLst>
        </xdr:cNvPr>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25DD9B26-240F-407B-9737-8A86B2B8544A}"/>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6855" cy="248920"/>
    <xdr:sp macro="" textlink="">
      <xdr:nvSpPr>
        <xdr:cNvPr id="910" name="テキスト ボックス 909">
          <a:extLst>
            <a:ext uri="{FF2B5EF4-FFF2-40B4-BE49-F238E27FC236}">
              <a16:creationId xmlns:a16="http://schemas.microsoft.com/office/drawing/2014/main" id="{171C1DC7-08A4-4EBB-A1EE-35FE4C9EE3D6}"/>
            </a:ext>
          </a:extLst>
        </xdr:cNvPr>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238F1700-FCB4-448A-BC22-B0EB86C12FA9}"/>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2" name="直線コネクタ 911">
          <a:extLst>
            <a:ext uri="{FF2B5EF4-FFF2-40B4-BE49-F238E27FC236}">
              <a16:creationId xmlns:a16="http://schemas.microsoft.com/office/drawing/2014/main" id="{01C024B2-6DD0-4400-97D9-AED6270656A5}"/>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3" name="前年度繰上充用金最小値テキスト">
          <a:extLst>
            <a:ext uri="{FF2B5EF4-FFF2-40B4-BE49-F238E27FC236}">
              <a16:creationId xmlns:a16="http://schemas.microsoft.com/office/drawing/2014/main" id="{C6FD478C-59DC-4F5B-A70F-85621684ACB3}"/>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251928E5-3B37-4F11-8B7E-79754B39978C}"/>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5" name="前年度繰上充用金最大値テキスト">
          <a:extLst>
            <a:ext uri="{FF2B5EF4-FFF2-40B4-BE49-F238E27FC236}">
              <a16:creationId xmlns:a16="http://schemas.microsoft.com/office/drawing/2014/main" id="{FFCDC6FF-7F70-4034-B1F8-1A85C48A57B6}"/>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7650E917-E410-4FB1-AE1D-A7205FC0FCB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BDC00544-405F-4715-8DE0-3E757A816E6B}"/>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8" name="前年度繰上充用金平均値テキスト">
          <a:extLst>
            <a:ext uri="{FF2B5EF4-FFF2-40B4-BE49-F238E27FC236}">
              <a16:creationId xmlns:a16="http://schemas.microsoft.com/office/drawing/2014/main" id="{67C83C72-E09F-4BED-824A-CD8A62DA9A38}"/>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6CD06AB3-B1B8-4243-A72A-B85F934B61E7}"/>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203342B4-7E49-46E2-A543-D009F5D16DF1}"/>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4FFABFF6-7F4D-4B3E-8CFF-4F2240F27426}"/>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7490" cy="259080"/>
    <xdr:sp macro="" textlink="">
      <xdr:nvSpPr>
        <xdr:cNvPr id="922" name="テキスト ボックス 921">
          <a:extLst>
            <a:ext uri="{FF2B5EF4-FFF2-40B4-BE49-F238E27FC236}">
              <a16:creationId xmlns:a16="http://schemas.microsoft.com/office/drawing/2014/main" id="{A0DC16FD-6157-46F9-B06A-5F78AC1A0890}"/>
            </a:ext>
          </a:extLst>
        </xdr:cNvPr>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F017FB2D-6574-4546-98FE-244FFFFA154A}"/>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F01D1A44-9B27-4373-8F4A-31BAE93D197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7490" cy="259080"/>
    <xdr:sp macro="" textlink="">
      <xdr:nvSpPr>
        <xdr:cNvPr id="925" name="テキスト ボックス 924">
          <a:extLst>
            <a:ext uri="{FF2B5EF4-FFF2-40B4-BE49-F238E27FC236}">
              <a16:creationId xmlns:a16="http://schemas.microsoft.com/office/drawing/2014/main" id="{75A7EF16-BD05-4976-9A57-6B3ABAC30380}"/>
            </a:ext>
          </a:extLst>
        </xdr:cNvPr>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C64769E-12A8-4573-B3FA-BD4C118CCCFC}"/>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CF8272E6-B0E9-4845-BAFB-0D30A1570C9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7490" cy="259080"/>
    <xdr:sp macro="" textlink="">
      <xdr:nvSpPr>
        <xdr:cNvPr id="928" name="テキスト ボックス 927">
          <a:extLst>
            <a:ext uri="{FF2B5EF4-FFF2-40B4-BE49-F238E27FC236}">
              <a16:creationId xmlns:a16="http://schemas.microsoft.com/office/drawing/2014/main" id="{0D1272D5-CD0A-4ABE-9B80-F5D4FF083E76}"/>
            </a:ext>
          </a:extLst>
        </xdr:cNvPr>
        <xdr:cNvSpPr txBox="1"/>
      </xdr:nvSpPr>
      <xdr:spPr>
        <a:xfrm>
          <a:off x="19420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F82D1A23-7393-45C6-BAEF-E07DAF4CB41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7490" cy="259080"/>
    <xdr:sp macro="" textlink="">
      <xdr:nvSpPr>
        <xdr:cNvPr id="930" name="テキスト ボックス 929">
          <a:extLst>
            <a:ext uri="{FF2B5EF4-FFF2-40B4-BE49-F238E27FC236}">
              <a16:creationId xmlns:a16="http://schemas.microsoft.com/office/drawing/2014/main" id="{CA9BAB3F-3725-444B-AEFD-CB0A5EAC71DC}"/>
            </a:ext>
          </a:extLst>
        </xdr:cNvPr>
        <xdr:cNvSpPr txBox="1"/>
      </xdr:nvSpPr>
      <xdr:spPr>
        <a:xfrm>
          <a:off x="18531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44DAC19D-B7D2-4C48-956A-5F245305215C}"/>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2" name="テキスト ボックス 931">
          <a:extLst>
            <a:ext uri="{FF2B5EF4-FFF2-40B4-BE49-F238E27FC236}">
              <a16:creationId xmlns:a16="http://schemas.microsoft.com/office/drawing/2014/main" id="{F38AD636-0808-467A-8828-D02F96A1235D}"/>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665B5457-6DF8-42C6-A8C2-D85832DDBE49}"/>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4" name="テキスト ボックス 933">
          <a:extLst>
            <a:ext uri="{FF2B5EF4-FFF2-40B4-BE49-F238E27FC236}">
              <a16:creationId xmlns:a16="http://schemas.microsoft.com/office/drawing/2014/main" id="{DBFD7232-44A3-4A4B-9CE7-FB33223E6B4D}"/>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5" name="テキスト ボックス 934">
          <a:extLst>
            <a:ext uri="{FF2B5EF4-FFF2-40B4-BE49-F238E27FC236}">
              <a16:creationId xmlns:a16="http://schemas.microsoft.com/office/drawing/2014/main" id="{CD2F3FAC-7AFC-4834-B271-140AF5004BC6}"/>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F27ED98-3594-4393-8CD6-667521B1983B}"/>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7" name="前年度繰上充用金該当値テキスト">
          <a:extLst>
            <a:ext uri="{FF2B5EF4-FFF2-40B4-BE49-F238E27FC236}">
              <a16:creationId xmlns:a16="http://schemas.microsoft.com/office/drawing/2014/main" id="{98204CBF-6F63-4AFF-9B51-20B3C49309BD}"/>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E2908B41-466C-4BAB-ABBE-A236CF1943F1}"/>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7490" cy="259080"/>
    <xdr:sp macro="" textlink="">
      <xdr:nvSpPr>
        <xdr:cNvPr id="939" name="テキスト ボックス 938">
          <a:extLst>
            <a:ext uri="{FF2B5EF4-FFF2-40B4-BE49-F238E27FC236}">
              <a16:creationId xmlns:a16="http://schemas.microsoft.com/office/drawing/2014/main" id="{279EC4BC-DD32-48FC-8CF2-C3FF6BA5E82C}"/>
            </a:ext>
          </a:extLst>
        </xdr:cNvPr>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DB6218FF-DE83-4B5C-A35E-AEAE19E6BE5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7490" cy="259080"/>
    <xdr:sp macro="" textlink="">
      <xdr:nvSpPr>
        <xdr:cNvPr id="941" name="テキスト ボックス 940">
          <a:extLst>
            <a:ext uri="{FF2B5EF4-FFF2-40B4-BE49-F238E27FC236}">
              <a16:creationId xmlns:a16="http://schemas.microsoft.com/office/drawing/2014/main" id="{9997C4EF-23CC-44D1-B6C0-8398379BC57B}"/>
            </a:ext>
          </a:extLst>
        </xdr:cNvPr>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2F44A0C6-6274-4A1C-BBB2-6F977B47B556}"/>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7490" cy="259080"/>
    <xdr:sp macro="" textlink="">
      <xdr:nvSpPr>
        <xdr:cNvPr id="943" name="テキスト ボックス 942">
          <a:extLst>
            <a:ext uri="{FF2B5EF4-FFF2-40B4-BE49-F238E27FC236}">
              <a16:creationId xmlns:a16="http://schemas.microsoft.com/office/drawing/2014/main" id="{6806EF10-2C5D-4241-A434-21F1E64528C7}"/>
            </a:ext>
          </a:extLst>
        </xdr:cNvPr>
        <xdr:cNvSpPr txBox="1"/>
      </xdr:nvSpPr>
      <xdr:spPr>
        <a:xfrm>
          <a:off x="19420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59451567-BE53-4566-9D21-8E90C76755E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7490" cy="259080"/>
    <xdr:sp macro="" textlink="">
      <xdr:nvSpPr>
        <xdr:cNvPr id="945" name="テキスト ボックス 944">
          <a:extLst>
            <a:ext uri="{FF2B5EF4-FFF2-40B4-BE49-F238E27FC236}">
              <a16:creationId xmlns:a16="http://schemas.microsoft.com/office/drawing/2014/main" id="{BD49F0EB-2EA2-4580-B994-74E53318E9E7}"/>
            </a:ext>
          </a:extLst>
        </xdr:cNvPr>
        <xdr:cNvSpPr txBox="1"/>
      </xdr:nvSpPr>
      <xdr:spPr>
        <a:xfrm>
          <a:off x="18531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350F56F-F030-4D05-A24A-89F0C8AE408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24C36353-7B2B-4CA4-A230-EF5A261D6896}"/>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8BE31302-02E7-46C3-B76D-BF9D98C5FCE7}"/>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や普通建設事業費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普通建設事業費については、老朽化した学校校舎等の更新整備が多額になったことによ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職員数の削減はこれ以上厳しいことから、デジタル化による事務の効率化や民間委託を推進するとともに、今後の人口構成や地域の現状に応じた公共施設の在り方を検討し、統廃合を含めたファシリティマネジメントの推進により、経常経費の縮減を図る。 </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8B9B64-BCB2-4B99-91E1-385C178F18C6}"/>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8D29474-35FA-416B-91C3-9157907B074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1EF27E7-AAAA-4A87-882C-DD933917757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76D9D93-3569-462F-82E2-0DF1EB0807D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AFD76D-C2C8-42F3-A7CD-2AAC88462E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8951E8-2EDD-4BCD-A03F-897008E832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849F9C-ECC0-4DA1-A51A-2C52117705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224715-9280-47FD-9EAB-203139DAD0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67BE03-C393-48D1-91D1-47E5E7F58F26}"/>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E31B794-46BF-4ED3-B007-2C9EB14C66B9}"/>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63,173
62,285
86.42
31,977,154
29,884,551
1,987,182
15,468,648
24,431,685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5953FE-B764-4D64-BC64-0214E41834A5}"/>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80FD38-A6D9-42B8-A6C7-DFC2E64A60A3}"/>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87AF34-3648-4D43-A934-55EE098BD9C7}"/>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50.8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083A02-9221-4285-A2A7-3B0CF4BC7E48}"/>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1A979B-A35A-49AE-80B7-3CDBD13BCA17}"/>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B439FED-5B27-477B-AFD8-45D31530D51E}"/>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09DAE4-232E-4A2F-B0D6-8A10CCEE8A6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35032E3-4A62-46B7-9003-D77365F8642E}"/>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A049BE8-8241-4AE5-96EB-CC64B962F22D}"/>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687BCB-97AF-4128-BE9E-806956AD325A}"/>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8F5AD8B-F9A0-47E6-BD2C-BDAFB97A8DDD}"/>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3282350-6A61-487F-A906-8A92F890520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78441B3-F58D-4F9B-88E0-498C7BB08AA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5310A7F-CB20-4494-83B8-C709590E823B}"/>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8DE3A7-C0E9-42E8-806A-2CA74796701A}"/>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337B20-1083-4EAC-B765-B3140A2CFFBA}"/>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EA014F-16BE-44DE-91B1-A9D5ADF794F9}"/>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1CCF5352-E9D7-4F51-B28F-4769549A680E}"/>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D7B066F3-E06E-4DA9-A482-0B1717A2E39D}"/>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8C42338-089B-480D-8800-CDEE1A55C7FF}"/>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B6001A4-6A01-4032-B566-F0A2C7CD159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F839BE4-C316-4932-B3E9-9473E4C5C71E}"/>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73CD48F-47F5-417D-B99C-0894B89AD15F}"/>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7AF3DDF-3DEE-4689-80BE-1A667B73472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58178CF-2C21-4317-8FE3-FD359FFCBD31}"/>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EC7F14E-DEB8-406D-A1EC-E3EDEA74479F}"/>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10DF3F9-4F49-4275-BD08-82FC49B7205B}"/>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F785E15-8A3D-4CF5-8993-D94EC98A9172}"/>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a:extLst>
            <a:ext uri="{FF2B5EF4-FFF2-40B4-BE49-F238E27FC236}">
              <a16:creationId xmlns:a16="http://schemas.microsoft.com/office/drawing/2014/main" id="{F1D1753E-FDA2-4C27-83AE-255D48F7230C}"/>
            </a:ext>
          </a:extLst>
        </xdr:cNvPr>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2A37837-2D07-4631-B15F-E37BA786218F}"/>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5295" cy="248920"/>
    <xdr:sp macro="" textlink="">
      <xdr:nvSpPr>
        <xdr:cNvPr id="42" name="テキスト ボックス 41">
          <a:extLst>
            <a:ext uri="{FF2B5EF4-FFF2-40B4-BE49-F238E27FC236}">
              <a16:creationId xmlns:a16="http://schemas.microsoft.com/office/drawing/2014/main" id="{3D788F10-48BA-45A7-82CF-C6684E9FB54C}"/>
            </a:ext>
          </a:extLst>
        </xdr:cNvPr>
        <xdr:cNvSpPr txBox="1"/>
      </xdr:nvSpPr>
      <xdr:spPr>
        <a:xfrm>
          <a:off x="294640" y="6969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F664C2C2-C303-4716-9958-F3246359FB5E}"/>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5295" cy="248920"/>
    <xdr:sp macro="" textlink="">
      <xdr:nvSpPr>
        <xdr:cNvPr id="44" name="テキスト ボックス 43">
          <a:extLst>
            <a:ext uri="{FF2B5EF4-FFF2-40B4-BE49-F238E27FC236}">
              <a16:creationId xmlns:a16="http://schemas.microsoft.com/office/drawing/2014/main" id="{4F8A6A14-F435-4C39-A353-117247F22F71}"/>
            </a:ext>
          </a:extLst>
        </xdr:cNvPr>
        <xdr:cNvSpPr txBox="1"/>
      </xdr:nvSpPr>
      <xdr:spPr>
        <a:xfrm>
          <a:off x="294640" y="65125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88BA4B5A-213E-4A83-999C-9EAD627D1888}"/>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5295" cy="248920"/>
    <xdr:sp macro="" textlink="">
      <xdr:nvSpPr>
        <xdr:cNvPr id="46" name="テキスト ボックス 45">
          <a:extLst>
            <a:ext uri="{FF2B5EF4-FFF2-40B4-BE49-F238E27FC236}">
              <a16:creationId xmlns:a16="http://schemas.microsoft.com/office/drawing/2014/main" id="{701ADCDD-19AF-4E67-B9CC-BA77224C6736}"/>
            </a:ext>
          </a:extLst>
        </xdr:cNvPr>
        <xdr:cNvSpPr txBox="1"/>
      </xdr:nvSpPr>
      <xdr:spPr>
        <a:xfrm>
          <a:off x="294640" y="60553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B1E27015-97C1-4AD8-A327-B228D83754E3}"/>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5295" cy="248920"/>
    <xdr:sp macro="" textlink="">
      <xdr:nvSpPr>
        <xdr:cNvPr id="48" name="テキスト ボックス 47">
          <a:extLst>
            <a:ext uri="{FF2B5EF4-FFF2-40B4-BE49-F238E27FC236}">
              <a16:creationId xmlns:a16="http://schemas.microsoft.com/office/drawing/2014/main" id="{F60FC3D4-DCBC-4A65-8063-687EE29C82B9}"/>
            </a:ext>
          </a:extLst>
        </xdr:cNvPr>
        <xdr:cNvSpPr txBox="1"/>
      </xdr:nvSpPr>
      <xdr:spPr>
        <a:xfrm>
          <a:off x="294640" y="55981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F5FEEDFA-A78E-4503-838E-B8ABC7D5F26B}"/>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5295" cy="248920"/>
    <xdr:sp macro="" textlink="">
      <xdr:nvSpPr>
        <xdr:cNvPr id="50" name="テキスト ボックス 49">
          <a:extLst>
            <a:ext uri="{FF2B5EF4-FFF2-40B4-BE49-F238E27FC236}">
              <a16:creationId xmlns:a16="http://schemas.microsoft.com/office/drawing/2014/main" id="{F6FA716F-334C-40EB-9841-0F80C6E1460A}"/>
            </a:ext>
          </a:extLst>
        </xdr:cNvPr>
        <xdr:cNvSpPr txBox="1"/>
      </xdr:nvSpPr>
      <xdr:spPr>
        <a:xfrm>
          <a:off x="294640" y="51409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B5D07796-3832-45BA-9F75-94427DD5DAAE}"/>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5295" cy="248920"/>
    <xdr:sp macro="" textlink="">
      <xdr:nvSpPr>
        <xdr:cNvPr id="52" name="テキスト ボックス 51">
          <a:extLst>
            <a:ext uri="{FF2B5EF4-FFF2-40B4-BE49-F238E27FC236}">
              <a16:creationId xmlns:a16="http://schemas.microsoft.com/office/drawing/2014/main" id="{059C10FB-9A45-46CF-8612-A8495DF9A894}"/>
            </a:ext>
          </a:extLst>
        </xdr:cNvPr>
        <xdr:cNvSpPr txBox="1"/>
      </xdr:nvSpPr>
      <xdr:spPr>
        <a:xfrm>
          <a:off x="294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39FB97C3-DC3B-428A-97DE-B840D626F0A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37</xdr:row>
      <xdr:rowOff>124460</xdr:rowOff>
    </xdr:to>
    <xdr:cxnSp macro="">
      <xdr:nvCxnSpPr>
        <xdr:cNvPr id="54" name="直線コネクタ 53">
          <a:extLst>
            <a:ext uri="{FF2B5EF4-FFF2-40B4-BE49-F238E27FC236}">
              <a16:creationId xmlns:a16="http://schemas.microsoft.com/office/drawing/2014/main" id="{4041C1F0-AC0D-4D93-8E41-C86CAF3D300C}"/>
            </a:ext>
          </a:extLst>
        </xdr:cNvPr>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128270</xdr:rowOff>
    </xdr:from>
    <xdr:ext cx="469900" cy="259080"/>
    <xdr:sp macro="" textlink="">
      <xdr:nvSpPr>
        <xdr:cNvPr id="55" name="議会費最小値テキスト">
          <a:extLst>
            <a:ext uri="{FF2B5EF4-FFF2-40B4-BE49-F238E27FC236}">
              <a16:creationId xmlns:a16="http://schemas.microsoft.com/office/drawing/2014/main" id="{1B351AC9-5BF0-4013-A76F-F776A6ED9C9D}"/>
            </a:ext>
          </a:extLst>
        </xdr:cNvPr>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124460</xdr:rowOff>
    </xdr:from>
    <xdr:to>
      <xdr:col>24</xdr:col>
      <xdr:colOff>152400</xdr:colOff>
      <xdr:row>37</xdr:row>
      <xdr:rowOff>124460</xdr:rowOff>
    </xdr:to>
    <xdr:cxnSp macro="">
      <xdr:nvCxnSpPr>
        <xdr:cNvPr id="56" name="直線コネクタ 55">
          <a:extLst>
            <a:ext uri="{FF2B5EF4-FFF2-40B4-BE49-F238E27FC236}">
              <a16:creationId xmlns:a16="http://schemas.microsoft.com/office/drawing/2014/main" id="{C41EA14D-2253-473F-AF5C-3864B48C2CDC}"/>
            </a:ext>
          </a:extLst>
        </xdr:cNvPr>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469900" cy="258445"/>
    <xdr:sp macro="" textlink="">
      <xdr:nvSpPr>
        <xdr:cNvPr id="57" name="議会費最大値テキスト">
          <a:extLst>
            <a:ext uri="{FF2B5EF4-FFF2-40B4-BE49-F238E27FC236}">
              <a16:creationId xmlns:a16="http://schemas.microsoft.com/office/drawing/2014/main" id="{494FA87A-5D43-4335-A2C4-61C6E53102EA}"/>
            </a:ext>
          </a:extLst>
        </xdr:cNvPr>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8" name="直線コネクタ 57">
          <a:extLst>
            <a:ext uri="{FF2B5EF4-FFF2-40B4-BE49-F238E27FC236}">
              <a16:creationId xmlns:a16="http://schemas.microsoft.com/office/drawing/2014/main" id="{DEBDD450-DC50-4F07-96A7-48B2630B19BF}"/>
            </a:ext>
          </a:extLst>
        </xdr:cNvPr>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57150</xdr:rowOff>
    </xdr:from>
    <xdr:to>
      <xdr:col>24</xdr:col>
      <xdr:colOff>63500</xdr:colOff>
      <xdr:row>34</xdr:row>
      <xdr:rowOff>168275</xdr:rowOff>
    </xdr:to>
    <xdr:cxnSp macro="">
      <xdr:nvCxnSpPr>
        <xdr:cNvPr id="59" name="直線コネクタ 58">
          <a:extLst>
            <a:ext uri="{FF2B5EF4-FFF2-40B4-BE49-F238E27FC236}">
              <a16:creationId xmlns:a16="http://schemas.microsoft.com/office/drawing/2014/main" id="{BF1300F4-FF17-43C7-9F5F-56A8911F1BD5}"/>
            </a:ext>
          </a:extLst>
        </xdr:cNvPr>
        <xdr:cNvCxnSpPr/>
      </xdr:nvCxnSpPr>
      <xdr:spPr>
        <a:xfrm>
          <a:off x="3797300" y="588645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166370</xdr:rowOff>
    </xdr:from>
    <xdr:ext cx="469900" cy="251460"/>
    <xdr:sp macro="" textlink="">
      <xdr:nvSpPr>
        <xdr:cNvPr id="60" name="議会費平均値テキスト">
          <a:extLst>
            <a:ext uri="{FF2B5EF4-FFF2-40B4-BE49-F238E27FC236}">
              <a16:creationId xmlns:a16="http://schemas.microsoft.com/office/drawing/2014/main" id="{2C6C36FA-F48F-4C4E-A73E-5175ADEE41D1}"/>
            </a:ext>
          </a:extLst>
        </xdr:cNvPr>
        <xdr:cNvSpPr txBox="1"/>
      </xdr:nvSpPr>
      <xdr:spPr>
        <a:xfrm>
          <a:off x="4686300" y="59956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1" name="フローチャート: 判断 60">
          <a:extLst>
            <a:ext uri="{FF2B5EF4-FFF2-40B4-BE49-F238E27FC236}">
              <a16:creationId xmlns:a16="http://schemas.microsoft.com/office/drawing/2014/main" id="{125273FA-7501-4104-86CB-DC7D374CB3F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8255</xdr:rowOff>
    </xdr:from>
    <xdr:to>
      <xdr:col>19</xdr:col>
      <xdr:colOff>177800</xdr:colOff>
      <xdr:row>34</xdr:row>
      <xdr:rowOff>57150</xdr:rowOff>
    </xdr:to>
    <xdr:cxnSp macro="">
      <xdr:nvCxnSpPr>
        <xdr:cNvPr id="62" name="直線コネクタ 61">
          <a:extLst>
            <a:ext uri="{FF2B5EF4-FFF2-40B4-BE49-F238E27FC236}">
              <a16:creationId xmlns:a16="http://schemas.microsoft.com/office/drawing/2014/main" id="{DE4BC108-EAE9-4554-B5E0-C4521B1145CA}"/>
            </a:ext>
          </a:extLst>
        </xdr:cNvPr>
        <xdr:cNvCxnSpPr/>
      </xdr:nvCxnSpPr>
      <xdr:spPr>
        <a:xfrm>
          <a:off x="2908300" y="58375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3" name="フローチャート: 判断 62">
          <a:extLst>
            <a:ext uri="{FF2B5EF4-FFF2-40B4-BE49-F238E27FC236}">
              <a16:creationId xmlns:a16="http://schemas.microsoft.com/office/drawing/2014/main" id="{6542CCB0-087D-425C-8707-76AF8205CCBB}"/>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129540</xdr:rowOff>
    </xdr:from>
    <xdr:ext cx="457835" cy="259080"/>
    <xdr:sp macro="" textlink="">
      <xdr:nvSpPr>
        <xdr:cNvPr id="64" name="テキスト ボックス 63">
          <a:extLst>
            <a:ext uri="{FF2B5EF4-FFF2-40B4-BE49-F238E27FC236}">
              <a16:creationId xmlns:a16="http://schemas.microsoft.com/office/drawing/2014/main" id="{0CCF75F6-2D3E-4253-B904-4A0387A47866}"/>
            </a:ext>
          </a:extLst>
        </xdr:cNvPr>
        <xdr:cNvSpPr txBox="1"/>
      </xdr:nvSpPr>
      <xdr:spPr>
        <a:xfrm>
          <a:off x="3562350" y="61302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65405</xdr:rowOff>
    </xdr:from>
    <xdr:to>
      <xdr:col>15</xdr:col>
      <xdr:colOff>50800</xdr:colOff>
      <xdr:row>34</xdr:row>
      <xdr:rowOff>8255</xdr:rowOff>
    </xdr:to>
    <xdr:cxnSp macro="">
      <xdr:nvCxnSpPr>
        <xdr:cNvPr id="65" name="直線コネクタ 64">
          <a:extLst>
            <a:ext uri="{FF2B5EF4-FFF2-40B4-BE49-F238E27FC236}">
              <a16:creationId xmlns:a16="http://schemas.microsoft.com/office/drawing/2014/main" id="{32E3D528-B4B4-44D1-ABEA-FB6CA1F4781F}"/>
            </a:ext>
          </a:extLst>
        </xdr:cNvPr>
        <xdr:cNvCxnSpPr/>
      </xdr:nvCxnSpPr>
      <xdr:spPr>
        <a:xfrm>
          <a:off x="2019300" y="57232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27940</xdr:rowOff>
    </xdr:from>
    <xdr:to>
      <xdr:col>15</xdr:col>
      <xdr:colOff>101600</xdr:colOff>
      <xdr:row>35</xdr:row>
      <xdr:rowOff>129540</xdr:rowOff>
    </xdr:to>
    <xdr:sp macro="" textlink="">
      <xdr:nvSpPr>
        <xdr:cNvPr id="66" name="フローチャート: 判断 65">
          <a:extLst>
            <a:ext uri="{FF2B5EF4-FFF2-40B4-BE49-F238E27FC236}">
              <a16:creationId xmlns:a16="http://schemas.microsoft.com/office/drawing/2014/main" id="{523711C8-DE48-462E-A5ED-40893FCA3841}"/>
            </a:ext>
          </a:extLst>
        </xdr:cNvPr>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120650</xdr:rowOff>
    </xdr:from>
    <xdr:ext cx="457835" cy="251460"/>
    <xdr:sp macro="" textlink="">
      <xdr:nvSpPr>
        <xdr:cNvPr id="67" name="テキスト ボックス 66">
          <a:extLst>
            <a:ext uri="{FF2B5EF4-FFF2-40B4-BE49-F238E27FC236}">
              <a16:creationId xmlns:a16="http://schemas.microsoft.com/office/drawing/2014/main" id="{63A41F79-1A0E-4748-8EB3-A61E69EF18BD}"/>
            </a:ext>
          </a:extLst>
        </xdr:cNvPr>
        <xdr:cNvSpPr txBox="1"/>
      </xdr:nvSpPr>
      <xdr:spPr>
        <a:xfrm>
          <a:off x="2673350" y="61214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65405</xdr:rowOff>
    </xdr:from>
    <xdr:to>
      <xdr:col>10</xdr:col>
      <xdr:colOff>114300</xdr:colOff>
      <xdr:row>33</xdr:row>
      <xdr:rowOff>125095</xdr:rowOff>
    </xdr:to>
    <xdr:cxnSp macro="">
      <xdr:nvCxnSpPr>
        <xdr:cNvPr id="68" name="直線コネクタ 67">
          <a:extLst>
            <a:ext uri="{FF2B5EF4-FFF2-40B4-BE49-F238E27FC236}">
              <a16:creationId xmlns:a16="http://schemas.microsoft.com/office/drawing/2014/main" id="{0533C348-D68D-4EC6-952C-B63D12C6B34B}"/>
            </a:ext>
          </a:extLst>
        </xdr:cNvPr>
        <xdr:cNvCxnSpPr/>
      </xdr:nvCxnSpPr>
      <xdr:spPr>
        <a:xfrm flipV="1">
          <a:off x="1130300" y="57232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xdr:rowOff>
    </xdr:from>
    <xdr:to>
      <xdr:col>10</xdr:col>
      <xdr:colOff>165100</xdr:colOff>
      <xdr:row>35</xdr:row>
      <xdr:rowOff>102870</xdr:rowOff>
    </xdr:to>
    <xdr:sp macro="" textlink="">
      <xdr:nvSpPr>
        <xdr:cNvPr id="69" name="フローチャート: 判断 68">
          <a:extLst>
            <a:ext uri="{FF2B5EF4-FFF2-40B4-BE49-F238E27FC236}">
              <a16:creationId xmlns:a16="http://schemas.microsoft.com/office/drawing/2014/main" id="{030AF88B-A7AC-46D1-A535-A5AE949EB8E7}"/>
            </a:ext>
          </a:extLst>
        </xdr:cNvPr>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93980</xdr:rowOff>
    </xdr:from>
    <xdr:ext cx="457835" cy="259080"/>
    <xdr:sp macro="" textlink="">
      <xdr:nvSpPr>
        <xdr:cNvPr id="70" name="テキスト ボックス 69">
          <a:extLst>
            <a:ext uri="{FF2B5EF4-FFF2-40B4-BE49-F238E27FC236}">
              <a16:creationId xmlns:a16="http://schemas.microsoft.com/office/drawing/2014/main" id="{F340007A-1375-41B5-A5A0-C6D2EF72F1CB}"/>
            </a:ext>
          </a:extLst>
        </xdr:cNvPr>
        <xdr:cNvSpPr txBox="1"/>
      </xdr:nvSpPr>
      <xdr:spPr>
        <a:xfrm>
          <a:off x="1784350" y="609473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71" name="フローチャート: 判断 70">
          <a:extLst>
            <a:ext uri="{FF2B5EF4-FFF2-40B4-BE49-F238E27FC236}">
              <a16:creationId xmlns:a16="http://schemas.microsoft.com/office/drawing/2014/main" id="{7E30E8F4-2D27-483F-8546-C1F06128A993}"/>
            </a:ext>
          </a:extLst>
        </xdr:cNvPr>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87630</xdr:rowOff>
    </xdr:from>
    <xdr:ext cx="457835" cy="250190"/>
    <xdr:sp macro="" textlink="">
      <xdr:nvSpPr>
        <xdr:cNvPr id="72" name="テキスト ボックス 71">
          <a:extLst>
            <a:ext uri="{FF2B5EF4-FFF2-40B4-BE49-F238E27FC236}">
              <a16:creationId xmlns:a16="http://schemas.microsoft.com/office/drawing/2014/main" id="{B06C6A7F-134C-4621-AF91-5629A882A74B}"/>
            </a:ext>
          </a:extLst>
        </xdr:cNvPr>
        <xdr:cNvSpPr txBox="1"/>
      </xdr:nvSpPr>
      <xdr:spPr>
        <a:xfrm>
          <a:off x="895350" y="608838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C99C837E-06A5-4FEE-8659-EE75D0B6CE5A}"/>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B16C1B88-411E-4F24-B52C-C2B3E5D250D3}"/>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F9609DD8-2960-4FE8-B01B-5D7B53875D17}"/>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6C44B04F-97ED-483E-AE8D-32C77C1C3C13}"/>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2CE1AF36-A850-4A0C-B596-FA6956364939}"/>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117475</xdr:rowOff>
    </xdr:from>
    <xdr:to>
      <xdr:col>24</xdr:col>
      <xdr:colOff>114300</xdr:colOff>
      <xdr:row>35</xdr:row>
      <xdr:rowOff>47625</xdr:rowOff>
    </xdr:to>
    <xdr:sp macro="" textlink="">
      <xdr:nvSpPr>
        <xdr:cNvPr id="78" name="楕円 77">
          <a:extLst>
            <a:ext uri="{FF2B5EF4-FFF2-40B4-BE49-F238E27FC236}">
              <a16:creationId xmlns:a16="http://schemas.microsoft.com/office/drawing/2014/main" id="{FEA61C70-07DF-4752-8120-D9490FF2D1B8}"/>
            </a:ext>
          </a:extLst>
        </xdr:cNvPr>
        <xdr:cNvSpPr/>
      </xdr:nvSpPr>
      <xdr:spPr>
        <a:xfrm>
          <a:off x="45847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140335</xdr:rowOff>
    </xdr:from>
    <xdr:ext cx="469900" cy="259080"/>
    <xdr:sp macro="" textlink="">
      <xdr:nvSpPr>
        <xdr:cNvPr id="79" name="議会費該当値テキスト">
          <a:extLst>
            <a:ext uri="{FF2B5EF4-FFF2-40B4-BE49-F238E27FC236}">
              <a16:creationId xmlns:a16="http://schemas.microsoft.com/office/drawing/2014/main" id="{97C81200-7139-439D-9D50-C31E2A2425AA}"/>
            </a:ext>
          </a:extLst>
        </xdr:cNvPr>
        <xdr:cNvSpPr txBox="1"/>
      </xdr:nvSpPr>
      <xdr:spPr>
        <a:xfrm>
          <a:off x="4686300" y="579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6350</xdr:rowOff>
    </xdr:from>
    <xdr:to>
      <xdr:col>20</xdr:col>
      <xdr:colOff>38100</xdr:colOff>
      <xdr:row>34</xdr:row>
      <xdr:rowOff>107950</xdr:rowOff>
    </xdr:to>
    <xdr:sp macro="" textlink="">
      <xdr:nvSpPr>
        <xdr:cNvPr id="80" name="楕円 79">
          <a:extLst>
            <a:ext uri="{FF2B5EF4-FFF2-40B4-BE49-F238E27FC236}">
              <a16:creationId xmlns:a16="http://schemas.microsoft.com/office/drawing/2014/main" id="{2660C828-4D96-4F11-AA7C-1283DBC2D8C8}"/>
            </a:ext>
          </a:extLst>
        </xdr:cNvPr>
        <xdr:cNvSpPr/>
      </xdr:nvSpPr>
      <xdr:spPr>
        <a:xfrm>
          <a:off x="3746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124460</xdr:rowOff>
    </xdr:from>
    <xdr:ext cx="457835" cy="259080"/>
    <xdr:sp macro="" textlink="">
      <xdr:nvSpPr>
        <xdr:cNvPr id="81" name="テキスト ボックス 80">
          <a:extLst>
            <a:ext uri="{FF2B5EF4-FFF2-40B4-BE49-F238E27FC236}">
              <a16:creationId xmlns:a16="http://schemas.microsoft.com/office/drawing/2014/main" id="{56CC6BE6-450A-4A88-AAC0-72D46602EB89}"/>
            </a:ext>
          </a:extLst>
        </xdr:cNvPr>
        <xdr:cNvSpPr txBox="1"/>
      </xdr:nvSpPr>
      <xdr:spPr>
        <a:xfrm>
          <a:off x="3562350" y="56108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128905</xdr:rowOff>
    </xdr:from>
    <xdr:to>
      <xdr:col>15</xdr:col>
      <xdr:colOff>101600</xdr:colOff>
      <xdr:row>34</xdr:row>
      <xdr:rowOff>59055</xdr:rowOff>
    </xdr:to>
    <xdr:sp macro="" textlink="">
      <xdr:nvSpPr>
        <xdr:cNvPr id="82" name="楕円 81">
          <a:extLst>
            <a:ext uri="{FF2B5EF4-FFF2-40B4-BE49-F238E27FC236}">
              <a16:creationId xmlns:a16="http://schemas.microsoft.com/office/drawing/2014/main" id="{963B8333-A6CB-407A-9C1A-0FB783FF9250}"/>
            </a:ext>
          </a:extLst>
        </xdr:cNvPr>
        <xdr:cNvSpPr/>
      </xdr:nvSpPr>
      <xdr:spPr>
        <a:xfrm>
          <a:off x="2857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75565</xdr:rowOff>
    </xdr:from>
    <xdr:ext cx="457835" cy="250825"/>
    <xdr:sp macro="" textlink="">
      <xdr:nvSpPr>
        <xdr:cNvPr id="83" name="テキスト ボックス 82">
          <a:extLst>
            <a:ext uri="{FF2B5EF4-FFF2-40B4-BE49-F238E27FC236}">
              <a16:creationId xmlns:a16="http://schemas.microsoft.com/office/drawing/2014/main" id="{3D06F255-78EF-453B-967E-AAE0FA58888E}"/>
            </a:ext>
          </a:extLst>
        </xdr:cNvPr>
        <xdr:cNvSpPr txBox="1"/>
      </xdr:nvSpPr>
      <xdr:spPr>
        <a:xfrm>
          <a:off x="2673350" y="556196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14605</xdr:rowOff>
    </xdr:from>
    <xdr:to>
      <xdr:col>10</xdr:col>
      <xdr:colOff>165100</xdr:colOff>
      <xdr:row>33</xdr:row>
      <xdr:rowOff>116205</xdr:rowOff>
    </xdr:to>
    <xdr:sp macro="" textlink="">
      <xdr:nvSpPr>
        <xdr:cNvPr id="84" name="楕円 83">
          <a:extLst>
            <a:ext uri="{FF2B5EF4-FFF2-40B4-BE49-F238E27FC236}">
              <a16:creationId xmlns:a16="http://schemas.microsoft.com/office/drawing/2014/main" id="{F9BC7A02-CBB7-4F80-8AE1-657C5E871995}"/>
            </a:ext>
          </a:extLst>
        </xdr:cNvPr>
        <xdr:cNvSpPr/>
      </xdr:nvSpPr>
      <xdr:spPr>
        <a:xfrm>
          <a:off x="1968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132715</xdr:rowOff>
    </xdr:from>
    <xdr:ext cx="457835" cy="250825"/>
    <xdr:sp macro="" textlink="">
      <xdr:nvSpPr>
        <xdr:cNvPr id="85" name="テキスト ボックス 84">
          <a:extLst>
            <a:ext uri="{FF2B5EF4-FFF2-40B4-BE49-F238E27FC236}">
              <a16:creationId xmlns:a16="http://schemas.microsoft.com/office/drawing/2014/main" id="{E5DE1C58-97D5-48B8-BE88-1264C651E037}"/>
            </a:ext>
          </a:extLst>
        </xdr:cNvPr>
        <xdr:cNvSpPr txBox="1"/>
      </xdr:nvSpPr>
      <xdr:spPr>
        <a:xfrm>
          <a:off x="1784350" y="544766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74930</xdr:rowOff>
    </xdr:from>
    <xdr:to>
      <xdr:col>6</xdr:col>
      <xdr:colOff>38100</xdr:colOff>
      <xdr:row>34</xdr:row>
      <xdr:rowOff>4445</xdr:rowOff>
    </xdr:to>
    <xdr:sp macro="" textlink="">
      <xdr:nvSpPr>
        <xdr:cNvPr id="86" name="楕円 85">
          <a:extLst>
            <a:ext uri="{FF2B5EF4-FFF2-40B4-BE49-F238E27FC236}">
              <a16:creationId xmlns:a16="http://schemas.microsoft.com/office/drawing/2014/main" id="{B7407BA4-FC6C-4DC0-9861-9253F6E597AD}"/>
            </a:ext>
          </a:extLst>
        </xdr:cNvPr>
        <xdr:cNvSpPr/>
      </xdr:nvSpPr>
      <xdr:spPr>
        <a:xfrm>
          <a:off x="10795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20955</xdr:rowOff>
    </xdr:from>
    <xdr:ext cx="457835" cy="248285"/>
    <xdr:sp macro="" textlink="">
      <xdr:nvSpPr>
        <xdr:cNvPr id="87" name="テキスト ボックス 86">
          <a:extLst>
            <a:ext uri="{FF2B5EF4-FFF2-40B4-BE49-F238E27FC236}">
              <a16:creationId xmlns:a16="http://schemas.microsoft.com/office/drawing/2014/main" id="{CCC78AF4-4F31-4E2A-B7B0-A6DC383C72FC}"/>
            </a:ext>
          </a:extLst>
        </xdr:cNvPr>
        <xdr:cNvSpPr txBox="1"/>
      </xdr:nvSpPr>
      <xdr:spPr>
        <a:xfrm>
          <a:off x="895350" y="550735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DF65B09A-C7F6-474A-B8C4-501546210EA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DEEFCD1C-E0E2-4F2F-8E9B-51AEC2262B1A}"/>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4A344D9E-6007-4B76-9BDB-FD50D7BAE6A8}"/>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D41B3D48-2014-4393-9F25-1DA833F119F1}"/>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5E8D5D0B-B17E-4E88-81D6-5910E1CFF7CF}"/>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53138039-540D-4168-80CE-CE0A881F860A}"/>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7C9FFB74-B836-489A-A310-8F0595BA619E}"/>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60763EBB-B49B-498D-A049-3E4477542F7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6" name="テキスト ボックス 95">
          <a:extLst>
            <a:ext uri="{FF2B5EF4-FFF2-40B4-BE49-F238E27FC236}">
              <a16:creationId xmlns:a16="http://schemas.microsoft.com/office/drawing/2014/main" id="{7BFD7125-BED2-4BA9-A4F4-2EFEFBE3B062}"/>
            </a:ext>
          </a:extLst>
        </xdr:cNvPr>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57106CC1-0725-40A4-BBBE-276468E5FAB9}"/>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E4C7B7E0-86F3-435A-A4C8-8BD67F065BD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6855" cy="248920"/>
    <xdr:sp macro="" textlink="">
      <xdr:nvSpPr>
        <xdr:cNvPr id="99" name="テキスト ボックス 98">
          <a:extLst>
            <a:ext uri="{FF2B5EF4-FFF2-40B4-BE49-F238E27FC236}">
              <a16:creationId xmlns:a16="http://schemas.microsoft.com/office/drawing/2014/main" id="{B7A4BA4B-CAAB-4A20-8399-A6A3426A66BF}"/>
            </a:ext>
          </a:extLst>
        </xdr:cNvPr>
        <xdr:cNvSpPr txBox="1"/>
      </xdr:nvSpPr>
      <xdr:spPr>
        <a:xfrm>
          <a:off x="513080" y="9941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189FFCA5-E1D8-4DC1-972B-83C4D04DBE81}"/>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3565" cy="248920"/>
    <xdr:sp macro="" textlink="">
      <xdr:nvSpPr>
        <xdr:cNvPr id="101" name="テキスト ボックス 100">
          <a:extLst>
            <a:ext uri="{FF2B5EF4-FFF2-40B4-BE49-F238E27FC236}">
              <a16:creationId xmlns:a16="http://schemas.microsoft.com/office/drawing/2014/main" id="{5F1EF736-F4CD-487D-B3A0-3D36DE5479A0}"/>
            </a:ext>
          </a:extLst>
        </xdr:cNvPr>
        <xdr:cNvSpPr txBox="1"/>
      </xdr:nvSpPr>
      <xdr:spPr>
        <a:xfrm>
          <a:off x="166370" y="9484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E0DA5E7F-D761-4BDB-9A7F-8EE46963CD74}"/>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3565" cy="248920"/>
    <xdr:sp macro="" textlink="">
      <xdr:nvSpPr>
        <xdr:cNvPr id="103" name="テキスト ボックス 102">
          <a:extLst>
            <a:ext uri="{FF2B5EF4-FFF2-40B4-BE49-F238E27FC236}">
              <a16:creationId xmlns:a16="http://schemas.microsoft.com/office/drawing/2014/main" id="{039C4D64-16D9-49A7-8D8E-FE6E715076CB}"/>
            </a:ext>
          </a:extLst>
        </xdr:cNvPr>
        <xdr:cNvSpPr txBox="1"/>
      </xdr:nvSpPr>
      <xdr:spPr>
        <a:xfrm>
          <a:off x="166370" y="9027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2320AE41-6FA2-4ABF-8A70-AADE45FCC9E2}"/>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3565" cy="248920"/>
    <xdr:sp macro="" textlink="">
      <xdr:nvSpPr>
        <xdr:cNvPr id="105" name="テキスト ボックス 104">
          <a:extLst>
            <a:ext uri="{FF2B5EF4-FFF2-40B4-BE49-F238E27FC236}">
              <a16:creationId xmlns:a16="http://schemas.microsoft.com/office/drawing/2014/main" id="{16E77187-625B-4A46-8C11-AF821ADA77B0}"/>
            </a:ext>
          </a:extLst>
        </xdr:cNvPr>
        <xdr:cNvSpPr txBox="1"/>
      </xdr:nvSpPr>
      <xdr:spPr>
        <a:xfrm>
          <a:off x="166370" y="8569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3AC23F1E-0691-4AC1-8303-8516D173BC9A}"/>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07" name="テキスト ボックス 106">
          <a:extLst>
            <a:ext uri="{FF2B5EF4-FFF2-40B4-BE49-F238E27FC236}">
              <a16:creationId xmlns:a16="http://schemas.microsoft.com/office/drawing/2014/main" id="{74893F61-8F21-4F34-8435-E32847EF0355}"/>
            </a:ext>
          </a:extLst>
        </xdr:cNvPr>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11999743-F342-43D7-AE71-0813191F3AAF}"/>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40640</xdr:rowOff>
    </xdr:from>
    <xdr:to>
      <xdr:col>24</xdr:col>
      <xdr:colOff>62865</xdr:colOff>
      <xdr:row>57</xdr:row>
      <xdr:rowOff>156845</xdr:rowOff>
    </xdr:to>
    <xdr:cxnSp macro="">
      <xdr:nvCxnSpPr>
        <xdr:cNvPr id="109" name="直線コネクタ 108">
          <a:extLst>
            <a:ext uri="{FF2B5EF4-FFF2-40B4-BE49-F238E27FC236}">
              <a16:creationId xmlns:a16="http://schemas.microsoft.com/office/drawing/2014/main" id="{E7C9636F-0EE6-4750-AB34-17D22EF79150}"/>
            </a:ext>
          </a:extLst>
        </xdr:cNvPr>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10" name="総務費最小値テキスト">
          <a:extLst>
            <a:ext uri="{FF2B5EF4-FFF2-40B4-BE49-F238E27FC236}">
              <a16:creationId xmlns:a16="http://schemas.microsoft.com/office/drawing/2014/main" id="{29E6F079-BCE5-4A2A-B741-342DC91F1B03}"/>
            </a:ext>
          </a:extLst>
        </xdr:cNvPr>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156845</xdr:rowOff>
    </xdr:from>
    <xdr:to>
      <xdr:col>24</xdr:col>
      <xdr:colOff>152400</xdr:colOff>
      <xdr:row>57</xdr:row>
      <xdr:rowOff>156845</xdr:rowOff>
    </xdr:to>
    <xdr:cxnSp macro="">
      <xdr:nvCxnSpPr>
        <xdr:cNvPr id="111" name="直線コネクタ 110">
          <a:extLst>
            <a:ext uri="{FF2B5EF4-FFF2-40B4-BE49-F238E27FC236}">
              <a16:creationId xmlns:a16="http://schemas.microsoft.com/office/drawing/2014/main" id="{623CB01A-984F-4699-9FBF-77CB1CB828CC}"/>
            </a:ext>
          </a:extLst>
        </xdr:cNvPr>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158115</xdr:rowOff>
    </xdr:from>
    <xdr:ext cx="598805" cy="248285"/>
    <xdr:sp macro="" textlink="">
      <xdr:nvSpPr>
        <xdr:cNvPr id="112" name="総務費最大値テキスト">
          <a:extLst>
            <a:ext uri="{FF2B5EF4-FFF2-40B4-BE49-F238E27FC236}">
              <a16:creationId xmlns:a16="http://schemas.microsoft.com/office/drawing/2014/main" id="{54343A44-58D8-4C60-8A45-B6781FE22817}"/>
            </a:ext>
          </a:extLst>
        </xdr:cNvPr>
        <xdr:cNvSpPr txBox="1"/>
      </xdr:nvSpPr>
      <xdr:spPr>
        <a:xfrm>
          <a:off x="4686300" y="87306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40640</xdr:rowOff>
    </xdr:from>
    <xdr:to>
      <xdr:col>24</xdr:col>
      <xdr:colOff>152400</xdr:colOff>
      <xdr:row>52</xdr:row>
      <xdr:rowOff>40640</xdr:rowOff>
    </xdr:to>
    <xdr:cxnSp macro="">
      <xdr:nvCxnSpPr>
        <xdr:cNvPr id="113" name="直線コネクタ 112">
          <a:extLst>
            <a:ext uri="{FF2B5EF4-FFF2-40B4-BE49-F238E27FC236}">
              <a16:creationId xmlns:a16="http://schemas.microsoft.com/office/drawing/2014/main" id="{784222F3-2234-4C87-845F-1346308E3F26}"/>
            </a:ext>
          </a:extLst>
        </xdr:cNvPr>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166370</xdr:rowOff>
    </xdr:from>
    <xdr:to>
      <xdr:col>24</xdr:col>
      <xdr:colOff>63500</xdr:colOff>
      <xdr:row>57</xdr:row>
      <xdr:rowOff>92710</xdr:rowOff>
    </xdr:to>
    <xdr:cxnSp macro="">
      <xdr:nvCxnSpPr>
        <xdr:cNvPr id="114" name="直線コネクタ 113">
          <a:extLst>
            <a:ext uri="{FF2B5EF4-FFF2-40B4-BE49-F238E27FC236}">
              <a16:creationId xmlns:a16="http://schemas.microsoft.com/office/drawing/2014/main" id="{8488275F-D4F8-4BFC-A0E1-41A07C92DFBE}"/>
            </a:ext>
          </a:extLst>
        </xdr:cNvPr>
        <xdr:cNvCxnSpPr/>
      </xdr:nvCxnSpPr>
      <xdr:spPr>
        <a:xfrm>
          <a:off x="3797300" y="9424670"/>
          <a:ext cx="8382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534670" cy="248920"/>
    <xdr:sp macro="" textlink="">
      <xdr:nvSpPr>
        <xdr:cNvPr id="115" name="総務費平均値テキスト">
          <a:extLst>
            <a:ext uri="{FF2B5EF4-FFF2-40B4-BE49-F238E27FC236}">
              <a16:creationId xmlns:a16="http://schemas.microsoft.com/office/drawing/2014/main" id="{AFA7D57D-0C23-4B45-9AEA-E81302268072}"/>
            </a:ext>
          </a:extLst>
        </xdr:cNvPr>
        <xdr:cNvSpPr txBox="1"/>
      </xdr:nvSpPr>
      <xdr:spPr>
        <a:xfrm>
          <a:off x="4686300" y="957580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16" name="フローチャート: 判断 115">
          <a:extLst>
            <a:ext uri="{FF2B5EF4-FFF2-40B4-BE49-F238E27FC236}">
              <a16:creationId xmlns:a16="http://schemas.microsoft.com/office/drawing/2014/main" id="{3A8C7810-C992-4849-820B-190A0C1B66D8}"/>
            </a:ext>
          </a:extLst>
        </xdr:cNvPr>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166370</xdr:rowOff>
    </xdr:from>
    <xdr:to>
      <xdr:col>19</xdr:col>
      <xdr:colOff>177800</xdr:colOff>
      <xdr:row>57</xdr:row>
      <xdr:rowOff>111125</xdr:rowOff>
    </xdr:to>
    <xdr:cxnSp macro="">
      <xdr:nvCxnSpPr>
        <xdr:cNvPr id="117" name="直線コネクタ 116">
          <a:extLst>
            <a:ext uri="{FF2B5EF4-FFF2-40B4-BE49-F238E27FC236}">
              <a16:creationId xmlns:a16="http://schemas.microsoft.com/office/drawing/2014/main" id="{D8378AEA-2E79-45E5-A7E1-97A40364CB30}"/>
            </a:ext>
          </a:extLst>
        </xdr:cNvPr>
        <xdr:cNvCxnSpPr/>
      </xdr:nvCxnSpPr>
      <xdr:spPr>
        <a:xfrm flipV="1">
          <a:off x="2908300" y="9424670"/>
          <a:ext cx="889000" cy="459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58420</xdr:rowOff>
    </xdr:from>
    <xdr:to>
      <xdr:col>20</xdr:col>
      <xdr:colOff>38100</xdr:colOff>
      <xdr:row>54</xdr:row>
      <xdr:rowOff>160020</xdr:rowOff>
    </xdr:to>
    <xdr:sp macro="" textlink="">
      <xdr:nvSpPr>
        <xdr:cNvPr id="118" name="フローチャート: 判断 117">
          <a:extLst>
            <a:ext uri="{FF2B5EF4-FFF2-40B4-BE49-F238E27FC236}">
              <a16:creationId xmlns:a16="http://schemas.microsoft.com/office/drawing/2014/main" id="{600ED5DE-A294-4D77-9C5C-DC00841C4320}"/>
            </a:ext>
          </a:extLst>
        </xdr:cNvPr>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5080</xdr:rowOff>
    </xdr:from>
    <xdr:ext cx="586740" cy="259080"/>
    <xdr:sp macro="" textlink="">
      <xdr:nvSpPr>
        <xdr:cNvPr id="119" name="テキスト ボックス 118">
          <a:extLst>
            <a:ext uri="{FF2B5EF4-FFF2-40B4-BE49-F238E27FC236}">
              <a16:creationId xmlns:a16="http://schemas.microsoft.com/office/drawing/2014/main" id="{D05FC619-89D4-4E19-B91D-5656D4733F25}"/>
            </a:ext>
          </a:extLst>
        </xdr:cNvPr>
        <xdr:cNvSpPr txBox="1"/>
      </xdr:nvSpPr>
      <xdr:spPr>
        <a:xfrm>
          <a:off x="3497580" y="909193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111125</xdr:rowOff>
    </xdr:from>
    <xdr:to>
      <xdr:col>15</xdr:col>
      <xdr:colOff>50800</xdr:colOff>
      <xdr:row>57</xdr:row>
      <xdr:rowOff>128270</xdr:rowOff>
    </xdr:to>
    <xdr:cxnSp macro="">
      <xdr:nvCxnSpPr>
        <xdr:cNvPr id="120" name="直線コネクタ 119">
          <a:extLst>
            <a:ext uri="{FF2B5EF4-FFF2-40B4-BE49-F238E27FC236}">
              <a16:creationId xmlns:a16="http://schemas.microsoft.com/office/drawing/2014/main" id="{76EB3C9B-298F-4D11-809E-3D6B4FF23057}"/>
            </a:ext>
          </a:extLst>
        </xdr:cNvPr>
        <xdr:cNvCxnSpPr/>
      </xdr:nvCxnSpPr>
      <xdr:spPr>
        <a:xfrm flipV="1">
          <a:off x="2019300" y="98837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27940</xdr:rowOff>
    </xdr:from>
    <xdr:to>
      <xdr:col>15</xdr:col>
      <xdr:colOff>101600</xdr:colOff>
      <xdr:row>57</xdr:row>
      <xdr:rowOff>129540</xdr:rowOff>
    </xdr:to>
    <xdr:sp macro="" textlink="">
      <xdr:nvSpPr>
        <xdr:cNvPr id="121" name="フローチャート: 判断 120">
          <a:extLst>
            <a:ext uri="{FF2B5EF4-FFF2-40B4-BE49-F238E27FC236}">
              <a16:creationId xmlns:a16="http://schemas.microsoft.com/office/drawing/2014/main" id="{71CE7A45-E019-4D1E-A7C8-29970575F6C9}"/>
            </a:ext>
          </a:extLst>
        </xdr:cNvPr>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146050</xdr:rowOff>
    </xdr:from>
    <xdr:ext cx="522605" cy="248920"/>
    <xdr:sp macro="" textlink="">
      <xdr:nvSpPr>
        <xdr:cNvPr id="122" name="テキスト ボックス 121">
          <a:extLst>
            <a:ext uri="{FF2B5EF4-FFF2-40B4-BE49-F238E27FC236}">
              <a16:creationId xmlns:a16="http://schemas.microsoft.com/office/drawing/2014/main" id="{FCD392CF-E6B0-403A-93C9-67584F923481}"/>
            </a:ext>
          </a:extLst>
        </xdr:cNvPr>
        <xdr:cNvSpPr txBox="1"/>
      </xdr:nvSpPr>
      <xdr:spPr>
        <a:xfrm>
          <a:off x="2640965" y="957580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114935</xdr:rowOff>
    </xdr:from>
    <xdr:to>
      <xdr:col>10</xdr:col>
      <xdr:colOff>114300</xdr:colOff>
      <xdr:row>57</xdr:row>
      <xdr:rowOff>128270</xdr:rowOff>
    </xdr:to>
    <xdr:cxnSp macro="">
      <xdr:nvCxnSpPr>
        <xdr:cNvPr id="123" name="直線コネクタ 122">
          <a:extLst>
            <a:ext uri="{FF2B5EF4-FFF2-40B4-BE49-F238E27FC236}">
              <a16:creationId xmlns:a16="http://schemas.microsoft.com/office/drawing/2014/main" id="{A07C6C48-64F3-4DAF-9BD4-6F33032E887F}"/>
            </a:ext>
          </a:extLst>
        </xdr:cNvPr>
        <xdr:cNvCxnSpPr/>
      </xdr:nvCxnSpPr>
      <xdr:spPr>
        <a:xfrm>
          <a:off x="1130300" y="9887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148590</xdr:rowOff>
    </xdr:to>
    <xdr:sp macro="" textlink="">
      <xdr:nvSpPr>
        <xdr:cNvPr id="124" name="フローチャート: 判断 123">
          <a:extLst>
            <a:ext uri="{FF2B5EF4-FFF2-40B4-BE49-F238E27FC236}">
              <a16:creationId xmlns:a16="http://schemas.microsoft.com/office/drawing/2014/main" id="{8C53B03A-EA8E-4DEE-87DC-3E62B9AA96FC}"/>
            </a:ext>
          </a:extLst>
        </xdr:cNvPr>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165100</xdr:rowOff>
    </xdr:from>
    <xdr:ext cx="522605" cy="259080"/>
    <xdr:sp macro="" textlink="">
      <xdr:nvSpPr>
        <xdr:cNvPr id="125" name="テキスト ボックス 124">
          <a:extLst>
            <a:ext uri="{FF2B5EF4-FFF2-40B4-BE49-F238E27FC236}">
              <a16:creationId xmlns:a16="http://schemas.microsoft.com/office/drawing/2014/main" id="{D338BB90-253F-4264-BB13-2E535898DBA6}"/>
            </a:ext>
          </a:extLst>
        </xdr:cNvPr>
        <xdr:cNvSpPr txBox="1"/>
      </xdr:nvSpPr>
      <xdr:spPr>
        <a:xfrm>
          <a:off x="1751965" y="95948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26" name="フローチャート: 判断 125">
          <a:extLst>
            <a:ext uri="{FF2B5EF4-FFF2-40B4-BE49-F238E27FC236}">
              <a16:creationId xmlns:a16="http://schemas.microsoft.com/office/drawing/2014/main" id="{0F8F1DA7-898E-4ACC-B6CC-E421F119774B}"/>
            </a:ext>
          </a:extLst>
        </xdr:cNvPr>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156210</xdr:rowOff>
    </xdr:from>
    <xdr:ext cx="522605" cy="250190"/>
    <xdr:sp macro="" textlink="">
      <xdr:nvSpPr>
        <xdr:cNvPr id="127" name="テキスト ボックス 126">
          <a:extLst>
            <a:ext uri="{FF2B5EF4-FFF2-40B4-BE49-F238E27FC236}">
              <a16:creationId xmlns:a16="http://schemas.microsoft.com/office/drawing/2014/main" id="{72651835-F7B7-4B52-9D4D-33C9C0F4CDBB}"/>
            </a:ext>
          </a:extLst>
        </xdr:cNvPr>
        <xdr:cNvSpPr txBox="1"/>
      </xdr:nvSpPr>
      <xdr:spPr>
        <a:xfrm>
          <a:off x="862965" y="958596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4B2ED576-1ABF-4091-8E93-48511DB02607}"/>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79162C1F-38A2-43AA-B70F-8103F798FE4D}"/>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EE4E5630-5BD0-4A18-9D21-F3E9327FB93C}"/>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D89195BC-63C9-496B-9E00-FC5467170D42}"/>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9DC62008-F837-4B52-988E-292BADA2A19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41910</xdr:rowOff>
    </xdr:from>
    <xdr:to>
      <xdr:col>24</xdr:col>
      <xdr:colOff>114300</xdr:colOff>
      <xdr:row>57</xdr:row>
      <xdr:rowOff>143510</xdr:rowOff>
    </xdr:to>
    <xdr:sp macro="" textlink="">
      <xdr:nvSpPr>
        <xdr:cNvPr id="133" name="楕円 132">
          <a:extLst>
            <a:ext uri="{FF2B5EF4-FFF2-40B4-BE49-F238E27FC236}">
              <a16:creationId xmlns:a16="http://schemas.microsoft.com/office/drawing/2014/main" id="{E163E1AD-C087-4584-87B9-A9D54FF3CA03}"/>
            </a:ext>
          </a:extLst>
        </xdr:cNvPr>
        <xdr:cNvSpPr/>
      </xdr:nvSpPr>
      <xdr:spPr>
        <a:xfrm>
          <a:off x="4584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128270</xdr:rowOff>
    </xdr:from>
    <xdr:ext cx="534670" cy="259080"/>
    <xdr:sp macro="" textlink="">
      <xdr:nvSpPr>
        <xdr:cNvPr id="134" name="総務費該当値テキスト">
          <a:extLst>
            <a:ext uri="{FF2B5EF4-FFF2-40B4-BE49-F238E27FC236}">
              <a16:creationId xmlns:a16="http://schemas.microsoft.com/office/drawing/2014/main" id="{F8C1DEFB-4F50-4ECE-AEAE-E5F85B617945}"/>
            </a:ext>
          </a:extLst>
        </xdr:cNvPr>
        <xdr:cNvSpPr txBox="1"/>
      </xdr:nvSpPr>
      <xdr:spPr>
        <a:xfrm>
          <a:off x="4686300" y="972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115570</xdr:rowOff>
    </xdr:from>
    <xdr:to>
      <xdr:col>20</xdr:col>
      <xdr:colOff>38100</xdr:colOff>
      <xdr:row>55</xdr:row>
      <xdr:rowOff>45720</xdr:rowOff>
    </xdr:to>
    <xdr:sp macro="" textlink="">
      <xdr:nvSpPr>
        <xdr:cNvPr id="135" name="楕円 134">
          <a:extLst>
            <a:ext uri="{FF2B5EF4-FFF2-40B4-BE49-F238E27FC236}">
              <a16:creationId xmlns:a16="http://schemas.microsoft.com/office/drawing/2014/main" id="{1DF20866-BC7D-47F4-A4CC-8B0529FE8E19}"/>
            </a:ext>
          </a:extLst>
        </xdr:cNvPr>
        <xdr:cNvSpPr/>
      </xdr:nvSpPr>
      <xdr:spPr>
        <a:xfrm>
          <a:off x="37465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36830</xdr:rowOff>
    </xdr:from>
    <xdr:ext cx="586740" cy="259080"/>
    <xdr:sp macro="" textlink="">
      <xdr:nvSpPr>
        <xdr:cNvPr id="136" name="テキスト ボックス 135">
          <a:extLst>
            <a:ext uri="{FF2B5EF4-FFF2-40B4-BE49-F238E27FC236}">
              <a16:creationId xmlns:a16="http://schemas.microsoft.com/office/drawing/2014/main" id="{0E0B8FC2-CF6B-423C-AC87-0BEB67D49DA8}"/>
            </a:ext>
          </a:extLst>
        </xdr:cNvPr>
        <xdr:cNvSpPr txBox="1"/>
      </xdr:nvSpPr>
      <xdr:spPr>
        <a:xfrm>
          <a:off x="3497580" y="94665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60325</xdr:rowOff>
    </xdr:from>
    <xdr:to>
      <xdr:col>15</xdr:col>
      <xdr:colOff>101600</xdr:colOff>
      <xdr:row>57</xdr:row>
      <xdr:rowOff>161925</xdr:rowOff>
    </xdr:to>
    <xdr:sp macro="" textlink="">
      <xdr:nvSpPr>
        <xdr:cNvPr id="137" name="楕円 136">
          <a:extLst>
            <a:ext uri="{FF2B5EF4-FFF2-40B4-BE49-F238E27FC236}">
              <a16:creationId xmlns:a16="http://schemas.microsoft.com/office/drawing/2014/main" id="{A6D5A7B6-2214-413B-9A0C-E291BEAADF25}"/>
            </a:ext>
          </a:extLst>
        </xdr:cNvPr>
        <xdr:cNvSpPr/>
      </xdr:nvSpPr>
      <xdr:spPr>
        <a:xfrm>
          <a:off x="2857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153035</xdr:rowOff>
    </xdr:from>
    <xdr:ext cx="522605" cy="259080"/>
    <xdr:sp macro="" textlink="">
      <xdr:nvSpPr>
        <xdr:cNvPr id="138" name="テキスト ボックス 137">
          <a:extLst>
            <a:ext uri="{FF2B5EF4-FFF2-40B4-BE49-F238E27FC236}">
              <a16:creationId xmlns:a16="http://schemas.microsoft.com/office/drawing/2014/main" id="{AAD6A2CD-FDC5-49F5-85F6-A3CED3DD335E}"/>
            </a:ext>
          </a:extLst>
        </xdr:cNvPr>
        <xdr:cNvSpPr txBox="1"/>
      </xdr:nvSpPr>
      <xdr:spPr>
        <a:xfrm>
          <a:off x="2640965" y="99256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77470</xdr:rowOff>
    </xdr:from>
    <xdr:to>
      <xdr:col>10</xdr:col>
      <xdr:colOff>165100</xdr:colOff>
      <xdr:row>58</xdr:row>
      <xdr:rowOff>7620</xdr:rowOff>
    </xdr:to>
    <xdr:sp macro="" textlink="">
      <xdr:nvSpPr>
        <xdr:cNvPr id="139" name="楕円 138">
          <a:extLst>
            <a:ext uri="{FF2B5EF4-FFF2-40B4-BE49-F238E27FC236}">
              <a16:creationId xmlns:a16="http://schemas.microsoft.com/office/drawing/2014/main" id="{21356AA3-E0A3-47E0-8571-B49477FE976E}"/>
            </a:ext>
          </a:extLst>
        </xdr:cNvPr>
        <xdr:cNvSpPr/>
      </xdr:nvSpPr>
      <xdr:spPr>
        <a:xfrm>
          <a:off x="1968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170180</xdr:rowOff>
    </xdr:from>
    <xdr:ext cx="522605" cy="259080"/>
    <xdr:sp macro="" textlink="">
      <xdr:nvSpPr>
        <xdr:cNvPr id="140" name="テキスト ボックス 139">
          <a:extLst>
            <a:ext uri="{FF2B5EF4-FFF2-40B4-BE49-F238E27FC236}">
              <a16:creationId xmlns:a16="http://schemas.microsoft.com/office/drawing/2014/main" id="{B19D887B-DD88-4357-928B-EFA56B10C34A}"/>
            </a:ext>
          </a:extLst>
        </xdr:cNvPr>
        <xdr:cNvSpPr txBox="1"/>
      </xdr:nvSpPr>
      <xdr:spPr>
        <a:xfrm>
          <a:off x="1751965" y="99428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64135</xdr:rowOff>
    </xdr:from>
    <xdr:to>
      <xdr:col>6</xdr:col>
      <xdr:colOff>38100</xdr:colOff>
      <xdr:row>57</xdr:row>
      <xdr:rowOff>166370</xdr:rowOff>
    </xdr:to>
    <xdr:sp macro="" textlink="">
      <xdr:nvSpPr>
        <xdr:cNvPr id="141" name="楕円 140">
          <a:extLst>
            <a:ext uri="{FF2B5EF4-FFF2-40B4-BE49-F238E27FC236}">
              <a16:creationId xmlns:a16="http://schemas.microsoft.com/office/drawing/2014/main" id="{52CA77AE-CFB1-4362-830D-D7334C7A541B}"/>
            </a:ext>
          </a:extLst>
        </xdr:cNvPr>
        <xdr:cNvSpPr/>
      </xdr:nvSpPr>
      <xdr:spPr>
        <a:xfrm>
          <a:off x="1079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157480</xdr:rowOff>
    </xdr:from>
    <xdr:ext cx="522605" cy="248920"/>
    <xdr:sp macro="" textlink="">
      <xdr:nvSpPr>
        <xdr:cNvPr id="142" name="テキスト ボックス 141">
          <a:extLst>
            <a:ext uri="{FF2B5EF4-FFF2-40B4-BE49-F238E27FC236}">
              <a16:creationId xmlns:a16="http://schemas.microsoft.com/office/drawing/2014/main" id="{CCEDD092-21A5-4441-84E6-316D845F6EAC}"/>
            </a:ext>
          </a:extLst>
        </xdr:cNvPr>
        <xdr:cNvSpPr txBox="1"/>
      </xdr:nvSpPr>
      <xdr:spPr>
        <a:xfrm>
          <a:off x="862965" y="993013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D44CBBDD-259E-41F0-8B2A-F5BBC75CFCC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5DF6D351-2ED2-4E67-B605-1663B396F7D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8B94233B-BBC0-4A05-84FC-136FE636D70F}"/>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AF355BC7-CA44-4152-8991-85974BDED202}"/>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66B855F0-0F8E-45EB-8808-B728D0F41479}"/>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68BB9351-6A82-4C2C-960A-817AF8C29AC2}"/>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54C56019-BDD4-4714-AED9-FC80C2B789B7}"/>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CF0C8841-E004-4E30-965A-2D7BA07ECBD6}"/>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1" name="テキスト ボックス 150">
          <a:extLst>
            <a:ext uri="{FF2B5EF4-FFF2-40B4-BE49-F238E27FC236}">
              <a16:creationId xmlns:a16="http://schemas.microsoft.com/office/drawing/2014/main" id="{EE2BA2B5-564C-4528-8CBD-C8D1FF6793E2}"/>
            </a:ext>
          </a:extLst>
        </xdr:cNvPr>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E4E58BD-84C8-47E6-B57E-3B32F61182E2}"/>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3" name="テキスト ボックス 152">
          <a:extLst>
            <a:ext uri="{FF2B5EF4-FFF2-40B4-BE49-F238E27FC236}">
              <a16:creationId xmlns:a16="http://schemas.microsoft.com/office/drawing/2014/main" id="{F7AF6B6B-AB46-43DF-BA5A-33A0E770C2DC}"/>
            </a:ext>
          </a:extLst>
        </xdr:cNvPr>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516CF49B-64C0-4A9F-A4F2-24047201AB55}"/>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83565" cy="248920"/>
    <xdr:sp macro="" textlink="">
      <xdr:nvSpPr>
        <xdr:cNvPr id="155" name="テキスト ボックス 154">
          <a:extLst>
            <a:ext uri="{FF2B5EF4-FFF2-40B4-BE49-F238E27FC236}">
              <a16:creationId xmlns:a16="http://schemas.microsoft.com/office/drawing/2014/main" id="{DBBEE5F4-0948-4AB3-BE21-80AEC9920ACA}"/>
            </a:ext>
          </a:extLst>
        </xdr:cNvPr>
        <xdr:cNvSpPr txBox="1"/>
      </xdr:nvSpPr>
      <xdr:spPr>
        <a:xfrm>
          <a:off x="166370" y="1354201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ABE89CB3-C227-48CB-963F-BC90B7F8F5D3}"/>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3565" cy="248920"/>
    <xdr:sp macro="" textlink="">
      <xdr:nvSpPr>
        <xdr:cNvPr id="157" name="テキスト ボックス 156">
          <a:extLst>
            <a:ext uri="{FF2B5EF4-FFF2-40B4-BE49-F238E27FC236}">
              <a16:creationId xmlns:a16="http://schemas.microsoft.com/office/drawing/2014/main" id="{3E334565-ACEC-4BDD-91DA-F0EAAD6D153C}"/>
            </a:ext>
          </a:extLst>
        </xdr:cNvPr>
        <xdr:cNvSpPr txBox="1"/>
      </xdr:nvSpPr>
      <xdr:spPr>
        <a:xfrm>
          <a:off x="166370" y="132562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F5E1CC2C-5476-4A23-893B-03E78B248952}"/>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83565" cy="248920"/>
    <xdr:sp macro="" textlink="">
      <xdr:nvSpPr>
        <xdr:cNvPr id="159" name="テキスト ボックス 158">
          <a:extLst>
            <a:ext uri="{FF2B5EF4-FFF2-40B4-BE49-F238E27FC236}">
              <a16:creationId xmlns:a16="http://schemas.microsoft.com/office/drawing/2014/main" id="{40EF256C-29BD-4A0A-86D1-C951591DFCFB}"/>
            </a:ext>
          </a:extLst>
        </xdr:cNvPr>
        <xdr:cNvSpPr txBox="1"/>
      </xdr:nvSpPr>
      <xdr:spPr>
        <a:xfrm>
          <a:off x="166370" y="1297051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B188B0E5-7D0F-4A1E-9609-1DFC34F17293}"/>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3565" cy="248920"/>
    <xdr:sp macro="" textlink="">
      <xdr:nvSpPr>
        <xdr:cNvPr id="161" name="テキスト ボックス 160">
          <a:extLst>
            <a:ext uri="{FF2B5EF4-FFF2-40B4-BE49-F238E27FC236}">
              <a16:creationId xmlns:a16="http://schemas.microsoft.com/office/drawing/2014/main" id="{2C660669-521D-4D4A-89B8-A37CBE5EA88D}"/>
            </a:ext>
          </a:extLst>
        </xdr:cNvPr>
        <xdr:cNvSpPr txBox="1"/>
      </xdr:nvSpPr>
      <xdr:spPr>
        <a:xfrm>
          <a:off x="166370" y="12684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A3124735-1E08-43B1-9C32-90AAF7E24614}"/>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83565" cy="248920"/>
    <xdr:sp macro="" textlink="">
      <xdr:nvSpPr>
        <xdr:cNvPr id="163" name="テキスト ボックス 162">
          <a:extLst>
            <a:ext uri="{FF2B5EF4-FFF2-40B4-BE49-F238E27FC236}">
              <a16:creationId xmlns:a16="http://schemas.microsoft.com/office/drawing/2014/main" id="{46CF590D-F956-4DCD-AE43-B92E13EC0FA8}"/>
            </a:ext>
          </a:extLst>
        </xdr:cNvPr>
        <xdr:cNvSpPr txBox="1"/>
      </xdr:nvSpPr>
      <xdr:spPr>
        <a:xfrm>
          <a:off x="166370" y="1239901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E5B49023-E4F0-4DEE-8492-D543B80A4224}"/>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3565" cy="248920"/>
    <xdr:sp macro="" textlink="">
      <xdr:nvSpPr>
        <xdr:cNvPr id="165" name="テキスト ボックス 164">
          <a:extLst>
            <a:ext uri="{FF2B5EF4-FFF2-40B4-BE49-F238E27FC236}">
              <a16:creationId xmlns:a16="http://schemas.microsoft.com/office/drawing/2014/main" id="{6A6BA25B-6F0F-4E61-9BD5-46988F7FD091}"/>
            </a:ext>
          </a:extLst>
        </xdr:cNvPr>
        <xdr:cNvSpPr txBox="1"/>
      </xdr:nvSpPr>
      <xdr:spPr>
        <a:xfrm>
          <a:off x="166370" y="121132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7B2B6F18-DD0B-411A-A248-1078B2C0E1F2}"/>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83565" cy="248920"/>
    <xdr:sp macro="" textlink="">
      <xdr:nvSpPr>
        <xdr:cNvPr id="167" name="テキスト ボックス 166">
          <a:extLst>
            <a:ext uri="{FF2B5EF4-FFF2-40B4-BE49-F238E27FC236}">
              <a16:creationId xmlns:a16="http://schemas.microsoft.com/office/drawing/2014/main" id="{23EF917D-4BA7-4887-B913-69462F41FE8A}"/>
            </a:ext>
          </a:extLst>
        </xdr:cNvPr>
        <xdr:cNvSpPr txBox="1"/>
      </xdr:nvSpPr>
      <xdr:spPr>
        <a:xfrm>
          <a:off x="166370" y="1182751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81E1AA4B-2F60-46CA-93A7-672838A8BD7A}"/>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3565" cy="248920"/>
    <xdr:sp macro="" textlink="">
      <xdr:nvSpPr>
        <xdr:cNvPr id="169" name="テキスト ボックス 168">
          <a:extLst>
            <a:ext uri="{FF2B5EF4-FFF2-40B4-BE49-F238E27FC236}">
              <a16:creationId xmlns:a16="http://schemas.microsoft.com/office/drawing/2014/main" id="{373D9DAA-F386-4662-AFAC-F6BD1F7F4555}"/>
            </a:ext>
          </a:extLst>
        </xdr:cNvPr>
        <xdr:cNvSpPr txBox="1"/>
      </xdr:nvSpPr>
      <xdr:spPr>
        <a:xfrm>
          <a:off x="166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37B3062-F2EB-4969-B984-3CBF15A2F513}"/>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70485</xdr:rowOff>
    </xdr:from>
    <xdr:to>
      <xdr:col>24</xdr:col>
      <xdr:colOff>62865</xdr:colOff>
      <xdr:row>78</xdr:row>
      <xdr:rowOff>97790</xdr:rowOff>
    </xdr:to>
    <xdr:cxnSp macro="">
      <xdr:nvCxnSpPr>
        <xdr:cNvPr id="171" name="直線コネクタ 170">
          <a:extLst>
            <a:ext uri="{FF2B5EF4-FFF2-40B4-BE49-F238E27FC236}">
              <a16:creationId xmlns:a16="http://schemas.microsoft.com/office/drawing/2014/main" id="{CC9A0AFA-3D59-404A-8DFF-761BFF80E3F4}"/>
            </a:ext>
          </a:extLst>
        </xdr:cNvPr>
        <xdr:cNvCxnSpPr/>
      </xdr:nvCxnSpPr>
      <xdr:spPr>
        <a:xfrm flipV="1">
          <a:off x="463359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100965</xdr:rowOff>
    </xdr:from>
    <xdr:ext cx="598805" cy="248285"/>
    <xdr:sp macro="" textlink="">
      <xdr:nvSpPr>
        <xdr:cNvPr id="172" name="民生費最小値テキスト">
          <a:extLst>
            <a:ext uri="{FF2B5EF4-FFF2-40B4-BE49-F238E27FC236}">
              <a16:creationId xmlns:a16="http://schemas.microsoft.com/office/drawing/2014/main" id="{A28BC1D2-892C-42EE-A531-C1D23A9FD9FD}"/>
            </a:ext>
          </a:extLst>
        </xdr:cNvPr>
        <xdr:cNvSpPr txBox="1"/>
      </xdr:nvSpPr>
      <xdr:spPr>
        <a:xfrm>
          <a:off x="4686300" y="134740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97790</xdr:rowOff>
    </xdr:from>
    <xdr:to>
      <xdr:col>24</xdr:col>
      <xdr:colOff>152400</xdr:colOff>
      <xdr:row>78</xdr:row>
      <xdr:rowOff>97790</xdr:rowOff>
    </xdr:to>
    <xdr:cxnSp macro="">
      <xdr:nvCxnSpPr>
        <xdr:cNvPr id="173" name="直線コネクタ 172">
          <a:extLst>
            <a:ext uri="{FF2B5EF4-FFF2-40B4-BE49-F238E27FC236}">
              <a16:creationId xmlns:a16="http://schemas.microsoft.com/office/drawing/2014/main" id="{B59D8A5A-03C1-4245-A22F-15563FD4789E}"/>
            </a:ext>
          </a:extLst>
        </xdr:cNvPr>
        <xdr:cNvCxnSpPr/>
      </xdr:nvCxnSpPr>
      <xdr:spPr>
        <a:xfrm>
          <a:off x="4546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17780</xdr:rowOff>
    </xdr:from>
    <xdr:ext cx="598805" cy="251460"/>
    <xdr:sp macro="" textlink="">
      <xdr:nvSpPr>
        <xdr:cNvPr id="174" name="民生費最大値テキスト">
          <a:extLst>
            <a:ext uri="{FF2B5EF4-FFF2-40B4-BE49-F238E27FC236}">
              <a16:creationId xmlns:a16="http://schemas.microsoft.com/office/drawing/2014/main" id="{EA05F5AA-DCA2-40FA-B83D-65D962A05730}"/>
            </a:ext>
          </a:extLst>
        </xdr:cNvPr>
        <xdr:cNvSpPr txBox="1"/>
      </xdr:nvSpPr>
      <xdr:spPr>
        <a:xfrm>
          <a:off x="4686300" y="11847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70485</xdr:rowOff>
    </xdr:from>
    <xdr:to>
      <xdr:col>24</xdr:col>
      <xdr:colOff>152400</xdr:colOff>
      <xdr:row>70</xdr:row>
      <xdr:rowOff>70485</xdr:rowOff>
    </xdr:to>
    <xdr:cxnSp macro="">
      <xdr:nvCxnSpPr>
        <xdr:cNvPr id="175" name="直線コネクタ 174">
          <a:extLst>
            <a:ext uri="{FF2B5EF4-FFF2-40B4-BE49-F238E27FC236}">
              <a16:creationId xmlns:a16="http://schemas.microsoft.com/office/drawing/2014/main" id="{DA93EE60-C605-4AF5-88CF-EA9B78B16230}"/>
            </a:ext>
          </a:extLst>
        </xdr:cNvPr>
        <xdr:cNvCxnSpPr/>
      </xdr:nvCxnSpPr>
      <xdr:spPr>
        <a:xfrm>
          <a:off x="4546600" y="12071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86360</xdr:rowOff>
    </xdr:from>
    <xdr:to>
      <xdr:col>24</xdr:col>
      <xdr:colOff>63500</xdr:colOff>
      <xdr:row>77</xdr:row>
      <xdr:rowOff>27940</xdr:rowOff>
    </xdr:to>
    <xdr:cxnSp macro="">
      <xdr:nvCxnSpPr>
        <xdr:cNvPr id="176" name="直線コネクタ 175">
          <a:extLst>
            <a:ext uri="{FF2B5EF4-FFF2-40B4-BE49-F238E27FC236}">
              <a16:creationId xmlns:a16="http://schemas.microsoft.com/office/drawing/2014/main" id="{7B46281F-8612-4596-993E-DE6EF1FEB4EC}"/>
            </a:ext>
          </a:extLst>
        </xdr:cNvPr>
        <xdr:cNvCxnSpPr/>
      </xdr:nvCxnSpPr>
      <xdr:spPr>
        <a:xfrm flipV="1">
          <a:off x="3797300" y="12945110"/>
          <a:ext cx="8382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107315</xdr:rowOff>
    </xdr:from>
    <xdr:ext cx="598805" cy="259080"/>
    <xdr:sp macro="" textlink="">
      <xdr:nvSpPr>
        <xdr:cNvPr id="177" name="民生費平均値テキスト">
          <a:extLst>
            <a:ext uri="{FF2B5EF4-FFF2-40B4-BE49-F238E27FC236}">
              <a16:creationId xmlns:a16="http://schemas.microsoft.com/office/drawing/2014/main" id="{A75512B7-D0A6-420B-A6E9-C6E210CD53DD}"/>
            </a:ext>
          </a:extLst>
        </xdr:cNvPr>
        <xdr:cNvSpPr txBox="1"/>
      </xdr:nvSpPr>
      <xdr:spPr>
        <a:xfrm>
          <a:off x="4686300" y="12966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59055</xdr:rowOff>
    </xdr:to>
    <xdr:sp macro="" textlink="">
      <xdr:nvSpPr>
        <xdr:cNvPr id="178" name="フローチャート: 判断 177">
          <a:extLst>
            <a:ext uri="{FF2B5EF4-FFF2-40B4-BE49-F238E27FC236}">
              <a16:creationId xmlns:a16="http://schemas.microsoft.com/office/drawing/2014/main" id="{1FC7CA27-97BE-4913-8849-42696C361F71}"/>
            </a:ext>
          </a:extLst>
        </xdr:cNvPr>
        <xdr:cNvSpPr/>
      </xdr:nvSpPr>
      <xdr:spPr>
        <a:xfrm>
          <a:off x="4584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27940</xdr:rowOff>
    </xdr:from>
    <xdr:to>
      <xdr:col>19</xdr:col>
      <xdr:colOff>177800</xdr:colOff>
      <xdr:row>77</xdr:row>
      <xdr:rowOff>102870</xdr:rowOff>
    </xdr:to>
    <xdr:cxnSp macro="">
      <xdr:nvCxnSpPr>
        <xdr:cNvPr id="179" name="直線コネクタ 178">
          <a:extLst>
            <a:ext uri="{FF2B5EF4-FFF2-40B4-BE49-F238E27FC236}">
              <a16:creationId xmlns:a16="http://schemas.microsoft.com/office/drawing/2014/main" id="{391DF616-7B55-4826-B818-E70933AF9059}"/>
            </a:ext>
          </a:extLst>
        </xdr:cNvPr>
        <xdr:cNvCxnSpPr/>
      </xdr:nvCxnSpPr>
      <xdr:spPr>
        <a:xfrm flipV="1">
          <a:off x="2908300" y="132295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45720</xdr:rowOff>
    </xdr:from>
    <xdr:to>
      <xdr:col>20</xdr:col>
      <xdr:colOff>38100</xdr:colOff>
      <xdr:row>77</xdr:row>
      <xdr:rowOff>147320</xdr:rowOff>
    </xdr:to>
    <xdr:sp macro="" textlink="">
      <xdr:nvSpPr>
        <xdr:cNvPr id="180" name="フローチャート: 判断 179">
          <a:extLst>
            <a:ext uri="{FF2B5EF4-FFF2-40B4-BE49-F238E27FC236}">
              <a16:creationId xmlns:a16="http://schemas.microsoft.com/office/drawing/2014/main" id="{E3AC73EF-9AEE-4626-802E-6C6EC431C407}"/>
            </a:ext>
          </a:extLst>
        </xdr:cNvPr>
        <xdr:cNvSpPr/>
      </xdr:nvSpPr>
      <xdr:spPr>
        <a:xfrm>
          <a:off x="3746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138430</xdr:rowOff>
    </xdr:from>
    <xdr:ext cx="586740" cy="259080"/>
    <xdr:sp macro="" textlink="">
      <xdr:nvSpPr>
        <xdr:cNvPr id="181" name="テキスト ボックス 180">
          <a:extLst>
            <a:ext uri="{FF2B5EF4-FFF2-40B4-BE49-F238E27FC236}">
              <a16:creationId xmlns:a16="http://schemas.microsoft.com/office/drawing/2014/main" id="{E21384EC-0A03-49CF-8618-76D8C2E8B63C}"/>
            </a:ext>
          </a:extLst>
        </xdr:cNvPr>
        <xdr:cNvSpPr txBox="1"/>
      </xdr:nvSpPr>
      <xdr:spPr>
        <a:xfrm>
          <a:off x="3497580" y="1334008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102870</xdr:rowOff>
    </xdr:from>
    <xdr:to>
      <xdr:col>15</xdr:col>
      <xdr:colOff>50800</xdr:colOff>
      <xdr:row>77</xdr:row>
      <xdr:rowOff>159385</xdr:rowOff>
    </xdr:to>
    <xdr:cxnSp macro="">
      <xdr:nvCxnSpPr>
        <xdr:cNvPr id="182" name="直線コネクタ 181">
          <a:extLst>
            <a:ext uri="{FF2B5EF4-FFF2-40B4-BE49-F238E27FC236}">
              <a16:creationId xmlns:a16="http://schemas.microsoft.com/office/drawing/2014/main" id="{55F0D69C-FC32-41F7-8F9B-7F702FAFE9FB}"/>
            </a:ext>
          </a:extLst>
        </xdr:cNvPr>
        <xdr:cNvCxnSpPr/>
      </xdr:nvCxnSpPr>
      <xdr:spPr>
        <a:xfrm flipV="1">
          <a:off x="2019300" y="133045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117475</xdr:rowOff>
    </xdr:from>
    <xdr:to>
      <xdr:col>15</xdr:col>
      <xdr:colOff>101600</xdr:colOff>
      <xdr:row>78</xdr:row>
      <xdr:rowOff>47625</xdr:rowOff>
    </xdr:to>
    <xdr:sp macro="" textlink="">
      <xdr:nvSpPr>
        <xdr:cNvPr id="183" name="フローチャート: 判断 182">
          <a:extLst>
            <a:ext uri="{FF2B5EF4-FFF2-40B4-BE49-F238E27FC236}">
              <a16:creationId xmlns:a16="http://schemas.microsoft.com/office/drawing/2014/main" id="{C047EA40-CAC7-4DDA-B75F-9C5A9957DFD3}"/>
            </a:ext>
          </a:extLst>
        </xdr:cNvPr>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38735</xdr:rowOff>
    </xdr:from>
    <xdr:ext cx="586740" cy="259080"/>
    <xdr:sp macro="" textlink="">
      <xdr:nvSpPr>
        <xdr:cNvPr id="184" name="テキスト ボックス 183">
          <a:extLst>
            <a:ext uri="{FF2B5EF4-FFF2-40B4-BE49-F238E27FC236}">
              <a16:creationId xmlns:a16="http://schemas.microsoft.com/office/drawing/2014/main" id="{2F3A09D1-FB29-4FBD-AAD0-7762BC87FF6E}"/>
            </a:ext>
          </a:extLst>
        </xdr:cNvPr>
        <xdr:cNvSpPr txBox="1"/>
      </xdr:nvSpPr>
      <xdr:spPr>
        <a:xfrm>
          <a:off x="2608580" y="1341183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159385</xdr:rowOff>
    </xdr:from>
    <xdr:to>
      <xdr:col>10</xdr:col>
      <xdr:colOff>114300</xdr:colOff>
      <xdr:row>77</xdr:row>
      <xdr:rowOff>163830</xdr:rowOff>
    </xdr:to>
    <xdr:cxnSp macro="">
      <xdr:nvCxnSpPr>
        <xdr:cNvPr id="185" name="直線コネクタ 184">
          <a:extLst>
            <a:ext uri="{FF2B5EF4-FFF2-40B4-BE49-F238E27FC236}">
              <a16:creationId xmlns:a16="http://schemas.microsoft.com/office/drawing/2014/main" id="{E1268BE9-28C5-4748-9D9E-D46A7702748E}"/>
            </a:ext>
          </a:extLst>
        </xdr:cNvPr>
        <xdr:cNvCxnSpPr/>
      </xdr:nvCxnSpPr>
      <xdr:spPr>
        <a:xfrm flipV="1">
          <a:off x="1130300" y="133610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xdr:rowOff>
    </xdr:from>
    <xdr:to>
      <xdr:col>10</xdr:col>
      <xdr:colOff>165100</xdr:colOff>
      <xdr:row>78</xdr:row>
      <xdr:rowOff>102235</xdr:rowOff>
    </xdr:to>
    <xdr:sp macro="" textlink="">
      <xdr:nvSpPr>
        <xdr:cNvPr id="186" name="フローチャート: 判断 185">
          <a:extLst>
            <a:ext uri="{FF2B5EF4-FFF2-40B4-BE49-F238E27FC236}">
              <a16:creationId xmlns:a16="http://schemas.microsoft.com/office/drawing/2014/main" id="{2E7153D0-B248-41EA-AF3F-17413AEA2686}"/>
            </a:ext>
          </a:extLst>
        </xdr:cNvPr>
        <xdr:cNvSpPr/>
      </xdr:nvSpPr>
      <xdr:spPr>
        <a:xfrm>
          <a:off x="1968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93345</xdr:rowOff>
    </xdr:from>
    <xdr:ext cx="586740" cy="259080"/>
    <xdr:sp macro="" textlink="">
      <xdr:nvSpPr>
        <xdr:cNvPr id="187" name="テキスト ボックス 186">
          <a:extLst>
            <a:ext uri="{FF2B5EF4-FFF2-40B4-BE49-F238E27FC236}">
              <a16:creationId xmlns:a16="http://schemas.microsoft.com/office/drawing/2014/main" id="{69B8F95A-4663-498B-B1F7-95315B74F99A}"/>
            </a:ext>
          </a:extLst>
        </xdr:cNvPr>
        <xdr:cNvSpPr txBox="1"/>
      </xdr:nvSpPr>
      <xdr:spPr>
        <a:xfrm>
          <a:off x="1719580" y="1346644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4445</xdr:rowOff>
    </xdr:from>
    <xdr:to>
      <xdr:col>6</xdr:col>
      <xdr:colOff>38100</xdr:colOff>
      <xdr:row>78</xdr:row>
      <xdr:rowOff>106045</xdr:rowOff>
    </xdr:to>
    <xdr:sp macro="" textlink="">
      <xdr:nvSpPr>
        <xdr:cNvPr id="188" name="フローチャート: 判断 187">
          <a:extLst>
            <a:ext uri="{FF2B5EF4-FFF2-40B4-BE49-F238E27FC236}">
              <a16:creationId xmlns:a16="http://schemas.microsoft.com/office/drawing/2014/main" id="{947584C2-1AA9-4A1F-907C-460794E4623E}"/>
            </a:ext>
          </a:extLst>
        </xdr:cNvPr>
        <xdr:cNvSpPr/>
      </xdr:nvSpPr>
      <xdr:spPr>
        <a:xfrm>
          <a:off x="1079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97790</xdr:rowOff>
    </xdr:from>
    <xdr:ext cx="586740" cy="251460"/>
    <xdr:sp macro="" textlink="">
      <xdr:nvSpPr>
        <xdr:cNvPr id="189" name="テキスト ボックス 188">
          <a:extLst>
            <a:ext uri="{FF2B5EF4-FFF2-40B4-BE49-F238E27FC236}">
              <a16:creationId xmlns:a16="http://schemas.microsoft.com/office/drawing/2014/main" id="{0D525A18-F884-40C3-8CF6-7F20CDA06372}"/>
            </a:ext>
          </a:extLst>
        </xdr:cNvPr>
        <xdr:cNvSpPr txBox="1"/>
      </xdr:nvSpPr>
      <xdr:spPr>
        <a:xfrm>
          <a:off x="830580" y="1347089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A5F2ADF6-B2BD-4E91-8E05-63696920B119}"/>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4D297E14-5E15-4B1D-95FE-63D5DC935906}"/>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8990464C-E91A-42C6-A991-4BBCC98A2AFE}"/>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C458CE82-C254-465D-93DA-9D6AC83D403C}"/>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189D76B5-68E8-4E2A-9D65-199862DABD23}"/>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34925</xdr:rowOff>
    </xdr:from>
    <xdr:to>
      <xdr:col>24</xdr:col>
      <xdr:colOff>114300</xdr:colOff>
      <xdr:row>75</xdr:row>
      <xdr:rowOff>136525</xdr:rowOff>
    </xdr:to>
    <xdr:sp macro="" textlink="">
      <xdr:nvSpPr>
        <xdr:cNvPr id="195" name="楕円 194">
          <a:extLst>
            <a:ext uri="{FF2B5EF4-FFF2-40B4-BE49-F238E27FC236}">
              <a16:creationId xmlns:a16="http://schemas.microsoft.com/office/drawing/2014/main" id="{D1715440-5442-4592-BB68-4F0C3928582E}"/>
            </a:ext>
          </a:extLst>
        </xdr:cNvPr>
        <xdr:cNvSpPr/>
      </xdr:nvSpPr>
      <xdr:spPr>
        <a:xfrm>
          <a:off x="45847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57785</xdr:rowOff>
    </xdr:from>
    <xdr:ext cx="598805" cy="259080"/>
    <xdr:sp macro="" textlink="">
      <xdr:nvSpPr>
        <xdr:cNvPr id="196" name="民生費該当値テキスト">
          <a:extLst>
            <a:ext uri="{FF2B5EF4-FFF2-40B4-BE49-F238E27FC236}">
              <a16:creationId xmlns:a16="http://schemas.microsoft.com/office/drawing/2014/main" id="{0A28040A-6246-4179-A2F3-B2AABB917D64}"/>
            </a:ext>
          </a:extLst>
        </xdr:cNvPr>
        <xdr:cNvSpPr txBox="1"/>
      </xdr:nvSpPr>
      <xdr:spPr>
        <a:xfrm>
          <a:off x="4686300" y="1274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148590</xdr:rowOff>
    </xdr:from>
    <xdr:to>
      <xdr:col>20</xdr:col>
      <xdr:colOff>38100</xdr:colOff>
      <xdr:row>77</xdr:row>
      <xdr:rowOff>78740</xdr:rowOff>
    </xdr:to>
    <xdr:sp macro="" textlink="">
      <xdr:nvSpPr>
        <xdr:cNvPr id="197" name="楕円 196">
          <a:extLst>
            <a:ext uri="{FF2B5EF4-FFF2-40B4-BE49-F238E27FC236}">
              <a16:creationId xmlns:a16="http://schemas.microsoft.com/office/drawing/2014/main" id="{EEF7A4F8-93C1-40FD-B4C9-F20E782098C3}"/>
            </a:ext>
          </a:extLst>
        </xdr:cNvPr>
        <xdr:cNvSpPr/>
      </xdr:nvSpPr>
      <xdr:spPr>
        <a:xfrm>
          <a:off x="3746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95250</xdr:rowOff>
    </xdr:from>
    <xdr:ext cx="586740" cy="259080"/>
    <xdr:sp macro="" textlink="">
      <xdr:nvSpPr>
        <xdr:cNvPr id="198" name="テキスト ボックス 197">
          <a:extLst>
            <a:ext uri="{FF2B5EF4-FFF2-40B4-BE49-F238E27FC236}">
              <a16:creationId xmlns:a16="http://schemas.microsoft.com/office/drawing/2014/main" id="{F712E5F2-0CBA-484A-BC37-911A3B15DB8F}"/>
            </a:ext>
          </a:extLst>
        </xdr:cNvPr>
        <xdr:cNvSpPr txBox="1"/>
      </xdr:nvSpPr>
      <xdr:spPr>
        <a:xfrm>
          <a:off x="3497580" y="1295400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52070</xdr:rowOff>
    </xdr:from>
    <xdr:to>
      <xdr:col>15</xdr:col>
      <xdr:colOff>101600</xdr:colOff>
      <xdr:row>77</xdr:row>
      <xdr:rowOff>153670</xdr:rowOff>
    </xdr:to>
    <xdr:sp macro="" textlink="">
      <xdr:nvSpPr>
        <xdr:cNvPr id="199" name="楕円 198">
          <a:extLst>
            <a:ext uri="{FF2B5EF4-FFF2-40B4-BE49-F238E27FC236}">
              <a16:creationId xmlns:a16="http://schemas.microsoft.com/office/drawing/2014/main" id="{028C4CD9-B306-4AD3-8C18-C755FCD44654}"/>
            </a:ext>
          </a:extLst>
        </xdr:cNvPr>
        <xdr:cNvSpPr/>
      </xdr:nvSpPr>
      <xdr:spPr>
        <a:xfrm>
          <a:off x="2857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170180</xdr:rowOff>
    </xdr:from>
    <xdr:ext cx="586740" cy="259080"/>
    <xdr:sp macro="" textlink="">
      <xdr:nvSpPr>
        <xdr:cNvPr id="200" name="テキスト ボックス 199">
          <a:extLst>
            <a:ext uri="{FF2B5EF4-FFF2-40B4-BE49-F238E27FC236}">
              <a16:creationId xmlns:a16="http://schemas.microsoft.com/office/drawing/2014/main" id="{A96668EB-BB27-4D46-80F4-1BD038860D53}"/>
            </a:ext>
          </a:extLst>
        </xdr:cNvPr>
        <xdr:cNvSpPr txBox="1"/>
      </xdr:nvSpPr>
      <xdr:spPr>
        <a:xfrm>
          <a:off x="2608580" y="1302893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109220</xdr:rowOff>
    </xdr:from>
    <xdr:to>
      <xdr:col>10</xdr:col>
      <xdr:colOff>165100</xdr:colOff>
      <xdr:row>78</xdr:row>
      <xdr:rowOff>38735</xdr:rowOff>
    </xdr:to>
    <xdr:sp macro="" textlink="">
      <xdr:nvSpPr>
        <xdr:cNvPr id="201" name="楕円 200">
          <a:extLst>
            <a:ext uri="{FF2B5EF4-FFF2-40B4-BE49-F238E27FC236}">
              <a16:creationId xmlns:a16="http://schemas.microsoft.com/office/drawing/2014/main" id="{BB4EDCE2-C4EE-4836-BBB2-8D04CCB5D868}"/>
            </a:ext>
          </a:extLst>
        </xdr:cNvPr>
        <xdr:cNvSpPr/>
      </xdr:nvSpPr>
      <xdr:spPr>
        <a:xfrm>
          <a:off x="1968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55245</xdr:rowOff>
    </xdr:from>
    <xdr:ext cx="586740" cy="248285"/>
    <xdr:sp macro="" textlink="">
      <xdr:nvSpPr>
        <xdr:cNvPr id="202" name="テキスト ボックス 201">
          <a:extLst>
            <a:ext uri="{FF2B5EF4-FFF2-40B4-BE49-F238E27FC236}">
              <a16:creationId xmlns:a16="http://schemas.microsoft.com/office/drawing/2014/main" id="{C5307B8F-A069-4943-82A5-654026A2F958}"/>
            </a:ext>
          </a:extLst>
        </xdr:cNvPr>
        <xdr:cNvSpPr txBox="1"/>
      </xdr:nvSpPr>
      <xdr:spPr>
        <a:xfrm>
          <a:off x="1719580" y="13085445"/>
          <a:ext cx="5867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203" name="楕円 202">
          <a:extLst>
            <a:ext uri="{FF2B5EF4-FFF2-40B4-BE49-F238E27FC236}">
              <a16:creationId xmlns:a16="http://schemas.microsoft.com/office/drawing/2014/main" id="{675DED96-022B-487F-B478-0BCDF1B6A519}"/>
            </a:ext>
          </a:extLst>
        </xdr:cNvPr>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59690</xdr:rowOff>
    </xdr:from>
    <xdr:ext cx="586740" cy="259080"/>
    <xdr:sp macro="" textlink="">
      <xdr:nvSpPr>
        <xdr:cNvPr id="204" name="テキスト ボックス 203">
          <a:extLst>
            <a:ext uri="{FF2B5EF4-FFF2-40B4-BE49-F238E27FC236}">
              <a16:creationId xmlns:a16="http://schemas.microsoft.com/office/drawing/2014/main" id="{1BE7F46E-44F3-4DAE-B115-D31F7824A8A1}"/>
            </a:ext>
          </a:extLst>
        </xdr:cNvPr>
        <xdr:cNvSpPr txBox="1"/>
      </xdr:nvSpPr>
      <xdr:spPr>
        <a:xfrm>
          <a:off x="830580" y="1308989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571E0427-0159-45F6-BE97-670634AE41B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C4D78C32-35F2-4E59-A1DF-A25D45998E4F}"/>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3A7FBA0A-FDCD-4124-88D5-B1DF2F0F5E9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B0932E4-C070-46E1-A11D-AC5A8A8D269A}"/>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EC6172C7-496A-4753-A509-139832F6F969}"/>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F9FC81FA-3AC6-4915-8DC5-19C9CCFEEF17}"/>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7FBF19AC-0AF3-4920-84E2-3DC071C33B3A}"/>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854F7DE5-DB49-4CC5-A579-250484F98CB1}"/>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3" name="テキスト ボックス 212">
          <a:extLst>
            <a:ext uri="{FF2B5EF4-FFF2-40B4-BE49-F238E27FC236}">
              <a16:creationId xmlns:a16="http://schemas.microsoft.com/office/drawing/2014/main" id="{3C583C9B-E4D7-4EEC-99F6-FA95168287E1}"/>
            </a:ext>
          </a:extLst>
        </xdr:cNvPr>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E05A6499-A20F-4A39-980B-A58014F2BDDE}"/>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6855" cy="248920"/>
    <xdr:sp macro="" textlink="">
      <xdr:nvSpPr>
        <xdr:cNvPr id="215" name="テキスト ボックス 214">
          <a:extLst>
            <a:ext uri="{FF2B5EF4-FFF2-40B4-BE49-F238E27FC236}">
              <a16:creationId xmlns:a16="http://schemas.microsoft.com/office/drawing/2014/main" id="{57C24A42-7688-4340-95B4-09080ACEDC6A}"/>
            </a:ext>
          </a:extLst>
        </xdr:cNvPr>
        <xdr:cNvSpPr txBox="1"/>
      </xdr:nvSpPr>
      <xdr:spPr>
        <a:xfrm>
          <a:off x="513080" y="17256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D6FB31AE-1D69-4499-A1FF-C3AC53404A5C}"/>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474908D0-BBF0-4C94-A294-7BDA3A1A5DBB}"/>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20781006-ADD5-4A0F-8285-E5B3403FC97A}"/>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829F919E-A0AE-4B66-BC7F-48F8819DE76F}"/>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8C645D6C-5C7E-4E73-983C-4A0480A5AAD6}"/>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1" name="テキスト ボックス 220">
          <a:extLst>
            <a:ext uri="{FF2B5EF4-FFF2-40B4-BE49-F238E27FC236}">
              <a16:creationId xmlns:a16="http://schemas.microsoft.com/office/drawing/2014/main" id="{656E053B-DD34-4B3C-9ED3-DC527E1264C6}"/>
            </a:ext>
          </a:extLst>
        </xdr:cNvPr>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BDF26245-A16F-4C36-96B6-C12182FA2A2B}"/>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3565" cy="259080"/>
    <xdr:sp macro="" textlink="">
      <xdr:nvSpPr>
        <xdr:cNvPr id="223" name="テキスト ボックス 222">
          <a:extLst>
            <a:ext uri="{FF2B5EF4-FFF2-40B4-BE49-F238E27FC236}">
              <a16:creationId xmlns:a16="http://schemas.microsoft.com/office/drawing/2014/main" id="{BD9C756F-5543-40ED-B4B5-BF84D0F09E4C}"/>
            </a:ext>
          </a:extLst>
        </xdr:cNvPr>
        <xdr:cNvSpPr txBox="1"/>
      </xdr:nvSpPr>
      <xdr:spPr>
        <a:xfrm>
          <a:off x="166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604AC5F9-66B9-4EB9-B896-F854795BA75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5" name="テキスト ボックス 224">
          <a:extLst>
            <a:ext uri="{FF2B5EF4-FFF2-40B4-BE49-F238E27FC236}">
              <a16:creationId xmlns:a16="http://schemas.microsoft.com/office/drawing/2014/main" id="{90126B89-F012-4B47-8946-61BC5979DD33}"/>
            </a:ext>
          </a:extLst>
        </xdr:cNvPr>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A1E3401C-13E5-4817-AB27-6A31A63EF587}"/>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7" name="テキスト ボックス 226">
          <a:extLst>
            <a:ext uri="{FF2B5EF4-FFF2-40B4-BE49-F238E27FC236}">
              <a16:creationId xmlns:a16="http://schemas.microsoft.com/office/drawing/2014/main" id="{675D1355-1125-4D41-9E73-F19EA116279D}"/>
            </a:ext>
          </a:extLst>
        </xdr:cNvPr>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F7ED57AC-7933-46AA-A214-17BE438B5266}"/>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99</xdr:row>
      <xdr:rowOff>118110</xdr:rowOff>
    </xdr:to>
    <xdr:cxnSp macro="">
      <xdr:nvCxnSpPr>
        <xdr:cNvPr id="229" name="直線コネクタ 228">
          <a:extLst>
            <a:ext uri="{FF2B5EF4-FFF2-40B4-BE49-F238E27FC236}">
              <a16:creationId xmlns:a16="http://schemas.microsoft.com/office/drawing/2014/main" id="{751ABB66-1982-496B-B4F5-04CA608A0771}"/>
            </a:ext>
          </a:extLst>
        </xdr:cNvPr>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121920</xdr:rowOff>
    </xdr:from>
    <xdr:ext cx="534670" cy="250190"/>
    <xdr:sp macro="" textlink="">
      <xdr:nvSpPr>
        <xdr:cNvPr id="230" name="衛生費最小値テキスト">
          <a:extLst>
            <a:ext uri="{FF2B5EF4-FFF2-40B4-BE49-F238E27FC236}">
              <a16:creationId xmlns:a16="http://schemas.microsoft.com/office/drawing/2014/main" id="{2403CA7B-A278-49B4-A1D5-B8D5B035DB06}"/>
            </a:ext>
          </a:extLst>
        </xdr:cNvPr>
        <xdr:cNvSpPr txBox="1"/>
      </xdr:nvSpPr>
      <xdr:spPr>
        <a:xfrm>
          <a:off x="4686300" y="170954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118110</xdr:rowOff>
    </xdr:from>
    <xdr:to>
      <xdr:col>24</xdr:col>
      <xdr:colOff>152400</xdr:colOff>
      <xdr:row>99</xdr:row>
      <xdr:rowOff>118110</xdr:rowOff>
    </xdr:to>
    <xdr:cxnSp macro="">
      <xdr:nvCxnSpPr>
        <xdr:cNvPr id="231" name="直線コネクタ 230">
          <a:extLst>
            <a:ext uri="{FF2B5EF4-FFF2-40B4-BE49-F238E27FC236}">
              <a16:creationId xmlns:a16="http://schemas.microsoft.com/office/drawing/2014/main" id="{82A06B20-C3B4-498F-AC37-69DCD278ED1A}"/>
            </a:ext>
          </a:extLst>
        </xdr:cNvPr>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29210</xdr:rowOff>
    </xdr:from>
    <xdr:ext cx="598805" cy="251460"/>
    <xdr:sp macro="" textlink="">
      <xdr:nvSpPr>
        <xdr:cNvPr id="232" name="衛生費最大値テキスト">
          <a:extLst>
            <a:ext uri="{FF2B5EF4-FFF2-40B4-BE49-F238E27FC236}">
              <a16:creationId xmlns:a16="http://schemas.microsoft.com/office/drawing/2014/main" id="{9957DE85-1506-4A03-821B-F273640473F0}"/>
            </a:ext>
          </a:extLst>
        </xdr:cNvPr>
        <xdr:cNvSpPr txBox="1"/>
      </xdr:nvSpPr>
      <xdr:spPr>
        <a:xfrm>
          <a:off x="4686300" y="15459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33" name="直線コネクタ 232">
          <a:extLst>
            <a:ext uri="{FF2B5EF4-FFF2-40B4-BE49-F238E27FC236}">
              <a16:creationId xmlns:a16="http://schemas.microsoft.com/office/drawing/2014/main" id="{012E1966-487B-4C88-A85A-8796AD581E82}"/>
            </a:ext>
          </a:extLst>
        </xdr:cNvPr>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124460</xdr:rowOff>
    </xdr:from>
    <xdr:to>
      <xdr:col>24</xdr:col>
      <xdr:colOff>63500</xdr:colOff>
      <xdr:row>99</xdr:row>
      <xdr:rowOff>50165</xdr:rowOff>
    </xdr:to>
    <xdr:cxnSp macro="">
      <xdr:nvCxnSpPr>
        <xdr:cNvPr id="234" name="直線コネクタ 233">
          <a:extLst>
            <a:ext uri="{FF2B5EF4-FFF2-40B4-BE49-F238E27FC236}">
              <a16:creationId xmlns:a16="http://schemas.microsoft.com/office/drawing/2014/main" id="{D3E75D14-721F-45EB-A563-F8B6A6E0BB66}"/>
            </a:ext>
          </a:extLst>
        </xdr:cNvPr>
        <xdr:cNvCxnSpPr/>
      </xdr:nvCxnSpPr>
      <xdr:spPr>
        <a:xfrm flipV="1">
          <a:off x="3797300" y="1692656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17780</xdr:rowOff>
    </xdr:from>
    <xdr:ext cx="534670" cy="251460"/>
    <xdr:sp macro="" textlink="">
      <xdr:nvSpPr>
        <xdr:cNvPr id="235" name="衛生費平均値テキスト">
          <a:extLst>
            <a:ext uri="{FF2B5EF4-FFF2-40B4-BE49-F238E27FC236}">
              <a16:creationId xmlns:a16="http://schemas.microsoft.com/office/drawing/2014/main" id="{025B6857-2444-4683-94C2-5E2E1E17A8EE}"/>
            </a:ext>
          </a:extLst>
        </xdr:cNvPr>
        <xdr:cNvSpPr txBox="1"/>
      </xdr:nvSpPr>
      <xdr:spPr>
        <a:xfrm>
          <a:off x="4686300" y="16648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36" name="フローチャート: 判断 235">
          <a:extLst>
            <a:ext uri="{FF2B5EF4-FFF2-40B4-BE49-F238E27FC236}">
              <a16:creationId xmlns:a16="http://schemas.microsoft.com/office/drawing/2014/main" id="{C62B3B8C-7919-42D1-B3B5-E0648CD780D2}"/>
            </a:ext>
          </a:extLst>
        </xdr:cNvPr>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50165</xdr:rowOff>
    </xdr:from>
    <xdr:to>
      <xdr:col>19</xdr:col>
      <xdr:colOff>177800</xdr:colOff>
      <xdr:row>99</xdr:row>
      <xdr:rowOff>69215</xdr:rowOff>
    </xdr:to>
    <xdr:cxnSp macro="">
      <xdr:nvCxnSpPr>
        <xdr:cNvPr id="237" name="直線コネクタ 236">
          <a:extLst>
            <a:ext uri="{FF2B5EF4-FFF2-40B4-BE49-F238E27FC236}">
              <a16:creationId xmlns:a16="http://schemas.microsoft.com/office/drawing/2014/main" id="{1CE7AC1D-2CAF-48E1-90EF-0F103D1E713A}"/>
            </a:ext>
          </a:extLst>
        </xdr:cNvPr>
        <xdr:cNvCxnSpPr/>
      </xdr:nvCxnSpPr>
      <xdr:spPr>
        <a:xfrm flipV="1">
          <a:off x="2908300" y="17023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93345</xdr:rowOff>
    </xdr:from>
    <xdr:to>
      <xdr:col>20</xdr:col>
      <xdr:colOff>38100</xdr:colOff>
      <xdr:row>99</xdr:row>
      <xdr:rowOff>23495</xdr:rowOff>
    </xdr:to>
    <xdr:sp macro="" textlink="">
      <xdr:nvSpPr>
        <xdr:cNvPr id="238" name="フローチャート: 判断 237">
          <a:extLst>
            <a:ext uri="{FF2B5EF4-FFF2-40B4-BE49-F238E27FC236}">
              <a16:creationId xmlns:a16="http://schemas.microsoft.com/office/drawing/2014/main" id="{34A26E96-B9BE-43F6-A21E-ED1E0CF547E6}"/>
            </a:ext>
          </a:extLst>
        </xdr:cNvPr>
        <xdr:cNvSpPr/>
      </xdr:nvSpPr>
      <xdr:spPr>
        <a:xfrm>
          <a:off x="3746500" y="168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40640</xdr:rowOff>
    </xdr:from>
    <xdr:ext cx="522605" cy="251460"/>
    <xdr:sp macro="" textlink="">
      <xdr:nvSpPr>
        <xdr:cNvPr id="239" name="テキスト ボックス 238">
          <a:extLst>
            <a:ext uri="{FF2B5EF4-FFF2-40B4-BE49-F238E27FC236}">
              <a16:creationId xmlns:a16="http://schemas.microsoft.com/office/drawing/2014/main" id="{A9DD7B58-CB63-4B0B-A7BD-3175B55432DC}"/>
            </a:ext>
          </a:extLst>
        </xdr:cNvPr>
        <xdr:cNvSpPr txBox="1"/>
      </xdr:nvSpPr>
      <xdr:spPr>
        <a:xfrm>
          <a:off x="3529965" y="166712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69215</xdr:rowOff>
    </xdr:from>
    <xdr:to>
      <xdr:col>15</xdr:col>
      <xdr:colOff>50800</xdr:colOff>
      <xdr:row>99</xdr:row>
      <xdr:rowOff>88900</xdr:rowOff>
    </xdr:to>
    <xdr:cxnSp macro="">
      <xdr:nvCxnSpPr>
        <xdr:cNvPr id="240" name="直線コネクタ 239">
          <a:extLst>
            <a:ext uri="{FF2B5EF4-FFF2-40B4-BE49-F238E27FC236}">
              <a16:creationId xmlns:a16="http://schemas.microsoft.com/office/drawing/2014/main" id="{75536A9C-532F-4CAB-945D-29ABABF48E24}"/>
            </a:ext>
          </a:extLst>
        </xdr:cNvPr>
        <xdr:cNvCxnSpPr/>
      </xdr:nvCxnSpPr>
      <xdr:spPr>
        <a:xfrm flipV="1">
          <a:off x="2019300" y="17042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133985</xdr:rowOff>
    </xdr:from>
    <xdr:to>
      <xdr:col>15</xdr:col>
      <xdr:colOff>101600</xdr:colOff>
      <xdr:row>99</xdr:row>
      <xdr:rowOff>64135</xdr:rowOff>
    </xdr:to>
    <xdr:sp macro="" textlink="">
      <xdr:nvSpPr>
        <xdr:cNvPr id="241" name="フローチャート: 判断 240">
          <a:extLst>
            <a:ext uri="{FF2B5EF4-FFF2-40B4-BE49-F238E27FC236}">
              <a16:creationId xmlns:a16="http://schemas.microsoft.com/office/drawing/2014/main" id="{38284A0B-A2AE-486A-BC42-141797A66A71}"/>
            </a:ext>
          </a:extLst>
        </xdr:cNvPr>
        <xdr:cNvSpPr/>
      </xdr:nvSpPr>
      <xdr:spPr>
        <a:xfrm>
          <a:off x="2857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80645</xdr:rowOff>
    </xdr:from>
    <xdr:ext cx="522605" cy="259080"/>
    <xdr:sp macro="" textlink="">
      <xdr:nvSpPr>
        <xdr:cNvPr id="242" name="テキスト ボックス 241">
          <a:extLst>
            <a:ext uri="{FF2B5EF4-FFF2-40B4-BE49-F238E27FC236}">
              <a16:creationId xmlns:a16="http://schemas.microsoft.com/office/drawing/2014/main" id="{A5060513-828B-4A94-9CFA-E074C5F524A5}"/>
            </a:ext>
          </a:extLst>
        </xdr:cNvPr>
        <xdr:cNvSpPr txBox="1"/>
      </xdr:nvSpPr>
      <xdr:spPr>
        <a:xfrm>
          <a:off x="2640965" y="167112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88900</xdr:rowOff>
    </xdr:from>
    <xdr:to>
      <xdr:col>10</xdr:col>
      <xdr:colOff>114300</xdr:colOff>
      <xdr:row>99</xdr:row>
      <xdr:rowOff>90170</xdr:rowOff>
    </xdr:to>
    <xdr:cxnSp macro="">
      <xdr:nvCxnSpPr>
        <xdr:cNvPr id="243" name="直線コネクタ 242">
          <a:extLst>
            <a:ext uri="{FF2B5EF4-FFF2-40B4-BE49-F238E27FC236}">
              <a16:creationId xmlns:a16="http://schemas.microsoft.com/office/drawing/2014/main" id="{DF4782D9-5596-455F-A48B-4CFCB6FDAED0}"/>
            </a:ext>
          </a:extLst>
        </xdr:cNvPr>
        <xdr:cNvCxnSpPr/>
      </xdr:nvCxnSpPr>
      <xdr:spPr>
        <a:xfrm flipV="1">
          <a:off x="1130300" y="17062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147955</xdr:rowOff>
    </xdr:from>
    <xdr:to>
      <xdr:col>10</xdr:col>
      <xdr:colOff>165100</xdr:colOff>
      <xdr:row>99</xdr:row>
      <xdr:rowOff>78105</xdr:rowOff>
    </xdr:to>
    <xdr:sp macro="" textlink="">
      <xdr:nvSpPr>
        <xdr:cNvPr id="244" name="フローチャート: 判断 243">
          <a:extLst>
            <a:ext uri="{FF2B5EF4-FFF2-40B4-BE49-F238E27FC236}">
              <a16:creationId xmlns:a16="http://schemas.microsoft.com/office/drawing/2014/main" id="{21325E0C-638E-481F-81C9-6BB5B8EAC242}"/>
            </a:ext>
          </a:extLst>
        </xdr:cNvPr>
        <xdr:cNvSpPr/>
      </xdr:nvSpPr>
      <xdr:spPr>
        <a:xfrm>
          <a:off x="1968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95250</xdr:rowOff>
    </xdr:from>
    <xdr:ext cx="522605" cy="259080"/>
    <xdr:sp macro="" textlink="">
      <xdr:nvSpPr>
        <xdr:cNvPr id="245" name="テキスト ボックス 244">
          <a:extLst>
            <a:ext uri="{FF2B5EF4-FFF2-40B4-BE49-F238E27FC236}">
              <a16:creationId xmlns:a16="http://schemas.microsoft.com/office/drawing/2014/main" id="{CC4ABE92-A7A3-4C91-9E7F-1A7EF61C4453}"/>
            </a:ext>
          </a:extLst>
        </xdr:cNvPr>
        <xdr:cNvSpPr txBox="1"/>
      </xdr:nvSpPr>
      <xdr:spPr>
        <a:xfrm>
          <a:off x="1751965" y="167259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122555</xdr:rowOff>
    </xdr:from>
    <xdr:to>
      <xdr:col>6</xdr:col>
      <xdr:colOff>38100</xdr:colOff>
      <xdr:row>99</xdr:row>
      <xdr:rowOff>52705</xdr:rowOff>
    </xdr:to>
    <xdr:sp macro="" textlink="">
      <xdr:nvSpPr>
        <xdr:cNvPr id="246" name="フローチャート: 判断 245">
          <a:extLst>
            <a:ext uri="{FF2B5EF4-FFF2-40B4-BE49-F238E27FC236}">
              <a16:creationId xmlns:a16="http://schemas.microsoft.com/office/drawing/2014/main" id="{1506D8F0-1672-4155-9721-CAA519838DC2}"/>
            </a:ext>
          </a:extLst>
        </xdr:cNvPr>
        <xdr:cNvSpPr/>
      </xdr:nvSpPr>
      <xdr:spPr>
        <a:xfrm>
          <a:off x="1079500"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69215</xdr:rowOff>
    </xdr:from>
    <xdr:ext cx="522605" cy="259080"/>
    <xdr:sp macro="" textlink="">
      <xdr:nvSpPr>
        <xdr:cNvPr id="247" name="テキスト ボックス 246">
          <a:extLst>
            <a:ext uri="{FF2B5EF4-FFF2-40B4-BE49-F238E27FC236}">
              <a16:creationId xmlns:a16="http://schemas.microsoft.com/office/drawing/2014/main" id="{BA321ED4-F129-48A1-8656-296220D9528B}"/>
            </a:ext>
          </a:extLst>
        </xdr:cNvPr>
        <xdr:cNvSpPr txBox="1"/>
      </xdr:nvSpPr>
      <xdr:spPr>
        <a:xfrm>
          <a:off x="862965" y="166998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29338EA5-18EB-4379-BDAB-6DA0AF80A75D}"/>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40F8B7B5-2CD8-47BB-9FB3-5BE68CACB65E}"/>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5991A9CD-0E5E-407C-B8DF-9428292828D1}"/>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A1FC1018-B5B8-44B5-A037-748A58D697E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937B757E-9D23-4FC8-8395-919E0EE6FFB6}"/>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73660</xdr:rowOff>
    </xdr:from>
    <xdr:to>
      <xdr:col>24</xdr:col>
      <xdr:colOff>114300</xdr:colOff>
      <xdr:row>99</xdr:row>
      <xdr:rowOff>3810</xdr:rowOff>
    </xdr:to>
    <xdr:sp macro="" textlink="">
      <xdr:nvSpPr>
        <xdr:cNvPr id="253" name="楕円 252">
          <a:extLst>
            <a:ext uri="{FF2B5EF4-FFF2-40B4-BE49-F238E27FC236}">
              <a16:creationId xmlns:a16="http://schemas.microsoft.com/office/drawing/2014/main" id="{87FBAC3D-1251-4D05-8D79-46208CB144BF}"/>
            </a:ext>
          </a:extLst>
        </xdr:cNvPr>
        <xdr:cNvSpPr/>
      </xdr:nvSpPr>
      <xdr:spPr>
        <a:xfrm>
          <a:off x="45847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52070</xdr:rowOff>
    </xdr:from>
    <xdr:ext cx="534670" cy="251460"/>
    <xdr:sp macro="" textlink="">
      <xdr:nvSpPr>
        <xdr:cNvPr id="254" name="衛生費該当値テキスト">
          <a:extLst>
            <a:ext uri="{FF2B5EF4-FFF2-40B4-BE49-F238E27FC236}">
              <a16:creationId xmlns:a16="http://schemas.microsoft.com/office/drawing/2014/main" id="{E98013BF-8851-4F63-88B1-D348C286F2D9}"/>
            </a:ext>
          </a:extLst>
        </xdr:cNvPr>
        <xdr:cNvSpPr txBox="1"/>
      </xdr:nvSpPr>
      <xdr:spPr>
        <a:xfrm>
          <a:off x="4686300" y="16854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170815</xdr:rowOff>
    </xdr:from>
    <xdr:to>
      <xdr:col>20</xdr:col>
      <xdr:colOff>38100</xdr:colOff>
      <xdr:row>99</xdr:row>
      <xdr:rowOff>100965</xdr:rowOff>
    </xdr:to>
    <xdr:sp macro="" textlink="">
      <xdr:nvSpPr>
        <xdr:cNvPr id="255" name="楕円 254">
          <a:extLst>
            <a:ext uri="{FF2B5EF4-FFF2-40B4-BE49-F238E27FC236}">
              <a16:creationId xmlns:a16="http://schemas.microsoft.com/office/drawing/2014/main" id="{954DC251-03E0-4A3B-A458-F555818CA005}"/>
            </a:ext>
          </a:extLst>
        </xdr:cNvPr>
        <xdr:cNvSpPr/>
      </xdr:nvSpPr>
      <xdr:spPr>
        <a:xfrm>
          <a:off x="3746500" y="169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92075</xdr:rowOff>
    </xdr:from>
    <xdr:ext cx="522605" cy="259080"/>
    <xdr:sp macro="" textlink="">
      <xdr:nvSpPr>
        <xdr:cNvPr id="256" name="テキスト ボックス 255">
          <a:extLst>
            <a:ext uri="{FF2B5EF4-FFF2-40B4-BE49-F238E27FC236}">
              <a16:creationId xmlns:a16="http://schemas.microsoft.com/office/drawing/2014/main" id="{30E29609-87F5-4379-81B0-061127931B47}"/>
            </a:ext>
          </a:extLst>
        </xdr:cNvPr>
        <xdr:cNvSpPr txBox="1"/>
      </xdr:nvSpPr>
      <xdr:spPr>
        <a:xfrm>
          <a:off x="3529965" y="170656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18415</xdr:rowOff>
    </xdr:from>
    <xdr:to>
      <xdr:col>15</xdr:col>
      <xdr:colOff>101600</xdr:colOff>
      <xdr:row>99</xdr:row>
      <xdr:rowOff>120650</xdr:rowOff>
    </xdr:to>
    <xdr:sp macro="" textlink="">
      <xdr:nvSpPr>
        <xdr:cNvPr id="257" name="楕円 256">
          <a:extLst>
            <a:ext uri="{FF2B5EF4-FFF2-40B4-BE49-F238E27FC236}">
              <a16:creationId xmlns:a16="http://schemas.microsoft.com/office/drawing/2014/main" id="{FA0B64DC-EF23-4580-9058-581D878C1D42}"/>
            </a:ext>
          </a:extLst>
        </xdr:cNvPr>
        <xdr:cNvSpPr/>
      </xdr:nvSpPr>
      <xdr:spPr>
        <a:xfrm>
          <a:off x="2857500" y="16991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111125</xdr:rowOff>
    </xdr:from>
    <xdr:ext cx="522605" cy="249555"/>
    <xdr:sp macro="" textlink="">
      <xdr:nvSpPr>
        <xdr:cNvPr id="258" name="テキスト ボックス 257">
          <a:extLst>
            <a:ext uri="{FF2B5EF4-FFF2-40B4-BE49-F238E27FC236}">
              <a16:creationId xmlns:a16="http://schemas.microsoft.com/office/drawing/2014/main" id="{D623F5AB-B772-41AB-8E89-E38BD87465DE}"/>
            </a:ext>
          </a:extLst>
        </xdr:cNvPr>
        <xdr:cNvSpPr txBox="1"/>
      </xdr:nvSpPr>
      <xdr:spPr>
        <a:xfrm>
          <a:off x="2640965" y="1708467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38100</xdr:rowOff>
    </xdr:from>
    <xdr:to>
      <xdr:col>10</xdr:col>
      <xdr:colOff>165100</xdr:colOff>
      <xdr:row>99</xdr:row>
      <xdr:rowOff>139700</xdr:rowOff>
    </xdr:to>
    <xdr:sp macro="" textlink="">
      <xdr:nvSpPr>
        <xdr:cNvPr id="259" name="楕円 258">
          <a:extLst>
            <a:ext uri="{FF2B5EF4-FFF2-40B4-BE49-F238E27FC236}">
              <a16:creationId xmlns:a16="http://schemas.microsoft.com/office/drawing/2014/main" id="{7800C502-0A95-401F-8FFB-751DEBFB5600}"/>
            </a:ext>
          </a:extLst>
        </xdr:cNvPr>
        <xdr:cNvSpPr/>
      </xdr:nvSpPr>
      <xdr:spPr>
        <a:xfrm>
          <a:off x="1968500" y="170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130810</xdr:rowOff>
    </xdr:from>
    <xdr:ext cx="522605" cy="259080"/>
    <xdr:sp macro="" textlink="">
      <xdr:nvSpPr>
        <xdr:cNvPr id="260" name="テキスト ボックス 259">
          <a:extLst>
            <a:ext uri="{FF2B5EF4-FFF2-40B4-BE49-F238E27FC236}">
              <a16:creationId xmlns:a16="http://schemas.microsoft.com/office/drawing/2014/main" id="{5D3E1E4D-D9A9-4598-A623-2EC2BB6CE2DD}"/>
            </a:ext>
          </a:extLst>
        </xdr:cNvPr>
        <xdr:cNvSpPr txBox="1"/>
      </xdr:nvSpPr>
      <xdr:spPr>
        <a:xfrm>
          <a:off x="1751965" y="171043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39370</xdr:rowOff>
    </xdr:from>
    <xdr:to>
      <xdr:col>6</xdr:col>
      <xdr:colOff>38100</xdr:colOff>
      <xdr:row>99</xdr:row>
      <xdr:rowOff>140970</xdr:rowOff>
    </xdr:to>
    <xdr:sp macro="" textlink="">
      <xdr:nvSpPr>
        <xdr:cNvPr id="261" name="楕円 260">
          <a:extLst>
            <a:ext uri="{FF2B5EF4-FFF2-40B4-BE49-F238E27FC236}">
              <a16:creationId xmlns:a16="http://schemas.microsoft.com/office/drawing/2014/main" id="{5FFF38F1-DE9D-462A-88AE-2AD7536AB588}"/>
            </a:ext>
          </a:extLst>
        </xdr:cNvPr>
        <xdr:cNvSpPr/>
      </xdr:nvSpPr>
      <xdr:spPr>
        <a:xfrm>
          <a:off x="1079500" y="170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132080</xdr:rowOff>
    </xdr:from>
    <xdr:ext cx="522605" cy="251460"/>
    <xdr:sp macro="" textlink="">
      <xdr:nvSpPr>
        <xdr:cNvPr id="262" name="テキスト ボックス 261">
          <a:extLst>
            <a:ext uri="{FF2B5EF4-FFF2-40B4-BE49-F238E27FC236}">
              <a16:creationId xmlns:a16="http://schemas.microsoft.com/office/drawing/2014/main" id="{1F266DA6-5B93-4F40-923E-CD002210B40A}"/>
            </a:ext>
          </a:extLst>
        </xdr:cNvPr>
        <xdr:cNvSpPr txBox="1"/>
      </xdr:nvSpPr>
      <xdr:spPr>
        <a:xfrm>
          <a:off x="862965" y="171056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C85DBD6-D571-4561-84AD-30BD9D2BE1A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E8B1750B-A20F-4286-B2F5-F727FB621287}"/>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E502B3F0-608C-4AE5-BA8F-2CB8E250E43C}"/>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7236A527-0667-4AB4-A8B2-F746C6433C63}"/>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32717AB7-0948-442F-8AB8-52E475DC66C9}"/>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FC8829E9-23EA-476D-93A7-BDE1FAF475F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67E74233-5486-4769-8DB2-A140AF09E8BC}"/>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B42515DE-2DFC-47C4-A626-11F73223E295}"/>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71" name="テキスト ボックス 270">
          <a:extLst>
            <a:ext uri="{FF2B5EF4-FFF2-40B4-BE49-F238E27FC236}">
              <a16:creationId xmlns:a16="http://schemas.microsoft.com/office/drawing/2014/main" id="{6CB5BA61-D9E6-473E-A8B5-18CAFCD59F7B}"/>
            </a:ext>
          </a:extLst>
        </xdr:cNvPr>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B82B9999-0093-4E87-B0CA-3A5EA4CFC846}"/>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40BE4FA7-C1BC-43CE-95D2-559978093E29}"/>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6855" cy="259080"/>
    <xdr:sp macro="" textlink="">
      <xdr:nvSpPr>
        <xdr:cNvPr id="274" name="テキスト ボックス 273">
          <a:extLst>
            <a:ext uri="{FF2B5EF4-FFF2-40B4-BE49-F238E27FC236}">
              <a16:creationId xmlns:a16="http://schemas.microsoft.com/office/drawing/2014/main" id="{C04E110C-968C-47C8-A0A7-9E17D2364CF9}"/>
            </a:ext>
          </a:extLst>
        </xdr:cNvPr>
        <xdr:cNvSpPr txBox="1"/>
      </xdr:nvSpPr>
      <xdr:spPr>
        <a:xfrm>
          <a:off x="6355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CE37A12C-3FFB-4E5C-85A2-283FE3073851}"/>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5295" cy="259080"/>
    <xdr:sp macro="" textlink="">
      <xdr:nvSpPr>
        <xdr:cNvPr id="276" name="テキスト ボックス 275">
          <a:extLst>
            <a:ext uri="{FF2B5EF4-FFF2-40B4-BE49-F238E27FC236}">
              <a16:creationId xmlns:a16="http://schemas.microsoft.com/office/drawing/2014/main" id="{4F301CDD-6DEF-4B56-BEBA-5975E7F52585}"/>
            </a:ext>
          </a:extLst>
        </xdr:cNvPr>
        <xdr:cNvSpPr txBox="1"/>
      </xdr:nvSpPr>
      <xdr:spPr>
        <a:xfrm>
          <a:off x="6136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37522757-B368-4DCE-9628-507E2CF875D1}"/>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5295" cy="248920"/>
    <xdr:sp macro="" textlink="">
      <xdr:nvSpPr>
        <xdr:cNvPr id="278" name="テキスト ボックス 277">
          <a:extLst>
            <a:ext uri="{FF2B5EF4-FFF2-40B4-BE49-F238E27FC236}">
              <a16:creationId xmlns:a16="http://schemas.microsoft.com/office/drawing/2014/main" id="{73B2F79B-0EB1-4DF9-85ED-F3178E3AF180}"/>
            </a:ext>
          </a:extLst>
        </xdr:cNvPr>
        <xdr:cNvSpPr txBox="1"/>
      </xdr:nvSpPr>
      <xdr:spPr>
        <a:xfrm>
          <a:off x="6136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65BE95C0-AA59-4E91-ABC7-6A173C0CA623}"/>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5295" cy="259080"/>
    <xdr:sp macro="" textlink="">
      <xdr:nvSpPr>
        <xdr:cNvPr id="280" name="テキスト ボックス 279">
          <a:extLst>
            <a:ext uri="{FF2B5EF4-FFF2-40B4-BE49-F238E27FC236}">
              <a16:creationId xmlns:a16="http://schemas.microsoft.com/office/drawing/2014/main" id="{F5E20A7B-F101-4B9A-B53B-6C5C2D2DAC1D}"/>
            </a:ext>
          </a:extLst>
        </xdr:cNvPr>
        <xdr:cNvSpPr txBox="1"/>
      </xdr:nvSpPr>
      <xdr:spPr>
        <a:xfrm>
          <a:off x="6136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F969E614-2F56-4D91-BA32-2DE995DF6094}"/>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5295" cy="259080"/>
    <xdr:sp macro="" textlink="">
      <xdr:nvSpPr>
        <xdr:cNvPr id="282" name="テキスト ボックス 281">
          <a:extLst>
            <a:ext uri="{FF2B5EF4-FFF2-40B4-BE49-F238E27FC236}">
              <a16:creationId xmlns:a16="http://schemas.microsoft.com/office/drawing/2014/main" id="{484CD801-95DA-4AF9-9957-2521E59F1333}"/>
            </a:ext>
          </a:extLst>
        </xdr:cNvPr>
        <xdr:cNvSpPr txBox="1"/>
      </xdr:nvSpPr>
      <xdr:spPr>
        <a:xfrm>
          <a:off x="6136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9EE5308F-7347-44F4-9049-4644DB0B9289}"/>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295" cy="248920"/>
    <xdr:sp macro="" textlink="">
      <xdr:nvSpPr>
        <xdr:cNvPr id="284" name="テキスト ボックス 283">
          <a:extLst>
            <a:ext uri="{FF2B5EF4-FFF2-40B4-BE49-F238E27FC236}">
              <a16:creationId xmlns:a16="http://schemas.microsoft.com/office/drawing/2014/main" id="{8EB29F0F-2E0B-45EE-B8BB-C894157FDECE}"/>
            </a:ext>
          </a:extLst>
        </xdr:cNvPr>
        <xdr:cNvSpPr txBox="1"/>
      </xdr:nvSpPr>
      <xdr:spPr>
        <a:xfrm>
          <a:off x="6136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CFC7FE75-C54E-4858-B253-AB41BB5E3C22}"/>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135255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514B6A06-52F7-4043-806F-DEF6202E53FB}"/>
            </a:ext>
          </a:extLst>
        </xdr:cNvPr>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A56A7ECE-8A0B-453A-9470-18D776B3B797}"/>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98AEFA4B-CD97-40C4-B2F4-7A7D125B8ED1}"/>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81915</xdr:rowOff>
    </xdr:from>
    <xdr:ext cx="469900" cy="259080"/>
    <xdr:sp macro="" textlink="">
      <xdr:nvSpPr>
        <xdr:cNvPr id="289" name="労働費最大値テキスト">
          <a:extLst>
            <a:ext uri="{FF2B5EF4-FFF2-40B4-BE49-F238E27FC236}">
              <a16:creationId xmlns:a16="http://schemas.microsoft.com/office/drawing/2014/main" id="{1E5E41DB-2A02-44D8-BC8E-B751F210686E}"/>
            </a:ext>
          </a:extLst>
        </xdr:cNvPr>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135255</xdr:rowOff>
    </xdr:from>
    <xdr:to>
      <xdr:col>55</xdr:col>
      <xdr:colOff>88900</xdr:colOff>
      <xdr:row>30</xdr:row>
      <xdr:rowOff>135255</xdr:rowOff>
    </xdr:to>
    <xdr:cxnSp macro="">
      <xdr:nvCxnSpPr>
        <xdr:cNvPr id="290" name="直線コネクタ 289">
          <a:extLst>
            <a:ext uri="{FF2B5EF4-FFF2-40B4-BE49-F238E27FC236}">
              <a16:creationId xmlns:a16="http://schemas.microsoft.com/office/drawing/2014/main" id="{B04D9A07-99C9-4111-89B6-C84B39AF0EC8}"/>
            </a:ext>
          </a:extLst>
        </xdr:cNvPr>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113665</xdr:rowOff>
    </xdr:from>
    <xdr:to>
      <xdr:col>55</xdr:col>
      <xdr:colOff>0</xdr:colOff>
      <xdr:row>37</xdr:row>
      <xdr:rowOff>116205</xdr:rowOff>
    </xdr:to>
    <xdr:cxnSp macro="">
      <xdr:nvCxnSpPr>
        <xdr:cNvPr id="291" name="直線コネクタ 290">
          <a:extLst>
            <a:ext uri="{FF2B5EF4-FFF2-40B4-BE49-F238E27FC236}">
              <a16:creationId xmlns:a16="http://schemas.microsoft.com/office/drawing/2014/main" id="{26CBCA4A-EFB1-492F-9274-785ABB5B5924}"/>
            </a:ext>
          </a:extLst>
        </xdr:cNvPr>
        <xdr:cNvCxnSpPr/>
      </xdr:nvCxnSpPr>
      <xdr:spPr>
        <a:xfrm>
          <a:off x="9639300" y="64573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90170</xdr:rowOff>
    </xdr:from>
    <xdr:ext cx="378460" cy="259080"/>
    <xdr:sp macro="" textlink="">
      <xdr:nvSpPr>
        <xdr:cNvPr id="292" name="労働費平均値テキスト">
          <a:extLst>
            <a:ext uri="{FF2B5EF4-FFF2-40B4-BE49-F238E27FC236}">
              <a16:creationId xmlns:a16="http://schemas.microsoft.com/office/drawing/2014/main" id="{3954BBE6-0201-442B-8A1B-D519F45C7400}"/>
            </a:ext>
          </a:extLst>
        </xdr:cNvPr>
        <xdr:cNvSpPr txBox="1"/>
      </xdr:nvSpPr>
      <xdr:spPr>
        <a:xfrm>
          <a:off x="10528300" y="6433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625E4F9D-C0FD-43FE-AD44-C32D4BFF2BBF}"/>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31115</xdr:rowOff>
    </xdr:from>
    <xdr:to>
      <xdr:col>50</xdr:col>
      <xdr:colOff>114300</xdr:colOff>
      <xdr:row>37</xdr:row>
      <xdr:rowOff>113665</xdr:rowOff>
    </xdr:to>
    <xdr:cxnSp macro="">
      <xdr:nvCxnSpPr>
        <xdr:cNvPr id="294" name="直線コネクタ 293">
          <a:extLst>
            <a:ext uri="{FF2B5EF4-FFF2-40B4-BE49-F238E27FC236}">
              <a16:creationId xmlns:a16="http://schemas.microsoft.com/office/drawing/2014/main" id="{53B404F0-FD9D-4735-B80C-5964475F6598}"/>
            </a:ext>
          </a:extLst>
        </xdr:cNvPr>
        <xdr:cNvCxnSpPr/>
      </xdr:nvCxnSpPr>
      <xdr:spPr>
        <a:xfrm>
          <a:off x="8750300" y="63747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a:extLst>
            <a:ext uri="{FF2B5EF4-FFF2-40B4-BE49-F238E27FC236}">
              <a16:creationId xmlns:a16="http://schemas.microsoft.com/office/drawing/2014/main" id="{3A1CC725-39CC-4D3F-8292-A4119BD1E2D9}"/>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20955</xdr:rowOff>
    </xdr:from>
    <xdr:ext cx="378460" cy="248285"/>
    <xdr:sp macro="" textlink="">
      <xdr:nvSpPr>
        <xdr:cNvPr id="296" name="テキスト ボックス 295">
          <a:extLst>
            <a:ext uri="{FF2B5EF4-FFF2-40B4-BE49-F238E27FC236}">
              <a16:creationId xmlns:a16="http://schemas.microsoft.com/office/drawing/2014/main" id="{B1CA691E-2C91-43B7-BCCD-4D6001F6FE10}"/>
            </a:ext>
          </a:extLst>
        </xdr:cNvPr>
        <xdr:cNvSpPr txBox="1"/>
      </xdr:nvSpPr>
      <xdr:spPr>
        <a:xfrm>
          <a:off x="9450070" y="653605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31115</xdr:rowOff>
    </xdr:from>
    <xdr:to>
      <xdr:col>45</xdr:col>
      <xdr:colOff>177800</xdr:colOff>
      <xdr:row>37</xdr:row>
      <xdr:rowOff>62230</xdr:rowOff>
    </xdr:to>
    <xdr:cxnSp macro="">
      <xdr:nvCxnSpPr>
        <xdr:cNvPr id="297" name="直線コネクタ 296">
          <a:extLst>
            <a:ext uri="{FF2B5EF4-FFF2-40B4-BE49-F238E27FC236}">
              <a16:creationId xmlns:a16="http://schemas.microsoft.com/office/drawing/2014/main" id="{4A9EDF7D-0685-42BC-BC04-5D8220AF3950}"/>
            </a:ext>
          </a:extLst>
        </xdr:cNvPr>
        <xdr:cNvCxnSpPr/>
      </xdr:nvCxnSpPr>
      <xdr:spPr>
        <a:xfrm flipV="1">
          <a:off x="7861300" y="63747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8" name="フローチャート: 判断 297">
          <a:extLst>
            <a:ext uri="{FF2B5EF4-FFF2-40B4-BE49-F238E27FC236}">
              <a16:creationId xmlns:a16="http://schemas.microsoft.com/office/drawing/2014/main" id="{4D9D7AFC-2EFE-4A73-9A95-AF21AE67E535}"/>
            </a:ext>
          </a:extLst>
        </xdr:cNvPr>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20955</xdr:rowOff>
    </xdr:from>
    <xdr:ext cx="378460" cy="248285"/>
    <xdr:sp macro="" textlink="">
      <xdr:nvSpPr>
        <xdr:cNvPr id="299" name="テキスト ボックス 298">
          <a:extLst>
            <a:ext uri="{FF2B5EF4-FFF2-40B4-BE49-F238E27FC236}">
              <a16:creationId xmlns:a16="http://schemas.microsoft.com/office/drawing/2014/main" id="{51258774-25B9-46AF-9C34-615ADFBE0DE5}"/>
            </a:ext>
          </a:extLst>
        </xdr:cNvPr>
        <xdr:cNvSpPr txBox="1"/>
      </xdr:nvSpPr>
      <xdr:spPr>
        <a:xfrm>
          <a:off x="8561070" y="653605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65405</xdr:rowOff>
    </xdr:from>
    <xdr:to>
      <xdr:col>41</xdr:col>
      <xdr:colOff>50800</xdr:colOff>
      <xdr:row>37</xdr:row>
      <xdr:rowOff>62230</xdr:rowOff>
    </xdr:to>
    <xdr:cxnSp macro="">
      <xdr:nvCxnSpPr>
        <xdr:cNvPr id="300" name="直線コネクタ 299">
          <a:extLst>
            <a:ext uri="{FF2B5EF4-FFF2-40B4-BE49-F238E27FC236}">
              <a16:creationId xmlns:a16="http://schemas.microsoft.com/office/drawing/2014/main" id="{338EA420-C4E4-4F9B-BB4A-77998FCA5241}"/>
            </a:ext>
          </a:extLst>
        </xdr:cNvPr>
        <xdr:cNvCxnSpPr/>
      </xdr:nvCxnSpPr>
      <xdr:spPr>
        <a:xfrm>
          <a:off x="6972300" y="623760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27305</xdr:rowOff>
    </xdr:to>
    <xdr:sp macro="" textlink="">
      <xdr:nvSpPr>
        <xdr:cNvPr id="301" name="フローチャート: 判断 300">
          <a:extLst>
            <a:ext uri="{FF2B5EF4-FFF2-40B4-BE49-F238E27FC236}">
              <a16:creationId xmlns:a16="http://schemas.microsoft.com/office/drawing/2014/main" id="{370EC032-A301-4A71-B7B2-A621537F6178}"/>
            </a:ext>
          </a:extLst>
        </xdr:cNvPr>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18415</xdr:rowOff>
    </xdr:from>
    <xdr:ext cx="378460" cy="250825"/>
    <xdr:sp macro="" textlink="">
      <xdr:nvSpPr>
        <xdr:cNvPr id="302" name="テキスト ボックス 301">
          <a:extLst>
            <a:ext uri="{FF2B5EF4-FFF2-40B4-BE49-F238E27FC236}">
              <a16:creationId xmlns:a16="http://schemas.microsoft.com/office/drawing/2014/main" id="{6059593E-7AE6-4A65-828E-787247180ECB}"/>
            </a:ext>
          </a:extLst>
        </xdr:cNvPr>
        <xdr:cNvSpPr txBox="1"/>
      </xdr:nvSpPr>
      <xdr:spPr>
        <a:xfrm>
          <a:off x="7672070" y="65335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160655</xdr:rowOff>
    </xdr:to>
    <xdr:sp macro="" textlink="">
      <xdr:nvSpPr>
        <xdr:cNvPr id="303" name="フローチャート: 判断 302">
          <a:extLst>
            <a:ext uri="{FF2B5EF4-FFF2-40B4-BE49-F238E27FC236}">
              <a16:creationId xmlns:a16="http://schemas.microsoft.com/office/drawing/2014/main" id="{CE58D5E9-D5FA-4239-AB0C-DC0A70CAE109}"/>
            </a:ext>
          </a:extLst>
        </xdr:cNvPr>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151765</xdr:rowOff>
    </xdr:from>
    <xdr:ext cx="378460" cy="259080"/>
    <xdr:sp macro="" textlink="">
      <xdr:nvSpPr>
        <xdr:cNvPr id="304" name="テキスト ボックス 303">
          <a:extLst>
            <a:ext uri="{FF2B5EF4-FFF2-40B4-BE49-F238E27FC236}">
              <a16:creationId xmlns:a16="http://schemas.microsoft.com/office/drawing/2014/main" id="{1A4CCDA6-8FB4-4725-9E97-EE86EE4112CB}"/>
            </a:ext>
          </a:extLst>
        </xdr:cNvPr>
        <xdr:cNvSpPr txBox="1"/>
      </xdr:nvSpPr>
      <xdr:spPr>
        <a:xfrm>
          <a:off x="6783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AC365B59-6F6A-48D1-9952-C5D9B6993606}"/>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83BDDC08-6985-45BD-8B53-6CF4373349B6}"/>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8CB9773-1149-4D75-A390-9226299FA8BB}"/>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B9B510B6-E743-46EE-B388-CD4753E04129}"/>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60480365-ADA4-4C66-91EC-474D0BA69DD6}"/>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65405</xdr:rowOff>
    </xdr:from>
    <xdr:to>
      <xdr:col>55</xdr:col>
      <xdr:colOff>50800</xdr:colOff>
      <xdr:row>37</xdr:row>
      <xdr:rowOff>167005</xdr:rowOff>
    </xdr:to>
    <xdr:sp macro="" textlink="">
      <xdr:nvSpPr>
        <xdr:cNvPr id="310" name="楕円 309">
          <a:extLst>
            <a:ext uri="{FF2B5EF4-FFF2-40B4-BE49-F238E27FC236}">
              <a16:creationId xmlns:a16="http://schemas.microsoft.com/office/drawing/2014/main" id="{6387F7F9-D1F2-45D9-AE62-C307BA31FC63}"/>
            </a:ext>
          </a:extLst>
        </xdr:cNvPr>
        <xdr:cNvSpPr/>
      </xdr:nvSpPr>
      <xdr:spPr>
        <a:xfrm>
          <a:off x="10426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88265</xdr:rowOff>
    </xdr:from>
    <xdr:ext cx="378460" cy="249555"/>
    <xdr:sp macro="" textlink="">
      <xdr:nvSpPr>
        <xdr:cNvPr id="311" name="労働費該当値テキスト">
          <a:extLst>
            <a:ext uri="{FF2B5EF4-FFF2-40B4-BE49-F238E27FC236}">
              <a16:creationId xmlns:a16="http://schemas.microsoft.com/office/drawing/2014/main" id="{77C017E2-A37B-4FE2-8F78-592864763553}"/>
            </a:ext>
          </a:extLst>
        </xdr:cNvPr>
        <xdr:cNvSpPr txBox="1"/>
      </xdr:nvSpPr>
      <xdr:spPr>
        <a:xfrm>
          <a:off x="10528300" y="62604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63500</xdr:rowOff>
    </xdr:from>
    <xdr:to>
      <xdr:col>50</xdr:col>
      <xdr:colOff>165100</xdr:colOff>
      <xdr:row>37</xdr:row>
      <xdr:rowOff>164465</xdr:rowOff>
    </xdr:to>
    <xdr:sp macro="" textlink="">
      <xdr:nvSpPr>
        <xdr:cNvPr id="312" name="楕円 311">
          <a:extLst>
            <a:ext uri="{FF2B5EF4-FFF2-40B4-BE49-F238E27FC236}">
              <a16:creationId xmlns:a16="http://schemas.microsoft.com/office/drawing/2014/main" id="{FF3CC736-290B-469F-83A5-B281156BB27A}"/>
            </a:ext>
          </a:extLst>
        </xdr:cNvPr>
        <xdr:cNvSpPr/>
      </xdr:nvSpPr>
      <xdr:spPr>
        <a:xfrm>
          <a:off x="9588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9525</xdr:rowOff>
    </xdr:from>
    <xdr:ext cx="378460" cy="248285"/>
    <xdr:sp macro="" textlink="">
      <xdr:nvSpPr>
        <xdr:cNvPr id="313" name="テキスト ボックス 312">
          <a:extLst>
            <a:ext uri="{FF2B5EF4-FFF2-40B4-BE49-F238E27FC236}">
              <a16:creationId xmlns:a16="http://schemas.microsoft.com/office/drawing/2014/main" id="{95FA2304-723A-4DAE-BD9F-B9BBB72347BF}"/>
            </a:ext>
          </a:extLst>
        </xdr:cNvPr>
        <xdr:cNvSpPr txBox="1"/>
      </xdr:nvSpPr>
      <xdr:spPr>
        <a:xfrm>
          <a:off x="9450070" y="61817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151765</xdr:rowOff>
    </xdr:from>
    <xdr:to>
      <xdr:col>46</xdr:col>
      <xdr:colOff>38100</xdr:colOff>
      <xdr:row>37</xdr:row>
      <xdr:rowOff>81915</xdr:rowOff>
    </xdr:to>
    <xdr:sp macro="" textlink="">
      <xdr:nvSpPr>
        <xdr:cNvPr id="314" name="楕円 313">
          <a:extLst>
            <a:ext uri="{FF2B5EF4-FFF2-40B4-BE49-F238E27FC236}">
              <a16:creationId xmlns:a16="http://schemas.microsoft.com/office/drawing/2014/main" id="{B312D7B2-F104-4961-9817-70C29355809C}"/>
            </a:ext>
          </a:extLst>
        </xdr:cNvPr>
        <xdr:cNvSpPr/>
      </xdr:nvSpPr>
      <xdr:spPr>
        <a:xfrm>
          <a:off x="869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98425</xdr:rowOff>
    </xdr:from>
    <xdr:ext cx="378460" cy="250825"/>
    <xdr:sp macro="" textlink="">
      <xdr:nvSpPr>
        <xdr:cNvPr id="315" name="テキスト ボックス 314">
          <a:extLst>
            <a:ext uri="{FF2B5EF4-FFF2-40B4-BE49-F238E27FC236}">
              <a16:creationId xmlns:a16="http://schemas.microsoft.com/office/drawing/2014/main" id="{FB160B35-7361-4EF0-9D75-3918A7FB4245}"/>
            </a:ext>
          </a:extLst>
        </xdr:cNvPr>
        <xdr:cNvSpPr txBox="1"/>
      </xdr:nvSpPr>
      <xdr:spPr>
        <a:xfrm>
          <a:off x="8561070" y="60991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11430</xdr:rowOff>
    </xdr:from>
    <xdr:to>
      <xdr:col>41</xdr:col>
      <xdr:colOff>101600</xdr:colOff>
      <xdr:row>37</xdr:row>
      <xdr:rowOff>113030</xdr:rowOff>
    </xdr:to>
    <xdr:sp macro="" textlink="">
      <xdr:nvSpPr>
        <xdr:cNvPr id="316" name="楕円 315">
          <a:extLst>
            <a:ext uri="{FF2B5EF4-FFF2-40B4-BE49-F238E27FC236}">
              <a16:creationId xmlns:a16="http://schemas.microsoft.com/office/drawing/2014/main" id="{43DB94CE-2AFC-4FBE-90B4-F5A61E2DD27A}"/>
            </a:ext>
          </a:extLst>
        </xdr:cNvPr>
        <xdr:cNvSpPr/>
      </xdr:nvSpPr>
      <xdr:spPr>
        <a:xfrm>
          <a:off x="7810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129540</xdr:rowOff>
    </xdr:from>
    <xdr:ext cx="378460" cy="259080"/>
    <xdr:sp macro="" textlink="">
      <xdr:nvSpPr>
        <xdr:cNvPr id="317" name="テキスト ボックス 316">
          <a:extLst>
            <a:ext uri="{FF2B5EF4-FFF2-40B4-BE49-F238E27FC236}">
              <a16:creationId xmlns:a16="http://schemas.microsoft.com/office/drawing/2014/main" id="{F7A6B378-6F14-4E58-828F-E2F1F8CC95E9}"/>
            </a:ext>
          </a:extLst>
        </xdr:cNvPr>
        <xdr:cNvSpPr txBox="1"/>
      </xdr:nvSpPr>
      <xdr:spPr>
        <a:xfrm>
          <a:off x="7672070" y="6130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14605</xdr:rowOff>
    </xdr:from>
    <xdr:to>
      <xdr:col>36</xdr:col>
      <xdr:colOff>165100</xdr:colOff>
      <xdr:row>36</xdr:row>
      <xdr:rowOff>116205</xdr:rowOff>
    </xdr:to>
    <xdr:sp macro="" textlink="">
      <xdr:nvSpPr>
        <xdr:cNvPr id="318" name="楕円 317">
          <a:extLst>
            <a:ext uri="{FF2B5EF4-FFF2-40B4-BE49-F238E27FC236}">
              <a16:creationId xmlns:a16="http://schemas.microsoft.com/office/drawing/2014/main" id="{408606EA-3C51-409C-AF49-B954D3A04000}"/>
            </a:ext>
          </a:extLst>
        </xdr:cNvPr>
        <xdr:cNvSpPr/>
      </xdr:nvSpPr>
      <xdr:spPr>
        <a:xfrm>
          <a:off x="6921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132715</xdr:rowOff>
    </xdr:from>
    <xdr:ext cx="457835" cy="250825"/>
    <xdr:sp macro="" textlink="">
      <xdr:nvSpPr>
        <xdr:cNvPr id="319" name="テキスト ボックス 318">
          <a:extLst>
            <a:ext uri="{FF2B5EF4-FFF2-40B4-BE49-F238E27FC236}">
              <a16:creationId xmlns:a16="http://schemas.microsoft.com/office/drawing/2014/main" id="{CAA498E6-37BE-496D-8544-C53C38A6C8DA}"/>
            </a:ext>
          </a:extLst>
        </xdr:cNvPr>
        <xdr:cNvSpPr txBox="1"/>
      </xdr:nvSpPr>
      <xdr:spPr>
        <a:xfrm>
          <a:off x="6737350" y="596201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3A27B37D-C6A3-4531-BDA9-C38E4D2BFB0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297E7599-5F47-4571-B10C-355A3543D4E8}"/>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F6FB328A-B8BD-4BB8-BA5A-34030F953D17}"/>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5B883C45-3247-4677-AD07-549FA0B08FDE}"/>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6B3F6461-0522-407B-98EF-6866C9ACB9E6}"/>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3D258EDD-001E-40E5-A0C3-E3A7A6BB460A}"/>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4DA741B2-2756-4EB2-B5A4-D6D701E60993}"/>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3E99C06-7227-41B4-A1BB-9B80111DDCB8}"/>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28" name="テキスト ボックス 327">
          <a:extLst>
            <a:ext uri="{FF2B5EF4-FFF2-40B4-BE49-F238E27FC236}">
              <a16:creationId xmlns:a16="http://schemas.microsoft.com/office/drawing/2014/main" id="{638E31A2-B784-437B-B13F-411A387F2018}"/>
            </a:ext>
          </a:extLst>
        </xdr:cNvPr>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E0262A5B-C3E8-4909-BF3D-419F339BF7A1}"/>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2115E00-255E-4BA5-A213-2865E9CD4DFE}"/>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6855" cy="248920"/>
    <xdr:sp macro="" textlink="">
      <xdr:nvSpPr>
        <xdr:cNvPr id="331" name="テキスト ボックス 330">
          <a:extLst>
            <a:ext uri="{FF2B5EF4-FFF2-40B4-BE49-F238E27FC236}">
              <a16:creationId xmlns:a16="http://schemas.microsoft.com/office/drawing/2014/main" id="{2EEFFC73-523C-4504-A78E-BC7B98D5C891}"/>
            </a:ext>
          </a:extLst>
        </xdr:cNvPr>
        <xdr:cNvSpPr txBox="1"/>
      </xdr:nvSpPr>
      <xdr:spPr>
        <a:xfrm>
          <a:off x="6355080" y="9941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5053FF98-246D-4437-815F-EF91E3D74E3E}"/>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3" name="テキスト ボックス 332">
          <a:extLst>
            <a:ext uri="{FF2B5EF4-FFF2-40B4-BE49-F238E27FC236}">
              <a16:creationId xmlns:a16="http://schemas.microsoft.com/office/drawing/2014/main" id="{2663A6E6-1F62-4859-BCE2-DB3BCD017281}"/>
            </a:ext>
          </a:extLst>
        </xdr:cNvPr>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5C6E6124-51AA-4C81-AF67-EA465AA80272}"/>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5" name="テキスト ボックス 334">
          <a:extLst>
            <a:ext uri="{FF2B5EF4-FFF2-40B4-BE49-F238E27FC236}">
              <a16:creationId xmlns:a16="http://schemas.microsoft.com/office/drawing/2014/main" id="{118E115B-32E3-4B05-B34C-B24DBA3CC25A}"/>
            </a:ext>
          </a:extLst>
        </xdr:cNvPr>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B5408B74-51F8-4EC9-8248-C2510212F10F}"/>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7" name="テキスト ボックス 336">
          <a:extLst>
            <a:ext uri="{FF2B5EF4-FFF2-40B4-BE49-F238E27FC236}">
              <a16:creationId xmlns:a16="http://schemas.microsoft.com/office/drawing/2014/main" id="{03B6B1CA-7D53-40C8-82E6-9F196EA5F67C}"/>
            </a:ext>
          </a:extLst>
        </xdr:cNvPr>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B5F15A98-DB62-41E8-9904-53636DB544CE}"/>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9" name="テキスト ボックス 338">
          <a:extLst>
            <a:ext uri="{FF2B5EF4-FFF2-40B4-BE49-F238E27FC236}">
              <a16:creationId xmlns:a16="http://schemas.microsoft.com/office/drawing/2014/main" id="{9974C550-7A66-427E-8386-638B4B1A196E}"/>
            </a:ext>
          </a:extLst>
        </xdr:cNvPr>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47A95A5A-7A86-4FA7-A491-92070D0E4ADC}"/>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147320</xdr:rowOff>
    </xdr:from>
    <xdr:to>
      <xdr:col>54</xdr:col>
      <xdr:colOff>189865</xdr:colOff>
      <xdr:row>58</xdr:row>
      <xdr:rowOff>137160</xdr:rowOff>
    </xdr:to>
    <xdr:cxnSp macro="">
      <xdr:nvCxnSpPr>
        <xdr:cNvPr id="341" name="直線コネクタ 340">
          <a:extLst>
            <a:ext uri="{FF2B5EF4-FFF2-40B4-BE49-F238E27FC236}">
              <a16:creationId xmlns:a16="http://schemas.microsoft.com/office/drawing/2014/main" id="{6DB3012C-5188-43FD-A675-F25527CCDA3C}"/>
            </a:ext>
          </a:extLst>
        </xdr:cNvPr>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140970</xdr:rowOff>
    </xdr:from>
    <xdr:ext cx="378460" cy="259080"/>
    <xdr:sp macro="" textlink="">
      <xdr:nvSpPr>
        <xdr:cNvPr id="342" name="農林水産業費最小値テキスト">
          <a:extLst>
            <a:ext uri="{FF2B5EF4-FFF2-40B4-BE49-F238E27FC236}">
              <a16:creationId xmlns:a16="http://schemas.microsoft.com/office/drawing/2014/main" id="{71B62FC1-17AD-4423-93E4-B1BE94120F4A}"/>
            </a:ext>
          </a:extLst>
        </xdr:cNvPr>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137160</xdr:rowOff>
    </xdr:from>
    <xdr:to>
      <xdr:col>55</xdr:col>
      <xdr:colOff>88900</xdr:colOff>
      <xdr:row>58</xdr:row>
      <xdr:rowOff>137160</xdr:rowOff>
    </xdr:to>
    <xdr:cxnSp macro="">
      <xdr:nvCxnSpPr>
        <xdr:cNvPr id="343" name="直線コネクタ 342">
          <a:extLst>
            <a:ext uri="{FF2B5EF4-FFF2-40B4-BE49-F238E27FC236}">
              <a16:creationId xmlns:a16="http://schemas.microsoft.com/office/drawing/2014/main" id="{97B44BC7-DBC8-42E4-9B4D-3C2DCD1BFAC8}"/>
            </a:ext>
          </a:extLst>
        </xdr:cNvPr>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93980</xdr:rowOff>
    </xdr:from>
    <xdr:ext cx="534670" cy="259080"/>
    <xdr:sp macro="" textlink="">
      <xdr:nvSpPr>
        <xdr:cNvPr id="344" name="農林水産業費最大値テキスト">
          <a:extLst>
            <a:ext uri="{FF2B5EF4-FFF2-40B4-BE49-F238E27FC236}">
              <a16:creationId xmlns:a16="http://schemas.microsoft.com/office/drawing/2014/main" id="{F2233F28-DBFD-4A7D-AEE0-82F2C9382B54}"/>
            </a:ext>
          </a:extLst>
        </xdr:cNvPr>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45" name="直線コネクタ 344">
          <a:extLst>
            <a:ext uri="{FF2B5EF4-FFF2-40B4-BE49-F238E27FC236}">
              <a16:creationId xmlns:a16="http://schemas.microsoft.com/office/drawing/2014/main" id="{E4FE6EBE-BE16-4184-9DFA-33C9636C43A0}"/>
            </a:ext>
          </a:extLst>
        </xdr:cNvPr>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114300</xdr:rowOff>
    </xdr:from>
    <xdr:to>
      <xdr:col>55</xdr:col>
      <xdr:colOff>0</xdr:colOff>
      <xdr:row>57</xdr:row>
      <xdr:rowOff>135890</xdr:rowOff>
    </xdr:to>
    <xdr:cxnSp macro="">
      <xdr:nvCxnSpPr>
        <xdr:cNvPr id="346" name="直線コネクタ 345">
          <a:extLst>
            <a:ext uri="{FF2B5EF4-FFF2-40B4-BE49-F238E27FC236}">
              <a16:creationId xmlns:a16="http://schemas.microsoft.com/office/drawing/2014/main" id="{FB791D78-F2F8-4881-8041-70E20BF8ECC2}"/>
            </a:ext>
          </a:extLst>
        </xdr:cNvPr>
        <xdr:cNvCxnSpPr/>
      </xdr:nvCxnSpPr>
      <xdr:spPr>
        <a:xfrm>
          <a:off x="9639300" y="98869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91440</xdr:rowOff>
    </xdr:from>
    <xdr:ext cx="469900" cy="259080"/>
    <xdr:sp macro="" textlink="">
      <xdr:nvSpPr>
        <xdr:cNvPr id="347" name="農林水産業費平均値テキスト">
          <a:extLst>
            <a:ext uri="{FF2B5EF4-FFF2-40B4-BE49-F238E27FC236}">
              <a16:creationId xmlns:a16="http://schemas.microsoft.com/office/drawing/2014/main" id="{0169239F-8A5C-4879-9CB2-6E0A9C23654D}"/>
            </a:ext>
          </a:extLst>
        </xdr:cNvPr>
        <xdr:cNvSpPr txBox="1"/>
      </xdr:nvSpPr>
      <xdr:spPr>
        <a:xfrm>
          <a:off x="10528300" y="9864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48" name="フローチャート: 判断 347">
          <a:extLst>
            <a:ext uri="{FF2B5EF4-FFF2-40B4-BE49-F238E27FC236}">
              <a16:creationId xmlns:a16="http://schemas.microsoft.com/office/drawing/2014/main" id="{F372E145-B057-44E1-812A-467A64061623}"/>
            </a:ext>
          </a:extLst>
        </xdr:cNvPr>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114300</xdr:rowOff>
    </xdr:from>
    <xdr:to>
      <xdr:col>50</xdr:col>
      <xdr:colOff>114300</xdr:colOff>
      <xdr:row>57</xdr:row>
      <xdr:rowOff>153035</xdr:rowOff>
    </xdr:to>
    <xdr:cxnSp macro="">
      <xdr:nvCxnSpPr>
        <xdr:cNvPr id="349" name="直線コネクタ 348">
          <a:extLst>
            <a:ext uri="{FF2B5EF4-FFF2-40B4-BE49-F238E27FC236}">
              <a16:creationId xmlns:a16="http://schemas.microsoft.com/office/drawing/2014/main" id="{BA125BD1-29BF-4FB5-80FD-E2434E9D459A}"/>
            </a:ext>
          </a:extLst>
        </xdr:cNvPr>
        <xdr:cNvCxnSpPr/>
      </xdr:nvCxnSpPr>
      <xdr:spPr>
        <a:xfrm flipV="1">
          <a:off x="8750300" y="98869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125095</xdr:rowOff>
    </xdr:from>
    <xdr:to>
      <xdr:col>50</xdr:col>
      <xdr:colOff>165100</xdr:colOff>
      <xdr:row>58</xdr:row>
      <xdr:rowOff>55245</xdr:rowOff>
    </xdr:to>
    <xdr:sp macro="" textlink="">
      <xdr:nvSpPr>
        <xdr:cNvPr id="350" name="フローチャート: 判断 349">
          <a:extLst>
            <a:ext uri="{FF2B5EF4-FFF2-40B4-BE49-F238E27FC236}">
              <a16:creationId xmlns:a16="http://schemas.microsoft.com/office/drawing/2014/main" id="{377EA58C-7B2E-48DF-827A-FE101AECAFF4}"/>
            </a:ext>
          </a:extLst>
        </xdr:cNvPr>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46355</xdr:rowOff>
    </xdr:from>
    <xdr:ext cx="457835" cy="259080"/>
    <xdr:sp macro="" textlink="">
      <xdr:nvSpPr>
        <xdr:cNvPr id="351" name="テキスト ボックス 350">
          <a:extLst>
            <a:ext uri="{FF2B5EF4-FFF2-40B4-BE49-F238E27FC236}">
              <a16:creationId xmlns:a16="http://schemas.microsoft.com/office/drawing/2014/main" id="{945AA91F-912A-48B0-80B2-ECC0C37B7BD4}"/>
            </a:ext>
          </a:extLst>
        </xdr:cNvPr>
        <xdr:cNvSpPr txBox="1"/>
      </xdr:nvSpPr>
      <xdr:spPr>
        <a:xfrm>
          <a:off x="9404350" y="99904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31750</xdr:rowOff>
    </xdr:from>
    <xdr:to>
      <xdr:col>45</xdr:col>
      <xdr:colOff>177800</xdr:colOff>
      <xdr:row>57</xdr:row>
      <xdr:rowOff>153035</xdr:rowOff>
    </xdr:to>
    <xdr:cxnSp macro="">
      <xdr:nvCxnSpPr>
        <xdr:cNvPr id="352" name="直線コネクタ 351">
          <a:extLst>
            <a:ext uri="{FF2B5EF4-FFF2-40B4-BE49-F238E27FC236}">
              <a16:creationId xmlns:a16="http://schemas.microsoft.com/office/drawing/2014/main" id="{ED494375-2B35-4E64-8325-FE404380B5ED}"/>
            </a:ext>
          </a:extLst>
        </xdr:cNvPr>
        <xdr:cNvCxnSpPr/>
      </xdr:nvCxnSpPr>
      <xdr:spPr>
        <a:xfrm>
          <a:off x="7861300" y="980440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121285</xdr:rowOff>
    </xdr:from>
    <xdr:to>
      <xdr:col>46</xdr:col>
      <xdr:colOff>38100</xdr:colOff>
      <xdr:row>58</xdr:row>
      <xdr:rowOff>52070</xdr:rowOff>
    </xdr:to>
    <xdr:sp macro="" textlink="">
      <xdr:nvSpPr>
        <xdr:cNvPr id="353" name="フローチャート: 判断 352">
          <a:extLst>
            <a:ext uri="{FF2B5EF4-FFF2-40B4-BE49-F238E27FC236}">
              <a16:creationId xmlns:a16="http://schemas.microsoft.com/office/drawing/2014/main" id="{537D201A-0F8A-43DF-BC0E-5F290B845025}"/>
            </a:ext>
          </a:extLst>
        </xdr:cNvPr>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42545</xdr:rowOff>
    </xdr:from>
    <xdr:ext cx="457835" cy="249555"/>
    <xdr:sp macro="" textlink="">
      <xdr:nvSpPr>
        <xdr:cNvPr id="354" name="テキスト ボックス 353">
          <a:extLst>
            <a:ext uri="{FF2B5EF4-FFF2-40B4-BE49-F238E27FC236}">
              <a16:creationId xmlns:a16="http://schemas.microsoft.com/office/drawing/2014/main" id="{42792765-7B69-428E-8AF4-A68371143B96}"/>
            </a:ext>
          </a:extLst>
        </xdr:cNvPr>
        <xdr:cNvSpPr txBox="1"/>
      </xdr:nvSpPr>
      <xdr:spPr>
        <a:xfrm>
          <a:off x="8515350" y="998664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31750</xdr:rowOff>
    </xdr:from>
    <xdr:to>
      <xdr:col>41</xdr:col>
      <xdr:colOff>50800</xdr:colOff>
      <xdr:row>57</xdr:row>
      <xdr:rowOff>167640</xdr:rowOff>
    </xdr:to>
    <xdr:cxnSp macro="">
      <xdr:nvCxnSpPr>
        <xdr:cNvPr id="355" name="直線コネクタ 354">
          <a:extLst>
            <a:ext uri="{FF2B5EF4-FFF2-40B4-BE49-F238E27FC236}">
              <a16:creationId xmlns:a16="http://schemas.microsoft.com/office/drawing/2014/main" id="{CBCA80FB-83F9-44FA-8638-22100F4AB657}"/>
            </a:ext>
          </a:extLst>
        </xdr:cNvPr>
        <xdr:cNvCxnSpPr/>
      </xdr:nvCxnSpPr>
      <xdr:spPr>
        <a:xfrm flipV="1">
          <a:off x="6972300" y="980440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125095</xdr:rowOff>
    </xdr:from>
    <xdr:to>
      <xdr:col>41</xdr:col>
      <xdr:colOff>101600</xdr:colOff>
      <xdr:row>58</xdr:row>
      <xdr:rowOff>55245</xdr:rowOff>
    </xdr:to>
    <xdr:sp macro="" textlink="">
      <xdr:nvSpPr>
        <xdr:cNvPr id="356" name="フローチャート: 判断 355">
          <a:extLst>
            <a:ext uri="{FF2B5EF4-FFF2-40B4-BE49-F238E27FC236}">
              <a16:creationId xmlns:a16="http://schemas.microsoft.com/office/drawing/2014/main" id="{C82DD838-FFD3-4423-A892-225F83FAC945}"/>
            </a:ext>
          </a:extLst>
        </xdr:cNvPr>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46355</xdr:rowOff>
    </xdr:from>
    <xdr:ext cx="457835" cy="259080"/>
    <xdr:sp macro="" textlink="">
      <xdr:nvSpPr>
        <xdr:cNvPr id="357" name="テキスト ボックス 356">
          <a:extLst>
            <a:ext uri="{FF2B5EF4-FFF2-40B4-BE49-F238E27FC236}">
              <a16:creationId xmlns:a16="http://schemas.microsoft.com/office/drawing/2014/main" id="{85F3BC34-E729-4E69-B7BB-97FE4C14B90E}"/>
            </a:ext>
          </a:extLst>
        </xdr:cNvPr>
        <xdr:cNvSpPr txBox="1"/>
      </xdr:nvSpPr>
      <xdr:spPr>
        <a:xfrm>
          <a:off x="7626350" y="99904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58" name="フローチャート: 判断 357">
          <a:extLst>
            <a:ext uri="{FF2B5EF4-FFF2-40B4-BE49-F238E27FC236}">
              <a16:creationId xmlns:a16="http://schemas.microsoft.com/office/drawing/2014/main" id="{F9288AB5-DB3F-4C3B-AE70-BF39DAA19F60}"/>
            </a:ext>
          </a:extLst>
        </xdr:cNvPr>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49530</xdr:rowOff>
    </xdr:from>
    <xdr:ext cx="457835" cy="259080"/>
    <xdr:sp macro="" textlink="">
      <xdr:nvSpPr>
        <xdr:cNvPr id="359" name="テキスト ボックス 358">
          <a:extLst>
            <a:ext uri="{FF2B5EF4-FFF2-40B4-BE49-F238E27FC236}">
              <a16:creationId xmlns:a16="http://schemas.microsoft.com/office/drawing/2014/main" id="{65283115-9AF6-4272-9610-6FEEF06B1141}"/>
            </a:ext>
          </a:extLst>
        </xdr:cNvPr>
        <xdr:cNvSpPr txBox="1"/>
      </xdr:nvSpPr>
      <xdr:spPr>
        <a:xfrm>
          <a:off x="6737350" y="999363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8338DC39-C5F1-4D41-A377-D9F139CAB325}"/>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8B70DE21-1040-49D7-B0B3-73DFD739DAD6}"/>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75F265B7-E1F5-479E-961B-CDE7CEA380CD}"/>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CAE72C8-F120-46CF-A7CE-56E55972FF6D}"/>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71278CBE-0886-4E52-9390-8F155B635093}"/>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65" name="楕円 364">
          <a:extLst>
            <a:ext uri="{FF2B5EF4-FFF2-40B4-BE49-F238E27FC236}">
              <a16:creationId xmlns:a16="http://schemas.microsoft.com/office/drawing/2014/main" id="{24A08BDC-D4F2-40FC-AF2F-DEA8453C45EF}"/>
            </a:ext>
          </a:extLst>
        </xdr:cNvPr>
        <xdr:cNvSpPr/>
      </xdr:nvSpPr>
      <xdr:spPr>
        <a:xfrm>
          <a:off x="104267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107950</xdr:rowOff>
    </xdr:from>
    <xdr:ext cx="469900" cy="259080"/>
    <xdr:sp macro="" textlink="">
      <xdr:nvSpPr>
        <xdr:cNvPr id="366" name="農林水産業費該当値テキスト">
          <a:extLst>
            <a:ext uri="{FF2B5EF4-FFF2-40B4-BE49-F238E27FC236}">
              <a16:creationId xmlns:a16="http://schemas.microsoft.com/office/drawing/2014/main" id="{9678241C-A301-4B3F-94BA-A051BE92C5A1}"/>
            </a:ext>
          </a:extLst>
        </xdr:cNvPr>
        <xdr:cNvSpPr txBox="1"/>
      </xdr:nvSpPr>
      <xdr:spPr>
        <a:xfrm>
          <a:off x="10528300" y="9709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63500</xdr:rowOff>
    </xdr:from>
    <xdr:to>
      <xdr:col>50</xdr:col>
      <xdr:colOff>165100</xdr:colOff>
      <xdr:row>57</xdr:row>
      <xdr:rowOff>165100</xdr:rowOff>
    </xdr:to>
    <xdr:sp macro="" textlink="">
      <xdr:nvSpPr>
        <xdr:cNvPr id="367" name="楕円 366">
          <a:extLst>
            <a:ext uri="{FF2B5EF4-FFF2-40B4-BE49-F238E27FC236}">
              <a16:creationId xmlns:a16="http://schemas.microsoft.com/office/drawing/2014/main" id="{49CA962B-EB4C-46ED-BD62-8989BB1D839C}"/>
            </a:ext>
          </a:extLst>
        </xdr:cNvPr>
        <xdr:cNvSpPr/>
      </xdr:nvSpPr>
      <xdr:spPr>
        <a:xfrm>
          <a:off x="958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10160</xdr:rowOff>
    </xdr:from>
    <xdr:ext cx="457835" cy="259080"/>
    <xdr:sp macro="" textlink="">
      <xdr:nvSpPr>
        <xdr:cNvPr id="368" name="テキスト ボックス 367">
          <a:extLst>
            <a:ext uri="{FF2B5EF4-FFF2-40B4-BE49-F238E27FC236}">
              <a16:creationId xmlns:a16="http://schemas.microsoft.com/office/drawing/2014/main" id="{0DF44F23-B1F3-4754-81DF-4E00BF86DE55}"/>
            </a:ext>
          </a:extLst>
        </xdr:cNvPr>
        <xdr:cNvSpPr txBox="1"/>
      </xdr:nvSpPr>
      <xdr:spPr>
        <a:xfrm>
          <a:off x="9404350" y="96113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102235</xdr:rowOff>
    </xdr:from>
    <xdr:to>
      <xdr:col>46</xdr:col>
      <xdr:colOff>38100</xdr:colOff>
      <xdr:row>58</xdr:row>
      <xdr:rowOff>32385</xdr:rowOff>
    </xdr:to>
    <xdr:sp macro="" textlink="">
      <xdr:nvSpPr>
        <xdr:cNvPr id="369" name="楕円 368">
          <a:extLst>
            <a:ext uri="{FF2B5EF4-FFF2-40B4-BE49-F238E27FC236}">
              <a16:creationId xmlns:a16="http://schemas.microsoft.com/office/drawing/2014/main" id="{878D2A1D-59A2-40E5-AC93-0DFCDE14B047}"/>
            </a:ext>
          </a:extLst>
        </xdr:cNvPr>
        <xdr:cNvSpPr/>
      </xdr:nvSpPr>
      <xdr:spPr>
        <a:xfrm>
          <a:off x="8699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48895</xdr:rowOff>
    </xdr:from>
    <xdr:ext cx="457835" cy="259080"/>
    <xdr:sp macro="" textlink="">
      <xdr:nvSpPr>
        <xdr:cNvPr id="370" name="テキスト ボックス 369">
          <a:extLst>
            <a:ext uri="{FF2B5EF4-FFF2-40B4-BE49-F238E27FC236}">
              <a16:creationId xmlns:a16="http://schemas.microsoft.com/office/drawing/2014/main" id="{BA8085F5-3CA9-405C-AAFD-AFE75FF16A32}"/>
            </a:ext>
          </a:extLst>
        </xdr:cNvPr>
        <xdr:cNvSpPr txBox="1"/>
      </xdr:nvSpPr>
      <xdr:spPr>
        <a:xfrm>
          <a:off x="8515350" y="96500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152400</xdr:rowOff>
    </xdr:from>
    <xdr:to>
      <xdr:col>41</xdr:col>
      <xdr:colOff>101600</xdr:colOff>
      <xdr:row>57</xdr:row>
      <xdr:rowOff>82550</xdr:rowOff>
    </xdr:to>
    <xdr:sp macro="" textlink="">
      <xdr:nvSpPr>
        <xdr:cNvPr id="371" name="楕円 370">
          <a:extLst>
            <a:ext uri="{FF2B5EF4-FFF2-40B4-BE49-F238E27FC236}">
              <a16:creationId xmlns:a16="http://schemas.microsoft.com/office/drawing/2014/main" id="{152877E3-6A87-4C56-9517-50A0B662FB90}"/>
            </a:ext>
          </a:extLst>
        </xdr:cNvPr>
        <xdr:cNvSpPr/>
      </xdr:nvSpPr>
      <xdr:spPr>
        <a:xfrm>
          <a:off x="7810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99060</xdr:rowOff>
    </xdr:from>
    <xdr:ext cx="522605" cy="250190"/>
    <xdr:sp macro="" textlink="">
      <xdr:nvSpPr>
        <xdr:cNvPr id="372" name="テキスト ボックス 371">
          <a:extLst>
            <a:ext uri="{FF2B5EF4-FFF2-40B4-BE49-F238E27FC236}">
              <a16:creationId xmlns:a16="http://schemas.microsoft.com/office/drawing/2014/main" id="{54C7969F-454E-4AEB-A746-2F0393313699}"/>
            </a:ext>
          </a:extLst>
        </xdr:cNvPr>
        <xdr:cNvSpPr txBox="1"/>
      </xdr:nvSpPr>
      <xdr:spPr>
        <a:xfrm>
          <a:off x="7593965" y="95288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116840</xdr:rowOff>
    </xdr:from>
    <xdr:to>
      <xdr:col>36</xdr:col>
      <xdr:colOff>165100</xdr:colOff>
      <xdr:row>58</xdr:row>
      <xdr:rowOff>46990</xdr:rowOff>
    </xdr:to>
    <xdr:sp macro="" textlink="">
      <xdr:nvSpPr>
        <xdr:cNvPr id="373" name="楕円 372">
          <a:extLst>
            <a:ext uri="{FF2B5EF4-FFF2-40B4-BE49-F238E27FC236}">
              <a16:creationId xmlns:a16="http://schemas.microsoft.com/office/drawing/2014/main" id="{8D2C9975-8EFD-4A2E-9697-7B4FC348A2F8}"/>
            </a:ext>
          </a:extLst>
        </xdr:cNvPr>
        <xdr:cNvSpPr/>
      </xdr:nvSpPr>
      <xdr:spPr>
        <a:xfrm>
          <a:off x="692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63500</xdr:rowOff>
    </xdr:from>
    <xdr:ext cx="457835" cy="251460"/>
    <xdr:sp macro="" textlink="">
      <xdr:nvSpPr>
        <xdr:cNvPr id="374" name="テキスト ボックス 373">
          <a:extLst>
            <a:ext uri="{FF2B5EF4-FFF2-40B4-BE49-F238E27FC236}">
              <a16:creationId xmlns:a16="http://schemas.microsoft.com/office/drawing/2014/main" id="{E1EC2936-8873-4C32-8DC0-8A8F0913DB9D}"/>
            </a:ext>
          </a:extLst>
        </xdr:cNvPr>
        <xdr:cNvSpPr txBox="1"/>
      </xdr:nvSpPr>
      <xdr:spPr>
        <a:xfrm>
          <a:off x="6737350" y="96647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9BA843A2-FD6E-4F5E-8D5C-C165087BB83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2A83199A-58F0-42A8-A771-5B0682BE7EDD}"/>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237ADD5-7242-4CEB-80F2-92A7E285ED59}"/>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9490EAA6-BBEE-40CB-AFD5-A67D087D63F2}"/>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E93417FF-1F42-4FEC-BEE0-4CA99C910B6F}"/>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C9FDE090-7A4D-4089-A3F6-C4BED6E6C0A5}"/>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DDB0C4BB-F2B0-425C-959B-FEAC9C387894}"/>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8EDC926C-7A4A-4A85-A11B-CED5436548E7}"/>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3" name="テキスト ボックス 382">
          <a:extLst>
            <a:ext uri="{FF2B5EF4-FFF2-40B4-BE49-F238E27FC236}">
              <a16:creationId xmlns:a16="http://schemas.microsoft.com/office/drawing/2014/main" id="{76EC96B5-A939-422B-A462-CEF10C4771B2}"/>
            </a:ext>
          </a:extLst>
        </xdr:cNvPr>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3D5A9B07-04EA-4139-A2C1-DFD356267F65}"/>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29703924-ACE9-4A9E-8B02-2C24FA68FAFB}"/>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6855" cy="248920"/>
    <xdr:sp macro="" textlink="">
      <xdr:nvSpPr>
        <xdr:cNvPr id="386" name="テキスト ボックス 385">
          <a:extLst>
            <a:ext uri="{FF2B5EF4-FFF2-40B4-BE49-F238E27FC236}">
              <a16:creationId xmlns:a16="http://schemas.microsoft.com/office/drawing/2014/main" id="{CF32C6C0-6395-4E40-ACA3-788E6B584D47}"/>
            </a:ext>
          </a:extLst>
        </xdr:cNvPr>
        <xdr:cNvSpPr txBox="1"/>
      </xdr:nvSpPr>
      <xdr:spPr>
        <a:xfrm>
          <a:off x="6355080" y="13370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9FF3F94E-C6B7-4608-973B-A3497643977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8" name="テキスト ボックス 387">
          <a:extLst>
            <a:ext uri="{FF2B5EF4-FFF2-40B4-BE49-F238E27FC236}">
              <a16:creationId xmlns:a16="http://schemas.microsoft.com/office/drawing/2014/main" id="{65875ABD-E3C4-4099-B456-689012C7231F}"/>
            </a:ext>
          </a:extLst>
        </xdr:cNvPr>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57BE3520-3509-4D66-A90F-5941DCEF563C}"/>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0" name="テキスト ボックス 389">
          <a:extLst>
            <a:ext uri="{FF2B5EF4-FFF2-40B4-BE49-F238E27FC236}">
              <a16:creationId xmlns:a16="http://schemas.microsoft.com/office/drawing/2014/main" id="{05C657AE-98C7-49E1-8B7D-A2A6694DD457}"/>
            </a:ext>
          </a:extLst>
        </xdr:cNvPr>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2A324BDF-7840-4721-8C5B-F5769207C547}"/>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2" name="テキスト ボックス 391">
          <a:extLst>
            <a:ext uri="{FF2B5EF4-FFF2-40B4-BE49-F238E27FC236}">
              <a16:creationId xmlns:a16="http://schemas.microsoft.com/office/drawing/2014/main" id="{1C6FD531-B7EC-4C2F-AF4E-00A50560D7F1}"/>
            </a:ext>
          </a:extLst>
        </xdr:cNvPr>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709C5933-D31A-412B-9322-52DB6256917A}"/>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4" name="テキスト ボックス 393">
          <a:extLst>
            <a:ext uri="{FF2B5EF4-FFF2-40B4-BE49-F238E27FC236}">
              <a16:creationId xmlns:a16="http://schemas.microsoft.com/office/drawing/2014/main" id="{3806D59C-FA14-4B40-A2D4-25049A2AB4CE}"/>
            </a:ext>
          </a:extLst>
        </xdr:cNvPr>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28B62D3D-D324-416B-BFD8-5E4BE6F7017D}"/>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72390</xdr:rowOff>
    </xdr:from>
    <xdr:to>
      <xdr:col>54</xdr:col>
      <xdr:colOff>189865</xdr:colOff>
      <xdr:row>78</xdr:row>
      <xdr:rowOff>111760</xdr:rowOff>
    </xdr:to>
    <xdr:cxnSp macro="">
      <xdr:nvCxnSpPr>
        <xdr:cNvPr id="396" name="直線コネクタ 395">
          <a:extLst>
            <a:ext uri="{FF2B5EF4-FFF2-40B4-BE49-F238E27FC236}">
              <a16:creationId xmlns:a16="http://schemas.microsoft.com/office/drawing/2014/main" id="{E5A60104-3A79-45E0-8FA4-EDE8CB74AD9F}"/>
            </a:ext>
          </a:extLst>
        </xdr:cNvPr>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469900" cy="259080"/>
    <xdr:sp macro="" textlink="">
      <xdr:nvSpPr>
        <xdr:cNvPr id="397" name="商工費最小値テキスト">
          <a:extLst>
            <a:ext uri="{FF2B5EF4-FFF2-40B4-BE49-F238E27FC236}">
              <a16:creationId xmlns:a16="http://schemas.microsoft.com/office/drawing/2014/main" id="{E7EFE879-BF6F-4DC0-AD70-CFB2AA0A50B8}"/>
            </a:ext>
          </a:extLst>
        </xdr:cNvPr>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98" name="直線コネクタ 397">
          <a:extLst>
            <a:ext uri="{FF2B5EF4-FFF2-40B4-BE49-F238E27FC236}">
              <a16:creationId xmlns:a16="http://schemas.microsoft.com/office/drawing/2014/main" id="{21CF540C-D327-47EB-8C40-5846D3F0DBA7}"/>
            </a:ext>
          </a:extLst>
        </xdr:cNvPr>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19050</xdr:rowOff>
    </xdr:from>
    <xdr:ext cx="534670" cy="250190"/>
    <xdr:sp macro="" textlink="">
      <xdr:nvSpPr>
        <xdr:cNvPr id="399" name="商工費最大値テキスト">
          <a:extLst>
            <a:ext uri="{FF2B5EF4-FFF2-40B4-BE49-F238E27FC236}">
              <a16:creationId xmlns:a16="http://schemas.microsoft.com/office/drawing/2014/main" id="{02FE8B98-6CD5-41B9-A12D-D3E26900C672}"/>
            </a:ext>
          </a:extLst>
        </xdr:cNvPr>
        <xdr:cNvSpPr txBox="1"/>
      </xdr:nvSpPr>
      <xdr:spPr>
        <a:xfrm>
          <a:off x="10528300" y="12020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72390</xdr:rowOff>
    </xdr:from>
    <xdr:to>
      <xdr:col>55</xdr:col>
      <xdr:colOff>88900</xdr:colOff>
      <xdr:row>71</xdr:row>
      <xdr:rowOff>72390</xdr:rowOff>
    </xdr:to>
    <xdr:cxnSp macro="">
      <xdr:nvCxnSpPr>
        <xdr:cNvPr id="400" name="直線コネクタ 399">
          <a:extLst>
            <a:ext uri="{FF2B5EF4-FFF2-40B4-BE49-F238E27FC236}">
              <a16:creationId xmlns:a16="http://schemas.microsoft.com/office/drawing/2014/main" id="{53F784EE-8EB2-4C98-8D01-DEFBBB5944CD}"/>
            </a:ext>
          </a:extLst>
        </xdr:cNvPr>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102870</xdr:rowOff>
    </xdr:from>
    <xdr:to>
      <xdr:col>55</xdr:col>
      <xdr:colOff>0</xdr:colOff>
      <xdr:row>77</xdr:row>
      <xdr:rowOff>104140</xdr:rowOff>
    </xdr:to>
    <xdr:cxnSp macro="">
      <xdr:nvCxnSpPr>
        <xdr:cNvPr id="401" name="直線コネクタ 400">
          <a:extLst>
            <a:ext uri="{FF2B5EF4-FFF2-40B4-BE49-F238E27FC236}">
              <a16:creationId xmlns:a16="http://schemas.microsoft.com/office/drawing/2014/main" id="{38FF3CF0-3EF5-4396-AD16-54CD71F5A5DF}"/>
            </a:ext>
          </a:extLst>
        </xdr:cNvPr>
        <xdr:cNvCxnSpPr/>
      </xdr:nvCxnSpPr>
      <xdr:spPr>
        <a:xfrm>
          <a:off x="9639300" y="133045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55880</xdr:rowOff>
    </xdr:from>
    <xdr:ext cx="469900" cy="259080"/>
    <xdr:sp macro="" textlink="">
      <xdr:nvSpPr>
        <xdr:cNvPr id="402" name="商工費平均値テキスト">
          <a:extLst>
            <a:ext uri="{FF2B5EF4-FFF2-40B4-BE49-F238E27FC236}">
              <a16:creationId xmlns:a16="http://schemas.microsoft.com/office/drawing/2014/main" id="{F2702202-F1D6-404F-9E99-6D177B5DC510}"/>
            </a:ext>
          </a:extLst>
        </xdr:cNvPr>
        <xdr:cNvSpPr txBox="1"/>
      </xdr:nvSpPr>
      <xdr:spPr>
        <a:xfrm>
          <a:off x="10528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03" name="フローチャート: 判断 402">
          <a:extLst>
            <a:ext uri="{FF2B5EF4-FFF2-40B4-BE49-F238E27FC236}">
              <a16:creationId xmlns:a16="http://schemas.microsoft.com/office/drawing/2014/main" id="{E90D2C0C-1E35-4D16-BADF-43F36203704F}"/>
            </a:ext>
          </a:extLst>
        </xdr:cNvPr>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102870</xdr:rowOff>
    </xdr:from>
    <xdr:to>
      <xdr:col>50</xdr:col>
      <xdr:colOff>114300</xdr:colOff>
      <xdr:row>78</xdr:row>
      <xdr:rowOff>65405</xdr:rowOff>
    </xdr:to>
    <xdr:cxnSp macro="">
      <xdr:nvCxnSpPr>
        <xdr:cNvPr id="404" name="直線コネクタ 403">
          <a:extLst>
            <a:ext uri="{FF2B5EF4-FFF2-40B4-BE49-F238E27FC236}">
              <a16:creationId xmlns:a16="http://schemas.microsoft.com/office/drawing/2014/main" id="{56EF8EE5-D721-4D26-A8DD-7E4595F3C357}"/>
            </a:ext>
          </a:extLst>
        </xdr:cNvPr>
        <xdr:cNvCxnSpPr/>
      </xdr:nvCxnSpPr>
      <xdr:spPr>
        <a:xfrm flipV="1">
          <a:off x="8750300" y="1330452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155575</xdr:rowOff>
    </xdr:from>
    <xdr:to>
      <xdr:col>50</xdr:col>
      <xdr:colOff>165100</xdr:colOff>
      <xdr:row>77</xdr:row>
      <xdr:rowOff>86360</xdr:rowOff>
    </xdr:to>
    <xdr:sp macro="" textlink="">
      <xdr:nvSpPr>
        <xdr:cNvPr id="405" name="フローチャート: 判断 404">
          <a:extLst>
            <a:ext uri="{FF2B5EF4-FFF2-40B4-BE49-F238E27FC236}">
              <a16:creationId xmlns:a16="http://schemas.microsoft.com/office/drawing/2014/main" id="{2F6244D5-8A33-47A6-AF56-3CC505A748B5}"/>
            </a:ext>
          </a:extLst>
        </xdr:cNvPr>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102235</xdr:rowOff>
    </xdr:from>
    <xdr:ext cx="522605" cy="258445"/>
    <xdr:sp macro="" textlink="">
      <xdr:nvSpPr>
        <xdr:cNvPr id="406" name="テキスト ボックス 405">
          <a:extLst>
            <a:ext uri="{FF2B5EF4-FFF2-40B4-BE49-F238E27FC236}">
              <a16:creationId xmlns:a16="http://schemas.microsoft.com/office/drawing/2014/main" id="{4D3568D0-317D-4327-9BFC-985FCDE62F79}"/>
            </a:ext>
          </a:extLst>
        </xdr:cNvPr>
        <xdr:cNvSpPr txBox="1"/>
      </xdr:nvSpPr>
      <xdr:spPr>
        <a:xfrm>
          <a:off x="9371965" y="129609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40640</xdr:rowOff>
    </xdr:from>
    <xdr:to>
      <xdr:col>45</xdr:col>
      <xdr:colOff>177800</xdr:colOff>
      <xdr:row>78</xdr:row>
      <xdr:rowOff>65405</xdr:rowOff>
    </xdr:to>
    <xdr:cxnSp macro="">
      <xdr:nvCxnSpPr>
        <xdr:cNvPr id="407" name="直線コネクタ 406">
          <a:extLst>
            <a:ext uri="{FF2B5EF4-FFF2-40B4-BE49-F238E27FC236}">
              <a16:creationId xmlns:a16="http://schemas.microsoft.com/office/drawing/2014/main" id="{C44EACB8-10E8-4211-9891-8E0DEA436BF5}"/>
            </a:ext>
          </a:extLst>
        </xdr:cNvPr>
        <xdr:cNvCxnSpPr/>
      </xdr:nvCxnSpPr>
      <xdr:spPr>
        <a:xfrm>
          <a:off x="7861300" y="13413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8" name="フローチャート: 判断 407">
          <a:extLst>
            <a:ext uri="{FF2B5EF4-FFF2-40B4-BE49-F238E27FC236}">
              <a16:creationId xmlns:a16="http://schemas.microsoft.com/office/drawing/2014/main" id="{82A5D378-ABD4-47F2-810F-6C4B61704E3B}"/>
            </a:ext>
          </a:extLst>
        </xdr:cNvPr>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46355</xdr:rowOff>
    </xdr:from>
    <xdr:ext cx="457835" cy="259080"/>
    <xdr:sp macro="" textlink="">
      <xdr:nvSpPr>
        <xdr:cNvPr id="409" name="テキスト ボックス 408">
          <a:extLst>
            <a:ext uri="{FF2B5EF4-FFF2-40B4-BE49-F238E27FC236}">
              <a16:creationId xmlns:a16="http://schemas.microsoft.com/office/drawing/2014/main" id="{F8E92FC2-F9D5-410F-BD94-F2307E29A3F7}"/>
            </a:ext>
          </a:extLst>
        </xdr:cNvPr>
        <xdr:cNvSpPr txBox="1"/>
      </xdr:nvSpPr>
      <xdr:spPr>
        <a:xfrm>
          <a:off x="8515350" y="130765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22860</xdr:rowOff>
    </xdr:from>
    <xdr:to>
      <xdr:col>41</xdr:col>
      <xdr:colOff>50800</xdr:colOff>
      <xdr:row>78</xdr:row>
      <xdr:rowOff>40640</xdr:rowOff>
    </xdr:to>
    <xdr:cxnSp macro="">
      <xdr:nvCxnSpPr>
        <xdr:cNvPr id="410" name="直線コネクタ 409">
          <a:extLst>
            <a:ext uri="{FF2B5EF4-FFF2-40B4-BE49-F238E27FC236}">
              <a16:creationId xmlns:a16="http://schemas.microsoft.com/office/drawing/2014/main" id="{6AA3DFF8-7C6F-49D6-8FDB-18CE4E9D6E2D}"/>
            </a:ext>
          </a:extLst>
        </xdr:cNvPr>
        <xdr:cNvCxnSpPr/>
      </xdr:nvCxnSpPr>
      <xdr:spPr>
        <a:xfrm>
          <a:off x="6972300" y="133959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119380</xdr:rowOff>
    </xdr:from>
    <xdr:to>
      <xdr:col>41</xdr:col>
      <xdr:colOff>101600</xdr:colOff>
      <xdr:row>78</xdr:row>
      <xdr:rowOff>49530</xdr:rowOff>
    </xdr:to>
    <xdr:sp macro="" textlink="">
      <xdr:nvSpPr>
        <xdr:cNvPr id="411" name="フローチャート: 判断 410">
          <a:extLst>
            <a:ext uri="{FF2B5EF4-FFF2-40B4-BE49-F238E27FC236}">
              <a16:creationId xmlns:a16="http://schemas.microsoft.com/office/drawing/2014/main" id="{0691FFDF-E6F0-430B-BD0F-3DC3FAAEAF74}"/>
            </a:ext>
          </a:extLst>
        </xdr:cNvPr>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66040</xdr:rowOff>
    </xdr:from>
    <xdr:ext cx="457835" cy="248920"/>
    <xdr:sp macro="" textlink="">
      <xdr:nvSpPr>
        <xdr:cNvPr id="412" name="テキスト ボックス 411">
          <a:extLst>
            <a:ext uri="{FF2B5EF4-FFF2-40B4-BE49-F238E27FC236}">
              <a16:creationId xmlns:a16="http://schemas.microsoft.com/office/drawing/2014/main" id="{C1C02064-240B-4A8F-89A5-A6F74CAC02C2}"/>
            </a:ext>
          </a:extLst>
        </xdr:cNvPr>
        <xdr:cNvSpPr txBox="1"/>
      </xdr:nvSpPr>
      <xdr:spPr>
        <a:xfrm>
          <a:off x="7626350" y="1309624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3" name="フローチャート: 判断 412">
          <a:extLst>
            <a:ext uri="{FF2B5EF4-FFF2-40B4-BE49-F238E27FC236}">
              <a16:creationId xmlns:a16="http://schemas.microsoft.com/office/drawing/2014/main" id="{CB306DB3-19F1-48B1-B852-F5678364DEE1}"/>
            </a:ext>
          </a:extLst>
        </xdr:cNvPr>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57835" cy="248285"/>
    <xdr:sp macro="" textlink="">
      <xdr:nvSpPr>
        <xdr:cNvPr id="414" name="テキスト ボックス 413">
          <a:extLst>
            <a:ext uri="{FF2B5EF4-FFF2-40B4-BE49-F238E27FC236}">
              <a16:creationId xmlns:a16="http://schemas.microsoft.com/office/drawing/2014/main" id="{50A098A2-3E91-4244-B633-59862CD52728}"/>
            </a:ext>
          </a:extLst>
        </xdr:cNvPr>
        <xdr:cNvSpPr txBox="1"/>
      </xdr:nvSpPr>
      <xdr:spPr>
        <a:xfrm>
          <a:off x="6737350" y="130968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FF9148C8-6A21-446E-BD02-6CBB2E92EFAF}"/>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CE45C9FC-AAB8-4C0A-82DD-89D5674B1427}"/>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FE07D11A-F7ED-4B5F-B90B-5DE1DC9501C6}"/>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15D283D1-59E4-416E-863E-1F633F8AEC83}"/>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701E116A-54EB-42F9-91FD-879AB9F2D1BB}"/>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53340</xdr:rowOff>
    </xdr:from>
    <xdr:to>
      <xdr:col>55</xdr:col>
      <xdr:colOff>50800</xdr:colOff>
      <xdr:row>77</xdr:row>
      <xdr:rowOff>154940</xdr:rowOff>
    </xdr:to>
    <xdr:sp macro="" textlink="">
      <xdr:nvSpPr>
        <xdr:cNvPr id="420" name="楕円 419">
          <a:extLst>
            <a:ext uri="{FF2B5EF4-FFF2-40B4-BE49-F238E27FC236}">
              <a16:creationId xmlns:a16="http://schemas.microsoft.com/office/drawing/2014/main" id="{A560F42D-874A-4391-9907-A8F4D7224193}"/>
            </a:ext>
          </a:extLst>
        </xdr:cNvPr>
        <xdr:cNvSpPr/>
      </xdr:nvSpPr>
      <xdr:spPr>
        <a:xfrm>
          <a:off x="104267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31750</xdr:rowOff>
    </xdr:from>
    <xdr:ext cx="469900" cy="248920"/>
    <xdr:sp macro="" textlink="">
      <xdr:nvSpPr>
        <xdr:cNvPr id="421" name="商工費該当値テキスト">
          <a:extLst>
            <a:ext uri="{FF2B5EF4-FFF2-40B4-BE49-F238E27FC236}">
              <a16:creationId xmlns:a16="http://schemas.microsoft.com/office/drawing/2014/main" id="{D8100987-F5C3-4EAA-B885-AB6A187D8EDF}"/>
            </a:ext>
          </a:extLst>
        </xdr:cNvPr>
        <xdr:cNvSpPr txBox="1"/>
      </xdr:nvSpPr>
      <xdr:spPr>
        <a:xfrm>
          <a:off x="10528300" y="13233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52070</xdr:rowOff>
    </xdr:from>
    <xdr:to>
      <xdr:col>50</xdr:col>
      <xdr:colOff>165100</xdr:colOff>
      <xdr:row>77</xdr:row>
      <xdr:rowOff>153670</xdr:rowOff>
    </xdr:to>
    <xdr:sp macro="" textlink="">
      <xdr:nvSpPr>
        <xdr:cNvPr id="422" name="楕円 421">
          <a:extLst>
            <a:ext uri="{FF2B5EF4-FFF2-40B4-BE49-F238E27FC236}">
              <a16:creationId xmlns:a16="http://schemas.microsoft.com/office/drawing/2014/main" id="{F2A03540-2D86-4FA8-95F7-639B1A78C0CB}"/>
            </a:ext>
          </a:extLst>
        </xdr:cNvPr>
        <xdr:cNvSpPr/>
      </xdr:nvSpPr>
      <xdr:spPr>
        <a:xfrm>
          <a:off x="9588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144780</xdr:rowOff>
    </xdr:from>
    <xdr:ext cx="457835" cy="250190"/>
    <xdr:sp macro="" textlink="">
      <xdr:nvSpPr>
        <xdr:cNvPr id="423" name="テキスト ボックス 422">
          <a:extLst>
            <a:ext uri="{FF2B5EF4-FFF2-40B4-BE49-F238E27FC236}">
              <a16:creationId xmlns:a16="http://schemas.microsoft.com/office/drawing/2014/main" id="{52E50E51-8254-4F69-B8BD-607C7D5B6DAA}"/>
            </a:ext>
          </a:extLst>
        </xdr:cNvPr>
        <xdr:cNvSpPr txBox="1"/>
      </xdr:nvSpPr>
      <xdr:spPr>
        <a:xfrm>
          <a:off x="9404350" y="1334643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14605</xdr:rowOff>
    </xdr:from>
    <xdr:to>
      <xdr:col>46</xdr:col>
      <xdr:colOff>38100</xdr:colOff>
      <xdr:row>78</xdr:row>
      <xdr:rowOff>116205</xdr:rowOff>
    </xdr:to>
    <xdr:sp macro="" textlink="">
      <xdr:nvSpPr>
        <xdr:cNvPr id="424" name="楕円 423">
          <a:extLst>
            <a:ext uri="{FF2B5EF4-FFF2-40B4-BE49-F238E27FC236}">
              <a16:creationId xmlns:a16="http://schemas.microsoft.com/office/drawing/2014/main" id="{B59B8BAF-07CB-4576-B68B-61BFC1ACE606}"/>
            </a:ext>
          </a:extLst>
        </xdr:cNvPr>
        <xdr:cNvSpPr/>
      </xdr:nvSpPr>
      <xdr:spPr>
        <a:xfrm>
          <a:off x="869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107315</xdr:rowOff>
    </xdr:from>
    <xdr:ext cx="457835" cy="259080"/>
    <xdr:sp macro="" textlink="">
      <xdr:nvSpPr>
        <xdr:cNvPr id="425" name="テキスト ボックス 424">
          <a:extLst>
            <a:ext uri="{FF2B5EF4-FFF2-40B4-BE49-F238E27FC236}">
              <a16:creationId xmlns:a16="http://schemas.microsoft.com/office/drawing/2014/main" id="{F1BDA292-E09B-4A88-A44E-D758B3CE0160}"/>
            </a:ext>
          </a:extLst>
        </xdr:cNvPr>
        <xdr:cNvSpPr txBox="1"/>
      </xdr:nvSpPr>
      <xdr:spPr>
        <a:xfrm>
          <a:off x="8515350" y="1348041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160655</xdr:rowOff>
    </xdr:from>
    <xdr:to>
      <xdr:col>41</xdr:col>
      <xdr:colOff>101600</xdr:colOff>
      <xdr:row>78</xdr:row>
      <xdr:rowOff>90805</xdr:rowOff>
    </xdr:to>
    <xdr:sp macro="" textlink="">
      <xdr:nvSpPr>
        <xdr:cNvPr id="426" name="楕円 425">
          <a:extLst>
            <a:ext uri="{FF2B5EF4-FFF2-40B4-BE49-F238E27FC236}">
              <a16:creationId xmlns:a16="http://schemas.microsoft.com/office/drawing/2014/main" id="{95673200-EB7A-47BA-BD25-C99B901C2C70}"/>
            </a:ext>
          </a:extLst>
        </xdr:cNvPr>
        <xdr:cNvSpPr/>
      </xdr:nvSpPr>
      <xdr:spPr>
        <a:xfrm>
          <a:off x="781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81915</xdr:rowOff>
    </xdr:from>
    <xdr:ext cx="457835" cy="259080"/>
    <xdr:sp macro="" textlink="">
      <xdr:nvSpPr>
        <xdr:cNvPr id="427" name="テキスト ボックス 426">
          <a:extLst>
            <a:ext uri="{FF2B5EF4-FFF2-40B4-BE49-F238E27FC236}">
              <a16:creationId xmlns:a16="http://schemas.microsoft.com/office/drawing/2014/main" id="{14E67F9A-5966-469A-8FB4-B0B7EAD1C25B}"/>
            </a:ext>
          </a:extLst>
        </xdr:cNvPr>
        <xdr:cNvSpPr txBox="1"/>
      </xdr:nvSpPr>
      <xdr:spPr>
        <a:xfrm>
          <a:off x="7626350" y="1345501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143510</xdr:rowOff>
    </xdr:from>
    <xdr:to>
      <xdr:col>36</xdr:col>
      <xdr:colOff>165100</xdr:colOff>
      <xdr:row>78</xdr:row>
      <xdr:rowOff>73660</xdr:rowOff>
    </xdr:to>
    <xdr:sp macro="" textlink="">
      <xdr:nvSpPr>
        <xdr:cNvPr id="428" name="楕円 427">
          <a:extLst>
            <a:ext uri="{FF2B5EF4-FFF2-40B4-BE49-F238E27FC236}">
              <a16:creationId xmlns:a16="http://schemas.microsoft.com/office/drawing/2014/main" id="{139E62DC-0AE2-4E7E-98DD-9A19F383A617}"/>
            </a:ext>
          </a:extLst>
        </xdr:cNvPr>
        <xdr:cNvSpPr/>
      </xdr:nvSpPr>
      <xdr:spPr>
        <a:xfrm>
          <a:off x="6921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64770</xdr:rowOff>
    </xdr:from>
    <xdr:ext cx="457835" cy="250190"/>
    <xdr:sp macro="" textlink="">
      <xdr:nvSpPr>
        <xdr:cNvPr id="429" name="テキスト ボックス 428">
          <a:extLst>
            <a:ext uri="{FF2B5EF4-FFF2-40B4-BE49-F238E27FC236}">
              <a16:creationId xmlns:a16="http://schemas.microsoft.com/office/drawing/2014/main" id="{AA74C77C-BF40-4A4C-ACDB-EC6B70BBC849}"/>
            </a:ext>
          </a:extLst>
        </xdr:cNvPr>
        <xdr:cNvSpPr txBox="1"/>
      </xdr:nvSpPr>
      <xdr:spPr>
        <a:xfrm>
          <a:off x="6737350" y="1343787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EAF7E427-67D0-4380-B352-6425ED5C9BF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10459CE8-B8E4-4AC1-B1C1-49E71ADF18E7}"/>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1F40CBF9-4EE8-48D6-B6D0-4A4A08198F5E}"/>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2CC7EF29-0015-4C52-BC0E-3F89A71B3AAD}"/>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52914E9C-CEB3-4D00-BBDA-0946DA949331}"/>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71BB0378-6377-47DB-B9FF-95C89C61A757}"/>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598DDBCB-CBA1-4145-ACB3-0A3BE2183512}"/>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1B039F5F-539A-4284-BF75-CB33EB7EA8C6}"/>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38" name="テキスト ボックス 437">
          <a:extLst>
            <a:ext uri="{FF2B5EF4-FFF2-40B4-BE49-F238E27FC236}">
              <a16:creationId xmlns:a16="http://schemas.microsoft.com/office/drawing/2014/main" id="{C26E9E74-B231-4FCA-9302-29B5774DAB96}"/>
            </a:ext>
          </a:extLst>
        </xdr:cNvPr>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A61C275D-CF84-4AE2-9611-E723FFFB3D5A}"/>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775707F1-0DFC-475A-8905-7C1CB4EB3A85}"/>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6855" cy="259080"/>
    <xdr:sp macro="" textlink="">
      <xdr:nvSpPr>
        <xdr:cNvPr id="441" name="テキスト ボックス 440">
          <a:extLst>
            <a:ext uri="{FF2B5EF4-FFF2-40B4-BE49-F238E27FC236}">
              <a16:creationId xmlns:a16="http://schemas.microsoft.com/office/drawing/2014/main" id="{F7C460FA-0428-4686-AF7B-6293C6C0EF29}"/>
            </a:ext>
          </a:extLst>
        </xdr:cNvPr>
        <xdr:cNvSpPr txBox="1"/>
      </xdr:nvSpPr>
      <xdr:spPr>
        <a:xfrm>
          <a:off x="6355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6D3620B0-3AA6-4EC7-882D-E86A4BF1A824}"/>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a:extLst>
            <a:ext uri="{FF2B5EF4-FFF2-40B4-BE49-F238E27FC236}">
              <a16:creationId xmlns:a16="http://schemas.microsoft.com/office/drawing/2014/main" id="{CD25020A-2B39-42A0-847F-49F8E59CB5E1}"/>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AF12B6BD-69EB-4C8A-B71E-4086A99C38C7}"/>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5" name="テキスト ボックス 444">
          <a:extLst>
            <a:ext uri="{FF2B5EF4-FFF2-40B4-BE49-F238E27FC236}">
              <a16:creationId xmlns:a16="http://schemas.microsoft.com/office/drawing/2014/main" id="{77EB7E29-3454-4447-83F6-EEA2B406ECE3}"/>
            </a:ext>
          </a:extLst>
        </xdr:cNvPr>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F04205BA-B0D7-4156-9860-DAC56359E564}"/>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7" name="テキスト ボックス 446">
          <a:extLst>
            <a:ext uri="{FF2B5EF4-FFF2-40B4-BE49-F238E27FC236}">
              <a16:creationId xmlns:a16="http://schemas.microsoft.com/office/drawing/2014/main" id="{C78A010A-DCE3-4FD2-9DB2-1FDF3F87E37D}"/>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EEBFC69B-03A7-40A4-B61D-E012834A4ABA}"/>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3565" cy="259080"/>
    <xdr:sp macro="" textlink="">
      <xdr:nvSpPr>
        <xdr:cNvPr id="449" name="テキスト ボックス 448">
          <a:extLst>
            <a:ext uri="{FF2B5EF4-FFF2-40B4-BE49-F238E27FC236}">
              <a16:creationId xmlns:a16="http://schemas.microsoft.com/office/drawing/2014/main" id="{04EC1DBE-DA94-4B90-A047-5AA3692CEB4F}"/>
            </a:ext>
          </a:extLst>
        </xdr:cNvPr>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85242A86-0938-4CA7-BDDF-34A52D42325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51" name="テキスト ボックス 450">
          <a:extLst>
            <a:ext uri="{FF2B5EF4-FFF2-40B4-BE49-F238E27FC236}">
              <a16:creationId xmlns:a16="http://schemas.microsoft.com/office/drawing/2014/main" id="{C0D334D1-317C-49E8-9171-86B034716845}"/>
            </a:ext>
          </a:extLst>
        </xdr:cNvPr>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65955D73-763C-4E4D-8AF7-719FBBC420B5}"/>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37465</xdr:rowOff>
    </xdr:to>
    <xdr:cxnSp macro="">
      <xdr:nvCxnSpPr>
        <xdr:cNvPr id="453" name="直線コネクタ 452">
          <a:extLst>
            <a:ext uri="{FF2B5EF4-FFF2-40B4-BE49-F238E27FC236}">
              <a16:creationId xmlns:a16="http://schemas.microsoft.com/office/drawing/2014/main" id="{EB2E5478-07B7-47DA-B23E-BF309F8770DF}"/>
            </a:ext>
          </a:extLst>
        </xdr:cNvPr>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4670" cy="250190"/>
    <xdr:sp macro="" textlink="">
      <xdr:nvSpPr>
        <xdr:cNvPr id="454" name="土木費最小値テキスト">
          <a:extLst>
            <a:ext uri="{FF2B5EF4-FFF2-40B4-BE49-F238E27FC236}">
              <a16:creationId xmlns:a16="http://schemas.microsoft.com/office/drawing/2014/main" id="{8B4D5F4E-89B5-4AB0-8009-473D67CEFBE8}"/>
            </a:ext>
          </a:extLst>
        </xdr:cNvPr>
        <xdr:cNvSpPr txBox="1"/>
      </xdr:nvSpPr>
      <xdr:spPr>
        <a:xfrm>
          <a:off x="10528300" y="16844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5" name="直線コネクタ 454">
          <a:extLst>
            <a:ext uri="{FF2B5EF4-FFF2-40B4-BE49-F238E27FC236}">
              <a16:creationId xmlns:a16="http://schemas.microsoft.com/office/drawing/2014/main" id="{11073911-F9B4-4931-8B23-A22E6B9F5AEC}"/>
            </a:ext>
          </a:extLst>
        </xdr:cNvPr>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0190"/>
    <xdr:sp macro="" textlink="">
      <xdr:nvSpPr>
        <xdr:cNvPr id="456" name="土木費最大値テキスト">
          <a:extLst>
            <a:ext uri="{FF2B5EF4-FFF2-40B4-BE49-F238E27FC236}">
              <a16:creationId xmlns:a16="http://schemas.microsoft.com/office/drawing/2014/main" id="{1791F295-CC42-45B8-BC1A-5C741DE7C174}"/>
            </a:ext>
          </a:extLst>
        </xdr:cNvPr>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7" name="直線コネクタ 456">
          <a:extLst>
            <a:ext uri="{FF2B5EF4-FFF2-40B4-BE49-F238E27FC236}">
              <a16:creationId xmlns:a16="http://schemas.microsoft.com/office/drawing/2014/main" id="{351DEBDB-55DD-47ED-A30D-96D7ED166E64}"/>
            </a:ext>
          </a:extLst>
        </xdr:cNvPr>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100330</xdr:rowOff>
    </xdr:from>
    <xdr:to>
      <xdr:col>55</xdr:col>
      <xdr:colOff>0</xdr:colOff>
      <xdr:row>96</xdr:row>
      <xdr:rowOff>110490</xdr:rowOff>
    </xdr:to>
    <xdr:cxnSp macro="">
      <xdr:nvCxnSpPr>
        <xdr:cNvPr id="458" name="直線コネクタ 457">
          <a:extLst>
            <a:ext uri="{FF2B5EF4-FFF2-40B4-BE49-F238E27FC236}">
              <a16:creationId xmlns:a16="http://schemas.microsoft.com/office/drawing/2014/main" id="{3D8BE2ED-D38D-4EA4-8E9B-7854DEE63E72}"/>
            </a:ext>
          </a:extLst>
        </xdr:cNvPr>
        <xdr:cNvCxnSpPr/>
      </xdr:nvCxnSpPr>
      <xdr:spPr>
        <a:xfrm>
          <a:off x="9639300" y="165595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18415</xdr:rowOff>
    </xdr:from>
    <xdr:ext cx="534670" cy="250825"/>
    <xdr:sp macro="" textlink="">
      <xdr:nvSpPr>
        <xdr:cNvPr id="459" name="土木費平均値テキスト">
          <a:extLst>
            <a:ext uri="{FF2B5EF4-FFF2-40B4-BE49-F238E27FC236}">
              <a16:creationId xmlns:a16="http://schemas.microsoft.com/office/drawing/2014/main" id="{2EB19D5F-3FD8-4B23-A42B-C839942345C1}"/>
            </a:ext>
          </a:extLst>
        </xdr:cNvPr>
        <xdr:cNvSpPr txBox="1"/>
      </xdr:nvSpPr>
      <xdr:spPr>
        <a:xfrm>
          <a:off x="10528300" y="163061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60" name="フローチャート: 判断 459">
          <a:extLst>
            <a:ext uri="{FF2B5EF4-FFF2-40B4-BE49-F238E27FC236}">
              <a16:creationId xmlns:a16="http://schemas.microsoft.com/office/drawing/2014/main" id="{39F8D8D9-7A17-4468-A928-583A87992B29}"/>
            </a:ext>
          </a:extLst>
        </xdr:cNvPr>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79375</xdr:rowOff>
    </xdr:from>
    <xdr:to>
      <xdr:col>50</xdr:col>
      <xdr:colOff>114300</xdr:colOff>
      <xdr:row>96</xdr:row>
      <xdr:rowOff>100330</xdr:rowOff>
    </xdr:to>
    <xdr:cxnSp macro="">
      <xdr:nvCxnSpPr>
        <xdr:cNvPr id="461" name="直線コネクタ 460">
          <a:extLst>
            <a:ext uri="{FF2B5EF4-FFF2-40B4-BE49-F238E27FC236}">
              <a16:creationId xmlns:a16="http://schemas.microsoft.com/office/drawing/2014/main" id="{35788250-B008-430D-8E01-A04AC54323E1}"/>
            </a:ext>
          </a:extLst>
        </xdr:cNvPr>
        <xdr:cNvCxnSpPr/>
      </xdr:nvCxnSpPr>
      <xdr:spPr>
        <a:xfrm>
          <a:off x="8750300" y="165385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14605</xdr:rowOff>
    </xdr:from>
    <xdr:to>
      <xdr:col>50</xdr:col>
      <xdr:colOff>165100</xdr:colOff>
      <xdr:row>96</xdr:row>
      <xdr:rowOff>116205</xdr:rowOff>
    </xdr:to>
    <xdr:sp macro="" textlink="">
      <xdr:nvSpPr>
        <xdr:cNvPr id="462" name="フローチャート: 判断 461">
          <a:extLst>
            <a:ext uri="{FF2B5EF4-FFF2-40B4-BE49-F238E27FC236}">
              <a16:creationId xmlns:a16="http://schemas.microsoft.com/office/drawing/2014/main" id="{985E196E-9ECF-43B4-94D7-D682A761CE31}"/>
            </a:ext>
          </a:extLst>
        </xdr:cNvPr>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132715</xdr:rowOff>
    </xdr:from>
    <xdr:ext cx="522605" cy="250825"/>
    <xdr:sp macro="" textlink="">
      <xdr:nvSpPr>
        <xdr:cNvPr id="463" name="テキスト ボックス 462">
          <a:extLst>
            <a:ext uri="{FF2B5EF4-FFF2-40B4-BE49-F238E27FC236}">
              <a16:creationId xmlns:a16="http://schemas.microsoft.com/office/drawing/2014/main" id="{ABFFF595-78D8-47BC-B2A1-F397F4131C7A}"/>
            </a:ext>
          </a:extLst>
        </xdr:cNvPr>
        <xdr:cNvSpPr txBox="1"/>
      </xdr:nvSpPr>
      <xdr:spPr>
        <a:xfrm>
          <a:off x="9371965" y="1624901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20955</xdr:rowOff>
    </xdr:from>
    <xdr:to>
      <xdr:col>45</xdr:col>
      <xdr:colOff>177800</xdr:colOff>
      <xdr:row>96</xdr:row>
      <xdr:rowOff>79375</xdr:rowOff>
    </xdr:to>
    <xdr:cxnSp macro="">
      <xdr:nvCxnSpPr>
        <xdr:cNvPr id="464" name="直線コネクタ 463">
          <a:extLst>
            <a:ext uri="{FF2B5EF4-FFF2-40B4-BE49-F238E27FC236}">
              <a16:creationId xmlns:a16="http://schemas.microsoft.com/office/drawing/2014/main" id="{B6634223-01EA-4345-A3C8-E3BB18437550}"/>
            </a:ext>
          </a:extLst>
        </xdr:cNvPr>
        <xdr:cNvCxnSpPr/>
      </xdr:nvCxnSpPr>
      <xdr:spPr>
        <a:xfrm>
          <a:off x="7861300" y="164801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22860</xdr:rowOff>
    </xdr:from>
    <xdr:to>
      <xdr:col>46</xdr:col>
      <xdr:colOff>38100</xdr:colOff>
      <xdr:row>96</xdr:row>
      <xdr:rowOff>124460</xdr:rowOff>
    </xdr:to>
    <xdr:sp macro="" textlink="">
      <xdr:nvSpPr>
        <xdr:cNvPr id="465" name="フローチャート: 判断 464">
          <a:extLst>
            <a:ext uri="{FF2B5EF4-FFF2-40B4-BE49-F238E27FC236}">
              <a16:creationId xmlns:a16="http://schemas.microsoft.com/office/drawing/2014/main" id="{F1A9CD18-7616-48B1-A593-DA40AD964B8E}"/>
            </a:ext>
          </a:extLst>
        </xdr:cNvPr>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140970</xdr:rowOff>
    </xdr:from>
    <xdr:ext cx="522605" cy="259080"/>
    <xdr:sp macro="" textlink="">
      <xdr:nvSpPr>
        <xdr:cNvPr id="466" name="テキスト ボックス 465">
          <a:extLst>
            <a:ext uri="{FF2B5EF4-FFF2-40B4-BE49-F238E27FC236}">
              <a16:creationId xmlns:a16="http://schemas.microsoft.com/office/drawing/2014/main" id="{C0530778-D96E-498C-B626-EAF3B5640E83}"/>
            </a:ext>
          </a:extLst>
        </xdr:cNvPr>
        <xdr:cNvSpPr txBox="1"/>
      </xdr:nvSpPr>
      <xdr:spPr>
        <a:xfrm>
          <a:off x="8482965" y="162572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167005</xdr:rowOff>
    </xdr:from>
    <xdr:to>
      <xdr:col>41</xdr:col>
      <xdr:colOff>50800</xdr:colOff>
      <xdr:row>96</xdr:row>
      <xdr:rowOff>20955</xdr:rowOff>
    </xdr:to>
    <xdr:cxnSp macro="">
      <xdr:nvCxnSpPr>
        <xdr:cNvPr id="467" name="直線コネクタ 466">
          <a:extLst>
            <a:ext uri="{FF2B5EF4-FFF2-40B4-BE49-F238E27FC236}">
              <a16:creationId xmlns:a16="http://schemas.microsoft.com/office/drawing/2014/main" id="{909A4C36-8ECA-48FB-8841-F47FB92E9C5C}"/>
            </a:ext>
          </a:extLst>
        </xdr:cNvPr>
        <xdr:cNvCxnSpPr/>
      </xdr:nvCxnSpPr>
      <xdr:spPr>
        <a:xfrm>
          <a:off x="6972300" y="164547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26670</xdr:rowOff>
    </xdr:from>
    <xdr:to>
      <xdr:col>41</xdr:col>
      <xdr:colOff>101600</xdr:colOff>
      <xdr:row>96</xdr:row>
      <xdr:rowOff>128270</xdr:rowOff>
    </xdr:to>
    <xdr:sp macro="" textlink="">
      <xdr:nvSpPr>
        <xdr:cNvPr id="468" name="フローチャート: 判断 467">
          <a:extLst>
            <a:ext uri="{FF2B5EF4-FFF2-40B4-BE49-F238E27FC236}">
              <a16:creationId xmlns:a16="http://schemas.microsoft.com/office/drawing/2014/main" id="{960B5F09-38E7-46EC-AAF9-58E3890B865E}"/>
            </a:ext>
          </a:extLst>
        </xdr:cNvPr>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119380</xdr:rowOff>
    </xdr:from>
    <xdr:ext cx="522605" cy="259080"/>
    <xdr:sp macro="" textlink="">
      <xdr:nvSpPr>
        <xdr:cNvPr id="469" name="テキスト ボックス 468">
          <a:extLst>
            <a:ext uri="{FF2B5EF4-FFF2-40B4-BE49-F238E27FC236}">
              <a16:creationId xmlns:a16="http://schemas.microsoft.com/office/drawing/2014/main" id="{9B0FC4F4-185F-4E0D-83B4-7BBFDA7E19C8}"/>
            </a:ext>
          </a:extLst>
        </xdr:cNvPr>
        <xdr:cNvSpPr txBox="1"/>
      </xdr:nvSpPr>
      <xdr:spPr>
        <a:xfrm>
          <a:off x="7593965" y="165785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6985</xdr:rowOff>
    </xdr:from>
    <xdr:to>
      <xdr:col>36</xdr:col>
      <xdr:colOff>165100</xdr:colOff>
      <xdr:row>96</xdr:row>
      <xdr:rowOff>109220</xdr:rowOff>
    </xdr:to>
    <xdr:sp macro="" textlink="">
      <xdr:nvSpPr>
        <xdr:cNvPr id="470" name="フローチャート: 判断 469">
          <a:extLst>
            <a:ext uri="{FF2B5EF4-FFF2-40B4-BE49-F238E27FC236}">
              <a16:creationId xmlns:a16="http://schemas.microsoft.com/office/drawing/2014/main" id="{EA55055A-1432-4524-AF9A-378277E1ECF4}"/>
            </a:ext>
          </a:extLst>
        </xdr:cNvPr>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99695</xdr:rowOff>
    </xdr:from>
    <xdr:ext cx="522605" cy="249555"/>
    <xdr:sp macro="" textlink="">
      <xdr:nvSpPr>
        <xdr:cNvPr id="471" name="テキスト ボックス 470">
          <a:extLst>
            <a:ext uri="{FF2B5EF4-FFF2-40B4-BE49-F238E27FC236}">
              <a16:creationId xmlns:a16="http://schemas.microsoft.com/office/drawing/2014/main" id="{BB639B58-B958-4777-AFBF-93D1C1F0B03E}"/>
            </a:ext>
          </a:extLst>
        </xdr:cNvPr>
        <xdr:cNvSpPr txBox="1"/>
      </xdr:nvSpPr>
      <xdr:spPr>
        <a:xfrm>
          <a:off x="6704965" y="1655889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B942328F-F44C-4170-A2E4-32ABC854639A}"/>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A4783792-F46D-4425-8758-86D530BDE413}"/>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33857AF-6AEF-45BD-94B7-8ECDFB01CC44}"/>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B2EBA8E8-68D8-4F49-B487-A4F8BFDF25E3}"/>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504BD9E1-4FEC-4DFE-BDB7-EF6459FB5419}"/>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59690</xdr:rowOff>
    </xdr:from>
    <xdr:to>
      <xdr:col>55</xdr:col>
      <xdr:colOff>50800</xdr:colOff>
      <xdr:row>96</xdr:row>
      <xdr:rowOff>161290</xdr:rowOff>
    </xdr:to>
    <xdr:sp macro="" textlink="">
      <xdr:nvSpPr>
        <xdr:cNvPr id="477" name="楕円 476">
          <a:extLst>
            <a:ext uri="{FF2B5EF4-FFF2-40B4-BE49-F238E27FC236}">
              <a16:creationId xmlns:a16="http://schemas.microsoft.com/office/drawing/2014/main" id="{222200F2-BEA7-43F9-9A4F-C54B0FE5EE4D}"/>
            </a:ext>
          </a:extLst>
        </xdr:cNvPr>
        <xdr:cNvSpPr/>
      </xdr:nvSpPr>
      <xdr:spPr>
        <a:xfrm>
          <a:off x="10426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38100</xdr:rowOff>
    </xdr:from>
    <xdr:ext cx="534670" cy="259080"/>
    <xdr:sp macro="" textlink="">
      <xdr:nvSpPr>
        <xdr:cNvPr id="478" name="土木費該当値テキスト">
          <a:extLst>
            <a:ext uri="{FF2B5EF4-FFF2-40B4-BE49-F238E27FC236}">
              <a16:creationId xmlns:a16="http://schemas.microsoft.com/office/drawing/2014/main" id="{2FBCE199-A655-4FA0-96CA-C97350834C18}"/>
            </a:ext>
          </a:extLst>
        </xdr:cNvPr>
        <xdr:cNvSpPr txBox="1"/>
      </xdr:nvSpPr>
      <xdr:spPr>
        <a:xfrm>
          <a:off x="10528300" y="1649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49530</xdr:rowOff>
    </xdr:from>
    <xdr:to>
      <xdr:col>50</xdr:col>
      <xdr:colOff>165100</xdr:colOff>
      <xdr:row>96</xdr:row>
      <xdr:rowOff>151130</xdr:rowOff>
    </xdr:to>
    <xdr:sp macro="" textlink="">
      <xdr:nvSpPr>
        <xdr:cNvPr id="479" name="楕円 478">
          <a:extLst>
            <a:ext uri="{FF2B5EF4-FFF2-40B4-BE49-F238E27FC236}">
              <a16:creationId xmlns:a16="http://schemas.microsoft.com/office/drawing/2014/main" id="{5508F828-A526-40C3-80C1-28375BA7C506}"/>
            </a:ext>
          </a:extLst>
        </xdr:cNvPr>
        <xdr:cNvSpPr/>
      </xdr:nvSpPr>
      <xdr:spPr>
        <a:xfrm>
          <a:off x="95885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142240</xdr:rowOff>
    </xdr:from>
    <xdr:ext cx="522605" cy="259080"/>
    <xdr:sp macro="" textlink="">
      <xdr:nvSpPr>
        <xdr:cNvPr id="480" name="テキスト ボックス 479">
          <a:extLst>
            <a:ext uri="{FF2B5EF4-FFF2-40B4-BE49-F238E27FC236}">
              <a16:creationId xmlns:a16="http://schemas.microsoft.com/office/drawing/2014/main" id="{1624D7B2-7255-4658-8152-728933CD4AB2}"/>
            </a:ext>
          </a:extLst>
        </xdr:cNvPr>
        <xdr:cNvSpPr txBox="1"/>
      </xdr:nvSpPr>
      <xdr:spPr>
        <a:xfrm>
          <a:off x="9371965" y="166014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29210</xdr:rowOff>
    </xdr:from>
    <xdr:to>
      <xdr:col>46</xdr:col>
      <xdr:colOff>38100</xdr:colOff>
      <xdr:row>96</xdr:row>
      <xdr:rowOff>130175</xdr:rowOff>
    </xdr:to>
    <xdr:sp macro="" textlink="">
      <xdr:nvSpPr>
        <xdr:cNvPr id="481" name="楕円 480">
          <a:extLst>
            <a:ext uri="{FF2B5EF4-FFF2-40B4-BE49-F238E27FC236}">
              <a16:creationId xmlns:a16="http://schemas.microsoft.com/office/drawing/2014/main" id="{72D2A674-5534-43F8-8E68-D8C078D2A346}"/>
            </a:ext>
          </a:extLst>
        </xdr:cNvPr>
        <xdr:cNvSpPr/>
      </xdr:nvSpPr>
      <xdr:spPr>
        <a:xfrm>
          <a:off x="869950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121285</xdr:rowOff>
    </xdr:from>
    <xdr:ext cx="522605" cy="250825"/>
    <xdr:sp macro="" textlink="">
      <xdr:nvSpPr>
        <xdr:cNvPr id="482" name="テキスト ボックス 481">
          <a:extLst>
            <a:ext uri="{FF2B5EF4-FFF2-40B4-BE49-F238E27FC236}">
              <a16:creationId xmlns:a16="http://schemas.microsoft.com/office/drawing/2014/main" id="{E182F049-A831-482A-91D1-F1495B78E207}"/>
            </a:ext>
          </a:extLst>
        </xdr:cNvPr>
        <xdr:cNvSpPr txBox="1"/>
      </xdr:nvSpPr>
      <xdr:spPr>
        <a:xfrm>
          <a:off x="8482965" y="1658048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141605</xdr:rowOff>
    </xdr:from>
    <xdr:to>
      <xdr:col>41</xdr:col>
      <xdr:colOff>101600</xdr:colOff>
      <xdr:row>96</xdr:row>
      <xdr:rowOff>71755</xdr:rowOff>
    </xdr:to>
    <xdr:sp macro="" textlink="">
      <xdr:nvSpPr>
        <xdr:cNvPr id="483" name="楕円 482">
          <a:extLst>
            <a:ext uri="{FF2B5EF4-FFF2-40B4-BE49-F238E27FC236}">
              <a16:creationId xmlns:a16="http://schemas.microsoft.com/office/drawing/2014/main" id="{F28D88D4-3F2A-4922-A641-9F548628FE8A}"/>
            </a:ext>
          </a:extLst>
        </xdr:cNvPr>
        <xdr:cNvSpPr/>
      </xdr:nvSpPr>
      <xdr:spPr>
        <a:xfrm>
          <a:off x="7810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88265</xdr:rowOff>
    </xdr:from>
    <xdr:ext cx="522605" cy="249555"/>
    <xdr:sp macro="" textlink="">
      <xdr:nvSpPr>
        <xdr:cNvPr id="484" name="テキスト ボックス 483">
          <a:extLst>
            <a:ext uri="{FF2B5EF4-FFF2-40B4-BE49-F238E27FC236}">
              <a16:creationId xmlns:a16="http://schemas.microsoft.com/office/drawing/2014/main" id="{C65E1F81-BDEE-42F2-9D54-3992C628BD85}"/>
            </a:ext>
          </a:extLst>
        </xdr:cNvPr>
        <xdr:cNvSpPr txBox="1"/>
      </xdr:nvSpPr>
      <xdr:spPr>
        <a:xfrm>
          <a:off x="7593965" y="162045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116205</xdr:rowOff>
    </xdr:from>
    <xdr:to>
      <xdr:col>36</xdr:col>
      <xdr:colOff>165100</xdr:colOff>
      <xdr:row>96</xdr:row>
      <xdr:rowOff>46355</xdr:rowOff>
    </xdr:to>
    <xdr:sp macro="" textlink="">
      <xdr:nvSpPr>
        <xdr:cNvPr id="485" name="楕円 484">
          <a:extLst>
            <a:ext uri="{FF2B5EF4-FFF2-40B4-BE49-F238E27FC236}">
              <a16:creationId xmlns:a16="http://schemas.microsoft.com/office/drawing/2014/main" id="{22A853EB-7E9A-4C3C-B5F7-9B2D5F1B2EF9}"/>
            </a:ext>
          </a:extLst>
        </xdr:cNvPr>
        <xdr:cNvSpPr/>
      </xdr:nvSpPr>
      <xdr:spPr>
        <a:xfrm>
          <a:off x="69215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63500</xdr:rowOff>
    </xdr:from>
    <xdr:ext cx="522605" cy="251460"/>
    <xdr:sp macro="" textlink="">
      <xdr:nvSpPr>
        <xdr:cNvPr id="486" name="テキスト ボックス 485">
          <a:extLst>
            <a:ext uri="{FF2B5EF4-FFF2-40B4-BE49-F238E27FC236}">
              <a16:creationId xmlns:a16="http://schemas.microsoft.com/office/drawing/2014/main" id="{0CAB06B9-0335-4968-848A-3F9B4A95FC69}"/>
            </a:ext>
          </a:extLst>
        </xdr:cNvPr>
        <xdr:cNvSpPr txBox="1"/>
      </xdr:nvSpPr>
      <xdr:spPr>
        <a:xfrm>
          <a:off x="6704965" y="161798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F85AF270-858B-4560-87AF-C3294C1D1F7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A87F5CDF-6C6B-4ADA-98DE-0C6569A6068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84FF8D4E-E898-41DC-B6DF-18CDAAA10BED}"/>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5099880B-F73F-4CC8-8CE6-3D05C813AFD9}"/>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B8FB2DC2-0D72-43F9-BF6B-22AB996664FF}"/>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E8B6E010-DCE3-4784-B5A8-3AD751041735}"/>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D803B6C4-6803-431D-B5CA-9500CC07E837}"/>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D2411A78-AFC6-47FD-9EE0-1A1FE90ED457}"/>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95" name="テキスト ボックス 494">
          <a:extLst>
            <a:ext uri="{FF2B5EF4-FFF2-40B4-BE49-F238E27FC236}">
              <a16:creationId xmlns:a16="http://schemas.microsoft.com/office/drawing/2014/main" id="{B437648D-3F57-47DC-84EF-6A5869D544B5}"/>
            </a:ext>
          </a:extLst>
        </xdr:cNvPr>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892F5FD0-E112-4FFB-BD15-C1D92AD6F91F}"/>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6855" cy="248920"/>
    <xdr:sp macro="" textlink="">
      <xdr:nvSpPr>
        <xdr:cNvPr id="497" name="テキスト ボックス 496">
          <a:extLst>
            <a:ext uri="{FF2B5EF4-FFF2-40B4-BE49-F238E27FC236}">
              <a16:creationId xmlns:a16="http://schemas.microsoft.com/office/drawing/2014/main" id="{0BEA05F0-A936-4D77-8744-8B88D2AEA9DC}"/>
            </a:ext>
          </a:extLst>
        </xdr:cNvPr>
        <xdr:cNvSpPr txBox="1"/>
      </xdr:nvSpPr>
      <xdr:spPr>
        <a:xfrm>
          <a:off x="12197080" y="6969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C56FF70F-AB33-40DB-938E-E7523CD4D1A7}"/>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9" name="テキスト ボックス 498">
          <a:extLst>
            <a:ext uri="{FF2B5EF4-FFF2-40B4-BE49-F238E27FC236}">
              <a16:creationId xmlns:a16="http://schemas.microsoft.com/office/drawing/2014/main" id="{05B58BCF-7FE6-4B3D-BEF5-3AC3C2F0905A}"/>
            </a:ext>
          </a:extLst>
        </xdr:cNvPr>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8A097BAC-9791-4A66-8F52-B53987C9D8E3}"/>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1" name="テキスト ボックス 500">
          <a:extLst>
            <a:ext uri="{FF2B5EF4-FFF2-40B4-BE49-F238E27FC236}">
              <a16:creationId xmlns:a16="http://schemas.microsoft.com/office/drawing/2014/main" id="{36AAA155-B650-45EF-A333-4DFC1A9E7256}"/>
            </a:ext>
          </a:extLst>
        </xdr:cNvPr>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4AEDE323-C362-47DD-A0BC-FB7C3A85C74A}"/>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3" name="テキスト ボックス 502">
          <a:extLst>
            <a:ext uri="{FF2B5EF4-FFF2-40B4-BE49-F238E27FC236}">
              <a16:creationId xmlns:a16="http://schemas.microsoft.com/office/drawing/2014/main" id="{675D631E-5410-46A5-9722-6F938A8DE2D7}"/>
            </a:ext>
          </a:extLst>
        </xdr:cNvPr>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C86889DD-2676-4DD9-B656-21607BD0679A}"/>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5" name="テキスト ボックス 504">
          <a:extLst>
            <a:ext uri="{FF2B5EF4-FFF2-40B4-BE49-F238E27FC236}">
              <a16:creationId xmlns:a16="http://schemas.microsoft.com/office/drawing/2014/main" id="{31D5E8B7-BF0F-4917-BF86-15C1D97F1A38}"/>
            </a:ext>
          </a:extLst>
        </xdr:cNvPr>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8E3FA580-1E02-4949-925D-143232FAC862}"/>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7" name="テキスト ボックス 506">
          <a:extLst>
            <a:ext uri="{FF2B5EF4-FFF2-40B4-BE49-F238E27FC236}">
              <a16:creationId xmlns:a16="http://schemas.microsoft.com/office/drawing/2014/main" id="{5B5F7D4C-73D5-4D83-A038-3033E745A8E8}"/>
            </a:ext>
          </a:extLst>
        </xdr:cNvPr>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E75D510E-AFBA-4398-8334-905F863B5BD2}"/>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98425</xdr:rowOff>
    </xdr:from>
    <xdr:to>
      <xdr:col>85</xdr:col>
      <xdr:colOff>126365</xdr:colOff>
      <xdr:row>39</xdr:row>
      <xdr:rowOff>71120</xdr:rowOff>
    </xdr:to>
    <xdr:cxnSp macro="">
      <xdr:nvCxnSpPr>
        <xdr:cNvPr id="509" name="直線コネクタ 508">
          <a:extLst>
            <a:ext uri="{FF2B5EF4-FFF2-40B4-BE49-F238E27FC236}">
              <a16:creationId xmlns:a16="http://schemas.microsoft.com/office/drawing/2014/main" id="{2E29E186-5F10-4CCD-81AC-2E67A88287DC}"/>
            </a:ext>
          </a:extLst>
        </xdr:cNvPr>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1460"/>
    <xdr:sp macro="" textlink="">
      <xdr:nvSpPr>
        <xdr:cNvPr id="510" name="消防費最小値テキスト">
          <a:extLst>
            <a:ext uri="{FF2B5EF4-FFF2-40B4-BE49-F238E27FC236}">
              <a16:creationId xmlns:a16="http://schemas.microsoft.com/office/drawing/2014/main" id="{F3FB2210-64CB-4A2F-B6AB-9D7EA90C7CDB}"/>
            </a:ext>
          </a:extLst>
        </xdr:cNvPr>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1" name="直線コネクタ 510">
          <a:extLst>
            <a:ext uri="{FF2B5EF4-FFF2-40B4-BE49-F238E27FC236}">
              <a16:creationId xmlns:a16="http://schemas.microsoft.com/office/drawing/2014/main" id="{3D535CFD-9A9C-448D-8176-0FDB3BF4B2FB}"/>
            </a:ext>
          </a:extLst>
        </xdr:cNvPr>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45085</xdr:rowOff>
    </xdr:from>
    <xdr:ext cx="534670" cy="258445"/>
    <xdr:sp macro="" textlink="">
      <xdr:nvSpPr>
        <xdr:cNvPr id="512" name="消防費最大値テキスト">
          <a:extLst>
            <a:ext uri="{FF2B5EF4-FFF2-40B4-BE49-F238E27FC236}">
              <a16:creationId xmlns:a16="http://schemas.microsoft.com/office/drawing/2014/main" id="{FC6F4A49-2AEB-45F5-B3D3-434316A599C5}"/>
            </a:ext>
          </a:extLst>
        </xdr:cNvPr>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98425</xdr:rowOff>
    </xdr:from>
    <xdr:to>
      <xdr:col>86</xdr:col>
      <xdr:colOff>25400</xdr:colOff>
      <xdr:row>32</xdr:row>
      <xdr:rowOff>98425</xdr:rowOff>
    </xdr:to>
    <xdr:cxnSp macro="">
      <xdr:nvCxnSpPr>
        <xdr:cNvPr id="513" name="直線コネクタ 512">
          <a:extLst>
            <a:ext uri="{FF2B5EF4-FFF2-40B4-BE49-F238E27FC236}">
              <a16:creationId xmlns:a16="http://schemas.microsoft.com/office/drawing/2014/main" id="{80996E85-F280-4557-994E-4D4927112932}"/>
            </a:ext>
          </a:extLst>
        </xdr:cNvPr>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146050</xdr:rowOff>
    </xdr:from>
    <xdr:to>
      <xdr:col>85</xdr:col>
      <xdr:colOff>127000</xdr:colOff>
      <xdr:row>37</xdr:row>
      <xdr:rowOff>159385</xdr:rowOff>
    </xdr:to>
    <xdr:cxnSp macro="">
      <xdr:nvCxnSpPr>
        <xdr:cNvPr id="514" name="直線コネクタ 513">
          <a:extLst>
            <a:ext uri="{FF2B5EF4-FFF2-40B4-BE49-F238E27FC236}">
              <a16:creationId xmlns:a16="http://schemas.microsoft.com/office/drawing/2014/main" id="{1B494C12-5D18-49BC-90C4-E5FAA1A8B444}"/>
            </a:ext>
          </a:extLst>
        </xdr:cNvPr>
        <xdr:cNvCxnSpPr/>
      </xdr:nvCxnSpPr>
      <xdr:spPr>
        <a:xfrm>
          <a:off x="15481300" y="64897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60325</xdr:rowOff>
    </xdr:from>
    <xdr:ext cx="534670" cy="259080"/>
    <xdr:sp macro="" textlink="">
      <xdr:nvSpPr>
        <xdr:cNvPr id="515" name="消防費平均値テキスト">
          <a:extLst>
            <a:ext uri="{FF2B5EF4-FFF2-40B4-BE49-F238E27FC236}">
              <a16:creationId xmlns:a16="http://schemas.microsoft.com/office/drawing/2014/main" id="{F6C0BFDF-1AD2-4AC8-807D-09406978EC8C}"/>
            </a:ext>
          </a:extLst>
        </xdr:cNvPr>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37465</xdr:rowOff>
    </xdr:from>
    <xdr:to>
      <xdr:col>85</xdr:col>
      <xdr:colOff>177800</xdr:colOff>
      <xdr:row>37</xdr:row>
      <xdr:rowOff>139065</xdr:rowOff>
    </xdr:to>
    <xdr:sp macro="" textlink="">
      <xdr:nvSpPr>
        <xdr:cNvPr id="516" name="フローチャート: 判断 515">
          <a:extLst>
            <a:ext uri="{FF2B5EF4-FFF2-40B4-BE49-F238E27FC236}">
              <a16:creationId xmlns:a16="http://schemas.microsoft.com/office/drawing/2014/main" id="{F8C5CF45-BFC4-4CB5-B6AC-421319F4B8DA}"/>
            </a:ext>
          </a:extLst>
        </xdr:cNvPr>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146050</xdr:rowOff>
    </xdr:from>
    <xdr:to>
      <xdr:col>81</xdr:col>
      <xdr:colOff>50800</xdr:colOff>
      <xdr:row>37</xdr:row>
      <xdr:rowOff>147320</xdr:rowOff>
    </xdr:to>
    <xdr:cxnSp macro="">
      <xdr:nvCxnSpPr>
        <xdr:cNvPr id="517" name="直線コネクタ 516">
          <a:extLst>
            <a:ext uri="{FF2B5EF4-FFF2-40B4-BE49-F238E27FC236}">
              <a16:creationId xmlns:a16="http://schemas.microsoft.com/office/drawing/2014/main" id="{BB1E52B6-E6AF-496B-9F45-3E646F676B94}"/>
            </a:ext>
          </a:extLst>
        </xdr:cNvPr>
        <xdr:cNvCxnSpPr/>
      </xdr:nvCxnSpPr>
      <xdr:spPr>
        <a:xfrm flipV="1">
          <a:off x="14592300" y="64897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18" name="フローチャート: 判断 517">
          <a:extLst>
            <a:ext uri="{FF2B5EF4-FFF2-40B4-BE49-F238E27FC236}">
              <a16:creationId xmlns:a16="http://schemas.microsoft.com/office/drawing/2014/main" id="{A2890129-3685-471C-B5A9-CC6D8DF19C1B}"/>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133985</xdr:rowOff>
    </xdr:from>
    <xdr:ext cx="522605" cy="249555"/>
    <xdr:sp macro="" textlink="">
      <xdr:nvSpPr>
        <xdr:cNvPr id="519" name="テキスト ボックス 518">
          <a:extLst>
            <a:ext uri="{FF2B5EF4-FFF2-40B4-BE49-F238E27FC236}">
              <a16:creationId xmlns:a16="http://schemas.microsoft.com/office/drawing/2014/main" id="{6B8C7C41-F941-49BA-BB63-B53B916DAA79}"/>
            </a:ext>
          </a:extLst>
        </xdr:cNvPr>
        <xdr:cNvSpPr txBox="1"/>
      </xdr:nvSpPr>
      <xdr:spPr>
        <a:xfrm>
          <a:off x="15213965" y="61347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147320</xdr:rowOff>
    </xdr:from>
    <xdr:to>
      <xdr:col>76</xdr:col>
      <xdr:colOff>114300</xdr:colOff>
      <xdr:row>37</xdr:row>
      <xdr:rowOff>154940</xdr:rowOff>
    </xdr:to>
    <xdr:cxnSp macro="">
      <xdr:nvCxnSpPr>
        <xdr:cNvPr id="520" name="直線コネクタ 519">
          <a:extLst>
            <a:ext uri="{FF2B5EF4-FFF2-40B4-BE49-F238E27FC236}">
              <a16:creationId xmlns:a16="http://schemas.microsoft.com/office/drawing/2014/main" id="{BF8BF10D-34FC-47CA-A085-4516A4C8E4C8}"/>
            </a:ext>
          </a:extLst>
        </xdr:cNvPr>
        <xdr:cNvCxnSpPr/>
      </xdr:nvCxnSpPr>
      <xdr:spPr>
        <a:xfrm flipV="1">
          <a:off x="13703300" y="64909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36195</xdr:rowOff>
    </xdr:from>
    <xdr:to>
      <xdr:col>76</xdr:col>
      <xdr:colOff>165100</xdr:colOff>
      <xdr:row>37</xdr:row>
      <xdr:rowOff>137795</xdr:rowOff>
    </xdr:to>
    <xdr:sp macro="" textlink="">
      <xdr:nvSpPr>
        <xdr:cNvPr id="521" name="フローチャート: 判断 520">
          <a:extLst>
            <a:ext uri="{FF2B5EF4-FFF2-40B4-BE49-F238E27FC236}">
              <a16:creationId xmlns:a16="http://schemas.microsoft.com/office/drawing/2014/main" id="{C3EEE689-F35D-4CCE-93BC-77A8A31BAD34}"/>
            </a:ext>
          </a:extLst>
        </xdr:cNvPr>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154940</xdr:rowOff>
    </xdr:from>
    <xdr:ext cx="522605" cy="251460"/>
    <xdr:sp macro="" textlink="">
      <xdr:nvSpPr>
        <xdr:cNvPr id="522" name="テキスト ボックス 521">
          <a:extLst>
            <a:ext uri="{FF2B5EF4-FFF2-40B4-BE49-F238E27FC236}">
              <a16:creationId xmlns:a16="http://schemas.microsoft.com/office/drawing/2014/main" id="{AF4FCB7C-76DD-4EA5-BECB-CD5BDA55C833}"/>
            </a:ext>
          </a:extLst>
        </xdr:cNvPr>
        <xdr:cNvSpPr txBox="1"/>
      </xdr:nvSpPr>
      <xdr:spPr>
        <a:xfrm>
          <a:off x="14324965" y="61556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154940</xdr:rowOff>
    </xdr:from>
    <xdr:to>
      <xdr:col>71</xdr:col>
      <xdr:colOff>177800</xdr:colOff>
      <xdr:row>37</xdr:row>
      <xdr:rowOff>163830</xdr:rowOff>
    </xdr:to>
    <xdr:cxnSp macro="">
      <xdr:nvCxnSpPr>
        <xdr:cNvPr id="523" name="直線コネクタ 522">
          <a:extLst>
            <a:ext uri="{FF2B5EF4-FFF2-40B4-BE49-F238E27FC236}">
              <a16:creationId xmlns:a16="http://schemas.microsoft.com/office/drawing/2014/main" id="{50637303-AC6D-4488-B4AE-432651669A06}"/>
            </a:ext>
          </a:extLst>
        </xdr:cNvPr>
        <xdr:cNvCxnSpPr/>
      </xdr:nvCxnSpPr>
      <xdr:spPr>
        <a:xfrm flipV="1">
          <a:off x="12814300" y="6498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62230</xdr:rowOff>
    </xdr:from>
    <xdr:to>
      <xdr:col>72</xdr:col>
      <xdr:colOff>38100</xdr:colOff>
      <xdr:row>37</xdr:row>
      <xdr:rowOff>163830</xdr:rowOff>
    </xdr:to>
    <xdr:sp macro="" textlink="">
      <xdr:nvSpPr>
        <xdr:cNvPr id="524" name="フローチャート: 判断 523">
          <a:extLst>
            <a:ext uri="{FF2B5EF4-FFF2-40B4-BE49-F238E27FC236}">
              <a16:creationId xmlns:a16="http://schemas.microsoft.com/office/drawing/2014/main" id="{211B78D2-465D-47F9-BAB0-E53794198723}"/>
            </a:ext>
          </a:extLst>
        </xdr:cNvPr>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8890</xdr:rowOff>
    </xdr:from>
    <xdr:ext cx="522605" cy="248920"/>
    <xdr:sp macro="" textlink="">
      <xdr:nvSpPr>
        <xdr:cNvPr id="525" name="テキスト ボックス 524">
          <a:extLst>
            <a:ext uri="{FF2B5EF4-FFF2-40B4-BE49-F238E27FC236}">
              <a16:creationId xmlns:a16="http://schemas.microsoft.com/office/drawing/2014/main" id="{CF1D08D9-A82E-4359-9B05-D213B2A556B4}"/>
            </a:ext>
          </a:extLst>
        </xdr:cNvPr>
        <xdr:cNvSpPr txBox="1"/>
      </xdr:nvSpPr>
      <xdr:spPr>
        <a:xfrm>
          <a:off x="13435965" y="618109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43815</xdr:rowOff>
    </xdr:from>
    <xdr:to>
      <xdr:col>67</xdr:col>
      <xdr:colOff>101600</xdr:colOff>
      <xdr:row>37</xdr:row>
      <xdr:rowOff>145415</xdr:rowOff>
    </xdr:to>
    <xdr:sp macro="" textlink="">
      <xdr:nvSpPr>
        <xdr:cNvPr id="526" name="フローチャート: 判断 525">
          <a:extLst>
            <a:ext uri="{FF2B5EF4-FFF2-40B4-BE49-F238E27FC236}">
              <a16:creationId xmlns:a16="http://schemas.microsoft.com/office/drawing/2014/main" id="{589248E8-55F4-4539-841D-E02BAC7A961E}"/>
            </a:ext>
          </a:extLst>
        </xdr:cNvPr>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161925</xdr:rowOff>
    </xdr:from>
    <xdr:ext cx="522605" cy="259080"/>
    <xdr:sp macro="" textlink="">
      <xdr:nvSpPr>
        <xdr:cNvPr id="527" name="テキスト ボックス 526">
          <a:extLst>
            <a:ext uri="{FF2B5EF4-FFF2-40B4-BE49-F238E27FC236}">
              <a16:creationId xmlns:a16="http://schemas.microsoft.com/office/drawing/2014/main" id="{76FD5281-7141-48BF-ADCD-6E45F421B551}"/>
            </a:ext>
          </a:extLst>
        </xdr:cNvPr>
        <xdr:cNvSpPr txBox="1"/>
      </xdr:nvSpPr>
      <xdr:spPr>
        <a:xfrm>
          <a:off x="12546965" y="6162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46749AF1-A835-4EBD-A5EB-A0CB128F1157}"/>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6912EFCD-BB34-4600-A50A-77E1AA256F44}"/>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9E2C55EF-7B28-43AE-A7EF-FB05698AD022}"/>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1F831D3C-9D4B-40E3-B914-49973F0C6FFA}"/>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D0AA1B83-6CB6-461C-9075-2041D23907F9}"/>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109220</xdr:rowOff>
    </xdr:from>
    <xdr:to>
      <xdr:col>85</xdr:col>
      <xdr:colOff>177800</xdr:colOff>
      <xdr:row>38</xdr:row>
      <xdr:rowOff>38735</xdr:rowOff>
    </xdr:to>
    <xdr:sp macro="" textlink="">
      <xdr:nvSpPr>
        <xdr:cNvPr id="533" name="楕円 532">
          <a:extLst>
            <a:ext uri="{FF2B5EF4-FFF2-40B4-BE49-F238E27FC236}">
              <a16:creationId xmlns:a16="http://schemas.microsoft.com/office/drawing/2014/main" id="{E9FEE328-CACE-4C4D-B01E-B01D68851E2F}"/>
            </a:ext>
          </a:extLst>
        </xdr:cNvPr>
        <xdr:cNvSpPr/>
      </xdr:nvSpPr>
      <xdr:spPr>
        <a:xfrm>
          <a:off x="162687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86995</xdr:rowOff>
    </xdr:from>
    <xdr:ext cx="534670" cy="250825"/>
    <xdr:sp macro="" textlink="">
      <xdr:nvSpPr>
        <xdr:cNvPr id="534" name="消防費該当値テキスト">
          <a:extLst>
            <a:ext uri="{FF2B5EF4-FFF2-40B4-BE49-F238E27FC236}">
              <a16:creationId xmlns:a16="http://schemas.microsoft.com/office/drawing/2014/main" id="{62F17633-7891-45FF-9E42-3CA40F1D10B2}"/>
            </a:ext>
          </a:extLst>
        </xdr:cNvPr>
        <xdr:cNvSpPr txBox="1"/>
      </xdr:nvSpPr>
      <xdr:spPr>
        <a:xfrm>
          <a:off x="16370300" y="64306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95250</xdr:rowOff>
    </xdr:from>
    <xdr:to>
      <xdr:col>81</xdr:col>
      <xdr:colOff>101600</xdr:colOff>
      <xdr:row>38</xdr:row>
      <xdr:rowOff>25400</xdr:rowOff>
    </xdr:to>
    <xdr:sp macro="" textlink="">
      <xdr:nvSpPr>
        <xdr:cNvPr id="535" name="楕円 534">
          <a:extLst>
            <a:ext uri="{FF2B5EF4-FFF2-40B4-BE49-F238E27FC236}">
              <a16:creationId xmlns:a16="http://schemas.microsoft.com/office/drawing/2014/main" id="{8EE001A0-B92C-454D-97C3-62CE44322E62}"/>
            </a:ext>
          </a:extLst>
        </xdr:cNvPr>
        <xdr:cNvSpPr/>
      </xdr:nvSpPr>
      <xdr:spPr>
        <a:xfrm>
          <a:off x="1543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16510</xdr:rowOff>
    </xdr:from>
    <xdr:ext cx="522605" cy="259080"/>
    <xdr:sp macro="" textlink="">
      <xdr:nvSpPr>
        <xdr:cNvPr id="536" name="テキスト ボックス 535">
          <a:extLst>
            <a:ext uri="{FF2B5EF4-FFF2-40B4-BE49-F238E27FC236}">
              <a16:creationId xmlns:a16="http://schemas.microsoft.com/office/drawing/2014/main" id="{09C23400-95F6-4947-A0B4-2EAF7B304F8B}"/>
            </a:ext>
          </a:extLst>
        </xdr:cNvPr>
        <xdr:cNvSpPr txBox="1"/>
      </xdr:nvSpPr>
      <xdr:spPr>
        <a:xfrm>
          <a:off x="15213965" y="6531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96520</xdr:rowOff>
    </xdr:from>
    <xdr:to>
      <xdr:col>76</xdr:col>
      <xdr:colOff>165100</xdr:colOff>
      <xdr:row>38</xdr:row>
      <xdr:rowOff>26670</xdr:rowOff>
    </xdr:to>
    <xdr:sp macro="" textlink="">
      <xdr:nvSpPr>
        <xdr:cNvPr id="537" name="楕円 536">
          <a:extLst>
            <a:ext uri="{FF2B5EF4-FFF2-40B4-BE49-F238E27FC236}">
              <a16:creationId xmlns:a16="http://schemas.microsoft.com/office/drawing/2014/main" id="{DE7802D2-86BA-4E5C-B420-AC2FEBDE7B6C}"/>
            </a:ext>
          </a:extLst>
        </xdr:cNvPr>
        <xdr:cNvSpPr/>
      </xdr:nvSpPr>
      <xdr:spPr>
        <a:xfrm>
          <a:off x="1454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17780</xdr:rowOff>
    </xdr:from>
    <xdr:ext cx="522605" cy="251460"/>
    <xdr:sp macro="" textlink="">
      <xdr:nvSpPr>
        <xdr:cNvPr id="538" name="テキスト ボックス 537">
          <a:extLst>
            <a:ext uri="{FF2B5EF4-FFF2-40B4-BE49-F238E27FC236}">
              <a16:creationId xmlns:a16="http://schemas.microsoft.com/office/drawing/2014/main" id="{32F52691-3F13-4311-8597-C6854E97BD31}"/>
            </a:ext>
          </a:extLst>
        </xdr:cNvPr>
        <xdr:cNvSpPr txBox="1"/>
      </xdr:nvSpPr>
      <xdr:spPr>
        <a:xfrm>
          <a:off x="14324965" y="653288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103505</xdr:rowOff>
    </xdr:from>
    <xdr:to>
      <xdr:col>72</xdr:col>
      <xdr:colOff>38100</xdr:colOff>
      <xdr:row>38</xdr:row>
      <xdr:rowOff>33655</xdr:rowOff>
    </xdr:to>
    <xdr:sp macro="" textlink="">
      <xdr:nvSpPr>
        <xdr:cNvPr id="539" name="楕円 538">
          <a:extLst>
            <a:ext uri="{FF2B5EF4-FFF2-40B4-BE49-F238E27FC236}">
              <a16:creationId xmlns:a16="http://schemas.microsoft.com/office/drawing/2014/main" id="{5E960981-1FFE-45E1-AEE7-7EE790C8DF5F}"/>
            </a:ext>
          </a:extLst>
        </xdr:cNvPr>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24765</xdr:rowOff>
    </xdr:from>
    <xdr:ext cx="522605" cy="259080"/>
    <xdr:sp macro="" textlink="">
      <xdr:nvSpPr>
        <xdr:cNvPr id="540" name="テキスト ボックス 539">
          <a:extLst>
            <a:ext uri="{FF2B5EF4-FFF2-40B4-BE49-F238E27FC236}">
              <a16:creationId xmlns:a16="http://schemas.microsoft.com/office/drawing/2014/main" id="{21FD6592-FF6C-48E9-BD1D-393366FC68DF}"/>
            </a:ext>
          </a:extLst>
        </xdr:cNvPr>
        <xdr:cNvSpPr txBox="1"/>
      </xdr:nvSpPr>
      <xdr:spPr>
        <a:xfrm>
          <a:off x="13435965" y="65398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113030</xdr:rowOff>
    </xdr:from>
    <xdr:to>
      <xdr:col>67</xdr:col>
      <xdr:colOff>101600</xdr:colOff>
      <xdr:row>38</xdr:row>
      <xdr:rowOff>43180</xdr:rowOff>
    </xdr:to>
    <xdr:sp macro="" textlink="">
      <xdr:nvSpPr>
        <xdr:cNvPr id="541" name="楕円 540">
          <a:extLst>
            <a:ext uri="{FF2B5EF4-FFF2-40B4-BE49-F238E27FC236}">
              <a16:creationId xmlns:a16="http://schemas.microsoft.com/office/drawing/2014/main" id="{925C674B-7171-4A85-8070-2A70D077DD4F}"/>
            </a:ext>
          </a:extLst>
        </xdr:cNvPr>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34290</xdr:rowOff>
    </xdr:from>
    <xdr:ext cx="522605" cy="259080"/>
    <xdr:sp macro="" textlink="">
      <xdr:nvSpPr>
        <xdr:cNvPr id="542" name="テキスト ボックス 541">
          <a:extLst>
            <a:ext uri="{FF2B5EF4-FFF2-40B4-BE49-F238E27FC236}">
              <a16:creationId xmlns:a16="http://schemas.microsoft.com/office/drawing/2014/main" id="{84C691B4-E975-4B3E-8FEE-011CB188BD90}"/>
            </a:ext>
          </a:extLst>
        </xdr:cNvPr>
        <xdr:cNvSpPr txBox="1"/>
      </xdr:nvSpPr>
      <xdr:spPr>
        <a:xfrm>
          <a:off x="12546965" y="6549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2802D5FD-650B-41DB-83EE-5329F3A95C0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1A8630DC-33E1-4156-A98F-B217F87A0875}"/>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BBFDA306-8605-40B4-941B-2F4D10D239EB}"/>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38599F48-E8F5-4CF7-8A7B-FA2553859218}"/>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C2F54598-7B4C-4597-B3D1-D5AF025FCD05}"/>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120559B1-345C-494F-92A8-17AF0E73E13B}"/>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9CFD9800-DA4E-4453-810E-053DDBE960D1}"/>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017D5AA-1E08-437F-96F5-7CD8E684EB37}"/>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51" name="テキスト ボックス 550">
          <a:extLst>
            <a:ext uri="{FF2B5EF4-FFF2-40B4-BE49-F238E27FC236}">
              <a16:creationId xmlns:a16="http://schemas.microsoft.com/office/drawing/2014/main" id="{DAA03761-1B53-49F5-BB03-FDFE9CDD1A16}"/>
            </a:ext>
          </a:extLst>
        </xdr:cNvPr>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E778A8A6-F9B7-4DDE-9B4D-02F589D3859A}"/>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6855" cy="248920"/>
    <xdr:sp macro="" textlink="">
      <xdr:nvSpPr>
        <xdr:cNvPr id="553" name="テキスト ボックス 552">
          <a:extLst>
            <a:ext uri="{FF2B5EF4-FFF2-40B4-BE49-F238E27FC236}">
              <a16:creationId xmlns:a16="http://schemas.microsoft.com/office/drawing/2014/main" id="{9CC8488A-9553-4BA0-8678-00C7637CD993}"/>
            </a:ext>
          </a:extLst>
        </xdr:cNvPr>
        <xdr:cNvSpPr txBox="1"/>
      </xdr:nvSpPr>
      <xdr:spPr>
        <a:xfrm>
          <a:off x="12197080" y="10398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a:extLst>
            <a:ext uri="{FF2B5EF4-FFF2-40B4-BE49-F238E27FC236}">
              <a16:creationId xmlns:a16="http://schemas.microsoft.com/office/drawing/2014/main" id="{0F58D8E5-42A6-4E7D-9EAA-73851D3EFC1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5" name="テキスト ボックス 554">
          <a:extLst>
            <a:ext uri="{FF2B5EF4-FFF2-40B4-BE49-F238E27FC236}">
              <a16:creationId xmlns:a16="http://schemas.microsoft.com/office/drawing/2014/main" id="{4DF33A64-E1C7-4307-897F-0E9C9A87D45F}"/>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a:extLst>
            <a:ext uri="{FF2B5EF4-FFF2-40B4-BE49-F238E27FC236}">
              <a16:creationId xmlns:a16="http://schemas.microsoft.com/office/drawing/2014/main" id="{E436814A-AF7C-4A28-BCBA-C74DD934955C}"/>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57" name="テキスト ボックス 556">
          <a:extLst>
            <a:ext uri="{FF2B5EF4-FFF2-40B4-BE49-F238E27FC236}">
              <a16:creationId xmlns:a16="http://schemas.microsoft.com/office/drawing/2014/main" id="{178BE979-91F8-47AD-8EA6-C9F9A5A1451E}"/>
            </a:ext>
          </a:extLst>
        </xdr:cNvPr>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a:extLst>
            <a:ext uri="{FF2B5EF4-FFF2-40B4-BE49-F238E27FC236}">
              <a16:creationId xmlns:a16="http://schemas.microsoft.com/office/drawing/2014/main" id="{E69CE2DD-E906-44EB-B327-8D27302B9157}"/>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9" name="テキスト ボックス 558">
          <a:extLst>
            <a:ext uri="{FF2B5EF4-FFF2-40B4-BE49-F238E27FC236}">
              <a16:creationId xmlns:a16="http://schemas.microsoft.com/office/drawing/2014/main" id="{9CA80B79-D291-46AE-BBB2-180CC4939898}"/>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a:extLst>
            <a:ext uri="{FF2B5EF4-FFF2-40B4-BE49-F238E27FC236}">
              <a16:creationId xmlns:a16="http://schemas.microsoft.com/office/drawing/2014/main" id="{3ED026FE-7C89-40A0-A0EE-4855BD84C935}"/>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1" name="テキスト ボックス 560">
          <a:extLst>
            <a:ext uri="{FF2B5EF4-FFF2-40B4-BE49-F238E27FC236}">
              <a16:creationId xmlns:a16="http://schemas.microsoft.com/office/drawing/2014/main" id="{2D2AFA40-27F6-420D-A104-950D13754F26}"/>
            </a:ext>
          </a:extLst>
        </xdr:cNvPr>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a:extLst>
            <a:ext uri="{FF2B5EF4-FFF2-40B4-BE49-F238E27FC236}">
              <a16:creationId xmlns:a16="http://schemas.microsoft.com/office/drawing/2014/main" id="{65334ED3-D107-4672-BDE0-B67361D6A42F}"/>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3565" cy="258445"/>
    <xdr:sp macro="" textlink="">
      <xdr:nvSpPr>
        <xdr:cNvPr id="563" name="テキスト ボックス 562">
          <a:extLst>
            <a:ext uri="{FF2B5EF4-FFF2-40B4-BE49-F238E27FC236}">
              <a16:creationId xmlns:a16="http://schemas.microsoft.com/office/drawing/2014/main" id="{F988D7E4-F4F3-4432-A289-84DC24559CFF}"/>
            </a:ext>
          </a:extLst>
        </xdr:cNvPr>
        <xdr:cNvSpPr txBox="1"/>
      </xdr:nvSpPr>
      <xdr:spPr>
        <a:xfrm>
          <a:off x="11850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a:extLst>
            <a:ext uri="{FF2B5EF4-FFF2-40B4-BE49-F238E27FC236}">
              <a16:creationId xmlns:a16="http://schemas.microsoft.com/office/drawing/2014/main" id="{6B73D541-4C76-40F9-A3CD-C0180637161E}"/>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3565" cy="259080"/>
    <xdr:sp macro="" textlink="">
      <xdr:nvSpPr>
        <xdr:cNvPr id="565" name="テキスト ボックス 564">
          <a:extLst>
            <a:ext uri="{FF2B5EF4-FFF2-40B4-BE49-F238E27FC236}">
              <a16:creationId xmlns:a16="http://schemas.microsoft.com/office/drawing/2014/main" id="{F6038E3E-729C-4D5A-9F29-AC63E9F6BE14}"/>
            </a:ext>
          </a:extLst>
        </xdr:cNvPr>
        <xdr:cNvSpPr txBox="1"/>
      </xdr:nvSpPr>
      <xdr:spPr>
        <a:xfrm>
          <a:off x="11850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E23F0CE6-853D-4729-A918-1ACB8D079789}"/>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3565" cy="248920"/>
    <xdr:sp macro="" textlink="">
      <xdr:nvSpPr>
        <xdr:cNvPr id="567" name="テキスト ボックス 566">
          <a:extLst>
            <a:ext uri="{FF2B5EF4-FFF2-40B4-BE49-F238E27FC236}">
              <a16:creationId xmlns:a16="http://schemas.microsoft.com/office/drawing/2014/main" id="{9AEE3439-666D-430E-81DB-375D4C66B04E}"/>
            </a:ext>
          </a:extLst>
        </xdr:cNvPr>
        <xdr:cNvSpPr txBox="1"/>
      </xdr:nvSpPr>
      <xdr:spPr>
        <a:xfrm>
          <a:off x="11850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6EA363D5-8455-4904-A88A-7F178EB88909}"/>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132080</xdr:rowOff>
    </xdr:from>
    <xdr:to>
      <xdr:col>85</xdr:col>
      <xdr:colOff>126365</xdr:colOff>
      <xdr:row>59</xdr:row>
      <xdr:rowOff>25400</xdr:rowOff>
    </xdr:to>
    <xdr:cxnSp macro="">
      <xdr:nvCxnSpPr>
        <xdr:cNvPr id="569" name="直線コネクタ 568">
          <a:extLst>
            <a:ext uri="{FF2B5EF4-FFF2-40B4-BE49-F238E27FC236}">
              <a16:creationId xmlns:a16="http://schemas.microsoft.com/office/drawing/2014/main" id="{36E7A2A8-0084-49CF-A7E0-FAAA0D5EC74D}"/>
            </a:ext>
          </a:extLst>
        </xdr:cNvPr>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29845</xdr:rowOff>
    </xdr:from>
    <xdr:ext cx="534670" cy="250825"/>
    <xdr:sp macro="" textlink="">
      <xdr:nvSpPr>
        <xdr:cNvPr id="570" name="教育費最小値テキスト">
          <a:extLst>
            <a:ext uri="{FF2B5EF4-FFF2-40B4-BE49-F238E27FC236}">
              <a16:creationId xmlns:a16="http://schemas.microsoft.com/office/drawing/2014/main" id="{399367C1-3D39-440F-9AD5-3EEB89368887}"/>
            </a:ext>
          </a:extLst>
        </xdr:cNvPr>
        <xdr:cNvSpPr txBox="1"/>
      </xdr:nvSpPr>
      <xdr:spPr>
        <a:xfrm>
          <a:off x="16370300" y="10145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25400</xdr:rowOff>
    </xdr:from>
    <xdr:to>
      <xdr:col>86</xdr:col>
      <xdr:colOff>25400</xdr:colOff>
      <xdr:row>59</xdr:row>
      <xdr:rowOff>25400</xdr:rowOff>
    </xdr:to>
    <xdr:cxnSp macro="">
      <xdr:nvCxnSpPr>
        <xdr:cNvPr id="571" name="直線コネクタ 570">
          <a:extLst>
            <a:ext uri="{FF2B5EF4-FFF2-40B4-BE49-F238E27FC236}">
              <a16:creationId xmlns:a16="http://schemas.microsoft.com/office/drawing/2014/main" id="{7B5CC271-8C5C-4228-BC8E-1837B516A1A8}"/>
            </a:ext>
          </a:extLst>
        </xdr:cNvPr>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78105</xdr:rowOff>
    </xdr:from>
    <xdr:ext cx="598805" cy="248285"/>
    <xdr:sp macro="" textlink="">
      <xdr:nvSpPr>
        <xdr:cNvPr id="572" name="教育費最大値テキスト">
          <a:extLst>
            <a:ext uri="{FF2B5EF4-FFF2-40B4-BE49-F238E27FC236}">
              <a16:creationId xmlns:a16="http://schemas.microsoft.com/office/drawing/2014/main" id="{5E7C9AD2-5095-4CAB-91CB-DEB123CB6E88}"/>
            </a:ext>
          </a:extLst>
        </xdr:cNvPr>
        <xdr:cNvSpPr txBox="1"/>
      </xdr:nvSpPr>
      <xdr:spPr>
        <a:xfrm>
          <a:off x="16370300" y="847915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132080</xdr:rowOff>
    </xdr:from>
    <xdr:to>
      <xdr:col>86</xdr:col>
      <xdr:colOff>25400</xdr:colOff>
      <xdr:row>50</xdr:row>
      <xdr:rowOff>132080</xdr:rowOff>
    </xdr:to>
    <xdr:cxnSp macro="">
      <xdr:nvCxnSpPr>
        <xdr:cNvPr id="573" name="直線コネクタ 572">
          <a:extLst>
            <a:ext uri="{FF2B5EF4-FFF2-40B4-BE49-F238E27FC236}">
              <a16:creationId xmlns:a16="http://schemas.microsoft.com/office/drawing/2014/main" id="{F4864239-F0FF-48E6-929B-9914C36CF8EC}"/>
            </a:ext>
          </a:extLst>
        </xdr:cNvPr>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19050</xdr:rowOff>
    </xdr:from>
    <xdr:to>
      <xdr:col>85</xdr:col>
      <xdr:colOff>127000</xdr:colOff>
      <xdr:row>55</xdr:row>
      <xdr:rowOff>63500</xdr:rowOff>
    </xdr:to>
    <xdr:cxnSp macro="">
      <xdr:nvCxnSpPr>
        <xdr:cNvPr id="574" name="直線コネクタ 573">
          <a:extLst>
            <a:ext uri="{FF2B5EF4-FFF2-40B4-BE49-F238E27FC236}">
              <a16:creationId xmlns:a16="http://schemas.microsoft.com/office/drawing/2014/main" id="{A7AF43BB-85AF-4145-967E-2D7F756C80AA}"/>
            </a:ext>
          </a:extLst>
        </xdr:cNvPr>
        <xdr:cNvCxnSpPr/>
      </xdr:nvCxnSpPr>
      <xdr:spPr>
        <a:xfrm flipV="1">
          <a:off x="15481300" y="927735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1460"/>
    <xdr:sp macro="" textlink="">
      <xdr:nvSpPr>
        <xdr:cNvPr id="575" name="教育費平均値テキスト">
          <a:extLst>
            <a:ext uri="{FF2B5EF4-FFF2-40B4-BE49-F238E27FC236}">
              <a16:creationId xmlns:a16="http://schemas.microsoft.com/office/drawing/2014/main" id="{750CEEE8-71BF-454B-86C0-4AC2E8D3B21E}"/>
            </a:ext>
          </a:extLst>
        </xdr:cNvPr>
        <xdr:cNvSpPr txBox="1"/>
      </xdr:nvSpPr>
      <xdr:spPr>
        <a:xfrm>
          <a:off x="16370300" y="96989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119380</xdr:rowOff>
    </xdr:from>
    <xdr:to>
      <xdr:col>85</xdr:col>
      <xdr:colOff>177800</xdr:colOff>
      <xdr:row>57</xdr:row>
      <xdr:rowOff>49530</xdr:rowOff>
    </xdr:to>
    <xdr:sp macro="" textlink="">
      <xdr:nvSpPr>
        <xdr:cNvPr id="576" name="フローチャート: 判断 575">
          <a:extLst>
            <a:ext uri="{FF2B5EF4-FFF2-40B4-BE49-F238E27FC236}">
              <a16:creationId xmlns:a16="http://schemas.microsoft.com/office/drawing/2014/main" id="{A6A7EB24-0684-48AB-8C14-176E5399A47C}"/>
            </a:ext>
          </a:extLst>
        </xdr:cNvPr>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63500</xdr:rowOff>
    </xdr:from>
    <xdr:to>
      <xdr:col>81</xdr:col>
      <xdr:colOff>50800</xdr:colOff>
      <xdr:row>57</xdr:row>
      <xdr:rowOff>132715</xdr:rowOff>
    </xdr:to>
    <xdr:cxnSp macro="">
      <xdr:nvCxnSpPr>
        <xdr:cNvPr id="577" name="直線コネクタ 576">
          <a:extLst>
            <a:ext uri="{FF2B5EF4-FFF2-40B4-BE49-F238E27FC236}">
              <a16:creationId xmlns:a16="http://schemas.microsoft.com/office/drawing/2014/main" id="{A7FABA71-71C2-4AC7-9604-2D1EEE061D05}"/>
            </a:ext>
          </a:extLst>
        </xdr:cNvPr>
        <xdr:cNvCxnSpPr/>
      </xdr:nvCxnSpPr>
      <xdr:spPr>
        <a:xfrm flipV="1">
          <a:off x="14592300" y="9493250"/>
          <a:ext cx="889000" cy="412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27940</xdr:rowOff>
    </xdr:from>
    <xdr:to>
      <xdr:col>81</xdr:col>
      <xdr:colOff>101600</xdr:colOff>
      <xdr:row>56</xdr:row>
      <xdr:rowOff>129540</xdr:rowOff>
    </xdr:to>
    <xdr:sp macro="" textlink="">
      <xdr:nvSpPr>
        <xdr:cNvPr id="578" name="フローチャート: 判断 577">
          <a:extLst>
            <a:ext uri="{FF2B5EF4-FFF2-40B4-BE49-F238E27FC236}">
              <a16:creationId xmlns:a16="http://schemas.microsoft.com/office/drawing/2014/main" id="{742CABB6-F04B-4281-BE69-D2A37F6F1F0C}"/>
            </a:ext>
          </a:extLst>
        </xdr:cNvPr>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120650</xdr:rowOff>
    </xdr:from>
    <xdr:ext cx="522605" cy="251460"/>
    <xdr:sp macro="" textlink="">
      <xdr:nvSpPr>
        <xdr:cNvPr id="579" name="テキスト ボックス 578">
          <a:extLst>
            <a:ext uri="{FF2B5EF4-FFF2-40B4-BE49-F238E27FC236}">
              <a16:creationId xmlns:a16="http://schemas.microsoft.com/office/drawing/2014/main" id="{409C4CB8-A681-43E0-84E3-1FEF169AB1DB}"/>
            </a:ext>
          </a:extLst>
        </xdr:cNvPr>
        <xdr:cNvSpPr txBox="1"/>
      </xdr:nvSpPr>
      <xdr:spPr>
        <a:xfrm>
          <a:off x="15213965" y="97218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106680</xdr:rowOff>
    </xdr:from>
    <xdr:to>
      <xdr:col>76</xdr:col>
      <xdr:colOff>114300</xdr:colOff>
      <xdr:row>57</xdr:row>
      <xdr:rowOff>132715</xdr:rowOff>
    </xdr:to>
    <xdr:cxnSp macro="">
      <xdr:nvCxnSpPr>
        <xdr:cNvPr id="580" name="直線コネクタ 579">
          <a:extLst>
            <a:ext uri="{FF2B5EF4-FFF2-40B4-BE49-F238E27FC236}">
              <a16:creationId xmlns:a16="http://schemas.microsoft.com/office/drawing/2014/main" id="{A22AE52A-DD8C-47FB-A837-BA811BF8ED74}"/>
            </a:ext>
          </a:extLst>
        </xdr:cNvPr>
        <xdr:cNvCxnSpPr/>
      </xdr:nvCxnSpPr>
      <xdr:spPr>
        <a:xfrm>
          <a:off x="13703300" y="98793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581" name="フローチャート: 判断 580">
          <a:extLst>
            <a:ext uri="{FF2B5EF4-FFF2-40B4-BE49-F238E27FC236}">
              <a16:creationId xmlns:a16="http://schemas.microsoft.com/office/drawing/2014/main" id="{FAD00E8E-4240-4908-BED3-561068A23B00}"/>
            </a:ext>
          </a:extLst>
        </xdr:cNvPr>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74930</xdr:rowOff>
    </xdr:from>
    <xdr:ext cx="522605" cy="251460"/>
    <xdr:sp macro="" textlink="">
      <xdr:nvSpPr>
        <xdr:cNvPr id="582" name="テキスト ボックス 581">
          <a:extLst>
            <a:ext uri="{FF2B5EF4-FFF2-40B4-BE49-F238E27FC236}">
              <a16:creationId xmlns:a16="http://schemas.microsoft.com/office/drawing/2014/main" id="{D13F5A62-E6FE-443D-889F-4E33A381C6D3}"/>
            </a:ext>
          </a:extLst>
        </xdr:cNvPr>
        <xdr:cNvSpPr txBox="1"/>
      </xdr:nvSpPr>
      <xdr:spPr>
        <a:xfrm>
          <a:off x="14324965" y="950468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76835</xdr:rowOff>
    </xdr:from>
    <xdr:to>
      <xdr:col>71</xdr:col>
      <xdr:colOff>177800</xdr:colOff>
      <xdr:row>57</xdr:row>
      <xdr:rowOff>106680</xdr:rowOff>
    </xdr:to>
    <xdr:cxnSp macro="">
      <xdr:nvCxnSpPr>
        <xdr:cNvPr id="583" name="直線コネクタ 582">
          <a:extLst>
            <a:ext uri="{FF2B5EF4-FFF2-40B4-BE49-F238E27FC236}">
              <a16:creationId xmlns:a16="http://schemas.microsoft.com/office/drawing/2014/main" id="{AE67C122-1E77-40A1-87FF-5E9CB1F88086}"/>
            </a:ext>
          </a:extLst>
        </xdr:cNvPr>
        <xdr:cNvCxnSpPr/>
      </xdr:nvCxnSpPr>
      <xdr:spPr>
        <a:xfrm>
          <a:off x="12814300" y="98494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4" name="フローチャート: 判断 583">
          <a:extLst>
            <a:ext uri="{FF2B5EF4-FFF2-40B4-BE49-F238E27FC236}">
              <a16:creationId xmlns:a16="http://schemas.microsoft.com/office/drawing/2014/main" id="{AAF63C8B-36AE-4103-B0AF-970EF0775E51}"/>
            </a:ext>
          </a:extLst>
        </xdr:cNvPr>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125095</xdr:rowOff>
    </xdr:from>
    <xdr:ext cx="522605" cy="258445"/>
    <xdr:sp macro="" textlink="">
      <xdr:nvSpPr>
        <xdr:cNvPr id="585" name="テキスト ボックス 584">
          <a:extLst>
            <a:ext uri="{FF2B5EF4-FFF2-40B4-BE49-F238E27FC236}">
              <a16:creationId xmlns:a16="http://schemas.microsoft.com/office/drawing/2014/main" id="{2DFA4F89-B5A6-4A68-99B9-83E2CCFCF1C1}"/>
            </a:ext>
          </a:extLst>
        </xdr:cNvPr>
        <xdr:cNvSpPr txBox="1"/>
      </xdr:nvSpPr>
      <xdr:spPr>
        <a:xfrm>
          <a:off x="13435965" y="955484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24130</xdr:rowOff>
    </xdr:from>
    <xdr:to>
      <xdr:col>67</xdr:col>
      <xdr:colOff>101600</xdr:colOff>
      <xdr:row>57</xdr:row>
      <xdr:rowOff>125730</xdr:rowOff>
    </xdr:to>
    <xdr:sp macro="" textlink="">
      <xdr:nvSpPr>
        <xdr:cNvPr id="586" name="フローチャート: 判断 585">
          <a:extLst>
            <a:ext uri="{FF2B5EF4-FFF2-40B4-BE49-F238E27FC236}">
              <a16:creationId xmlns:a16="http://schemas.microsoft.com/office/drawing/2014/main" id="{E31A1F56-AC0D-4DC2-B1EC-7C9617CD4CEE}"/>
            </a:ext>
          </a:extLst>
        </xdr:cNvPr>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142240</xdr:rowOff>
    </xdr:from>
    <xdr:ext cx="522605" cy="259080"/>
    <xdr:sp macro="" textlink="">
      <xdr:nvSpPr>
        <xdr:cNvPr id="587" name="テキスト ボックス 586">
          <a:extLst>
            <a:ext uri="{FF2B5EF4-FFF2-40B4-BE49-F238E27FC236}">
              <a16:creationId xmlns:a16="http://schemas.microsoft.com/office/drawing/2014/main" id="{943091FF-9BCB-4CEA-81BB-B892B0A9010A}"/>
            </a:ext>
          </a:extLst>
        </xdr:cNvPr>
        <xdr:cNvSpPr txBox="1"/>
      </xdr:nvSpPr>
      <xdr:spPr>
        <a:xfrm>
          <a:off x="12546965" y="95719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64B5043B-2BEC-4366-9A23-9D95A06C3D86}"/>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D7B92BAA-DA34-4CF1-8305-18DCE516FE18}"/>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6A0CCF3D-5A72-4D82-BD8F-BB4802E9688C}"/>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438F32C9-EEE2-44E2-A35D-ACBC7C51F889}"/>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7BF822B6-89A4-428A-8292-24488903DBC1}"/>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139700</xdr:rowOff>
    </xdr:from>
    <xdr:to>
      <xdr:col>85</xdr:col>
      <xdr:colOff>177800</xdr:colOff>
      <xdr:row>54</xdr:row>
      <xdr:rowOff>69850</xdr:rowOff>
    </xdr:to>
    <xdr:sp macro="" textlink="">
      <xdr:nvSpPr>
        <xdr:cNvPr id="593" name="楕円 592">
          <a:extLst>
            <a:ext uri="{FF2B5EF4-FFF2-40B4-BE49-F238E27FC236}">
              <a16:creationId xmlns:a16="http://schemas.microsoft.com/office/drawing/2014/main" id="{18B46948-8DE4-4200-9B3D-28BCE6AD0CF8}"/>
            </a:ext>
          </a:extLst>
        </xdr:cNvPr>
        <xdr:cNvSpPr/>
      </xdr:nvSpPr>
      <xdr:spPr>
        <a:xfrm>
          <a:off x="16268700" y="92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162560</xdr:rowOff>
    </xdr:from>
    <xdr:ext cx="534670" cy="259080"/>
    <xdr:sp macro="" textlink="">
      <xdr:nvSpPr>
        <xdr:cNvPr id="594" name="教育費該当値テキスト">
          <a:extLst>
            <a:ext uri="{FF2B5EF4-FFF2-40B4-BE49-F238E27FC236}">
              <a16:creationId xmlns:a16="http://schemas.microsoft.com/office/drawing/2014/main" id="{D937E8A6-4417-4449-813C-8D6938FE8DB7}"/>
            </a:ext>
          </a:extLst>
        </xdr:cNvPr>
        <xdr:cNvSpPr txBox="1"/>
      </xdr:nvSpPr>
      <xdr:spPr>
        <a:xfrm>
          <a:off x="16370300" y="907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12065</xdr:rowOff>
    </xdr:from>
    <xdr:to>
      <xdr:col>81</xdr:col>
      <xdr:colOff>101600</xdr:colOff>
      <xdr:row>55</xdr:row>
      <xdr:rowOff>113665</xdr:rowOff>
    </xdr:to>
    <xdr:sp macro="" textlink="">
      <xdr:nvSpPr>
        <xdr:cNvPr id="595" name="楕円 594">
          <a:extLst>
            <a:ext uri="{FF2B5EF4-FFF2-40B4-BE49-F238E27FC236}">
              <a16:creationId xmlns:a16="http://schemas.microsoft.com/office/drawing/2014/main" id="{E4BB12DE-E288-4819-9B38-3E0847765DC8}"/>
            </a:ext>
          </a:extLst>
        </xdr:cNvPr>
        <xdr:cNvSpPr/>
      </xdr:nvSpPr>
      <xdr:spPr>
        <a:xfrm>
          <a:off x="15430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130175</xdr:rowOff>
    </xdr:from>
    <xdr:ext cx="522605" cy="259080"/>
    <xdr:sp macro="" textlink="">
      <xdr:nvSpPr>
        <xdr:cNvPr id="596" name="テキスト ボックス 595">
          <a:extLst>
            <a:ext uri="{FF2B5EF4-FFF2-40B4-BE49-F238E27FC236}">
              <a16:creationId xmlns:a16="http://schemas.microsoft.com/office/drawing/2014/main" id="{9FC632F6-CEA8-4843-A400-FD2A3CB3DFB5}"/>
            </a:ext>
          </a:extLst>
        </xdr:cNvPr>
        <xdr:cNvSpPr txBox="1"/>
      </xdr:nvSpPr>
      <xdr:spPr>
        <a:xfrm>
          <a:off x="15213965" y="92170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81915</xdr:rowOff>
    </xdr:from>
    <xdr:to>
      <xdr:col>76</xdr:col>
      <xdr:colOff>165100</xdr:colOff>
      <xdr:row>58</xdr:row>
      <xdr:rowOff>12065</xdr:rowOff>
    </xdr:to>
    <xdr:sp macro="" textlink="">
      <xdr:nvSpPr>
        <xdr:cNvPr id="597" name="楕円 596">
          <a:extLst>
            <a:ext uri="{FF2B5EF4-FFF2-40B4-BE49-F238E27FC236}">
              <a16:creationId xmlns:a16="http://schemas.microsoft.com/office/drawing/2014/main" id="{FC043C7D-F25D-443D-B6DD-71984E320D6B}"/>
            </a:ext>
          </a:extLst>
        </xdr:cNvPr>
        <xdr:cNvSpPr/>
      </xdr:nvSpPr>
      <xdr:spPr>
        <a:xfrm>
          <a:off x="14541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3175</xdr:rowOff>
    </xdr:from>
    <xdr:ext cx="522605" cy="259080"/>
    <xdr:sp macro="" textlink="">
      <xdr:nvSpPr>
        <xdr:cNvPr id="598" name="テキスト ボックス 597">
          <a:extLst>
            <a:ext uri="{FF2B5EF4-FFF2-40B4-BE49-F238E27FC236}">
              <a16:creationId xmlns:a16="http://schemas.microsoft.com/office/drawing/2014/main" id="{6C6054AF-507D-4D5F-B608-B84259271DB0}"/>
            </a:ext>
          </a:extLst>
        </xdr:cNvPr>
        <xdr:cNvSpPr txBox="1"/>
      </xdr:nvSpPr>
      <xdr:spPr>
        <a:xfrm>
          <a:off x="14324965" y="99472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55880</xdr:rowOff>
    </xdr:from>
    <xdr:to>
      <xdr:col>72</xdr:col>
      <xdr:colOff>38100</xdr:colOff>
      <xdr:row>57</xdr:row>
      <xdr:rowOff>157480</xdr:rowOff>
    </xdr:to>
    <xdr:sp macro="" textlink="">
      <xdr:nvSpPr>
        <xdr:cNvPr id="599" name="楕円 598">
          <a:extLst>
            <a:ext uri="{FF2B5EF4-FFF2-40B4-BE49-F238E27FC236}">
              <a16:creationId xmlns:a16="http://schemas.microsoft.com/office/drawing/2014/main" id="{B31F42F6-696A-4626-B538-026E58B41CEA}"/>
            </a:ext>
          </a:extLst>
        </xdr:cNvPr>
        <xdr:cNvSpPr/>
      </xdr:nvSpPr>
      <xdr:spPr>
        <a:xfrm>
          <a:off x="13652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148590</xdr:rowOff>
    </xdr:from>
    <xdr:ext cx="522605" cy="259080"/>
    <xdr:sp macro="" textlink="">
      <xdr:nvSpPr>
        <xdr:cNvPr id="600" name="テキスト ボックス 599">
          <a:extLst>
            <a:ext uri="{FF2B5EF4-FFF2-40B4-BE49-F238E27FC236}">
              <a16:creationId xmlns:a16="http://schemas.microsoft.com/office/drawing/2014/main" id="{359B0702-2BCC-4CDC-9022-2BB8699034EB}"/>
            </a:ext>
          </a:extLst>
        </xdr:cNvPr>
        <xdr:cNvSpPr txBox="1"/>
      </xdr:nvSpPr>
      <xdr:spPr>
        <a:xfrm>
          <a:off x="13435965" y="99212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26035</xdr:rowOff>
    </xdr:from>
    <xdr:to>
      <xdr:col>67</xdr:col>
      <xdr:colOff>101600</xdr:colOff>
      <xdr:row>57</xdr:row>
      <xdr:rowOff>127635</xdr:rowOff>
    </xdr:to>
    <xdr:sp macro="" textlink="">
      <xdr:nvSpPr>
        <xdr:cNvPr id="601" name="楕円 600">
          <a:extLst>
            <a:ext uri="{FF2B5EF4-FFF2-40B4-BE49-F238E27FC236}">
              <a16:creationId xmlns:a16="http://schemas.microsoft.com/office/drawing/2014/main" id="{82E4C518-6CA0-4826-AE41-CBD0D9E8B3FF}"/>
            </a:ext>
          </a:extLst>
        </xdr:cNvPr>
        <xdr:cNvSpPr/>
      </xdr:nvSpPr>
      <xdr:spPr>
        <a:xfrm>
          <a:off x="12763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118745</xdr:rowOff>
    </xdr:from>
    <xdr:ext cx="522605" cy="259080"/>
    <xdr:sp macro="" textlink="">
      <xdr:nvSpPr>
        <xdr:cNvPr id="602" name="テキスト ボックス 601">
          <a:extLst>
            <a:ext uri="{FF2B5EF4-FFF2-40B4-BE49-F238E27FC236}">
              <a16:creationId xmlns:a16="http://schemas.microsoft.com/office/drawing/2014/main" id="{B3938987-A1D8-4010-8C58-E035CB76BBE1}"/>
            </a:ext>
          </a:extLst>
        </xdr:cNvPr>
        <xdr:cNvSpPr txBox="1"/>
      </xdr:nvSpPr>
      <xdr:spPr>
        <a:xfrm>
          <a:off x="12546965" y="98913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E12F516A-E6F7-4818-A239-D1DA56C935C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8FD71274-986B-4D00-A701-D76FD1B85552}"/>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26263663-ACF8-4E65-B98B-1FD4A2FB38A2}"/>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5DE0CEDC-F186-4C26-85E8-A0AF693CB7E7}"/>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5098ED4B-3EBD-4CCB-A445-828B9696A0A8}"/>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3031F798-576B-4D2D-B861-D46BB8EED40A}"/>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33268B86-17CF-4C63-A002-40B1C5E10DEE}"/>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59D0079F-7EB1-49B8-9465-5C0057176CCC}"/>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1" name="テキスト ボックス 610">
          <a:extLst>
            <a:ext uri="{FF2B5EF4-FFF2-40B4-BE49-F238E27FC236}">
              <a16:creationId xmlns:a16="http://schemas.microsoft.com/office/drawing/2014/main" id="{EF0DF017-B25D-4A8E-87AC-B98179162255}"/>
            </a:ext>
          </a:extLst>
        </xdr:cNvPr>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7E9F94AE-75D5-4ECA-8E99-2785AC1274B7}"/>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3" name="直線コネクタ 612">
          <a:extLst>
            <a:ext uri="{FF2B5EF4-FFF2-40B4-BE49-F238E27FC236}">
              <a16:creationId xmlns:a16="http://schemas.microsoft.com/office/drawing/2014/main" id="{640B4793-B685-4B42-84FD-F3E4D3C6483E}"/>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6855" cy="259080"/>
    <xdr:sp macro="" textlink="">
      <xdr:nvSpPr>
        <xdr:cNvPr id="614" name="テキスト ボックス 613">
          <a:extLst>
            <a:ext uri="{FF2B5EF4-FFF2-40B4-BE49-F238E27FC236}">
              <a16:creationId xmlns:a16="http://schemas.microsoft.com/office/drawing/2014/main" id="{D39AAE52-93BF-4DFC-AA02-C50CB4699ADD}"/>
            </a:ext>
          </a:extLst>
        </xdr:cNvPr>
        <xdr:cNvSpPr txBox="1"/>
      </xdr:nvSpPr>
      <xdr:spPr>
        <a:xfrm>
          <a:off x="12197080" y="13501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5" name="直線コネクタ 614">
          <a:extLst>
            <a:ext uri="{FF2B5EF4-FFF2-40B4-BE49-F238E27FC236}">
              <a16:creationId xmlns:a16="http://schemas.microsoft.com/office/drawing/2014/main" id="{4B557650-7A09-4B50-9DC6-D1E6A3B1CC3C}"/>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6" name="テキスト ボックス 615">
          <a:extLst>
            <a:ext uri="{FF2B5EF4-FFF2-40B4-BE49-F238E27FC236}">
              <a16:creationId xmlns:a16="http://schemas.microsoft.com/office/drawing/2014/main" id="{CA890D40-AE94-477B-B40F-CE6085E25B0A}"/>
            </a:ext>
          </a:extLst>
        </xdr:cNvPr>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7" name="直線コネクタ 616">
          <a:extLst>
            <a:ext uri="{FF2B5EF4-FFF2-40B4-BE49-F238E27FC236}">
              <a16:creationId xmlns:a16="http://schemas.microsoft.com/office/drawing/2014/main" id="{A4304811-6C04-4C7F-9099-02AE642FF7C3}"/>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8" name="テキスト ボックス 617">
          <a:extLst>
            <a:ext uri="{FF2B5EF4-FFF2-40B4-BE49-F238E27FC236}">
              <a16:creationId xmlns:a16="http://schemas.microsoft.com/office/drawing/2014/main" id="{49C192B8-FB10-4381-B4F1-106B2C4A36EF}"/>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9" name="直線コネクタ 618">
          <a:extLst>
            <a:ext uri="{FF2B5EF4-FFF2-40B4-BE49-F238E27FC236}">
              <a16:creationId xmlns:a16="http://schemas.microsoft.com/office/drawing/2014/main" id="{F6AA2B65-7AF6-447C-A8BB-BF0CA08859D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20" name="テキスト ボックス 619">
          <a:extLst>
            <a:ext uri="{FF2B5EF4-FFF2-40B4-BE49-F238E27FC236}">
              <a16:creationId xmlns:a16="http://schemas.microsoft.com/office/drawing/2014/main" id="{D8E18FF9-C6B2-4385-AB84-91838ED2000D}"/>
            </a:ext>
          </a:extLst>
        </xdr:cNvPr>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1" name="直線コネクタ 620">
          <a:extLst>
            <a:ext uri="{FF2B5EF4-FFF2-40B4-BE49-F238E27FC236}">
              <a16:creationId xmlns:a16="http://schemas.microsoft.com/office/drawing/2014/main" id="{BDF1E029-80B9-4AD7-9D16-40F9C8982E4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2" name="テキスト ボックス 621">
          <a:extLst>
            <a:ext uri="{FF2B5EF4-FFF2-40B4-BE49-F238E27FC236}">
              <a16:creationId xmlns:a16="http://schemas.microsoft.com/office/drawing/2014/main" id="{054B7ED5-9F1A-40DF-A549-8F7F0D7DEFB1}"/>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3" name="直線コネクタ 622">
          <a:extLst>
            <a:ext uri="{FF2B5EF4-FFF2-40B4-BE49-F238E27FC236}">
              <a16:creationId xmlns:a16="http://schemas.microsoft.com/office/drawing/2014/main" id="{C638F5DE-00C2-4E4A-8086-B69B42493A2C}"/>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4" name="テキスト ボックス 623">
          <a:extLst>
            <a:ext uri="{FF2B5EF4-FFF2-40B4-BE49-F238E27FC236}">
              <a16:creationId xmlns:a16="http://schemas.microsoft.com/office/drawing/2014/main" id="{520E5AB9-9A62-4C5E-92BF-85B62E957C3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3D649D0F-B581-4496-8148-0037E523B076}"/>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6" name="テキスト ボックス 625">
          <a:extLst>
            <a:ext uri="{FF2B5EF4-FFF2-40B4-BE49-F238E27FC236}">
              <a16:creationId xmlns:a16="http://schemas.microsoft.com/office/drawing/2014/main" id="{92E84FFC-2E4B-4548-B365-CE56138FB294}"/>
            </a:ext>
          </a:extLst>
        </xdr:cNvPr>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A6400C04-84D5-48B6-960C-F367DB5C5137}"/>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99060</xdr:rowOff>
    </xdr:to>
    <xdr:cxnSp macro="">
      <xdr:nvCxnSpPr>
        <xdr:cNvPr id="628" name="直線コネクタ 627">
          <a:extLst>
            <a:ext uri="{FF2B5EF4-FFF2-40B4-BE49-F238E27FC236}">
              <a16:creationId xmlns:a16="http://schemas.microsoft.com/office/drawing/2014/main" id="{3584FB87-41D2-4FE7-A9D8-3646C198A9A8}"/>
            </a:ext>
          </a:extLst>
        </xdr:cNvPr>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118110</xdr:rowOff>
    </xdr:from>
    <xdr:ext cx="249555" cy="259080"/>
    <xdr:sp macro="" textlink="">
      <xdr:nvSpPr>
        <xdr:cNvPr id="629" name="災害復旧費最小値テキスト">
          <a:extLst>
            <a:ext uri="{FF2B5EF4-FFF2-40B4-BE49-F238E27FC236}">
              <a16:creationId xmlns:a16="http://schemas.microsoft.com/office/drawing/2014/main" id="{B6210908-BE8E-4F5F-82BA-2546935EA095}"/>
            </a:ext>
          </a:extLst>
        </xdr:cNvPr>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a:extLst>
            <a:ext uri="{FF2B5EF4-FFF2-40B4-BE49-F238E27FC236}">
              <a16:creationId xmlns:a16="http://schemas.microsoft.com/office/drawing/2014/main" id="{5EE91FB4-2B6A-45EC-ACF5-3AB89DBD954A}"/>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1460"/>
    <xdr:sp macro="" textlink="">
      <xdr:nvSpPr>
        <xdr:cNvPr id="631" name="災害復旧費最大値テキスト">
          <a:extLst>
            <a:ext uri="{FF2B5EF4-FFF2-40B4-BE49-F238E27FC236}">
              <a16:creationId xmlns:a16="http://schemas.microsoft.com/office/drawing/2014/main" id="{2A9C14B7-F4CC-4A64-B469-20A33069B44D}"/>
            </a:ext>
          </a:extLst>
        </xdr:cNvPr>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32" name="直線コネクタ 631">
          <a:extLst>
            <a:ext uri="{FF2B5EF4-FFF2-40B4-BE49-F238E27FC236}">
              <a16:creationId xmlns:a16="http://schemas.microsoft.com/office/drawing/2014/main" id="{32C1123A-A047-47AF-88A3-89805D93D3D7}"/>
            </a:ext>
          </a:extLst>
        </xdr:cNvPr>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94615</xdr:rowOff>
    </xdr:from>
    <xdr:to>
      <xdr:col>85</xdr:col>
      <xdr:colOff>127000</xdr:colOff>
      <xdr:row>79</xdr:row>
      <xdr:rowOff>97790</xdr:rowOff>
    </xdr:to>
    <xdr:cxnSp macro="">
      <xdr:nvCxnSpPr>
        <xdr:cNvPr id="633" name="直線コネクタ 632">
          <a:extLst>
            <a:ext uri="{FF2B5EF4-FFF2-40B4-BE49-F238E27FC236}">
              <a16:creationId xmlns:a16="http://schemas.microsoft.com/office/drawing/2014/main" id="{CCFA1A89-CD79-4F5C-A021-9AEB40A99C80}"/>
            </a:ext>
          </a:extLst>
        </xdr:cNvPr>
        <xdr:cNvCxnSpPr/>
      </xdr:nvCxnSpPr>
      <xdr:spPr>
        <a:xfrm flipV="1">
          <a:off x="15481300" y="13639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35560</xdr:rowOff>
    </xdr:from>
    <xdr:ext cx="469900" cy="259080"/>
    <xdr:sp macro="" textlink="">
      <xdr:nvSpPr>
        <xdr:cNvPr id="634" name="災害復旧費平均値テキスト">
          <a:extLst>
            <a:ext uri="{FF2B5EF4-FFF2-40B4-BE49-F238E27FC236}">
              <a16:creationId xmlns:a16="http://schemas.microsoft.com/office/drawing/2014/main" id="{72DBEC36-730D-4D19-AD00-5855F89BDAFB}"/>
            </a:ext>
          </a:extLst>
        </xdr:cNvPr>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35" name="フローチャート: 判断 634">
          <a:extLst>
            <a:ext uri="{FF2B5EF4-FFF2-40B4-BE49-F238E27FC236}">
              <a16:creationId xmlns:a16="http://schemas.microsoft.com/office/drawing/2014/main" id="{26D40B1F-33A2-49A2-9D54-ADF2FCA20B86}"/>
            </a:ext>
          </a:extLst>
        </xdr:cNvPr>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92075</xdr:rowOff>
    </xdr:from>
    <xdr:to>
      <xdr:col>81</xdr:col>
      <xdr:colOff>50800</xdr:colOff>
      <xdr:row>79</xdr:row>
      <xdr:rowOff>97790</xdr:rowOff>
    </xdr:to>
    <xdr:cxnSp macro="">
      <xdr:nvCxnSpPr>
        <xdr:cNvPr id="636" name="直線コネクタ 635">
          <a:extLst>
            <a:ext uri="{FF2B5EF4-FFF2-40B4-BE49-F238E27FC236}">
              <a16:creationId xmlns:a16="http://schemas.microsoft.com/office/drawing/2014/main" id="{8A44B3BC-CED9-4051-809B-1E284EC87E88}"/>
            </a:ext>
          </a:extLst>
        </xdr:cNvPr>
        <xdr:cNvCxnSpPr/>
      </xdr:nvCxnSpPr>
      <xdr:spPr>
        <a:xfrm>
          <a:off x="14592300" y="13636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15240</xdr:rowOff>
    </xdr:from>
    <xdr:to>
      <xdr:col>81</xdr:col>
      <xdr:colOff>101600</xdr:colOff>
      <xdr:row>79</xdr:row>
      <xdr:rowOff>116840</xdr:rowOff>
    </xdr:to>
    <xdr:sp macro="" textlink="">
      <xdr:nvSpPr>
        <xdr:cNvPr id="637" name="フローチャート: 判断 636">
          <a:extLst>
            <a:ext uri="{FF2B5EF4-FFF2-40B4-BE49-F238E27FC236}">
              <a16:creationId xmlns:a16="http://schemas.microsoft.com/office/drawing/2014/main" id="{B3911CA6-4BFC-4488-9BB0-2057FE41D6B6}"/>
            </a:ext>
          </a:extLst>
        </xdr:cNvPr>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133985</xdr:rowOff>
    </xdr:from>
    <xdr:ext cx="378460" cy="249555"/>
    <xdr:sp macro="" textlink="">
      <xdr:nvSpPr>
        <xdr:cNvPr id="638" name="テキスト ボックス 637">
          <a:extLst>
            <a:ext uri="{FF2B5EF4-FFF2-40B4-BE49-F238E27FC236}">
              <a16:creationId xmlns:a16="http://schemas.microsoft.com/office/drawing/2014/main" id="{286D769E-1F16-4C21-9FC3-8B6FB6318D2E}"/>
            </a:ext>
          </a:extLst>
        </xdr:cNvPr>
        <xdr:cNvSpPr txBox="1"/>
      </xdr:nvSpPr>
      <xdr:spPr>
        <a:xfrm>
          <a:off x="15292070" y="133356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23495</xdr:rowOff>
    </xdr:from>
    <xdr:to>
      <xdr:col>76</xdr:col>
      <xdr:colOff>114300</xdr:colOff>
      <xdr:row>79</xdr:row>
      <xdr:rowOff>92075</xdr:rowOff>
    </xdr:to>
    <xdr:cxnSp macro="">
      <xdr:nvCxnSpPr>
        <xdr:cNvPr id="639" name="直線コネクタ 638">
          <a:extLst>
            <a:ext uri="{FF2B5EF4-FFF2-40B4-BE49-F238E27FC236}">
              <a16:creationId xmlns:a16="http://schemas.microsoft.com/office/drawing/2014/main" id="{12AE06C9-728E-4818-9459-CA82672B54F4}"/>
            </a:ext>
          </a:extLst>
        </xdr:cNvPr>
        <xdr:cNvCxnSpPr/>
      </xdr:nvCxnSpPr>
      <xdr:spPr>
        <a:xfrm>
          <a:off x="13703300" y="135680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107315</xdr:rowOff>
    </xdr:to>
    <xdr:sp macro="" textlink="">
      <xdr:nvSpPr>
        <xdr:cNvPr id="640" name="フローチャート: 判断 639">
          <a:extLst>
            <a:ext uri="{FF2B5EF4-FFF2-40B4-BE49-F238E27FC236}">
              <a16:creationId xmlns:a16="http://schemas.microsoft.com/office/drawing/2014/main" id="{41E2A750-26A9-4DEF-AE68-D0EE87D7E653}"/>
            </a:ext>
          </a:extLst>
        </xdr:cNvPr>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123825</xdr:rowOff>
    </xdr:from>
    <xdr:ext cx="457835" cy="248285"/>
    <xdr:sp macro="" textlink="">
      <xdr:nvSpPr>
        <xdr:cNvPr id="641" name="テキスト ボックス 640">
          <a:extLst>
            <a:ext uri="{FF2B5EF4-FFF2-40B4-BE49-F238E27FC236}">
              <a16:creationId xmlns:a16="http://schemas.microsoft.com/office/drawing/2014/main" id="{6B99DD39-83E3-43BC-91AA-B3EAF9311AF2}"/>
            </a:ext>
          </a:extLst>
        </xdr:cNvPr>
        <xdr:cNvSpPr txBox="1"/>
      </xdr:nvSpPr>
      <xdr:spPr>
        <a:xfrm>
          <a:off x="14357350" y="1332547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23495</xdr:rowOff>
    </xdr:from>
    <xdr:to>
      <xdr:col>71</xdr:col>
      <xdr:colOff>177800</xdr:colOff>
      <xdr:row>79</xdr:row>
      <xdr:rowOff>74930</xdr:rowOff>
    </xdr:to>
    <xdr:cxnSp macro="">
      <xdr:nvCxnSpPr>
        <xdr:cNvPr id="642" name="直線コネクタ 641">
          <a:extLst>
            <a:ext uri="{FF2B5EF4-FFF2-40B4-BE49-F238E27FC236}">
              <a16:creationId xmlns:a16="http://schemas.microsoft.com/office/drawing/2014/main" id="{2FF12A85-39D4-4255-BAA3-19E7DF6E97B3}"/>
            </a:ext>
          </a:extLst>
        </xdr:cNvPr>
        <xdr:cNvCxnSpPr/>
      </xdr:nvCxnSpPr>
      <xdr:spPr>
        <a:xfrm flipV="1">
          <a:off x="12814300" y="135680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643" name="フローチャート: 判断 642">
          <a:extLst>
            <a:ext uri="{FF2B5EF4-FFF2-40B4-BE49-F238E27FC236}">
              <a16:creationId xmlns:a16="http://schemas.microsoft.com/office/drawing/2014/main" id="{C5D3B6D1-898E-4658-B3E5-BF535900B505}"/>
            </a:ext>
          </a:extLst>
        </xdr:cNvPr>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86360</xdr:rowOff>
    </xdr:from>
    <xdr:ext cx="457835" cy="251460"/>
    <xdr:sp macro="" textlink="">
      <xdr:nvSpPr>
        <xdr:cNvPr id="644" name="テキスト ボックス 643">
          <a:extLst>
            <a:ext uri="{FF2B5EF4-FFF2-40B4-BE49-F238E27FC236}">
              <a16:creationId xmlns:a16="http://schemas.microsoft.com/office/drawing/2014/main" id="{4BCF0953-E918-4861-9FE0-E2C7F6895858}"/>
            </a:ext>
          </a:extLst>
        </xdr:cNvPr>
        <xdr:cNvSpPr txBox="1"/>
      </xdr:nvSpPr>
      <xdr:spPr>
        <a:xfrm>
          <a:off x="13468350" y="1363091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27940</xdr:rowOff>
    </xdr:from>
    <xdr:to>
      <xdr:col>67</xdr:col>
      <xdr:colOff>101600</xdr:colOff>
      <xdr:row>79</xdr:row>
      <xdr:rowOff>129540</xdr:rowOff>
    </xdr:to>
    <xdr:sp macro="" textlink="">
      <xdr:nvSpPr>
        <xdr:cNvPr id="645" name="フローチャート: 判断 644">
          <a:extLst>
            <a:ext uri="{FF2B5EF4-FFF2-40B4-BE49-F238E27FC236}">
              <a16:creationId xmlns:a16="http://schemas.microsoft.com/office/drawing/2014/main" id="{BC91771C-3C52-42C1-90FE-15B1B55DF778}"/>
            </a:ext>
          </a:extLst>
        </xdr:cNvPr>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120650</xdr:rowOff>
    </xdr:from>
    <xdr:ext cx="378460" cy="251460"/>
    <xdr:sp macro="" textlink="">
      <xdr:nvSpPr>
        <xdr:cNvPr id="646" name="テキスト ボックス 645">
          <a:extLst>
            <a:ext uri="{FF2B5EF4-FFF2-40B4-BE49-F238E27FC236}">
              <a16:creationId xmlns:a16="http://schemas.microsoft.com/office/drawing/2014/main" id="{24F5E0E0-D0A6-4735-B3B9-92845F177D06}"/>
            </a:ext>
          </a:extLst>
        </xdr:cNvPr>
        <xdr:cNvSpPr txBox="1"/>
      </xdr:nvSpPr>
      <xdr:spPr>
        <a:xfrm>
          <a:off x="12625070" y="136652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75567551-C78E-447B-BC87-7F59A783357E}"/>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BB9ADE4D-3971-427F-A34C-7D4AB0BE4411}"/>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8686AAA0-ECEC-4EB7-95D2-66A3C7E4B8F2}"/>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F8423EDE-29E3-4FC6-8611-FEF12BE7F772}"/>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B9012834-4009-4A63-91D7-33023AAB7BA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43815</xdr:rowOff>
    </xdr:from>
    <xdr:to>
      <xdr:col>85</xdr:col>
      <xdr:colOff>177800</xdr:colOff>
      <xdr:row>79</xdr:row>
      <xdr:rowOff>145415</xdr:rowOff>
    </xdr:to>
    <xdr:sp macro="" textlink="">
      <xdr:nvSpPr>
        <xdr:cNvPr id="652" name="楕円 651">
          <a:extLst>
            <a:ext uri="{FF2B5EF4-FFF2-40B4-BE49-F238E27FC236}">
              <a16:creationId xmlns:a16="http://schemas.microsoft.com/office/drawing/2014/main" id="{D9690CC6-104E-4014-AC3A-57E407E185F0}"/>
            </a:ext>
          </a:extLst>
        </xdr:cNvPr>
        <xdr:cNvSpPr/>
      </xdr:nvSpPr>
      <xdr:spPr>
        <a:xfrm>
          <a:off x="16268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162560</xdr:rowOff>
    </xdr:from>
    <xdr:ext cx="378460" cy="259080"/>
    <xdr:sp macro="" textlink="">
      <xdr:nvSpPr>
        <xdr:cNvPr id="653" name="災害復旧費該当値テキスト">
          <a:extLst>
            <a:ext uri="{FF2B5EF4-FFF2-40B4-BE49-F238E27FC236}">
              <a16:creationId xmlns:a16="http://schemas.microsoft.com/office/drawing/2014/main" id="{C88ECB95-8249-4B55-87CC-97AFC64A2981}"/>
            </a:ext>
          </a:extLst>
        </xdr:cNvPr>
        <xdr:cNvSpPr txBox="1"/>
      </xdr:nvSpPr>
      <xdr:spPr>
        <a:xfrm>
          <a:off x="16370300" y="13535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46990</xdr:rowOff>
    </xdr:from>
    <xdr:to>
      <xdr:col>81</xdr:col>
      <xdr:colOff>101600</xdr:colOff>
      <xdr:row>79</xdr:row>
      <xdr:rowOff>148590</xdr:rowOff>
    </xdr:to>
    <xdr:sp macro="" textlink="">
      <xdr:nvSpPr>
        <xdr:cNvPr id="654" name="楕円 653">
          <a:extLst>
            <a:ext uri="{FF2B5EF4-FFF2-40B4-BE49-F238E27FC236}">
              <a16:creationId xmlns:a16="http://schemas.microsoft.com/office/drawing/2014/main" id="{0BB909EE-0E8C-4E40-8927-DCA2ECEA319A}"/>
            </a:ext>
          </a:extLst>
        </xdr:cNvPr>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139700</xdr:rowOff>
    </xdr:from>
    <xdr:ext cx="313690" cy="259080"/>
    <xdr:sp macro="" textlink="">
      <xdr:nvSpPr>
        <xdr:cNvPr id="655" name="テキスト ボックス 654">
          <a:extLst>
            <a:ext uri="{FF2B5EF4-FFF2-40B4-BE49-F238E27FC236}">
              <a16:creationId xmlns:a16="http://schemas.microsoft.com/office/drawing/2014/main" id="{F0589A7E-D554-4D70-B9FF-74BFB822B108}"/>
            </a:ext>
          </a:extLst>
        </xdr:cNvPr>
        <xdr:cNvSpPr txBox="1"/>
      </xdr:nvSpPr>
      <xdr:spPr>
        <a:xfrm>
          <a:off x="15324455" y="13684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41275</xdr:rowOff>
    </xdr:from>
    <xdr:to>
      <xdr:col>76</xdr:col>
      <xdr:colOff>165100</xdr:colOff>
      <xdr:row>79</xdr:row>
      <xdr:rowOff>143510</xdr:rowOff>
    </xdr:to>
    <xdr:sp macro="" textlink="">
      <xdr:nvSpPr>
        <xdr:cNvPr id="656" name="楕円 655">
          <a:extLst>
            <a:ext uri="{FF2B5EF4-FFF2-40B4-BE49-F238E27FC236}">
              <a16:creationId xmlns:a16="http://schemas.microsoft.com/office/drawing/2014/main" id="{E4E7D4A7-6E24-4335-9987-1BF8FE962A82}"/>
            </a:ext>
          </a:extLst>
        </xdr:cNvPr>
        <xdr:cNvSpPr/>
      </xdr:nvSpPr>
      <xdr:spPr>
        <a:xfrm>
          <a:off x="14541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134620</xdr:rowOff>
    </xdr:from>
    <xdr:ext cx="378460" cy="248920"/>
    <xdr:sp macro="" textlink="">
      <xdr:nvSpPr>
        <xdr:cNvPr id="657" name="テキスト ボックス 656">
          <a:extLst>
            <a:ext uri="{FF2B5EF4-FFF2-40B4-BE49-F238E27FC236}">
              <a16:creationId xmlns:a16="http://schemas.microsoft.com/office/drawing/2014/main" id="{9C7805D7-E56D-435A-8053-8CDC68630AD5}"/>
            </a:ext>
          </a:extLst>
        </xdr:cNvPr>
        <xdr:cNvSpPr txBox="1"/>
      </xdr:nvSpPr>
      <xdr:spPr>
        <a:xfrm>
          <a:off x="14403070" y="136791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144145</xdr:rowOff>
    </xdr:from>
    <xdr:to>
      <xdr:col>72</xdr:col>
      <xdr:colOff>38100</xdr:colOff>
      <xdr:row>79</xdr:row>
      <xdr:rowOff>74930</xdr:rowOff>
    </xdr:to>
    <xdr:sp macro="" textlink="">
      <xdr:nvSpPr>
        <xdr:cNvPr id="658" name="楕円 657">
          <a:extLst>
            <a:ext uri="{FF2B5EF4-FFF2-40B4-BE49-F238E27FC236}">
              <a16:creationId xmlns:a16="http://schemas.microsoft.com/office/drawing/2014/main" id="{2F09FE18-F571-4A02-975B-7401BE94A02F}"/>
            </a:ext>
          </a:extLst>
        </xdr:cNvPr>
        <xdr:cNvSpPr/>
      </xdr:nvSpPr>
      <xdr:spPr>
        <a:xfrm>
          <a:off x="13652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90805</xdr:rowOff>
    </xdr:from>
    <xdr:ext cx="457835" cy="258445"/>
    <xdr:sp macro="" textlink="">
      <xdr:nvSpPr>
        <xdr:cNvPr id="659" name="テキスト ボックス 658">
          <a:extLst>
            <a:ext uri="{FF2B5EF4-FFF2-40B4-BE49-F238E27FC236}">
              <a16:creationId xmlns:a16="http://schemas.microsoft.com/office/drawing/2014/main" id="{5D05F695-B647-43BA-AF1C-113BAB00AA87}"/>
            </a:ext>
          </a:extLst>
        </xdr:cNvPr>
        <xdr:cNvSpPr txBox="1"/>
      </xdr:nvSpPr>
      <xdr:spPr>
        <a:xfrm>
          <a:off x="13468350" y="1329245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24130</xdr:rowOff>
    </xdr:from>
    <xdr:to>
      <xdr:col>67</xdr:col>
      <xdr:colOff>101600</xdr:colOff>
      <xdr:row>79</xdr:row>
      <xdr:rowOff>125730</xdr:rowOff>
    </xdr:to>
    <xdr:sp macro="" textlink="">
      <xdr:nvSpPr>
        <xdr:cNvPr id="660" name="楕円 659">
          <a:extLst>
            <a:ext uri="{FF2B5EF4-FFF2-40B4-BE49-F238E27FC236}">
              <a16:creationId xmlns:a16="http://schemas.microsoft.com/office/drawing/2014/main" id="{0A4E5EB8-09E7-4AE0-82A4-F50060D0A58F}"/>
            </a:ext>
          </a:extLst>
        </xdr:cNvPr>
        <xdr:cNvSpPr/>
      </xdr:nvSpPr>
      <xdr:spPr>
        <a:xfrm>
          <a:off x="12763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142240</xdr:rowOff>
    </xdr:from>
    <xdr:ext cx="378460" cy="259080"/>
    <xdr:sp macro="" textlink="">
      <xdr:nvSpPr>
        <xdr:cNvPr id="661" name="テキスト ボックス 660">
          <a:extLst>
            <a:ext uri="{FF2B5EF4-FFF2-40B4-BE49-F238E27FC236}">
              <a16:creationId xmlns:a16="http://schemas.microsoft.com/office/drawing/2014/main" id="{6FF92093-5146-4022-8280-80141AF80AEA}"/>
            </a:ext>
          </a:extLst>
        </xdr:cNvPr>
        <xdr:cNvSpPr txBox="1"/>
      </xdr:nvSpPr>
      <xdr:spPr>
        <a:xfrm>
          <a:off x="12625070" y="13343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4BBC5F32-507D-4CB2-89E0-014E7BF42A7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3F98D215-FF59-4134-9849-5203318BFA6C}"/>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9F82DB27-DD95-4535-AD01-6EFDE202CC0D}"/>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E4DF084-0BB7-4EA3-BDF5-9207D853CF1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7BE24F0C-39CC-4DAD-9EF3-B388E6D55C34}"/>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71A18399-6987-4E4E-B047-4E005DFD0F7A}"/>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2F2934F6-D36D-47BA-BDB3-80110F6930FA}"/>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C9F741ED-8BC8-40B9-B81C-4AC94F355C9E}"/>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0" name="テキスト ボックス 669">
          <a:extLst>
            <a:ext uri="{FF2B5EF4-FFF2-40B4-BE49-F238E27FC236}">
              <a16:creationId xmlns:a16="http://schemas.microsoft.com/office/drawing/2014/main" id="{75F29FB0-751F-4947-B1BE-9DBBB448F9A9}"/>
            </a:ext>
          </a:extLst>
        </xdr:cNvPr>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4B850E20-17A7-4ABE-8691-696686B659AF}"/>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559323ED-B894-4BB5-8241-AFA06BC71963}"/>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6855" cy="259080"/>
    <xdr:sp macro="" textlink="">
      <xdr:nvSpPr>
        <xdr:cNvPr id="673" name="テキスト ボックス 672">
          <a:extLst>
            <a:ext uri="{FF2B5EF4-FFF2-40B4-BE49-F238E27FC236}">
              <a16:creationId xmlns:a16="http://schemas.microsoft.com/office/drawing/2014/main" id="{68BF268B-9880-487B-89F0-771DF1B7E55F}"/>
            </a:ext>
          </a:extLst>
        </xdr:cNvPr>
        <xdr:cNvSpPr txBox="1"/>
      </xdr:nvSpPr>
      <xdr:spPr>
        <a:xfrm>
          <a:off x="12197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F447D57B-BD12-4126-A50B-D7E49A5E68B3}"/>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96CBA5BE-A5D9-49BA-80E2-742EED6CFC71}"/>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ACC2ECEA-9F36-4E7F-A4B3-591261E13556}"/>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7" name="テキスト ボックス 676">
          <a:extLst>
            <a:ext uri="{FF2B5EF4-FFF2-40B4-BE49-F238E27FC236}">
              <a16:creationId xmlns:a16="http://schemas.microsoft.com/office/drawing/2014/main" id="{35426898-D02C-45E2-A4FF-19D7155ADC68}"/>
            </a:ext>
          </a:extLst>
        </xdr:cNvPr>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11BCE4F3-3E26-4EED-9923-785A9FCF8675}"/>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9" name="テキスト ボックス 678">
          <a:extLst>
            <a:ext uri="{FF2B5EF4-FFF2-40B4-BE49-F238E27FC236}">
              <a16:creationId xmlns:a16="http://schemas.microsoft.com/office/drawing/2014/main" id="{0B53AE39-B9DF-46EC-85C2-E176EE1A6B23}"/>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689159A6-70C3-4BD5-8F7E-6FD6A1D86E47}"/>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3565" cy="259080"/>
    <xdr:sp macro="" textlink="">
      <xdr:nvSpPr>
        <xdr:cNvPr id="681" name="テキスト ボックス 680">
          <a:extLst>
            <a:ext uri="{FF2B5EF4-FFF2-40B4-BE49-F238E27FC236}">
              <a16:creationId xmlns:a16="http://schemas.microsoft.com/office/drawing/2014/main" id="{FA94CE09-7E3C-4A61-859A-F9712580624D}"/>
            </a:ext>
          </a:extLst>
        </xdr:cNvPr>
        <xdr:cNvSpPr txBox="1"/>
      </xdr:nvSpPr>
      <xdr:spPr>
        <a:xfrm>
          <a:off x="11850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A92E3655-B7FB-4560-8B68-790710D09281}"/>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3565" cy="248920"/>
    <xdr:sp macro="" textlink="">
      <xdr:nvSpPr>
        <xdr:cNvPr id="683" name="テキスト ボックス 682">
          <a:extLst>
            <a:ext uri="{FF2B5EF4-FFF2-40B4-BE49-F238E27FC236}">
              <a16:creationId xmlns:a16="http://schemas.microsoft.com/office/drawing/2014/main" id="{FDA5867F-AE63-4CFA-BD02-CC22A075ABA7}"/>
            </a:ext>
          </a:extLst>
        </xdr:cNvPr>
        <xdr:cNvSpPr txBox="1"/>
      </xdr:nvSpPr>
      <xdr:spPr>
        <a:xfrm>
          <a:off x="11850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75A54741-3D19-45DB-B8E2-3DBE9BD2DD92}"/>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55245</xdr:rowOff>
    </xdr:from>
    <xdr:to>
      <xdr:col>85</xdr:col>
      <xdr:colOff>126365</xdr:colOff>
      <xdr:row>98</xdr:row>
      <xdr:rowOff>93345</xdr:rowOff>
    </xdr:to>
    <xdr:cxnSp macro="">
      <xdr:nvCxnSpPr>
        <xdr:cNvPr id="685" name="直線コネクタ 684">
          <a:extLst>
            <a:ext uri="{FF2B5EF4-FFF2-40B4-BE49-F238E27FC236}">
              <a16:creationId xmlns:a16="http://schemas.microsoft.com/office/drawing/2014/main" id="{A1323F85-D10C-4D59-AFAB-1982DB8C4D06}"/>
            </a:ext>
          </a:extLst>
        </xdr:cNvPr>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97790</xdr:rowOff>
    </xdr:from>
    <xdr:ext cx="469900" cy="251460"/>
    <xdr:sp macro="" textlink="">
      <xdr:nvSpPr>
        <xdr:cNvPr id="686" name="公債費最小値テキスト">
          <a:extLst>
            <a:ext uri="{FF2B5EF4-FFF2-40B4-BE49-F238E27FC236}">
              <a16:creationId xmlns:a16="http://schemas.microsoft.com/office/drawing/2014/main" id="{FD0D17AA-D0E3-4F05-B20F-70A0007F0A66}"/>
            </a:ext>
          </a:extLst>
        </xdr:cNvPr>
        <xdr:cNvSpPr txBox="1"/>
      </xdr:nvSpPr>
      <xdr:spPr>
        <a:xfrm>
          <a:off x="16370300" y="16899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7" name="直線コネクタ 686">
          <a:extLst>
            <a:ext uri="{FF2B5EF4-FFF2-40B4-BE49-F238E27FC236}">
              <a16:creationId xmlns:a16="http://schemas.microsoft.com/office/drawing/2014/main" id="{4E86FEBB-E54F-4845-8F66-99A2FF3B0608}"/>
            </a:ext>
          </a:extLst>
        </xdr:cNvPr>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1905</xdr:rowOff>
    </xdr:from>
    <xdr:ext cx="598805" cy="259080"/>
    <xdr:sp macro="" textlink="">
      <xdr:nvSpPr>
        <xdr:cNvPr id="688" name="公債費最大値テキスト">
          <a:extLst>
            <a:ext uri="{FF2B5EF4-FFF2-40B4-BE49-F238E27FC236}">
              <a16:creationId xmlns:a16="http://schemas.microsoft.com/office/drawing/2014/main" id="{6B37FFB7-B256-427F-975E-F090EFA1C8D8}"/>
            </a:ext>
          </a:extLst>
        </xdr:cNvPr>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55245</xdr:rowOff>
    </xdr:from>
    <xdr:to>
      <xdr:col>86</xdr:col>
      <xdr:colOff>25400</xdr:colOff>
      <xdr:row>90</xdr:row>
      <xdr:rowOff>55245</xdr:rowOff>
    </xdr:to>
    <xdr:cxnSp macro="">
      <xdr:nvCxnSpPr>
        <xdr:cNvPr id="689" name="直線コネクタ 688">
          <a:extLst>
            <a:ext uri="{FF2B5EF4-FFF2-40B4-BE49-F238E27FC236}">
              <a16:creationId xmlns:a16="http://schemas.microsoft.com/office/drawing/2014/main" id="{0CCC1B8D-2D3A-4D14-B1A9-2FE4972F9169}"/>
            </a:ext>
          </a:extLst>
        </xdr:cNvPr>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8255</xdr:rowOff>
    </xdr:from>
    <xdr:to>
      <xdr:col>85</xdr:col>
      <xdr:colOff>127000</xdr:colOff>
      <xdr:row>96</xdr:row>
      <xdr:rowOff>13335</xdr:rowOff>
    </xdr:to>
    <xdr:cxnSp macro="">
      <xdr:nvCxnSpPr>
        <xdr:cNvPr id="690" name="直線コネクタ 689">
          <a:extLst>
            <a:ext uri="{FF2B5EF4-FFF2-40B4-BE49-F238E27FC236}">
              <a16:creationId xmlns:a16="http://schemas.microsoft.com/office/drawing/2014/main" id="{435221AA-D1A8-4DEE-90AF-6CCE686DEFAD}"/>
            </a:ext>
          </a:extLst>
        </xdr:cNvPr>
        <xdr:cNvCxnSpPr/>
      </xdr:nvCxnSpPr>
      <xdr:spPr>
        <a:xfrm flipV="1">
          <a:off x="15481300" y="164674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31115</xdr:rowOff>
    </xdr:from>
    <xdr:ext cx="534670" cy="249555"/>
    <xdr:sp macro="" textlink="">
      <xdr:nvSpPr>
        <xdr:cNvPr id="691" name="公債費平均値テキスト">
          <a:extLst>
            <a:ext uri="{FF2B5EF4-FFF2-40B4-BE49-F238E27FC236}">
              <a16:creationId xmlns:a16="http://schemas.microsoft.com/office/drawing/2014/main" id="{31953A2F-94CE-42F7-BFDC-084A054F74DB}"/>
            </a:ext>
          </a:extLst>
        </xdr:cNvPr>
        <xdr:cNvSpPr txBox="1"/>
      </xdr:nvSpPr>
      <xdr:spPr>
        <a:xfrm>
          <a:off x="16370300" y="16490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92" name="フローチャート: 判断 691">
          <a:extLst>
            <a:ext uri="{FF2B5EF4-FFF2-40B4-BE49-F238E27FC236}">
              <a16:creationId xmlns:a16="http://schemas.microsoft.com/office/drawing/2014/main" id="{4A890C46-B19B-408D-A2D9-CFF6339B2672}"/>
            </a:ext>
          </a:extLst>
        </xdr:cNvPr>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13335</xdr:rowOff>
    </xdr:from>
    <xdr:to>
      <xdr:col>81</xdr:col>
      <xdr:colOff>50800</xdr:colOff>
      <xdr:row>96</xdr:row>
      <xdr:rowOff>29210</xdr:rowOff>
    </xdr:to>
    <xdr:cxnSp macro="">
      <xdr:nvCxnSpPr>
        <xdr:cNvPr id="693" name="直線コネクタ 692">
          <a:extLst>
            <a:ext uri="{FF2B5EF4-FFF2-40B4-BE49-F238E27FC236}">
              <a16:creationId xmlns:a16="http://schemas.microsoft.com/office/drawing/2014/main" id="{09948F2C-D6E1-4DEF-9199-4D40233D6F81}"/>
            </a:ext>
          </a:extLst>
        </xdr:cNvPr>
        <xdr:cNvCxnSpPr/>
      </xdr:nvCxnSpPr>
      <xdr:spPr>
        <a:xfrm flipV="1">
          <a:off x="14592300" y="164725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49530</xdr:rowOff>
    </xdr:from>
    <xdr:to>
      <xdr:col>81</xdr:col>
      <xdr:colOff>101600</xdr:colOff>
      <xdr:row>96</xdr:row>
      <xdr:rowOff>151130</xdr:rowOff>
    </xdr:to>
    <xdr:sp macro="" textlink="">
      <xdr:nvSpPr>
        <xdr:cNvPr id="694" name="フローチャート: 判断 693">
          <a:extLst>
            <a:ext uri="{FF2B5EF4-FFF2-40B4-BE49-F238E27FC236}">
              <a16:creationId xmlns:a16="http://schemas.microsoft.com/office/drawing/2014/main" id="{6859B9FA-DCE9-45B6-91B7-D71A9B5EC9D3}"/>
            </a:ext>
          </a:extLst>
        </xdr:cNvPr>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142240</xdr:rowOff>
    </xdr:from>
    <xdr:ext cx="522605" cy="259080"/>
    <xdr:sp macro="" textlink="">
      <xdr:nvSpPr>
        <xdr:cNvPr id="695" name="テキスト ボックス 694">
          <a:extLst>
            <a:ext uri="{FF2B5EF4-FFF2-40B4-BE49-F238E27FC236}">
              <a16:creationId xmlns:a16="http://schemas.microsoft.com/office/drawing/2014/main" id="{028DB884-E807-4840-A6A5-C209D54D896F}"/>
            </a:ext>
          </a:extLst>
        </xdr:cNvPr>
        <xdr:cNvSpPr txBox="1"/>
      </xdr:nvSpPr>
      <xdr:spPr>
        <a:xfrm>
          <a:off x="15213965" y="166014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29210</xdr:rowOff>
    </xdr:from>
    <xdr:to>
      <xdr:col>76</xdr:col>
      <xdr:colOff>114300</xdr:colOff>
      <xdr:row>96</xdr:row>
      <xdr:rowOff>46990</xdr:rowOff>
    </xdr:to>
    <xdr:cxnSp macro="">
      <xdr:nvCxnSpPr>
        <xdr:cNvPr id="696" name="直線コネクタ 695">
          <a:extLst>
            <a:ext uri="{FF2B5EF4-FFF2-40B4-BE49-F238E27FC236}">
              <a16:creationId xmlns:a16="http://schemas.microsoft.com/office/drawing/2014/main" id="{F24ACDCC-C507-4328-926A-F28C2F982EF5}"/>
            </a:ext>
          </a:extLst>
        </xdr:cNvPr>
        <xdr:cNvCxnSpPr/>
      </xdr:nvCxnSpPr>
      <xdr:spPr>
        <a:xfrm flipV="1">
          <a:off x="13703300" y="16488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59055</xdr:rowOff>
    </xdr:from>
    <xdr:to>
      <xdr:col>76</xdr:col>
      <xdr:colOff>165100</xdr:colOff>
      <xdr:row>96</xdr:row>
      <xdr:rowOff>160655</xdr:rowOff>
    </xdr:to>
    <xdr:sp macro="" textlink="">
      <xdr:nvSpPr>
        <xdr:cNvPr id="697" name="フローチャート: 判断 696">
          <a:extLst>
            <a:ext uri="{FF2B5EF4-FFF2-40B4-BE49-F238E27FC236}">
              <a16:creationId xmlns:a16="http://schemas.microsoft.com/office/drawing/2014/main" id="{5F0AA4D6-E9CE-46E6-A3C7-B0265ABD2683}"/>
            </a:ext>
          </a:extLst>
        </xdr:cNvPr>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151765</xdr:rowOff>
    </xdr:from>
    <xdr:ext cx="522605" cy="259080"/>
    <xdr:sp macro="" textlink="">
      <xdr:nvSpPr>
        <xdr:cNvPr id="698" name="テキスト ボックス 697">
          <a:extLst>
            <a:ext uri="{FF2B5EF4-FFF2-40B4-BE49-F238E27FC236}">
              <a16:creationId xmlns:a16="http://schemas.microsoft.com/office/drawing/2014/main" id="{F34C1861-EDEA-4412-BD86-F4CCD3C28C93}"/>
            </a:ext>
          </a:extLst>
        </xdr:cNvPr>
        <xdr:cNvSpPr txBox="1"/>
      </xdr:nvSpPr>
      <xdr:spPr>
        <a:xfrm>
          <a:off x="14324965" y="166109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46990</xdr:rowOff>
    </xdr:from>
    <xdr:to>
      <xdr:col>71</xdr:col>
      <xdr:colOff>177800</xdr:colOff>
      <xdr:row>96</xdr:row>
      <xdr:rowOff>48260</xdr:rowOff>
    </xdr:to>
    <xdr:cxnSp macro="">
      <xdr:nvCxnSpPr>
        <xdr:cNvPr id="699" name="直線コネクタ 698">
          <a:extLst>
            <a:ext uri="{FF2B5EF4-FFF2-40B4-BE49-F238E27FC236}">
              <a16:creationId xmlns:a16="http://schemas.microsoft.com/office/drawing/2014/main" id="{BC2CA7B2-1B67-4083-9C0D-5923DC7C9AF1}"/>
            </a:ext>
          </a:extLst>
        </xdr:cNvPr>
        <xdr:cNvCxnSpPr/>
      </xdr:nvCxnSpPr>
      <xdr:spPr>
        <a:xfrm flipV="1">
          <a:off x="12814300" y="16506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64135</xdr:rowOff>
    </xdr:from>
    <xdr:to>
      <xdr:col>72</xdr:col>
      <xdr:colOff>38100</xdr:colOff>
      <xdr:row>96</xdr:row>
      <xdr:rowOff>166370</xdr:rowOff>
    </xdr:to>
    <xdr:sp macro="" textlink="">
      <xdr:nvSpPr>
        <xdr:cNvPr id="700" name="フローチャート: 判断 699">
          <a:extLst>
            <a:ext uri="{FF2B5EF4-FFF2-40B4-BE49-F238E27FC236}">
              <a16:creationId xmlns:a16="http://schemas.microsoft.com/office/drawing/2014/main" id="{EBD7485E-D46D-44A1-AA2B-1525FC9DF7B7}"/>
            </a:ext>
          </a:extLst>
        </xdr:cNvPr>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156845</xdr:rowOff>
    </xdr:from>
    <xdr:ext cx="522605" cy="249555"/>
    <xdr:sp macro="" textlink="">
      <xdr:nvSpPr>
        <xdr:cNvPr id="701" name="テキスト ボックス 700">
          <a:extLst>
            <a:ext uri="{FF2B5EF4-FFF2-40B4-BE49-F238E27FC236}">
              <a16:creationId xmlns:a16="http://schemas.microsoft.com/office/drawing/2014/main" id="{C304A217-94F6-4C5A-8A19-012DF0AD4E38}"/>
            </a:ext>
          </a:extLst>
        </xdr:cNvPr>
        <xdr:cNvSpPr txBox="1"/>
      </xdr:nvSpPr>
      <xdr:spPr>
        <a:xfrm>
          <a:off x="13435965" y="166160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47625</xdr:rowOff>
    </xdr:from>
    <xdr:to>
      <xdr:col>67</xdr:col>
      <xdr:colOff>101600</xdr:colOff>
      <xdr:row>96</xdr:row>
      <xdr:rowOff>149225</xdr:rowOff>
    </xdr:to>
    <xdr:sp macro="" textlink="">
      <xdr:nvSpPr>
        <xdr:cNvPr id="702" name="フローチャート: 判断 701">
          <a:extLst>
            <a:ext uri="{FF2B5EF4-FFF2-40B4-BE49-F238E27FC236}">
              <a16:creationId xmlns:a16="http://schemas.microsoft.com/office/drawing/2014/main" id="{25E3A1B5-CD34-48F2-B30C-2DEB1B5B35F1}"/>
            </a:ext>
          </a:extLst>
        </xdr:cNvPr>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140335</xdr:rowOff>
    </xdr:from>
    <xdr:ext cx="522605" cy="259080"/>
    <xdr:sp macro="" textlink="">
      <xdr:nvSpPr>
        <xdr:cNvPr id="703" name="テキスト ボックス 702">
          <a:extLst>
            <a:ext uri="{FF2B5EF4-FFF2-40B4-BE49-F238E27FC236}">
              <a16:creationId xmlns:a16="http://schemas.microsoft.com/office/drawing/2014/main" id="{EE617A45-331F-4AD2-A389-E32F0A2931C7}"/>
            </a:ext>
          </a:extLst>
        </xdr:cNvPr>
        <xdr:cNvSpPr txBox="1"/>
      </xdr:nvSpPr>
      <xdr:spPr>
        <a:xfrm>
          <a:off x="12546965" y="165995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FD4407AB-F562-4F33-BE5F-334F37128C35}"/>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EB507B7F-9AFD-4EA6-9702-6A8C2232695A}"/>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C0A6877E-BD9E-407A-BD6F-BA655561E2A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C7A651-A206-4526-B566-9CC2E64E62E3}"/>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DBDD6B1D-CBA5-4901-BC57-F20B8C0041C1}"/>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128905</xdr:rowOff>
    </xdr:from>
    <xdr:to>
      <xdr:col>85</xdr:col>
      <xdr:colOff>177800</xdr:colOff>
      <xdr:row>96</xdr:row>
      <xdr:rowOff>59055</xdr:rowOff>
    </xdr:to>
    <xdr:sp macro="" textlink="">
      <xdr:nvSpPr>
        <xdr:cNvPr id="709" name="楕円 708">
          <a:extLst>
            <a:ext uri="{FF2B5EF4-FFF2-40B4-BE49-F238E27FC236}">
              <a16:creationId xmlns:a16="http://schemas.microsoft.com/office/drawing/2014/main" id="{76B57967-F74A-4113-90A1-AC417B2AA8C4}"/>
            </a:ext>
          </a:extLst>
        </xdr:cNvPr>
        <xdr:cNvSpPr/>
      </xdr:nvSpPr>
      <xdr:spPr>
        <a:xfrm>
          <a:off x="162687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151765</xdr:rowOff>
    </xdr:from>
    <xdr:ext cx="534670" cy="259080"/>
    <xdr:sp macro="" textlink="">
      <xdr:nvSpPr>
        <xdr:cNvPr id="710" name="公債費該当値テキスト">
          <a:extLst>
            <a:ext uri="{FF2B5EF4-FFF2-40B4-BE49-F238E27FC236}">
              <a16:creationId xmlns:a16="http://schemas.microsoft.com/office/drawing/2014/main" id="{B7A1F782-1BE5-4B85-9DCA-E2F2526920B8}"/>
            </a:ext>
          </a:extLst>
        </xdr:cNvPr>
        <xdr:cNvSpPr txBox="1"/>
      </xdr:nvSpPr>
      <xdr:spPr>
        <a:xfrm>
          <a:off x="16370300" y="1626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133985</xdr:rowOff>
    </xdr:from>
    <xdr:to>
      <xdr:col>81</xdr:col>
      <xdr:colOff>101600</xdr:colOff>
      <xdr:row>96</xdr:row>
      <xdr:rowOff>64135</xdr:rowOff>
    </xdr:to>
    <xdr:sp macro="" textlink="">
      <xdr:nvSpPr>
        <xdr:cNvPr id="711" name="楕円 710">
          <a:extLst>
            <a:ext uri="{FF2B5EF4-FFF2-40B4-BE49-F238E27FC236}">
              <a16:creationId xmlns:a16="http://schemas.microsoft.com/office/drawing/2014/main" id="{F6964E02-2EEE-4D1C-B03F-010B583D0333}"/>
            </a:ext>
          </a:extLst>
        </xdr:cNvPr>
        <xdr:cNvSpPr/>
      </xdr:nvSpPr>
      <xdr:spPr>
        <a:xfrm>
          <a:off x="15430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80645</xdr:rowOff>
    </xdr:from>
    <xdr:ext cx="522605" cy="259080"/>
    <xdr:sp macro="" textlink="">
      <xdr:nvSpPr>
        <xdr:cNvPr id="712" name="テキスト ボックス 711">
          <a:extLst>
            <a:ext uri="{FF2B5EF4-FFF2-40B4-BE49-F238E27FC236}">
              <a16:creationId xmlns:a16="http://schemas.microsoft.com/office/drawing/2014/main" id="{A5F136A7-D2D1-4538-90A9-370736B72963}"/>
            </a:ext>
          </a:extLst>
        </xdr:cNvPr>
        <xdr:cNvSpPr txBox="1"/>
      </xdr:nvSpPr>
      <xdr:spPr>
        <a:xfrm>
          <a:off x="15213965" y="161969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149860</xdr:rowOff>
    </xdr:from>
    <xdr:to>
      <xdr:col>76</xdr:col>
      <xdr:colOff>165100</xdr:colOff>
      <xdr:row>96</xdr:row>
      <xdr:rowOff>80010</xdr:rowOff>
    </xdr:to>
    <xdr:sp macro="" textlink="">
      <xdr:nvSpPr>
        <xdr:cNvPr id="713" name="楕円 712">
          <a:extLst>
            <a:ext uri="{FF2B5EF4-FFF2-40B4-BE49-F238E27FC236}">
              <a16:creationId xmlns:a16="http://schemas.microsoft.com/office/drawing/2014/main" id="{7CB23968-5671-4C42-8C3E-967928EB085F}"/>
            </a:ext>
          </a:extLst>
        </xdr:cNvPr>
        <xdr:cNvSpPr/>
      </xdr:nvSpPr>
      <xdr:spPr>
        <a:xfrm>
          <a:off x="14541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96520</xdr:rowOff>
    </xdr:from>
    <xdr:ext cx="522605" cy="259080"/>
    <xdr:sp macro="" textlink="">
      <xdr:nvSpPr>
        <xdr:cNvPr id="714" name="テキスト ボックス 713">
          <a:extLst>
            <a:ext uri="{FF2B5EF4-FFF2-40B4-BE49-F238E27FC236}">
              <a16:creationId xmlns:a16="http://schemas.microsoft.com/office/drawing/2014/main" id="{41A093BF-B6A6-4C60-A92B-92C687DBED14}"/>
            </a:ext>
          </a:extLst>
        </xdr:cNvPr>
        <xdr:cNvSpPr txBox="1"/>
      </xdr:nvSpPr>
      <xdr:spPr>
        <a:xfrm>
          <a:off x="14324965" y="162128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167640</xdr:rowOff>
    </xdr:from>
    <xdr:to>
      <xdr:col>72</xdr:col>
      <xdr:colOff>38100</xdr:colOff>
      <xdr:row>96</xdr:row>
      <xdr:rowOff>97790</xdr:rowOff>
    </xdr:to>
    <xdr:sp macro="" textlink="">
      <xdr:nvSpPr>
        <xdr:cNvPr id="715" name="楕円 714">
          <a:extLst>
            <a:ext uri="{FF2B5EF4-FFF2-40B4-BE49-F238E27FC236}">
              <a16:creationId xmlns:a16="http://schemas.microsoft.com/office/drawing/2014/main" id="{3C266E40-F4D2-4753-8CD8-7FDB6B15DFDA}"/>
            </a:ext>
          </a:extLst>
        </xdr:cNvPr>
        <xdr:cNvSpPr/>
      </xdr:nvSpPr>
      <xdr:spPr>
        <a:xfrm>
          <a:off x="13652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114300</xdr:rowOff>
    </xdr:from>
    <xdr:ext cx="522605" cy="259080"/>
    <xdr:sp macro="" textlink="">
      <xdr:nvSpPr>
        <xdr:cNvPr id="716" name="テキスト ボックス 715">
          <a:extLst>
            <a:ext uri="{FF2B5EF4-FFF2-40B4-BE49-F238E27FC236}">
              <a16:creationId xmlns:a16="http://schemas.microsoft.com/office/drawing/2014/main" id="{80B6FD12-95BC-4B82-9EC9-7DA0EDFEE80D}"/>
            </a:ext>
          </a:extLst>
        </xdr:cNvPr>
        <xdr:cNvSpPr txBox="1"/>
      </xdr:nvSpPr>
      <xdr:spPr>
        <a:xfrm>
          <a:off x="13435965" y="162306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168910</xdr:rowOff>
    </xdr:from>
    <xdr:to>
      <xdr:col>67</xdr:col>
      <xdr:colOff>101600</xdr:colOff>
      <xdr:row>96</xdr:row>
      <xdr:rowOff>99060</xdr:rowOff>
    </xdr:to>
    <xdr:sp macro="" textlink="">
      <xdr:nvSpPr>
        <xdr:cNvPr id="717" name="楕円 716">
          <a:extLst>
            <a:ext uri="{FF2B5EF4-FFF2-40B4-BE49-F238E27FC236}">
              <a16:creationId xmlns:a16="http://schemas.microsoft.com/office/drawing/2014/main" id="{163C0164-24DC-4DD6-9DEB-BF8FC377E764}"/>
            </a:ext>
          </a:extLst>
        </xdr:cNvPr>
        <xdr:cNvSpPr/>
      </xdr:nvSpPr>
      <xdr:spPr>
        <a:xfrm>
          <a:off x="12763500" y="164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115570</xdr:rowOff>
    </xdr:from>
    <xdr:ext cx="522605" cy="259080"/>
    <xdr:sp macro="" textlink="">
      <xdr:nvSpPr>
        <xdr:cNvPr id="718" name="テキスト ボックス 717">
          <a:extLst>
            <a:ext uri="{FF2B5EF4-FFF2-40B4-BE49-F238E27FC236}">
              <a16:creationId xmlns:a16="http://schemas.microsoft.com/office/drawing/2014/main" id="{EFE8B2F8-7DCE-45A3-9BF0-3E7A339F6FA7}"/>
            </a:ext>
          </a:extLst>
        </xdr:cNvPr>
        <xdr:cNvSpPr txBox="1"/>
      </xdr:nvSpPr>
      <xdr:spPr>
        <a:xfrm>
          <a:off x="12546965" y="162318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650981CB-A31C-49C3-B4B8-2A2D9D85698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DEAD91B5-0A9F-40FD-AAFA-8DCC26A1B9C7}"/>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509A755B-9AA9-4671-8787-D1DC952748B4}"/>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9D4B0CD1-C156-462D-A273-5132F9CC6DC2}"/>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3DED18EA-8D04-423E-BAB2-1143BA8E5A71}"/>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F269A60-8B4B-460F-9AC3-157C6AE2D06D}"/>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3428D8CB-BC7C-4FAA-A54A-08223C8619A4}"/>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5A1C5A3D-5BE0-4303-9BE5-9C2C1347B9C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27" name="テキスト ボックス 726">
          <a:extLst>
            <a:ext uri="{FF2B5EF4-FFF2-40B4-BE49-F238E27FC236}">
              <a16:creationId xmlns:a16="http://schemas.microsoft.com/office/drawing/2014/main" id="{77699EC2-AE88-49EC-AC59-249CBA338AF1}"/>
            </a:ext>
          </a:extLst>
        </xdr:cNvPr>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4994A2D9-38F7-451C-908C-64FADFADF2F7}"/>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a:extLst>
            <a:ext uri="{FF2B5EF4-FFF2-40B4-BE49-F238E27FC236}">
              <a16:creationId xmlns:a16="http://schemas.microsoft.com/office/drawing/2014/main" id="{E4652F5A-6693-41E7-8D77-420B5F7F82FC}"/>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6855" cy="259080"/>
    <xdr:sp macro="" textlink="">
      <xdr:nvSpPr>
        <xdr:cNvPr id="730" name="テキスト ボックス 729">
          <a:extLst>
            <a:ext uri="{FF2B5EF4-FFF2-40B4-BE49-F238E27FC236}">
              <a16:creationId xmlns:a16="http://schemas.microsoft.com/office/drawing/2014/main" id="{BC295CD5-9E89-4666-986C-7E08780DA5E1}"/>
            </a:ext>
          </a:extLst>
        </xdr:cNvPr>
        <xdr:cNvSpPr txBox="1"/>
      </xdr:nvSpPr>
      <xdr:spPr>
        <a:xfrm>
          <a:off x="18039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a:extLst>
            <a:ext uri="{FF2B5EF4-FFF2-40B4-BE49-F238E27FC236}">
              <a16:creationId xmlns:a16="http://schemas.microsoft.com/office/drawing/2014/main" id="{0D71AB5F-BEEC-46CA-A164-5421E288B399}"/>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5295" cy="250825"/>
    <xdr:sp macro="" textlink="">
      <xdr:nvSpPr>
        <xdr:cNvPr id="732" name="テキスト ボックス 731">
          <a:extLst>
            <a:ext uri="{FF2B5EF4-FFF2-40B4-BE49-F238E27FC236}">
              <a16:creationId xmlns:a16="http://schemas.microsoft.com/office/drawing/2014/main" id="{DF2AE591-DD69-4F23-9E03-516B6A6078BD}"/>
            </a:ext>
          </a:extLst>
        </xdr:cNvPr>
        <xdr:cNvSpPr txBox="1"/>
      </xdr:nvSpPr>
      <xdr:spPr>
        <a:xfrm>
          <a:off x="17820640" y="631634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a:extLst>
            <a:ext uri="{FF2B5EF4-FFF2-40B4-BE49-F238E27FC236}">
              <a16:creationId xmlns:a16="http://schemas.microsoft.com/office/drawing/2014/main" id="{145C0D87-E5C6-4479-8F61-096839864863}"/>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5295" cy="259080"/>
    <xdr:sp macro="" textlink="">
      <xdr:nvSpPr>
        <xdr:cNvPr id="734" name="テキスト ボックス 733">
          <a:extLst>
            <a:ext uri="{FF2B5EF4-FFF2-40B4-BE49-F238E27FC236}">
              <a16:creationId xmlns:a16="http://schemas.microsoft.com/office/drawing/2014/main" id="{ADF4E0A2-A80F-40E5-A37B-BBAFDDB0B0B6}"/>
            </a:ext>
          </a:extLst>
        </xdr:cNvPr>
        <xdr:cNvSpPr txBox="1"/>
      </xdr:nvSpPr>
      <xdr:spPr>
        <a:xfrm>
          <a:off x="17820640" y="598995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a:extLst>
            <a:ext uri="{FF2B5EF4-FFF2-40B4-BE49-F238E27FC236}">
              <a16:creationId xmlns:a16="http://schemas.microsoft.com/office/drawing/2014/main" id="{A99D8A9F-28FC-4E3A-B35A-47915DE18EC4}"/>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5295" cy="251460"/>
    <xdr:sp macro="" textlink="">
      <xdr:nvSpPr>
        <xdr:cNvPr id="736" name="テキスト ボックス 735">
          <a:extLst>
            <a:ext uri="{FF2B5EF4-FFF2-40B4-BE49-F238E27FC236}">
              <a16:creationId xmlns:a16="http://schemas.microsoft.com/office/drawing/2014/main" id="{DAE6D117-0FE1-45AB-B00D-0EBC014AC245}"/>
            </a:ext>
          </a:extLst>
        </xdr:cNvPr>
        <xdr:cNvSpPr txBox="1"/>
      </xdr:nvSpPr>
      <xdr:spPr>
        <a:xfrm>
          <a:off x="17820640" y="566420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a:extLst>
            <a:ext uri="{FF2B5EF4-FFF2-40B4-BE49-F238E27FC236}">
              <a16:creationId xmlns:a16="http://schemas.microsoft.com/office/drawing/2014/main" id="{AD2F46B9-2941-435B-A4F1-2C16EB037A19}"/>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5295" cy="258445"/>
    <xdr:sp macro="" textlink="">
      <xdr:nvSpPr>
        <xdr:cNvPr id="738" name="テキスト ボックス 737">
          <a:extLst>
            <a:ext uri="{FF2B5EF4-FFF2-40B4-BE49-F238E27FC236}">
              <a16:creationId xmlns:a16="http://schemas.microsoft.com/office/drawing/2014/main" id="{31E4C2F3-13CF-4AEE-913F-42AC264AEDB2}"/>
            </a:ext>
          </a:extLst>
        </xdr:cNvPr>
        <xdr:cNvSpPr txBox="1"/>
      </xdr:nvSpPr>
      <xdr:spPr>
        <a:xfrm>
          <a:off x="17820640" y="533717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a:extLst>
            <a:ext uri="{FF2B5EF4-FFF2-40B4-BE49-F238E27FC236}">
              <a16:creationId xmlns:a16="http://schemas.microsoft.com/office/drawing/2014/main" id="{B57CCA44-46E6-4F7D-A0EF-3320EF88208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0" name="テキスト ボックス 739">
          <a:extLst>
            <a:ext uri="{FF2B5EF4-FFF2-40B4-BE49-F238E27FC236}">
              <a16:creationId xmlns:a16="http://schemas.microsoft.com/office/drawing/2014/main" id="{3489CD3B-78D7-4C4C-9710-6332D415C49C}"/>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72DE4EBB-688A-42B9-8D8E-407DC345BFAD}"/>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2" name="テキスト ボックス 741">
          <a:extLst>
            <a:ext uri="{FF2B5EF4-FFF2-40B4-BE49-F238E27FC236}">
              <a16:creationId xmlns:a16="http://schemas.microsoft.com/office/drawing/2014/main" id="{6BA9F5CD-CFBB-43BC-BCDE-B1C865EC3867}"/>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A4E14230-57B2-4996-BD15-75EFD9F0BB9E}"/>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52070</xdr:rowOff>
    </xdr:from>
    <xdr:to>
      <xdr:col>116</xdr:col>
      <xdr:colOff>62865</xdr:colOff>
      <xdr:row>39</xdr:row>
      <xdr:rowOff>99060</xdr:rowOff>
    </xdr:to>
    <xdr:cxnSp macro="">
      <xdr:nvCxnSpPr>
        <xdr:cNvPr id="744" name="直線コネクタ 743">
          <a:extLst>
            <a:ext uri="{FF2B5EF4-FFF2-40B4-BE49-F238E27FC236}">
              <a16:creationId xmlns:a16="http://schemas.microsoft.com/office/drawing/2014/main" id="{91B82DD2-06B8-4798-840A-31F42E9CEBCE}"/>
            </a:ext>
          </a:extLst>
        </xdr:cNvPr>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126365</xdr:rowOff>
    </xdr:from>
    <xdr:ext cx="249555" cy="259080"/>
    <xdr:sp macro="" textlink="">
      <xdr:nvSpPr>
        <xdr:cNvPr id="745" name="諸支出金最小値テキスト">
          <a:extLst>
            <a:ext uri="{FF2B5EF4-FFF2-40B4-BE49-F238E27FC236}">
              <a16:creationId xmlns:a16="http://schemas.microsoft.com/office/drawing/2014/main" id="{1B7ABD28-A403-455E-BE32-C26AE13F1E8F}"/>
            </a:ext>
          </a:extLst>
        </xdr:cNvPr>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a:extLst>
            <a:ext uri="{FF2B5EF4-FFF2-40B4-BE49-F238E27FC236}">
              <a16:creationId xmlns:a16="http://schemas.microsoft.com/office/drawing/2014/main" id="{D8C56451-3C0D-42CD-99D7-EA6E3E7656DB}"/>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170180</xdr:rowOff>
    </xdr:from>
    <xdr:ext cx="469900" cy="259080"/>
    <xdr:sp macro="" textlink="">
      <xdr:nvSpPr>
        <xdr:cNvPr id="747" name="諸支出金最大値テキスト">
          <a:extLst>
            <a:ext uri="{FF2B5EF4-FFF2-40B4-BE49-F238E27FC236}">
              <a16:creationId xmlns:a16="http://schemas.microsoft.com/office/drawing/2014/main" id="{4B74EC0D-D96F-438B-8CB0-8B7EA77A3E50}"/>
            </a:ext>
          </a:extLst>
        </xdr:cNvPr>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52070</xdr:rowOff>
    </xdr:from>
    <xdr:to>
      <xdr:col>116</xdr:col>
      <xdr:colOff>152400</xdr:colOff>
      <xdr:row>30</xdr:row>
      <xdr:rowOff>52070</xdr:rowOff>
    </xdr:to>
    <xdr:cxnSp macro="">
      <xdr:nvCxnSpPr>
        <xdr:cNvPr id="748" name="直線コネクタ 747">
          <a:extLst>
            <a:ext uri="{FF2B5EF4-FFF2-40B4-BE49-F238E27FC236}">
              <a16:creationId xmlns:a16="http://schemas.microsoft.com/office/drawing/2014/main" id="{896BC08C-4F3D-4019-9637-DE39B81FC394}"/>
            </a:ext>
          </a:extLst>
        </xdr:cNvPr>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9" name="直線コネクタ 748">
          <a:extLst>
            <a:ext uri="{FF2B5EF4-FFF2-40B4-BE49-F238E27FC236}">
              <a16:creationId xmlns:a16="http://schemas.microsoft.com/office/drawing/2014/main" id="{597FF4F6-0BAB-4D5E-8A6C-98584A7A02D4}"/>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43815</xdr:rowOff>
    </xdr:from>
    <xdr:ext cx="378460" cy="248285"/>
    <xdr:sp macro="" textlink="">
      <xdr:nvSpPr>
        <xdr:cNvPr id="750" name="諸支出金平均値テキスト">
          <a:extLst>
            <a:ext uri="{FF2B5EF4-FFF2-40B4-BE49-F238E27FC236}">
              <a16:creationId xmlns:a16="http://schemas.microsoft.com/office/drawing/2014/main" id="{FB26D93F-EABB-45B3-BBBA-E56AFC2DB303}"/>
            </a:ext>
          </a:extLst>
        </xdr:cNvPr>
        <xdr:cNvSpPr txBox="1"/>
      </xdr:nvSpPr>
      <xdr:spPr>
        <a:xfrm>
          <a:off x="22212300" y="655891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20955</xdr:rowOff>
    </xdr:from>
    <xdr:to>
      <xdr:col>116</xdr:col>
      <xdr:colOff>114300</xdr:colOff>
      <xdr:row>39</xdr:row>
      <xdr:rowOff>122555</xdr:rowOff>
    </xdr:to>
    <xdr:sp macro="" textlink="">
      <xdr:nvSpPr>
        <xdr:cNvPr id="751" name="フローチャート: 判断 750">
          <a:extLst>
            <a:ext uri="{FF2B5EF4-FFF2-40B4-BE49-F238E27FC236}">
              <a16:creationId xmlns:a16="http://schemas.microsoft.com/office/drawing/2014/main" id="{004B055B-37CC-4FD7-827E-2B873541AE5D}"/>
            </a:ext>
          </a:extLst>
        </xdr:cNvPr>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2" name="直線コネクタ 751">
          <a:extLst>
            <a:ext uri="{FF2B5EF4-FFF2-40B4-BE49-F238E27FC236}">
              <a16:creationId xmlns:a16="http://schemas.microsoft.com/office/drawing/2014/main" id="{E45DEB30-3457-4A38-9DEB-5162FECB20ED}"/>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130175</xdr:rowOff>
    </xdr:to>
    <xdr:sp macro="" textlink="">
      <xdr:nvSpPr>
        <xdr:cNvPr id="753" name="フローチャート: 判断 752">
          <a:extLst>
            <a:ext uri="{FF2B5EF4-FFF2-40B4-BE49-F238E27FC236}">
              <a16:creationId xmlns:a16="http://schemas.microsoft.com/office/drawing/2014/main" id="{1C1EEBDD-E65D-48C0-8279-B64555CBA53C}"/>
            </a:ext>
          </a:extLst>
        </xdr:cNvPr>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146685</xdr:rowOff>
    </xdr:from>
    <xdr:ext cx="378460" cy="248285"/>
    <xdr:sp macro="" textlink="">
      <xdr:nvSpPr>
        <xdr:cNvPr id="754" name="テキスト ボックス 753">
          <a:extLst>
            <a:ext uri="{FF2B5EF4-FFF2-40B4-BE49-F238E27FC236}">
              <a16:creationId xmlns:a16="http://schemas.microsoft.com/office/drawing/2014/main" id="{EA33383C-D941-4217-8AF0-C58BF209F92A}"/>
            </a:ext>
          </a:extLst>
        </xdr:cNvPr>
        <xdr:cNvSpPr txBox="1"/>
      </xdr:nvSpPr>
      <xdr:spPr>
        <a:xfrm>
          <a:off x="21134070" y="649033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a:extLst>
            <a:ext uri="{FF2B5EF4-FFF2-40B4-BE49-F238E27FC236}">
              <a16:creationId xmlns:a16="http://schemas.microsoft.com/office/drawing/2014/main" id="{15C1A350-E31B-49F5-B66C-0E5CC029B10B}"/>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56" name="フローチャート: 判断 755">
          <a:extLst>
            <a:ext uri="{FF2B5EF4-FFF2-40B4-BE49-F238E27FC236}">
              <a16:creationId xmlns:a16="http://schemas.microsoft.com/office/drawing/2014/main" id="{56FD7237-A41B-4CF6-B589-6BD0C19341EB}"/>
            </a:ext>
          </a:extLst>
        </xdr:cNvPr>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148590</xdr:rowOff>
    </xdr:from>
    <xdr:ext cx="378460" cy="259080"/>
    <xdr:sp macro="" textlink="">
      <xdr:nvSpPr>
        <xdr:cNvPr id="757" name="テキスト ボックス 756">
          <a:extLst>
            <a:ext uri="{FF2B5EF4-FFF2-40B4-BE49-F238E27FC236}">
              <a16:creationId xmlns:a16="http://schemas.microsoft.com/office/drawing/2014/main" id="{5190652D-635E-4553-A1EC-559C6608E59D}"/>
            </a:ext>
          </a:extLst>
        </xdr:cNvPr>
        <xdr:cNvSpPr txBox="1"/>
      </xdr:nvSpPr>
      <xdr:spPr>
        <a:xfrm>
          <a:off x="20245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8" name="直線コネクタ 757">
          <a:extLst>
            <a:ext uri="{FF2B5EF4-FFF2-40B4-BE49-F238E27FC236}">
              <a16:creationId xmlns:a16="http://schemas.microsoft.com/office/drawing/2014/main" id="{EEAEC48D-DBFD-4A4D-83D3-671266DF8AE6}"/>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19685</xdr:rowOff>
    </xdr:from>
    <xdr:to>
      <xdr:col>102</xdr:col>
      <xdr:colOff>165100</xdr:colOff>
      <xdr:row>39</xdr:row>
      <xdr:rowOff>121285</xdr:rowOff>
    </xdr:to>
    <xdr:sp macro="" textlink="">
      <xdr:nvSpPr>
        <xdr:cNvPr id="759" name="フローチャート: 判断 758">
          <a:extLst>
            <a:ext uri="{FF2B5EF4-FFF2-40B4-BE49-F238E27FC236}">
              <a16:creationId xmlns:a16="http://schemas.microsoft.com/office/drawing/2014/main" id="{BE572298-2DF1-4079-A0D5-DA54A3FCE408}"/>
            </a:ext>
          </a:extLst>
        </xdr:cNvPr>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137795</xdr:rowOff>
    </xdr:from>
    <xdr:ext cx="378460" cy="259080"/>
    <xdr:sp macro="" textlink="">
      <xdr:nvSpPr>
        <xdr:cNvPr id="760" name="テキスト ボックス 759">
          <a:extLst>
            <a:ext uri="{FF2B5EF4-FFF2-40B4-BE49-F238E27FC236}">
              <a16:creationId xmlns:a16="http://schemas.microsoft.com/office/drawing/2014/main" id="{228AD43C-7808-4075-BA72-4B52534BE733}"/>
            </a:ext>
          </a:extLst>
        </xdr:cNvPr>
        <xdr:cNvSpPr txBox="1"/>
      </xdr:nvSpPr>
      <xdr:spPr>
        <a:xfrm>
          <a:off x="19356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34925</xdr:rowOff>
    </xdr:from>
    <xdr:to>
      <xdr:col>98</xdr:col>
      <xdr:colOff>38100</xdr:colOff>
      <xdr:row>39</xdr:row>
      <xdr:rowOff>136525</xdr:rowOff>
    </xdr:to>
    <xdr:sp macro="" textlink="">
      <xdr:nvSpPr>
        <xdr:cNvPr id="761" name="フローチャート: 判断 760">
          <a:extLst>
            <a:ext uri="{FF2B5EF4-FFF2-40B4-BE49-F238E27FC236}">
              <a16:creationId xmlns:a16="http://schemas.microsoft.com/office/drawing/2014/main" id="{54263FCC-FF7E-4862-873D-107DB8153CB3}"/>
            </a:ext>
          </a:extLst>
        </xdr:cNvPr>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153035</xdr:rowOff>
    </xdr:from>
    <xdr:ext cx="313690" cy="259080"/>
    <xdr:sp macro="" textlink="">
      <xdr:nvSpPr>
        <xdr:cNvPr id="762" name="テキスト ボックス 761">
          <a:extLst>
            <a:ext uri="{FF2B5EF4-FFF2-40B4-BE49-F238E27FC236}">
              <a16:creationId xmlns:a16="http://schemas.microsoft.com/office/drawing/2014/main" id="{E77DF057-DC08-49F7-9A3A-0D06E73F79BB}"/>
            </a:ext>
          </a:extLst>
        </xdr:cNvPr>
        <xdr:cNvSpPr txBox="1"/>
      </xdr:nvSpPr>
      <xdr:spPr>
        <a:xfrm>
          <a:off x="18499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4CB3DD7E-3D6F-40DD-8CCA-DFEF22D5266C}"/>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EF702E06-36FC-4519-98CA-549B774AE9C6}"/>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B3A99D33-80A9-4B5D-8DE0-4299FD535B36}"/>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75CE92E7-1786-47F3-A98F-6B0AA6E13BAD}"/>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70E56C0B-3BD8-4958-BEBB-767C16FEA3DD}"/>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a:extLst>
            <a:ext uri="{FF2B5EF4-FFF2-40B4-BE49-F238E27FC236}">
              <a16:creationId xmlns:a16="http://schemas.microsoft.com/office/drawing/2014/main" id="{4C735D76-6B80-4136-8ACD-F8038F22B092}"/>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170815</xdr:rowOff>
    </xdr:from>
    <xdr:ext cx="249555" cy="258445"/>
    <xdr:sp macro="" textlink="">
      <xdr:nvSpPr>
        <xdr:cNvPr id="769" name="諸支出金該当値テキスト">
          <a:extLst>
            <a:ext uri="{FF2B5EF4-FFF2-40B4-BE49-F238E27FC236}">
              <a16:creationId xmlns:a16="http://schemas.microsoft.com/office/drawing/2014/main" id="{945919D1-59FF-48E2-B776-7FB2E6EC933E}"/>
            </a:ext>
          </a:extLst>
        </xdr:cNvPr>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a:extLst>
            <a:ext uri="{FF2B5EF4-FFF2-40B4-BE49-F238E27FC236}">
              <a16:creationId xmlns:a16="http://schemas.microsoft.com/office/drawing/2014/main" id="{A96B2EC0-6BD1-4AEC-98A3-480E34E1CDD3}"/>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7490" cy="259080"/>
    <xdr:sp macro="" textlink="">
      <xdr:nvSpPr>
        <xdr:cNvPr id="771" name="テキスト ボックス 770">
          <a:extLst>
            <a:ext uri="{FF2B5EF4-FFF2-40B4-BE49-F238E27FC236}">
              <a16:creationId xmlns:a16="http://schemas.microsoft.com/office/drawing/2014/main" id="{94B9E9D5-62EA-4BC1-BF61-11D97C3E553F}"/>
            </a:ext>
          </a:extLst>
        </xdr:cNvPr>
        <xdr:cNvSpPr txBox="1"/>
      </xdr:nvSpPr>
      <xdr:spPr>
        <a:xfrm>
          <a:off x="21198840" y="6827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a:extLst>
            <a:ext uri="{FF2B5EF4-FFF2-40B4-BE49-F238E27FC236}">
              <a16:creationId xmlns:a16="http://schemas.microsoft.com/office/drawing/2014/main" id="{6403746C-FDCB-4A7A-B630-0D7A45CC6F77}"/>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7490" cy="259080"/>
    <xdr:sp macro="" textlink="">
      <xdr:nvSpPr>
        <xdr:cNvPr id="773" name="テキスト ボックス 772">
          <a:extLst>
            <a:ext uri="{FF2B5EF4-FFF2-40B4-BE49-F238E27FC236}">
              <a16:creationId xmlns:a16="http://schemas.microsoft.com/office/drawing/2014/main" id="{49CC6700-61EF-480B-A02B-8E5335735200}"/>
            </a:ext>
          </a:extLst>
        </xdr:cNvPr>
        <xdr:cNvSpPr txBox="1"/>
      </xdr:nvSpPr>
      <xdr:spPr>
        <a:xfrm>
          <a:off x="20309840" y="6827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a:extLst>
            <a:ext uri="{FF2B5EF4-FFF2-40B4-BE49-F238E27FC236}">
              <a16:creationId xmlns:a16="http://schemas.microsoft.com/office/drawing/2014/main" id="{41A54694-E8D7-4F25-BCB5-8C0421C2A208}"/>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7490" cy="259080"/>
    <xdr:sp macro="" textlink="">
      <xdr:nvSpPr>
        <xdr:cNvPr id="775" name="テキスト ボックス 774">
          <a:extLst>
            <a:ext uri="{FF2B5EF4-FFF2-40B4-BE49-F238E27FC236}">
              <a16:creationId xmlns:a16="http://schemas.microsoft.com/office/drawing/2014/main" id="{7FE7B3BA-1524-4F09-9C53-51AFC1ADC371}"/>
            </a:ext>
          </a:extLst>
        </xdr:cNvPr>
        <xdr:cNvSpPr txBox="1"/>
      </xdr:nvSpPr>
      <xdr:spPr>
        <a:xfrm>
          <a:off x="19420840" y="6827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a:extLst>
            <a:ext uri="{FF2B5EF4-FFF2-40B4-BE49-F238E27FC236}">
              <a16:creationId xmlns:a16="http://schemas.microsoft.com/office/drawing/2014/main" id="{49B639B5-7377-41E3-BC0B-2BA6695D393E}"/>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7490" cy="259080"/>
    <xdr:sp macro="" textlink="">
      <xdr:nvSpPr>
        <xdr:cNvPr id="777" name="テキスト ボックス 776">
          <a:extLst>
            <a:ext uri="{FF2B5EF4-FFF2-40B4-BE49-F238E27FC236}">
              <a16:creationId xmlns:a16="http://schemas.microsoft.com/office/drawing/2014/main" id="{CCA03C3F-357C-4C74-B135-EA0261925303}"/>
            </a:ext>
          </a:extLst>
        </xdr:cNvPr>
        <xdr:cNvSpPr txBox="1"/>
      </xdr:nvSpPr>
      <xdr:spPr>
        <a:xfrm>
          <a:off x="18531840" y="6827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F1D61B03-3AE1-4A00-A772-740388A3957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6FE861D8-DD0A-44A2-AEFF-66CC930E1FEB}"/>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8E55F474-6D58-4847-9BE6-A82BB5B0F616}"/>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F86D54DD-E2A3-4C58-97B4-87F58A8CEFC1}"/>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E678F131-B589-4456-AC2B-301EFF4CA779}"/>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AD03147E-D0F9-4A51-AB49-A9E532B35EA4}"/>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EB24EA01-716D-4B1B-AA4D-6C583A495F04}"/>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4C7069E5-647F-4894-9401-24D6EC3E4D3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6" name="テキスト ボックス 785">
          <a:extLst>
            <a:ext uri="{FF2B5EF4-FFF2-40B4-BE49-F238E27FC236}">
              <a16:creationId xmlns:a16="http://schemas.microsoft.com/office/drawing/2014/main" id="{83B0F1CC-BF54-4CD8-9888-9ED2045C9FBB}"/>
            </a:ext>
          </a:extLst>
        </xdr:cNvPr>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6ED5A969-229A-451B-98D1-67E6FD3DB83C}"/>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926F70FF-164D-427A-9CD9-CBEF8C6274AA}"/>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6855" cy="248920"/>
    <xdr:sp macro="" textlink="">
      <xdr:nvSpPr>
        <xdr:cNvPr id="789" name="テキスト ボックス 788">
          <a:extLst>
            <a:ext uri="{FF2B5EF4-FFF2-40B4-BE49-F238E27FC236}">
              <a16:creationId xmlns:a16="http://schemas.microsoft.com/office/drawing/2014/main" id="{EE71223F-AFFC-4D40-98F7-466655D3A72E}"/>
            </a:ext>
          </a:extLst>
        </xdr:cNvPr>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16CFB48A-99D4-415B-A041-2005390BF27E}"/>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6855" cy="248920"/>
    <xdr:sp macro="" textlink="">
      <xdr:nvSpPr>
        <xdr:cNvPr id="791" name="テキスト ボックス 790">
          <a:extLst>
            <a:ext uri="{FF2B5EF4-FFF2-40B4-BE49-F238E27FC236}">
              <a16:creationId xmlns:a16="http://schemas.microsoft.com/office/drawing/2014/main" id="{CE3B659F-D50B-4AA3-9E2B-86A34852CC16}"/>
            </a:ext>
          </a:extLst>
        </xdr:cNvPr>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6EA2B7A5-6704-48A9-AC7F-2CE19001A8CF}"/>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a:extLst>
            <a:ext uri="{FF2B5EF4-FFF2-40B4-BE49-F238E27FC236}">
              <a16:creationId xmlns:a16="http://schemas.microsoft.com/office/drawing/2014/main" id="{92B71D07-96CA-4704-842A-7C20F07FF552}"/>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a:extLst>
            <a:ext uri="{FF2B5EF4-FFF2-40B4-BE49-F238E27FC236}">
              <a16:creationId xmlns:a16="http://schemas.microsoft.com/office/drawing/2014/main" id="{5117B9EE-567F-48C7-A117-BED94AF758FA}"/>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846E213-5047-456C-8411-77DD673B69E9}"/>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a:extLst>
            <a:ext uri="{FF2B5EF4-FFF2-40B4-BE49-F238E27FC236}">
              <a16:creationId xmlns:a16="http://schemas.microsoft.com/office/drawing/2014/main" id="{DDEA1F29-2391-4070-B235-C63AC777D552}"/>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87307D25-E355-4D36-826A-C03B707220AF}"/>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E52F7188-F772-48D3-9D7B-7C61BB57ECB2}"/>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a:extLst>
            <a:ext uri="{FF2B5EF4-FFF2-40B4-BE49-F238E27FC236}">
              <a16:creationId xmlns:a16="http://schemas.microsoft.com/office/drawing/2014/main" id="{BCECA2D3-127C-49C0-B777-113B1EEA69E5}"/>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7F9D46DE-D8AD-4550-8B79-CEA7AA247A8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77A7840A-9494-420E-9FF0-8153DBA5F8B6}"/>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BFDEE60-84F9-47E8-BF69-57AD46B3A84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7490" cy="259080"/>
    <xdr:sp macro="" textlink="">
      <xdr:nvSpPr>
        <xdr:cNvPr id="803" name="テキスト ボックス 802">
          <a:extLst>
            <a:ext uri="{FF2B5EF4-FFF2-40B4-BE49-F238E27FC236}">
              <a16:creationId xmlns:a16="http://schemas.microsoft.com/office/drawing/2014/main" id="{FD9AF366-51B3-40BF-9D8B-54885D14E01A}"/>
            </a:ext>
          </a:extLst>
        </xdr:cNvPr>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C50282B3-FA1E-4A33-AA0A-EB8DB9572135}"/>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7AB1436-AEDC-4B4E-ADB9-8F95B3EDF7B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7490" cy="259080"/>
    <xdr:sp macro="" textlink="">
      <xdr:nvSpPr>
        <xdr:cNvPr id="806" name="テキスト ボックス 805">
          <a:extLst>
            <a:ext uri="{FF2B5EF4-FFF2-40B4-BE49-F238E27FC236}">
              <a16:creationId xmlns:a16="http://schemas.microsoft.com/office/drawing/2014/main" id="{8AAB34F0-D025-4E03-B14F-C24AF4FD9F6F}"/>
            </a:ext>
          </a:extLst>
        </xdr:cNvPr>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50BF73D8-B743-40B7-9E78-775F1863F3FA}"/>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27BA37A6-EEE9-4E37-B846-71126D1363D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7490" cy="259080"/>
    <xdr:sp macro="" textlink="">
      <xdr:nvSpPr>
        <xdr:cNvPr id="809" name="テキスト ボックス 808">
          <a:extLst>
            <a:ext uri="{FF2B5EF4-FFF2-40B4-BE49-F238E27FC236}">
              <a16:creationId xmlns:a16="http://schemas.microsoft.com/office/drawing/2014/main" id="{7F7F1382-7A7E-4F99-83DB-A768AB7F1756}"/>
            </a:ext>
          </a:extLst>
        </xdr:cNvPr>
        <xdr:cNvSpPr txBox="1"/>
      </xdr:nvSpPr>
      <xdr:spPr>
        <a:xfrm>
          <a:off x="19420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90DAECCF-3B99-40F9-BA4E-3D6CB7CAFFB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7490" cy="259080"/>
    <xdr:sp macro="" textlink="">
      <xdr:nvSpPr>
        <xdr:cNvPr id="811" name="テキスト ボックス 810">
          <a:extLst>
            <a:ext uri="{FF2B5EF4-FFF2-40B4-BE49-F238E27FC236}">
              <a16:creationId xmlns:a16="http://schemas.microsoft.com/office/drawing/2014/main" id="{B27A51A1-9D04-4575-AB70-5B4AC761E78F}"/>
            </a:ext>
          </a:extLst>
        </xdr:cNvPr>
        <xdr:cNvSpPr txBox="1"/>
      </xdr:nvSpPr>
      <xdr:spPr>
        <a:xfrm>
          <a:off x="18531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670E0679-7FBC-482A-BDCD-8D3DC51CCCB3}"/>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51DE5C70-44C4-45FC-8A8D-1126F04E65FF}"/>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8DFF1106-89CD-4443-96DC-DDC8598FB0B6}"/>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53C6E53C-AB02-4B2A-8CD3-2F4AB172903B}"/>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9DA559FD-C376-4803-808B-31FC4AEFE551}"/>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565F060-2313-4A22-9EB4-00D568C115D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a:extLst>
            <a:ext uri="{FF2B5EF4-FFF2-40B4-BE49-F238E27FC236}">
              <a16:creationId xmlns:a16="http://schemas.microsoft.com/office/drawing/2014/main" id="{42DD1CAA-541A-4583-9F83-7C39C0165702}"/>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FAC34D46-9A44-48F0-BD51-DF5E4155D591}"/>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7490" cy="259080"/>
    <xdr:sp macro="" textlink="">
      <xdr:nvSpPr>
        <xdr:cNvPr id="820" name="テキスト ボックス 819">
          <a:extLst>
            <a:ext uri="{FF2B5EF4-FFF2-40B4-BE49-F238E27FC236}">
              <a16:creationId xmlns:a16="http://schemas.microsoft.com/office/drawing/2014/main" id="{77EF584A-9EEA-4CDF-83AA-7BF6E26924D2}"/>
            </a:ext>
          </a:extLst>
        </xdr:cNvPr>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C5CF99DD-E552-4DE6-A3D8-3E040463D973}"/>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7490" cy="259080"/>
    <xdr:sp macro="" textlink="">
      <xdr:nvSpPr>
        <xdr:cNvPr id="822" name="テキスト ボックス 821">
          <a:extLst>
            <a:ext uri="{FF2B5EF4-FFF2-40B4-BE49-F238E27FC236}">
              <a16:creationId xmlns:a16="http://schemas.microsoft.com/office/drawing/2014/main" id="{5157DA00-8252-487F-94E7-07ED9D10B488}"/>
            </a:ext>
          </a:extLst>
        </xdr:cNvPr>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FDB4C8A9-127E-4D1C-A355-5B3CCE5A5F2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7490" cy="259080"/>
    <xdr:sp macro="" textlink="">
      <xdr:nvSpPr>
        <xdr:cNvPr id="824" name="テキスト ボックス 823">
          <a:extLst>
            <a:ext uri="{FF2B5EF4-FFF2-40B4-BE49-F238E27FC236}">
              <a16:creationId xmlns:a16="http://schemas.microsoft.com/office/drawing/2014/main" id="{B2BDF4D8-0404-437A-A936-117A3E8AE211}"/>
            </a:ext>
          </a:extLst>
        </xdr:cNvPr>
        <xdr:cNvSpPr txBox="1"/>
      </xdr:nvSpPr>
      <xdr:spPr>
        <a:xfrm>
          <a:off x="19420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DEAAAA40-A296-4AA9-8C3C-CD594CAB312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7490" cy="259080"/>
    <xdr:sp macro="" textlink="">
      <xdr:nvSpPr>
        <xdr:cNvPr id="826" name="テキスト ボックス 825">
          <a:extLst>
            <a:ext uri="{FF2B5EF4-FFF2-40B4-BE49-F238E27FC236}">
              <a16:creationId xmlns:a16="http://schemas.microsoft.com/office/drawing/2014/main" id="{F87284FB-1028-475C-B42B-DD6DCB667043}"/>
            </a:ext>
          </a:extLst>
        </xdr:cNvPr>
        <xdr:cNvSpPr txBox="1"/>
      </xdr:nvSpPr>
      <xdr:spPr>
        <a:xfrm>
          <a:off x="18531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1B561321-C925-47A3-B857-56FAFAF250D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794B55A1-BC27-4724-B838-9806F0F0F865}"/>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535C990C-EE5B-44CB-89E3-30AD097223E9}"/>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住民一人当たりのコストを目的別にみると、議会費については、人事配置の変更により事務局職員の人件費が減ったことで、類似団体と同水準程度に下がっている。総務費については、令和２年度には新型コロナウイルス感染症にかかる臨時特別給付金があったため高くなっているが、令和３年度においては例年並みになっている。民生費については、介護サービス給付費及び国の給付金事業の増により増えている。衛生費については、新型コロナウイルス接種対策経費等により増となっている。教育費においては、類似団体と比較して高い水準となっているが、主な要因としては、中学校の建設が本格化と幼稚園の改修等による事業費が増加したことなどが挙げられる。今後とも、将来世代への負担を少しでも軽減できるよう、新規事業の実施においては、現役世代と将来世代との負担の在り方や事業そのものの緊急性を考慮し、補助金や起債等の財源措置の有無等を含めて優先順位を判断するものとす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C560342-B2D5-4908-B073-EF185FD02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138632A0-2D10-4233-ABC0-BDCCB1AB792A}"/>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3249DB8F-C656-4E2F-A8BC-6C588BC4132A}"/>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8E758701-0DB5-4FFE-AA28-E4198C6045FB}"/>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D138966D-D5C4-41A7-A4B9-A4537CA8E53F}"/>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666F75E4-2A09-4B32-A602-BDEA08684B0D}"/>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BD4FAD48-A83C-471B-89F8-DE0031CA2FE1}"/>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24402BD-193D-4F4B-B539-96742652ACE6}"/>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967FF04-C912-40E7-B1F4-C21CB15DFFB6}"/>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2B6FD71-637A-4A25-9F89-1FCA6733CE4F}"/>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8CE5B2B6-F185-498E-A4F1-6088ADDCDB32}"/>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AF53EF5-3121-4BCB-A4F5-CB4AABF97FB2}"/>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99258607-FD72-47AB-8A35-DF2A3F8BF7EC}"/>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収支は、各年度とも黒字を計上している。実質単年度収支は、例年財政調整基金の取り崩しにより財源不足を補っていたため赤字となっていたが、令和３年度は消費税交付金等各種交付金の増加や、退職手当や下水道事業会計繰出金の見直しによる減少により黒字となった。今後も、扶助費や公債費などの経常経費の増加が見込まれるため、事業の必要性・緊急性等の優先順位を考慮し、財政調整基金に依存しない財政運営を行う。</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A30F67C-7D65-4455-A167-06ED8E4CF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389C39C7-DD5E-47FE-B154-01BB899484F1}"/>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AD12562F-2620-48ED-8E4A-D3F0826DCB6A}"/>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3896317F-F0F1-4E3E-9C61-DD34FC5F586C}"/>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701C60E3-702F-4A9E-B430-4F1BB892267B}"/>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98338DEF-A7E6-4D5B-A38E-33AEDAB3FF3A}"/>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9BBF229C-9665-4A40-9DBE-4A9B884CD273}"/>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D026731B-0FD4-4B9C-BEE0-F1F597585D91}"/>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8EDCE4-8D49-49B4-9D35-93A0D6D537C1}"/>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連結実質収支については、各年度とも黒字となっており、健全性は保たれている。特に、水道事業会計、及び一般会計等について、黒字額は堅調となっている。</a:t>
          </a: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今後についても、事業会計をはじめとする全会計において黒字が見込まれることから、連結実質収支は黒字で推移するものと思われる。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EACA3258-84FE-4BA3-AF71-916B1BDCF6BD}"/>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CCD350A9-8362-44BC-9414-63CA7FE7C6A8}"/>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156A511B-369A-453A-BAA6-059B4CAC98E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B52CE346-607E-4ACC-AE25-242ABD7276A9}"/>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F082F3E7-BCE1-4392-A283-2AD97CA2B126}"/>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C42B36EC-93CB-470A-A468-30BDF51684D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35272FAD-9358-485B-A559-883E15487305}"/>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D616439F-7BF3-4E53-A80E-611D0C146E63}"/>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F872CCEB-B41C-4334-9F23-9441203D07E5}"/>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3C482317-E775-49CB-B166-06749FA1B868}"/>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26E991CE-9614-4529-8923-F30670D004DF}"/>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04tenri%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25853</v>
          </cell>
          <cell r="F3">
            <v>47820</v>
          </cell>
        </row>
        <row r="5">
          <cell r="A5" t="str">
            <v xml:space="preserve"> H30</v>
          </cell>
          <cell r="D5">
            <v>24322</v>
          </cell>
          <cell r="F5">
            <v>41934</v>
          </cell>
        </row>
        <row r="7">
          <cell r="A7" t="str">
            <v xml:space="preserve"> R01</v>
          </cell>
          <cell r="D7">
            <v>18873</v>
          </cell>
          <cell r="F7">
            <v>45588</v>
          </cell>
        </row>
        <row r="9">
          <cell r="A9" t="str">
            <v xml:space="preserve"> R02</v>
          </cell>
          <cell r="D9">
            <v>44795</v>
          </cell>
          <cell r="F9">
            <v>45483</v>
          </cell>
        </row>
        <row r="11">
          <cell r="A11" t="str">
            <v xml:space="preserve"> R03</v>
          </cell>
          <cell r="D11">
            <v>58286</v>
          </cell>
          <cell r="F11">
            <v>45945</v>
          </cell>
        </row>
        <row r="18">
          <cell r="B18" t="str">
            <v>H29</v>
          </cell>
          <cell r="C18" t="str">
            <v>H30</v>
          </cell>
          <cell r="D18" t="str">
            <v>R01</v>
          </cell>
          <cell r="E18" t="str">
            <v>R02</v>
          </cell>
          <cell r="F18" t="str">
            <v>R03</v>
          </cell>
        </row>
        <row r="19">
          <cell r="A19" t="str">
            <v>実質収支額</v>
          </cell>
          <cell r="B19">
            <v>7.62</v>
          </cell>
          <cell r="C19">
            <v>7.05</v>
          </cell>
          <cell r="D19">
            <v>8.1</v>
          </cell>
          <cell r="E19">
            <v>7.66</v>
          </cell>
          <cell r="F19">
            <v>12.85</v>
          </cell>
        </row>
        <row r="20">
          <cell r="A20" t="str">
            <v>財政調整基金残高</v>
          </cell>
          <cell r="B20">
            <v>7.1</v>
          </cell>
          <cell r="C20">
            <v>7.09</v>
          </cell>
          <cell r="D20">
            <v>7.02</v>
          </cell>
          <cell r="E20">
            <v>7.07</v>
          </cell>
          <cell r="F20">
            <v>7.44</v>
          </cell>
        </row>
        <row r="21">
          <cell r="A21" t="str">
            <v>実質単年度収支</v>
          </cell>
          <cell r="B21">
            <v>-3.07</v>
          </cell>
          <cell r="C21">
            <v>-4.7300000000000004</v>
          </cell>
          <cell r="D21">
            <v>-3.02</v>
          </cell>
          <cell r="E21">
            <v>-4.3499999999999996</v>
          </cell>
          <cell r="F21">
            <v>1.94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0.04</v>
          </cell>
          <cell r="D29" t="e">
            <v>#N/A</v>
          </cell>
          <cell r="E29">
            <v>0.04</v>
          </cell>
          <cell r="F29" t="e">
            <v>#N/A</v>
          </cell>
          <cell r="G29">
            <v>0.02</v>
          </cell>
          <cell r="H29" t="e">
            <v>#N/A</v>
          </cell>
          <cell r="I29">
            <v>0.01</v>
          </cell>
          <cell r="J29" t="e">
            <v>#N/A</v>
          </cell>
          <cell r="K29">
            <v>0.01</v>
          </cell>
        </row>
        <row r="30">
          <cell r="A30" t="str">
            <v>土地区画整理事業特別会計</v>
          </cell>
          <cell r="B30" t="e">
            <v>#N/A</v>
          </cell>
          <cell r="C30">
            <v>0.09</v>
          </cell>
          <cell r="D30" t="e">
            <v>#N/A</v>
          </cell>
          <cell r="E30">
            <v>0.13</v>
          </cell>
          <cell r="F30" t="e">
            <v>#N/A</v>
          </cell>
          <cell r="G30">
            <v>0.06</v>
          </cell>
          <cell r="H30" t="e">
            <v>#N/A</v>
          </cell>
          <cell r="I30">
            <v>0.04</v>
          </cell>
          <cell r="J30" t="e">
            <v>#N/A</v>
          </cell>
          <cell r="K30">
            <v>0.03</v>
          </cell>
        </row>
        <row r="31">
          <cell r="A31" t="str">
            <v>住宅新築資金等貸付金特別会計</v>
          </cell>
          <cell r="B31" t="e">
            <v>#N/A</v>
          </cell>
          <cell r="C31">
            <v>0</v>
          </cell>
          <cell r="D31" t="e">
            <v>#N/A</v>
          </cell>
          <cell r="E31">
            <v>0.03</v>
          </cell>
          <cell r="F31" t="e">
            <v>#N/A</v>
          </cell>
          <cell r="G31">
            <v>0</v>
          </cell>
          <cell r="H31" t="e">
            <v>#N/A</v>
          </cell>
          <cell r="I31">
            <v>0.02</v>
          </cell>
          <cell r="J31" t="e">
            <v>#N/A</v>
          </cell>
          <cell r="K31">
            <v>7.0000000000000007E-2</v>
          </cell>
        </row>
        <row r="32">
          <cell r="A32" t="str">
            <v>国民健康保険特別会計</v>
          </cell>
          <cell r="B32" t="e">
            <v>#N/A</v>
          </cell>
          <cell r="C32">
            <v>1.17</v>
          </cell>
          <cell r="D32" t="e">
            <v>#N/A</v>
          </cell>
          <cell r="E32">
            <v>1.53</v>
          </cell>
          <cell r="F32" t="e">
            <v>#N/A</v>
          </cell>
          <cell r="G32">
            <v>1.67</v>
          </cell>
          <cell r="H32" t="e">
            <v>#N/A</v>
          </cell>
          <cell r="I32">
            <v>0.94</v>
          </cell>
          <cell r="J32" t="e">
            <v>#N/A</v>
          </cell>
          <cell r="K32">
            <v>0.96</v>
          </cell>
        </row>
        <row r="33">
          <cell r="A33" t="str">
            <v>介護保険特別会計</v>
          </cell>
          <cell r="B33" t="e">
            <v>#N/A</v>
          </cell>
          <cell r="C33">
            <v>0.43</v>
          </cell>
          <cell r="D33" t="e">
            <v>#N/A</v>
          </cell>
          <cell r="E33">
            <v>0.76</v>
          </cell>
          <cell r="F33" t="e">
            <v>#N/A</v>
          </cell>
          <cell r="G33">
            <v>0.66</v>
          </cell>
          <cell r="H33" t="e">
            <v>#N/A</v>
          </cell>
          <cell r="I33">
            <v>0.51</v>
          </cell>
          <cell r="J33" t="e">
            <v>#N/A</v>
          </cell>
          <cell r="K33">
            <v>1.24</v>
          </cell>
        </row>
        <row r="34">
          <cell r="A34" t="str">
            <v>下水道事業会計</v>
          </cell>
          <cell r="B34" t="e">
            <v>#N/A</v>
          </cell>
          <cell r="C34">
            <v>7.28</v>
          </cell>
          <cell r="D34" t="e">
            <v>#N/A</v>
          </cell>
          <cell r="E34">
            <v>8.3000000000000007</v>
          </cell>
          <cell r="F34" t="e">
            <v>#N/A</v>
          </cell>
          <cell r="G34">
            <v>8.7799999999999994</v>
          </cell>
          <cell r="H34" t="e">
            <v>#N/A</v>
          </cell>
          <cell r="I34">
            <v>9.36</v>
          </cell>
          <cell r="J34" t="e">
            <v>#N/A</v>
          </cell>
          <cell r="K34">
            <v>9.42</v>
          </cell>
        </row>
        <row r="35">
          <cell r="A35" t="str">
            <v>水道事業会計</v>
          </cell>
          <cell r="B35" t="e">
            <v>#N/A</v>
          </cell>
          <cell r="C35">
            <v>16.71</v>
          </cell>
          <cell r="D35" t="e">
            <v>#N/A</v>
          </cell>
          <cell r="E35">
            <v>15.16</v>
          </cell>
          <cell r="F35" t="e">
            <v>#N/A</v>
          </cell>
          <cell r="G35">
            <v>10.220000000000001</v>
          </cell>
          <cell r="H35" t="e">
            <v>#N/A</v>
          </cell>
          <cell r="I35">
            <v>10.72</v>
          </cell>
          <cell r="J35" t="e">
            <v>#N/A</v>
          </cell>
          <cell r="K35">
            <v>11.26</v>
          </cell>
        </row>
        <row r="36">
          <cell r="A36" t="str">
            <v>一般会計</v>
          </cell>
          <cell r="B36" t="e">
            <v>#N/A</v>
          </cell>
          <cell r="C36">
            <v>7.54</v>
          </cell>
          <cell r="D36" t="e">
            <v>#N/A</v>
          </cell>
          <cell r="E36">
            <v>6.95</v>
          </cell>
          <cell r="F36" t="e">
            <v>#N/A</v>
          </cell>
          <cell r="G36">
            <v>8.0399999999999991</v>
          </cell>
          <cell r="H36" t="e">
            <v>#N/A</v>
          </cell>
          <cell r="I36">
            <v>7.62</v>
          </cell>
          <cell r="J36" t="e">
            <v>#N/A</v>
          </cell>
          <cell r="K36">
            <v>12.76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2634</v>
          </cell>
          <cell r="G42">
            <v>2591</v>
          </cell>
          <cell r="J42">
            <v>2613</v>
          </cell>
          <cell r="M42">
            <v>2575</v>
          </cell>
          <cell r="P42">
            <v>2551</v>
          </cell>
        </row>
        <row r="43">
          <cell r="A43" t="str">
            <v>一時借入金の利子</v>
          </cell>
          <cell r="B43">
            <v>2</v>
          </cell>
          <cell r="E43">
            <v>0</v>
          </cell>
          <cell r="H43">
            <v>0</v>
          </cell>
          <cell r="K43">
            <v>1</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68</v>
          </cell>
          <cell r="E45">
            <v>73</v>
          </cell>
          <cell r="H45">
            <v>98</v>
          </cell>
          <cell r="K45">
            <v>100</v>
          </cell>
          <cell r="N45">
            <v>77</v>
          </cell>
        </row>
        <row r="46">
          <cell r="A46" t="str">
            <v>公営企業債の元利償還金に対する繰入金</v>
          </cell>
          <cell r="B46">
            <v>1195</v>
          </cell>
          <cell r="E46">
            <v>1169</v>
          </cell>
          <cell r="H46">
            <v>1127</v>
          </cell>
          <cell r="K46">
            <v>1098</v>
          </cell>
          <cell r="N46">
            <v>1061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2654</v>
          </cell>
          <cell r="E49">
            <v>2641</v>
          </cell>
          <cell r="H49">
            <v>2706</v>
          </cell>
          <cell r="K49">
            <v>2743</v>
          </cell>
          <cell r="N49">
            <v>2739</v>
          </cell>
        </row>
        <row r="50">
          <cell r="A50" t="str">
            <v>実質公債費比率の分子</v>
          </cell>
          <cell r="B50" t="e">
            <v>#N/A</v>
          </cell>
          <cell r="C50">
            <v>1285</v>
          </cell>
          <cell r="D50" t="e">
            <v>#N/A</v>
          </cell>
          <cell r="E50" t="e">
            <v>#N/A</v>
          </cell>
          <cell r="F50">
            <v>1292</v>
          </cell>
          <cell r="G50" t="e">
            <v>#N/A</v>
          </cell>
          <cell r="H50" t="e">
            <v>#N/A</v>
          </cell>
          <cell r="I50">
            <v>1318</v>
          </cell>
          <cell r="J50" t="e">
            <v>#N/A</v>
          </cell>
          <cell r="K50" t="e">
            <v>#N/A</v>
          </cell>
          <cell r="L50">
            <v>1367</v>
          </cell>
          <cell r="M50" t="e">
            <v>#N/A</v>
          </cell>
          <cell r="N50" t="e">
            <v>#N/A</v>
          </cell>
          <cell r="O50">
            <v>1326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24310</v>
          </cell>
          <cell r="G56">
            <v>23601</v>
          </cell>
          <cell r="J56">
            <v>22889</v>
          </cell>
          <cell r="M56">
            <v>22142</v>
          </cell>
          <cell r="P56">
            <v>21916</v>
          </cell>
        </row>
        <row r="57">
          <cell r="A57" t="str">
            <v>充当可能特定歳入</v>
          </cell>
          <cell r="D57">
            <v>4037</v>
          </cell>
          <cell r="G57">
            <v>3803</v>
          </cell>
          <cell r="J57">
            <v>3621</v>
          </cell>
          <cell r="M57">
            <v>3319</v>
          </cell>
          <cell r="P57">
            <v>3024</v>
          </cell>
        </row>
        <row r="58">
          <cell r="A58" t="str">
            <v>充当可能基金</v>
          </cell>
          <cell r="D58">
            <v>1819</v>
          </cell>
          <cell r="G58">
            <v>1640</v>
          </cell>
          <cell r="J58">
            <v>2143</v>
          </cell>
          <cell r="M58">
            <v>2844</v>
          </cell>
          <cell r="P58">
            <v>3365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3173</v>
          </cell>
          <cell r="E62">
            <v>2961</v>
          </cell>
          <cell r="H62">
            <v>2830</v>
          </cell>
          <cell r="K62">
            <v>2772</v>
          </cell>
          <cell r="N62">
            <v>2885</v>
          </cell>
        </row>
        <row r="63">
          <cell r="A63" t="str">
            <v>組合等負担等見込額</v>
          </cell>
          <cell r="B63">
            <v>1022</v>
          </cell>
          <cell r="E63">
            <v>958</v>
          </cell>
          <cell r="H63">
            <v>870</v>
          </cell>
          <cell r="K63">
            <v>780</v>
          </cell>
          <cell r="N63">
            <v>489</v>
          </cell>
        </row>
        <row r="64">
          <cell r="A64" t="str">
            <v>公営企業債等繰入見込額</v>
          </cell>
          <cell r="B64">
            <v>10026</v>
          </cell>
          <cell r="E64">
            <v>9349</v>
          </cell>
          <cell r="H64">
            <v>8737</v>
          </cell>
          <cell r="K64">
            <v>8033</v>
          </cell>
          <cell r="N64">
            <v>7261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25806</v>
          </cell>
          <cell r="E66">
            <v>25347</v>
          </cell>
          <cell r="H66">
            <v>24190</v>
          </cell>
          <cell r="K66">
            <v>23867</v>
          </cell>
          <cell r="N66">
            <v>24432</v>
          </cell>
        </row>
        <row r="67">
          <cell r="A67" t="str">
            <v>将来負担比率の分子</v>
          </cell>
          <cell r="B67" t="e">
            <v>#N/A</v>
          </cell>
          <cell r="C67">
            <v>9862</v>
          </cell>
          <cell r="D67" t="e">
            <v>#N/A</v>
          </cell>
          <cell r="E67" t="e">
            <v>#N/A</v>
          </cell>
          <cell r="F67">
            <v>9571</v>
          </cell>
          <cell r="G67" t="e">
            <v>#N/A</v>
          </cell>
          <cell r="H67" t="e">
            <v>#N/A</v>
          </cell>
          <cell r="I67">
            <v>7975</v>
          </cell>
          <cell r="J67" t="e">
            <v>#N/A</v>
          </cell>
          <cell r="K67" t="e">
            <v>#N/A</v>
          </cell>
          <cell r="L67">
            <v>7147</v>
          </cell>
          <cell r="M67" t="e">
            <v>#N/A</v>
          </cell>
          <cell r="N67" t="e">
            <v>#N/A</v>
          </cell>
          <cell r="O67">
            <v>6762</v>
          </cell>
          <cell r="P67" t="e">
            <v>#N/A</v>
          </cell>
        </row>
        <row r="71">
          <cell r="B71" t="str">
            <v>R01</v>
          </cell>
          <cell r="C71" t="str">
            <v>R02</v>
          </cell>
          <cell r="D71" t="str">
            <v>R03</v>
          </cell>
        </row>
        <row r="72">
          <cell r="A72" t="str">
            <v>財政調整基金</v>
          </cell>
          <cell r="B72">
            <v>1017</v>
          </cell>
          <cell r="C72">
            <v>1050</v>
          </cell>
          <cell r="D72">
            <v>1151</v>
          </cell>
        </row>
        <row r="73">
          <cell r="A73" t="str">
            <v>減債基金</v>
          </cell>
          <cell r="B73">
            <v>411</v>
          </cell>
          <cell r="C73">
            <v>577</v>
          </cell>
          <cell r="D73">
            <v>813</v>
          </cell>
        </row>
        <row r="74">
          <cell r="A74" t="str">
            <v>その他特定目的基金</v>
          </cell>
          <cell r="B74">
            <v>587</v>
          </cell>
          <cell r="C74">
            <v>785</v>
          </cell>
          <cell r="D74">
            <v>834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3A69-0D2E-4C58-9B77-32EACD9FEF13}">
  <sheetPr>
    <pageSetUpPr fitToPage="1"/>
  </sheetPr>
  <dimension ref="A1:DO56"/>
  <sheetViews>
    <sheetView showGridLines="0" tabSelected="1" workbookViewId="0">
      <selection activeCell="Z24" sqref="Z24:AG24"/>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20" width="0" style="61" hidden="1" customWidth="1"/>
    <col min="121"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26</v>
      </c>
      <c r="AZ3" s="75"/>
      <c r="BA3" s="75"/>
      <c r="BB3" s="75"/>
      <c r="BC3" s="75"/>
      <c r="BD3" s="75"/>
      <c r="BE3" s="75"/>
      <c r="BF3" s="75"/>
      <c r="BG3" s="75"/>
      <c r="BH3" s="75"/>
      <c r="BI3" s="75"/>
      <c r="BJ3" s="75"/>
      <c r="BK3" s="75"/>
      <c r="BL3" s="75"/>
      <c r="BM3" s="76"/>
      <c r="BN3" s="71" t="s">
        <v>27</v>
      </c>
      <c r="BO3" s="72"/>
      <c r="BP3" s="72"/>
      <c r="BQ3" s="72"/>
      <c r="BR3" s="72"/>
      <c r="BS3" s="72"/>
      <c r="BT3" s="72"/>
      <c r="BU3" s="73"/>
      <c r="BV3" s="71" t="s">
        <v>28</v>
      </c>
      <c r="BW3" s="72"/>
      <c r="BX3" s="72"/>
      <c r="BY3" s="72"/>
      <c r="BZ3" s="72"/>
      <c r="CA3" s="72"/>
      <c r="CB3" s="72"/>
      <c r="CC3" s="73"/>
      <c r="CD3" s="74" t="s">
        <v>26</v>
      </c>
      <c r="CE3" s="75"/>
      <c r="CF3" s="75"/>
      <c r="CG3" s="75"/>
      <c r="CH3" s="75"/>
      <c r="CI3" s="75"/>
      <c r="CJ3" s="75"/>
      <c r="CK3" s="75"/>
      <c r="CL3" s="75"/>
      <c r="CM3" s="75"/>
      <c r="CN3" s="75"/>
      <c r="CO3" s="75"/>
      <c r="CP3" s="75"/>
      <c r="CQ3" s="75"/>
      <c r="CR3" s="75"/>
      <c r="CS3" s="76"/>
      <c r="CT3" s="71" t="s">
        <v>29</v>
      </c>
      <c r="CU3" s="72"/>
      <c r="CV3" s="72"/>
      <c r="CW3" s="72"/>
      <c r="CX3" s="72"/>
      <c r="CY3" s="72"/>
      <c r="CZ3" s="72"/>
      <c r="DA3" s="73"/>
      <c r="DB3" s="71" t="s">
        <v>30</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31</v>
      </c>
      <c r="AZ4" s="89"/>
      <c r="BA4" s="89"/>
      <c r="BB4" s="89"/>
      <c r="BC4" s="89"/>
      <c r="BD4" s="89"/>
      <c r="BE4" s="89"/>
      <c r="BF4" s="89"/>
      <c r="BG4" s="89"/>
      <c r="BH4" s="89"/>
      <c r="BI4" s="89"/>
      <c r="BJ4" s="89"/>
      <c r="BK4" s="89"/>
      <c r="BL4" s="89"/>
      <c r="BM4" s="90"/>
      <c r="BN4" s="91">
        <v>31977154</v>
      </c>
      <c r="BO4" s="92"/>
      <c r="BP4" s="92"/>
      <c r="BQ4" s="92"/>
      <c r="BR4" s="92"/>
      <c r="BS4" s="92"/>
      <c r="BT4" s="92"/>
      <c r="BU4" s="93"/>
      <c r="BV4" s="91">
        <v>34585477</v>
      </c>
      <c r="BW4" s="92"/>
      <c r="BX4" s="92"/>
      <c r="BY4" s="92"/>
      <c r="BZ4" s="92"/>
      <c r="CA4" s="92"/>
      <c r="CB4" s="92"/>
      <c r="CC4" s="93"/>
      <c r="CD4" s="94" t="s">
        <v>32</v>
      </c>
      <c r="CE4" s="95"/>
      <c r="CF4" s="95"/>
      <c r="CG4" s="95"/>
      <c r="CH4" s="95"/>
      <c r="CI4" s="95"/>
      <c r="CJ4" s="95"/>
      <c r="CK4" s="95"/>
      <c r="CL4" s="95"/>
      <c r="CM4" s="95"/>
      <c r="CN4" s="95"/>
      <c r="CO4" s="95"/>
      <c r="CP4" s="95"/>
      <c r="CQ4" s="95"/>
      <c r="CR4" s="95"/>
      <c r="CS4" s="96"/>
      <c r="CT4" s="97">
        <v>12.8</v>
      </c>
      <c r="CU4" s="98"/>
      <c r="CV4" s="98"/>
      <c r="CW4" s="98"/>
      <c r="CX4" s="98"/>
      <c r="CY4" s="98"/>
      <c r="CZ4" s="98"/>
      <c r="DA4" s="99"/>
      <c r="DB4" s="97">
        <v>7.7</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33</v>
      </c>
      <c r="AN5" s="106"/>
      <c r="AO5" s="106"/>
      <c r="AP5" s="106"/>
      <c r="AQ5" s="106"/>
      <c r="AR5" s="106"/>
      <c r="AS5" s="106"/>
      <c r="AT5" s="107"/>
      <c r="AU5" s="108" t="s">
        <v>34</v>
      </c>
      <c r="AV5" s="109"/>
      <c r="AW5" s="109"/>
      <c r="AX5" s="109"/>
      <c r="AY5" s="110" t="s">
        <v>35</v>
      </c>
      <c r="AZ5" s="111"/>
      <c r="BA5" s="111"/>
      <c r="BB5" s="111"/>
      <c r="BC5" s="111"/>
      <c r="BD5" s="111"/>
      <c r="BE5" s="111"/>
      <c r="BF5" s="111"/>
      <c r="BG5" s="111"/>
      <c r="BH5" s="111"/>
      <c r="BI5" s="111"/>
      <c r="BJ5" s="111"/>
      <c r="BK5" s="111"/>
      <c r="BL5" s="111"/>
      <c r="BM5" s="112"/>
      <c r="BN5" s="113">
        <v>29884551</v>
      </c>
      <c r="BO5" s="114"/>
      <c r="BP5" s="114"/>
      <c r="BQ5" s="114"/>
      <c r="BR5" s="114"/>
      <c r="BS5" s="114"/>
      <c r="BT5" s="114"/>
      <c r="BU5" s="115"/>
      <c r="BV5" s="113">
        <v>33325151</v>
      </c>
      <c r="BW5" s="114"/>
      <c r="BX5" s="114"/>
      <c r="BY5" s="114"/>
      <c r="BZ5" s="114"/>
      <c r="CA5" s="114"/>
      <c r="CB5" s="114"/>
      <c r="CC5" s="115"/>
      <c r="CD5" s="116" t="s">
        <v>36</v>
      </c>
      <c r="CE5" s="117"/>
      <c r="CF5" s="117"/>
      <c r="CG5" s="117"/>
      <c r="CH5" s="117"/>
      <c r="CI5" s="117"/>
      <c r="CJ5" s="117"/>
      <c r="CK5" s="117"/>
      <c r="CL5" s="117"/>
      <c r="CM5" s="117"/>
      <c r="CN5" s="117"/>
      <c r="CO5" s="117"/>
      <c r="CP5" s="117"/>
      <c r="CQ5" s="117"/>
      <c r="CR5" s="117"/>
      <c r="CS5" s="118"/>
      <c r="CT5" s="119">
        <v>93.3</v>
      </c>
      <c r="CU5" s="120"/>
      <c r="CV5" s="120"/>
      <c r="CW5" s="120"/>
      <c r="CX5" s="120"/>
      <c r="CY5" s="120"/>
      <c r="CZ5" s="120"/>
      <c r="DA5" s="121"/>
      <c r="DB5" s="119">
        <v>101.8</v>
      </c>
      <c r="DC5" s="120"/>
      <c r="DD5" s="120"/>
      <c r="DE5" s="120"/>
      <c r="DF5" s="120"/>
      <c r="DG5" s="120"/>
      <c r="DH5" s="120"/>
      <c r="DI5" s="121"/>
    </row>
    <row r="6" spans="1:119" ht="18.75" customHeight="1" x14ac:dyDescent="0.15">
      <c r="A6" s="63"/>
      <c r="B6" s="122" t="s">
        <v>37</v>
      </c>
      <c r="C6" s="123"/>
      <c r="D6" s="123"/>
      <c r="E6" s="124"/>
      <c r="F6" s="124"/>
      <c r="G6" s="124"/>
      <c r="H6" s="124"/>
      <c r="I6" s="124"/>
      <c r="J6" s="124"/>
      <c r="K6" s="124"/>
      <c r="L6" s="124" t="s">
        <v>38</v>
      </c>
      <c r="M6" s="124"/>
      <c r="N6" s="124"/>
      <c r="O6" s="124"/>
      <c r="P6" s="124"/>
      <c r="Q6" s="124"/>
      <c r="R6" s="125"/>
      <c r="S6" s="125"/>
      <c r="T6" s="125"/>
      <c r="U6" s="125"/>
      <c r="V6" s="126"/>
      <c r="W6" s="127" t="s">
        <v>39</v>
      </c>
      <c r="X6" s="128"/>
      <c r="Y6" s="128"/>
      <c r="Z6" s="128"/>
      <c r="AA6" s="128"/>
      <c r="AB6" s="123"/>
      <c r="AC6" s="129" t="s">
        <v>40</v>
      </c>
      <c r="AD6" s="130"/>
      <c r="AE6" s="130"/>
      <c r="AF6" s="130"/>
      <c r="AG6" s="130"/>
      <c r="AH6" s="130"/>
      <c r="AI6" s="130"/>
      <c r="AJ6" s="130"/>
      <c r="AK6" s="130"/>
      <c r="AL6" s="131"/>
      <c r="AM6" s="105" t="s">
        <v>41</v>
      </c>
      <c r="AN6" s="106"/>
      <c r="AO6" s="106"/>
      <c r="AP6" s="106"/>
      <c r="AQ6" s="106"/>
      <c r="AR6" s="106"/>
      <c r="AS6" s="106"/>
      <c r="AT6" s="107"/>
      <c r="AU6" s="108" t="s">
        <v>34</v>
      </c>
      <c r="AV6" s="109"/>
      <c r="AW6" s="109"/>
      <c r="AX6" s="109"/>
      <c r="AY6" s="110" t="s">
        <v>42</v>
      </c>
      <c r="AZ6" s="111"/>
      <c r="BA6" s="111"/>
      <c r="BB6" s="111"/>
      <c r="BC6" s="111"/>
      <c r="BD6" s="111"/>
      <c r="BE6" s="111"/>
      <c r="BF6" s="111"/>
      <c r="BG6" s="111"/>
      <c r="BH6" s="111"/>
      <c r="BI6" s="111"/>
      <c r="BJ6" s="111"/>
      <c r="BK6" s="111"/>
      <c r="BL6" s="111"/>
      <c r="BM6" s="112"/>
      <c r="BN6" s="113">
        <v>2092603</v>
      </c>
      <c r="BO6" s="114"/>
      <c r="BP6" s="114"/>
      <c r="BQ6" s="114"/>
      <c r="BR6" s="114"/>
      <c r="BS6" s="114"/>
      <c r="BT6" s="114"/>
      <c r="BU6" s="115"/>
      <c r="BV6" s="113">
        <v>1260326</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99.3</v>
      </c>
      <c r="CU6" s="133"/>
      <c r="CV6" s="133"/>
      <c r="CW6" s="133"/>
      <c r="CX6" s="133"/>
      <c r="CY6" s="133"/>
      <c r="CZ6" s="133"/>
      <c r="DA6" s="134"/>
      <c r="DB6" s="132">
        <v>106.9</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34</v>
      </c>
      <c r="AV7" s="109"/>
      <c r="AW7" s="109"/>
      <c r="AX7" s="109"/>
      <c r="AY7" s="110" t="s">
        <v>45</v>
      </c>
      <c r="AZ7" s="111"/>
      <c r="BA7" s="111"/>
      <c r="BB7" s="111"/>
      <c r="BC7" s="111"/>
      <c r="BD7" s="111"/>
      <c r="BE7" s="111"/>
      <c r="BF7" s="111"/>
      <c r="BG7" s="111"/>
      <c r="BH7" s="111"/>
      <c r="BI7" s="111"/>
      <c r="BJ7" s="111"/>
      <c r="BK7" s="111"/>
      <c r="BL7" s="111"/>
      <c r="BM7" s="112"/>
      <c r="BN7" s="113">
        <v>105421</v>
      </c>
      <c r="BO7" s="114"/>
      <c r="BP7" s="114"/>
      <c r="BQ7" s="114"/>
      <c r="BR7" s="114"/>
      <c r="BS7" s="114"/>
      <c r="BT7" s="114"/>
      <c r="BU7" s="115"/>
      <c r="BV7" s="113">
        <v>121543</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15468648</v>
      </c>
      <c r="CU7" s="114"/>
      <c r="CV7" s="114"/>
      <c r="CW7" s="114"/>
      <c r="CX7" s="114"/>
      <c r="CY7" s="114"/>
      <c r="CZ7" s="114"/>
      <c r="DA7" s="115"/>
      <c r="DB7" s="113">
        <v>14865330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48</v>
      </c>
      <c r="AV8" s="109"/>
      <c r="AW8" s="109"/>
      <c r="AX8" s="109"/>
      <c r="AY8" s="110" t="s">
        <v>49</v>
      </c>
      <c r="AZ8" s="111"/>
      <c r="BA8" s="111"/>
      <c r="BB8" s="111"/>
      <c r="BC8" s="111"/>
      <c r="BD8" s="111"/>
      <c r="BE8" s="111"/>
      <c r="BF8" s="111"/>
      <c r="BG8" s="111"/>
      <c r="BH8" s="111"/>
      <c r="BI8" s="111"/>
      <c r="BJ8" s="111"/>
      <c r="BK8" s="111"/>
      <c r="BL8" s="111"/>
      <c r="BM8" s="112"/>
      <c r="BN8" s="113">
        <v>1987182</v>
      </c>
      <c r="BO8" s="114"/>
      <c r="BP8" s="114"/>
      <c r="BQ8" s="114"/>
      <c r="BR8" s="114"/>
      <c r="BS8" s="114"/>
      <c r="BT8" s="114"/>
      <c r="BU8" s="115"/>
      <c r="BV8" s="113">
        <v>1138783</v>
      </c>
      <c r="BW8" s="114"/>
      <c r="BX8" s="114"/>
      <c r="BY8" s="114"/>
      <c r="BZ8" s="114"/>
      <c r="CA8" s="114"/>
      <c r="CB8" s="114"/>
      <c r="CC8" s="115"/>
      <c r="CD8" s="116" t="s">
        <v>50</v>
      </c>
      <c r="CE8" s="117"/>
      <c r="CF8" s="117"/>
      <c r="CG8" s="117"/>
      <c r="CH8" s="117"/>
      <c r="CI8" s="117"/>
      <c r="CJ8" s="117"/>
      <c r="CK8" s="117"/>
      <c r="CL8" s="117"/>
      <c r="CM8" s="117"/>
      <c r="CN8" s="117"/>
      <c r="CO8" s="117"/>
      <c r="CP8" s="117"/>
      <c r="CQ8" s="117"/>
      <c r="CR8" s="117"/>
      <c r="CS8" s="118"/>
      <c r="CT8" s="148">
        <v>0.57999999999999996</v>
      </c>
      <c r="CU8" s="149"/>
      <c r="CV8" s="149"/>
      <c r="CW8" s="149"/>
      <c r="CX8" s="149"/>
      <c r="CY8" s="149"/>
      <c r="CZ8" s="149"/>
      <c r="DA8" s="150"/>
      <c r="DB8" s="148">
        <v>0.59</v>
      </c>
      <c r="DC8" s="149"/>
      <c r="DD8" s="149"/>
      <c r="DE8" s="149"/>
      <c r="DF8" s="149"/>
      <c r="DG8" s="149"/>
      <c r="DH8" s="149"/>
      <c r="DI8" s="150"/>
    </row>
    <row r="9" spans="1:119" ht="18.75" customHeight="1" thickBot="1" x14ac:dyDescent="0.2">
      <c r="A9" s="63"/>
      <c r="B9" s="74" t="s">
        <v>51</v>
      </c>
      <c r="C9" s="75"/>
      <c r="D9" s="75"/>
      <c r="E9" s="75"/>
      <c r="F9" s="75"/>
      <c r="G9" s="75"/>
      <c r="H9" s="75"/>
      <c r="I9" s="75"/>
      <c r="J9" s="75"/>
      <c r="K9" s="151"/>
      <c r="L9" s="152" t="s">
        <v>52</v>
      </c>
      <c r="M9" s="153"/>
      <c r="N9" s="153"/>
      <c r="O9" s="153"/>
      <c r="P9" s="153"/>
      <c r="Q9" s="154"/>
      <c r="R9" s="155">
        <v>63889</v>
      </c>
      <c r="S9" s="156"/>
      <c r="T9" s="156"/>
      <c r="U9" s="156"/>
      <c r="V9" s="157"/>
      <c r="W9" s="71" t="s">
        <v>53</v>
      </c>
      <c r="X9" s="72"/>
      <c r="Y9" s="72"/>
      <c r="Z9" s="72"/>
      <c r="AA9" s="72"/>
      <c r="AB9" s="72"/>
      <c r="AC9" s="72"/>
      <c r="AD9" s="72"/>
      <c r="AE9" s="72"/>
      <c r="AF9" s="72"/>
      <c r="AG9" s="72"/>
      <c r="AH9" s="72"/>
      <c r="AI9" s="72"/>
      <c r="AJ9" s="72"/>
      <c r="AK9" s="72"/>
      <c r="AL9" s="73"/>
      <c r="AM9" s="105" t="s">
        <v>54</v>
      </c>
      <c r="AN9" s="106"/>
      <c r="AO9" s="106"/>
      <c r="AP9" s="106"/>
      <c r="AQ9" s="106"/>
      <c r="AR9" s="106"/>
      <c r="AS9" s="106"/>
      <c r="AT9" s="107"/>
      <c r="AU9" s="108" t="s">
        <v>34</v>
      </c>
      <c r="AV9" s="109"/>
      <c r="AW9" s="109"/>
      <c r="AX9" s="109"/>
      <c r="AY9" s="110" t="s">
        <v>55</v>
      </c>
      <c r="AZ9" s="111"/>
      <c r="BA9" s="111"/>
      <c r="BB9" s="111"/>
      <c r="BC9" s="111"/>
      <c r="BD9" s="111"/>
      <c r="BE9" s="111"/>
      <c r="BF9" s="111"/>
      <c r="BG9" s="111"/>
      <c r="BH9" s="111"/>
      <c r="BI9" s="111"/>
      <c r="BJ9" s="111"/>
      <c r="BK9" s="111"/>
      <c r="BL9" s="111"/>
      <c r="BM9" s="112"/>
      <c r="BN9" s="113">
        <v>848399</v>
      </c>
      <c r="BO9" s="114"/>
      <c r="BP9" s="114"/>
      <c r="BQ9" s="114"/>
      <c r="BR9" s="114"/>
      <c r="BS9" s="114"/>
      <c r="BT9" s="114"/>
      <c r="BU9" s="115"/>
      <c r="BV9" s="113">
        <v>-35633</v>
      </c>
      <c r="BW9" s="114"/>
      <c r="BX9" s="114"/>
      <c r="BY9" s="114"/>
      <c r="BZ9" s="114"/>
      <c r="CA9" s="114"/>
      <c r="CB9" s="114"/>
      <c r="CC9" s="115"/>
      <c r="CD9" s="116" t="s">
        <v>56</v>
      </c>
      <c r="CE9" s="117"/>
      <c r="CF9" s="117"/>
      <c r="CG9" s="117"/>
      <c r="CH9" s="117"/>
      <c r="CI9" s="117"/>
      <c r="CJ9" s="117"/>
      <c r="CK9" s="117"/>
      <c r="CL9" s="117"/>
      <c r="CM9" s="117"/>
      <c r="CN9" s="117"/>
      <c r="CO9" s="117"/>
      <c r="CP9" s="117"/>
      <c r="CQ9" s="117"/>
      <c r="CR9" s="117"/>
      <c r="CS9" s="118"/>
      <c r="CT9" s="119">
        <v>14</v>
      </c>
      <c r="CU9" s="120"/>
      <c r="CV9" s="120"/>
      <c r="CW9" s="120"/>
      <c r="CX9" s="120"/>
      <c r="CY9" s="120"/>
      <c r="CZ9" s="120"/>
      <c r="DA9" s="121"/>
      <c r="DB9" s="119">
        <v>14.6</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57</v>
      </c>
      <c r="M10" s="106"/>
      <c r="N10" s="106"/>
      <c r="O10" s="106"/>
      <c r="P10" s="106"/>
      <c r="Q10" s="107"/>
      <c r="R10" s="159">
        <v>67398</v>
      </c>
      <c r="S10" s="160"/>
      <c r="T10" s="160"/>
      <c r="U10" s="160"/>
      <c r="V10" s="161"/>
      <c r="W10" s="82"/>
      <c r="X10" s="83"/>
      <c r="Y10" s="83"/>
      <c r="Z10" s="83"/>
      <c r="AA10" s="83"/>
      <c r="AB10" s="83"/>
      <c r="AC10" s="83"/>
      <c r="AD10" s="83"/>
      <c r="AE10" s="83"/>
      <c r="AF10" s="83"/>
      <c r="AG10" s="83"/>
      <c r="AH10" s="83"/>
      <c r="AI10" s="83"/>
      <c r="AJ10" s="83"/>
      <c r="AK10" s="83"/>
      <c r="AL10" s="84"/>
      <c r="AM10" s="105" t="s">
        <v>58</v>
      </c>
      <c r="AN10" s="106"/>
      <c r="AO10" s="106"/>
      <c r="AP10" s="106"/>
      <c r="AQ10" s="106"/>
      <c r="AR10" s="106"/>
      <c r="AS10" s="106"/>
      <c r="AT10" s="107"/>
      <c r="AU10" s="108" t="s">
        <v>34</v>
      </c>
      <c r="AV10" s="109"/>
      <c r="AW10" s="109"/>
      <c r="AX10" s="109"/>
      <c r="AY10" s="110" t="s">
        <v>59</v>
      </c>
      <c r="AZ10" s="111"/>
      <c r="BA10" s="111"/>
      <c r="BB10" s="111"/>
      <c r="BC10" s="111"/>
      <c r="BD10" s="111"/>
      <c r="BE10" s="111"/>
      <c r="BF10" s="111"/>
      <c r="BG10" s="111"/>
      <c r="BH10" s="111"/>
      <c r="BI10" s="111"/>
      <c r="BJ10" s="111"/>
      <c r="BK10" s="111"/>
      <c r="BL10" s="111"/>
      <c r="BM10" s="112"/>
      <c r="BN10" s="113">
        <v>31</v>
      </c>
      <c r="BO10" s="114"/>
      <c r="BP10" s="114"/>
      <c r="BQ10" s="114"/>
      <c r="BR10" s="114"/>
      <c r="BS10" s="114"/>
      <c r="BT10" s="114"/>
      <c r="BU10" s="115"/>
      <c r="BV10" s="113">
        <v>55</v>
      </c>
      <c r="BW10" s="114"/>
      <c r="BX10" s="114"/>
      <c r="BY10" s="114"/>
      <c r="BZ10" s="114"/>
      <c r="CA10" s="114"/>
      <c r="CB10" s="114"/>
      <c r="CC10" s="115"/>
      <c r="CD10" s="162" t="s">
        <v>60</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61</v>
      </c>
      <c r="M11" s="169"/>
      <c r="N11" s="169"/>
      <c r="O11" s="169"/>
      <c r="P11" s="169"/>
      <c r="Q11" s="170"/>
      <c r="R11" s="171" t="s">
        <v>62</v>
      </c>
      <c r="S11" s="172"/>
      <c r="T11" s="172"/>
      <c r="U11" s="172"/>
      <c r="V11" s="173"/>
      <c r="W11" s="82"/>
      <c r="X11" s="83"/>
      <c r="Y11" s="83"/>
      <c r="Z11" s="83"/>
      <c r="AA11" s="83"/>
      <c r="AB11" s="83"/>
      <c r="AC11" s="83"/>
      <c r="AD11" s="83"/>
      <c r="AE11" s="83"/>
      <c r="AF11" s="83"/>
      <c r="AG11" s="83"/>
      <c r="AH11" s="83"/>
      <c r="AI11" s="83"/>
      <c r="AJ11" s="83"/>
      <c r="AK11" s="83"/>
      <c r="AL11" s="84"/>
      <c r="AM11" s="105" t="s">
        <v>63</v>
      </c>
      <c r="AN11" s="106"/>
      <c r="AO11" s="106"/>
      <c r="AP11" s="106"/>
      <c r="AQ11" s="106"/>
      <c r="AR11" s="106"/>
      <c r="AS11" s="106"/>
      <c r="AT11" s="107"/>
      <c r="AU11" s="108" t="s">
        <v>34</v>
      </c>
      <c r="AV11" s="109"/>
      <c r="AW11" s="109"/>
      <c r="AX11" s="109"/>
      <c r="AY11" s="110" t="s">
        <v>64</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5505</v>
      </c>
      <c r="BW11" s="114"/>
      <c r="BX11" s="114"/>
      <c r="BY11" s="114"/>
      <c r="BZ11" s="114"/>
      <c r="CA11" s="114"/>
      <c r="CB11" s="114"/>
      <c r="CC11" s="115"/>
      <c r="CD11" s="116" t="s">
        <v>65</v>
      </c>
      <c r="CE11" s="117"/>
      <c r="CF11" s="117"/>
      <c r="CG11" s="117"/>
      <c r="CH11" s="117"/>
      <c r="CI11" s="117"/>
      <c r="CJ11" s="117"/>
      <c r="CK11" s="117"/>
      <c r="CL11" s="117"/>
      <c r="CM11" s="117"/>
      <c r="CN11" s="117"/>
      <c r="CO11" s="117"/>
      <c r="CP11" s="117"/>
      <c r="CQ11" s="117"/>
      <c r="CR11" s="117"/>
      <c r="CS11" s="118"/>
      <c r="CT11" s="148" t="s">
        <v>66</v>
      </c>
      <c r="CU11" s="149"/>
      <c r="CV11" s="149"/>
      <c r="CW11" s="149"/>
      <c r="CX11" s="149"/>
      <c r="CY11" s="149"/>
      <c r="CZ11" s="149"/>
      <c r="DA11" s="150"/>
      <c r="DB11" s="148" t="s">
        <v>66</v>
      </c>
      <c r="DC11" s="149"/>
      <c r="DD11" s="149"/>
      <c r="DE11" s="149"/>
      <c r="DF11" s="149"/>
      <c r="DG11" s="149"/>
      <c r="DH11" s="149"/>
      <c r="DI11" s="150"/>
    </row>
    <row r="12" spans="1:119" ht="18.75" customHeight="1" x14ac:dyDescent="0.15">
      <c r="A12" s="63"/>
      <c r="B12" s="174" t="s">
        <v>67</v>
      </c>
      <c r="C12" s="175"/>
      <c r="D12" s="175"/>
      <c r="E12" s="175"/>
      <c r="F12" s="175"/>
      <c r="G12" s="175"/>
      <c r="H12" s="175"/>
      <c r="I12" s="175"/>
      <c r="J12" s="175"/>
      <c r="K12" s="176"/>
      <c r="L12" s="177" t="s">
        <v>68</v>
      </c>
      <c r="M12" s="178"/>
      <c r="N12" s="178"/>
      <c r="O12" s="178"/>
      <c r="P12" s="178"/>
      <c r="Q12" s="179"/>
      <c r="R12" s="180">
        <v>63173</v>
      </c>
      <c r="S12" s="181"/>
      <c r="T12" s="181"/>
      <c r="U12" s="181"/>
      <c r="V12" s="182"/>
      <c r="W12" s="183" t="s">
        <v>26</v>
      </c>
      <c r="X12" s="109"/>
      <c r="Y12" s="109"/>
      <c r="Z12" s="109"/>
      <c r="AA12" s="109"/>
      <c r="AB12" s="184"/>
      <c r="AC12" s="185" t="s">
        <v>69</v>
      </c>
      <c r="AD12" s="186"/>
      <c r="AE12" s="186"/>
      <c r="AF12" s="186"/>
      <c r="AG12" s="187"/>
      <c r="AH12" s="185" t="s">
        <v>70</v>
      </c>
      <c r="AI12" s="186"/>
      <c r="AJ12" s="186"/>
      <c r="AK12" s="186"/>
      <c r="AL12" s="188"/>
      <c r="AM12" s="105" t="s">
        <v>71</v>
      </c>
      <c r="AN12" s="106"/>
      <c r="AO12" s="106"/>
      <c r="AP12" s="106"/>
      <c r="AQ12" s="106"/>
      <c r="AR12" s="106"/>
      <c r="AS12" s="106"/>
      <c r="AT12" s="107"/>
      <c r="AU12" s="108" t="s">
        <v>34</v>
      </c>
      <c r="AV12" s="109"/>
      <c r="AW12" s="109"/>
      <c r="AX12" s="109"/>
      <c r="AY12" s="110" t="s">
        <v>72</v>
      </c>
      <c r="AZ12" s="111"/>
      <c r="BA12" s="111"/>
      <c r="BB12" s="111"/>
      <c r="BC12" s="111"/>
      <c r="BD12" s="111"/>
      <c r="BE12" s="111"/>
      <c r="BF12" s="111"/>
      <c r="BG12" s="111"/>
      <c r="BH12" s="111"/>
      <c r="BI12" s="111"/>
      <c r="BJ12" s="111"/>
      <c r="BK12" s="111"/>
      <c r="BL12" s="111"/>
      <c r="BM12" s="112"/>
      <c r="BN12" s="113">
        <v>548942</v>
      </c>
      <c r="BO12" s="114"/>
      <c r="BP12" s="114"/>
      <c r="BQ12" s="114"/>
      <c r="BR12" s="114"/>
      <c r="BS12" s="114"/>
      <c r="BT12" s="114"/>
      <c r="BU12" s="115"/>
      <c r="BV12" s="113">
        <v>617061</v>
      </c>
      <c r="BW12" s="114"/>
      <c r="BX12" s="114"/>
      <c r="BY12" s="114"/>
      <c r="BZ12" s="114"/>
      <c r="CA12" s="114"/>
      <c r="CB12" s="114"/>
      <c r="CC12" s="115"/>
      <c r="CD12" s="116" t="s">
        <v>73</v>
      </c>
      <c r="CE12" s="117"/>
      <c r="CF12" s="117"/>
      <c r="CG12" s="117"/>
      <c r="CH12" s="117"/>
      <c r="CI12" s="117"/>
      <c r="CJ12" s="117"/>
      <c r="CK12" s="117"/>
      <c r="CL12" s="117"/>
      <c r="CM12" s="117"/>
      <c r="CN12" s="117"/>
      <c r="CO12" s="117"/>
      <c r="CP12" s="117"/>
      <c r="CQ12" s="117"/>
      <c r="CR12" s="117"/>
      <c r="CS12" s="118"/>
      <c r="CT12" s="148" t="s">
        <v>66</v>
      </c>
      <c r="CU12" s="149"/>
      <c r="CV12" s="149"/>
      <c r="CW12" s="149"/>
      <c r="CX12" s="149"/>
      <c r="CY12" s="149"/>
      <c r="CZ12" s="149"/>
      <c r="DA12" s="150"/>
      <c r="DB12" s="148" t="s">
        <v>66</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74</v>
      </c>
      <c r="N13" s="194"/>
      <c r="O13" s="194"/>
      <c r="P13" s="194"/>
      <c r="Q13" s="195"/>
      <c r="R13" s="196">
        <v>62285</v>
      </c>
      <c r="S13" s="197"/>
      <c r="T13" s="197"/>
      <c r="U13" s="197"/>
      <c r="V13" s="198"/>
      <c r="W13" s="127" t="s">
        <v>75</v>
      </c>
      <c r="X13" s="128"/>
      <c r="Y13" s="128"/>
      <c r="Z13" s="128"/>
      <c r="AA13" s="128"/>
      <c r="AB13" s="123"/>
      <c r="AC13" s="159">
        <v>1183</v>
      </c>
      <c r="AD13" s="160"/>
      <c r="AE13" s="160"/>
      <c r="AF13" s="160"/>
      <c r="AG13" s="199"/>
      <c r="AH13" s="159">
        <v>1289</v>
      </c>
      <c r="AI13" s="160"/>
      <c r="AJ13" s="160"/>
      <c r="AK13" s="160"/>
      <c r="AL13" s="161"/>
      <c r="AM13" s="105" t="s">
        <v>76</v>
      </c>
      <c r="AN13" s="106"/>
      <c r="AO13" s="106"/>
      <c r="AP13" s="106"/>
      <c r="AQ13" s="106"/>
      <c r="AR13" s="106"/>
      <c r="AS13" s="106"/>
      <c r="AT13" s="107"/>
      <c r="AU13" s="108" t="s">
        <v>48</v>
      </c>
      <c r="AV13" s="109"/>
      <c r="AW13" s="109"/>
      <c r="AX13" s="109"/>
      <c r="AY13" s="110" t="s">
        <v>77</v>
      </c>
      <c r="AZ13" s="111"/>
      <c r="BA13" s="111"/>
      <c r="BB13" s="111"/>
      <c r="BC13" s="111"/>
      <c r="BD13" s="111"/>
      <c r="BE13" s="111"/>
      <c r="BF13" s="111"/>
      <c r="BG13" s="111"/>
      <c r="BH13" s="111"/>
      <c r="BI13" s="111"/>
      <c r="BJ13" s="111"/>
      <c r="BK13" s="111"/>
      <c r="BL13" s="111"/>
      <c r="BM13" s="112"/>
      <c r="BN13" s="113">
        <v>299488</v>
      </c>
      <c r="BO13" s="114"/>
      <c r="BP13" s="114"/>
      <c r="BQ13" s="114"/>
      <c r="BR13" s="114"/>
      <c r="BS13" s="114"/>
      <c r="BT13" s="114"/>
      <c r="BU13" s="115"/>
      <c r="BV13" s="113">
        <v>-647134</v>
      </c>
      <c r="BW13" s="114"/>
      <c r="BX13" s="114"/>
      <c r="BY13" s="114"/>
      <c r="BZ13" s="114"/>
      <c r="CA13" s="114"/>
      <c r="CB13" s="114"/>
      <c r="CC13" s="115"/>
      <c r="CD13" s="116" t="s">
        <v>78</v>
      </c>
      <c r="CE13" s="117"/>
      <c r="CF13" s="117"/>
      <c r="CG13" s="117"/>
      <c r="CH13" s="117"/>
      <c r="CI13" s="117"/>
      <c r="CJ13" s="117"/>
      <c r="CK13" s="117"/>
      <c r="CL13" s="117"/>
      <c r="CM13" s="117"/>
      <c r="CN13" s="117"/>
      <c r="CO13" s="117"/>
      <c r="CP13" s="117"/>
      <c r="CQ13" s="117"/>
      <c r="CR13" s="117"/>
      <c r="CS13" s="118"/>
      <c r="CT13" s="119">
        <v>10.4</v>
      </c>
      <c r="CU13" s="120"/>
      <c r="CV13" s="120"/>
      <c r="CW13" s="120"/>
      <c r="CX13" s="120"/>
      <c r="CY13" s="120"/>
      <c r="CZ13" s="120"/>
      <c r="DA13" s="121"/>
      <c r="DB13" s="119">
        <v>10.7</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79</v>
      </c>
      <c r="M14" s="201"/>
      <c r="N14" s="201"/>
      <c r="O14" s="201"/>
      <c r="P14" s="201"/>
      <c r="Q14" s="202"/>
      <c r="R14" s="196">
        <v>64027</v>
      </c>
      <c r="S14" s="197"/>
      <c r="T14" s="197"/>
      <c r="U14" s="197"/>
      <c r="V14" s="198"/>
      <c r="W14" s="85"/>
      <c r="X14" s="86"/>
      <c r="Y14" s="86"/>
      <c r="Z14" s="86"/>
      <c r="AA14" s="86"/>
      <c r="AB14" s="101"/>
      <c r="AC14" s="203">
        <v>4.0999999999999996</v>
      </c>
      <c r="AD14" s="204"/>
      <c r="AE14" s="204"/>
      <c r="AF14" s="204"/>
      <c r="AG14" s="205"/>
      <c r="AH14" s="203">
        <v>4.4000000000000004</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80</v>
      </c>
      <c r="CE14" s="208"/>
      <c r="CF14" s="208"/>
      <c r="CG14" s="208"/>
      <c r="CH14" s="208"/>
      <c r="CI14" s="208"/>
      <c r="CJ14" s="208"/>
      <c r="CK14" s="208"/>
      <c r="CL14" s="208"/>
      <c r="CM14" s="208"/>
      <c r="CN14" s="208"/>
      <c r="CO14" s="208"/>
      <c r="CP14" s="208"/>
      <c r="CQ14" s="208"/>
      <c r="CR14" s="208"/>
      <c r="CS14" s="209"/>
      <c r="CT14" s="210">
        <v>50.8</v>
      </c>
      <c r="CU14" s="211"/>
      <c r="CV14" s="211"/>
      <c r="CW14" s="211"/>
      <c r="CX14" s="211"/>
      <c r="CY14" s="211"/>
      <c r="CZ14" s="211"/>
      <c r="DA14" s="212"/>
      <c r="DB14" s="210">
        <v>56.2</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74</v>
      </c>
      <c r="N15" s="194"/>
      <c r="O15" s="194"/>
      <c r="P15" s="194"/>
      <c r="Q15" s="195"/>
      <c r="R15" s="196">
        <v>63157</v>
      </c>
      <c r="S15" s="197"/>
      <c r="T15" s="197"/>
      <c r="U15" s="197"/>
      <c r="V15" s="198"/>
      <c r="W15" s="127" t="s">
        <v>81</v>
      </c>
      <c r="X15" s="128"/>
      <c r="Y15" s="128"/>
      <c r="Z15" s="128"/>
      <c r="AA15" s="128"/>
      <c r="AB15" s="123"/>
      <c r="AC15" s="159">
        <v>5945</v>
      </c>
      <c r="AD15" s="160"/>
      <c r="AE15" s="160"/>
      <c r="AF15" s="160"/>
      <c r="AG15" s="199"/>
      <c r="AH15" s="159">
        <v>6232</v>
      </c>
      <c r="AI15" s="160"/>
      <c r="AJ15" s="160"/>
      <c r="AK15" s="160"/>
      <c r="AL15" s="161"/>
      <c r="AM15" s="105"/>
      <c r="AN15" s="106"/>
      <c r="AO15" s="106"/>
      <c r="AP15" s="106"/>
      <c r="AQ15" s="106"/>
      <c r="AR15" s="106"/>
      <c r="AS15" s="106"/>
      <c r="AT15" s="107"/>
      <c r="AU15" s="108"/>
      <c r="AV15" s="109"/>
      <c r="AW15" s="109"/>
      <c r="AX15" s="109"/>
      <c r="AY15" s="88" t="s">
        <v>82</v>
      </c>
      <c r="AZ15" s="89"/>
      <c r="BA15" s="89"/>
      <c r="BB15" s="89"/>
      <c r="BC15" s="89"/>
      <c r="BD15" s="89"/>
      <c r="BE15" s="89"/>
      <c r="BF15" s="89"/>
      <c r="BG15" s="89"/>
      <c r="BH15" s="89"/>
      <c r="BI15" s="89"/>
      <c r="BJ15" s="89"/>
      <c r="BK15" s="89"/>
      <c r="BL15" s="89"/>
      <c r="BM15" s="90"/>
      <c r="BN15" s="91">
        <v>7086424</v>
      </c>
      <c r="BO15" s="92"/>
      <c r="BP15" s="92"/>
      <c r="BQ15" s="92"/>
      <c r="BR15" s="92"/>
      <c r="BS15" s="92"/>
      <c r="BT15" s="92"/>
      <c r="BU15" s="93"/>
      <c r="BV15" s="91">
        <v>7347436</v>
      </c>
      <c r="BW15" s="92"/>
      <c r="BX15" s="92"/>
      <c r="BY15" s="92"/>
      <c r="BZ15" s="92"/>
      <c r="CA15" s="92"/>
      <c r="CB15" s="92"/>
      <c r="CC15" s="93"/>
      <c r="CD15" s="94" t="s">
        <v>83</v>
      </c>
      <c r="CE15" s="95"/>
      <c r="CF15" s="95"/>
      <c r="CG15" s="95"/>
      <c r="CH15" s="95"/>
      <c r="CI15" s="95"/>
      <c r="CJ15" s="95"/>
      <c r="CK15" s="95"/>
      <c r="CL15" s="95"/>
      <c r="CM15" s="95"/>
      <c r="CN15" s="95"/>
      <c r="CO15" s="95"/>
      <c r="CP15" s="95"/>
      <c r="CQ15" s="95"/>
      <c r="CR15" s="95"/>
      <c r="CS15" s="96"/>
      <c r="CT15" s="213"/>
      <c r="CU15" s="214"/>
      <c r="CV15" s="214"/>
      <c r="CW15" s="214"/>
      <c r="CX15" s="214"/>
      <c r="CY15" s="214"/>
      <c r="CZ15" s="214"/>
      <c r="DA15" s="215"/>
      <c r="DB15" s="213"/>
      <c r="DC15" s="214"/>
      <c r="DD15" s="214"/>
      <c r="DE15" s="214"/>
      <c r="DF15" s="214"/>
      <c r="DG15" s="214"/>
      <c r="DH15" s="214"/>
      <c r="DI15" s="215"/>
    </row>
    <row r="16" spans="1:119" ht="18.75" customHeight="1" x14ac:dyDescent="0.15">
      <c r="A16" s="63"/>
      <c r="B16" s="189"/>
      <c r="C16" s="190"/>
      <c r="D16" s="190"/>
      <c r="E16" s="190"/>
      <c r="F16" s="190"/>
      <c r="G16" s="190"/>
      <c r="H16" s="190"/>
      <c r="I16" s="190"/>
      <c r="J16" s="190"/>
      <c r="K16" s="191"/>
      <c r="L16" s="200" t="s">
        <v>84</v>
      </c>
      <c r="M16" s="216"/>
      <c r="N16" s="216"/>
      <c r="O16" s="216"/>
      <c r="P16" s="216"/>
      <c r="Q16" s="217"/>
      <c r="R16" s="218" t="s">
        <v>85</v>
      </c>
      <c r="S16" s="219"/>
      <c r="T16" s="219"/>
      <c r="U16" s="219"/>
      <c r="V16" s="220"/>
      <c r="W16" s="85"/>
      <c r="X16" s="86"/>
      <c r="Y16" s="86"/>
      <c r="Z16" s="86"/>
      <c r="AA16" s="86"/>
      <c r="AB16" s="101"/>
      <c r="AC16" s="203">
        <v>20.6</v>
      </c>
      <c r="AD16" s="204"/>
      <c r="AE16" s="204"/>
      <c r="AF16" s="204"/>
      <c r="AG16" s="205"/>
      <c r="AH16" s="203">
        <v>21.3</v>
      </c>
      <c r="AI16" s="204"/>
      <c r="AJ16" s="204"/>
      <c r="AK16" s="204"/>
      <c r="AL16" s="206"/>
      <c r="AM16" s="105"/>
      <c r="AN16" s="106"/>
      <c r="AO16" s="106"/>
      <c r="AP16" s="106"/>
      <c r="AQ16" s="106"/>
      <c r="AR16" s="106"/>
      <c r="AS16" s="106"/>
      <c r="AT16" s="107"/>
      <c r="AU16" s="108"/>
      <c r="AV16" s="109"/>
      <c r="AW16" s="109"/>
      <c r="AX16" s="109"/>
      <c r="AY16" s="110" t="s">
        <v>86</v>
      </c>
      <c r="AZ16" s="111"/>
      <c r="BA16" s="111"/>
      <c r="BB16" s="111"/>
      <c r="BC16" s="111"/>
      <c r="BD16" s="111"/>
      <c r="BE16" s="111"/>
      <c r="BF16" s="111"/>
      <c r="BG16" s="111"/>
      <c r="BH16" s="111"/>
      <c r="BI16" s="111"/>
      <c r="BJ16" s="111"/>
      <c r="BK16" s="111"/>
      <c r="BL16" s="111"/>
      <c r="BM16" s="112"/>
      <c r="BN16" s="113">
        <v>12628772</v>
      </c>
      <c r="BO16" s="114"/>
      <c r="BP16" s="114"/>
      <c r="BQ16" s="114"/>
      <c r="BR16" s="114"/>
      <c r="BS16" s="114"/>
      <c r="BT16" s="114"/>
      <c r="BU16" s="115"/>
      <c r="BV16" s="113">
        <v>12201556</v>
      </c>
      <c r="BW16" s="114"/>
      <c r="BX16" s="114"/>
      <c r="BY16" s="114"/>
      <c r="BZ16" s="114"/>
      <c r="CA16" s="114"/>
      <c r="CB16" s="114"/>
      <c r="CC16" s="115"/>
      <c r="CD16" s="221"/>
      <c r="CE16" s="222"/>
      <c r="CF16" s="222"/>
      <c r="CG16" s="222"/>
      <c r="CH16" s="222"/>
      <c r="CI16" s="222"/>
      <c r="CJ16" s="222"/>
      <c r="CK16" s="222"/>
      <c r="CL16" s="222"/>
      <c r="CM16" s="222"/>
      <c r="CN16" s="222"/>
      <c r="CO16" s="222"/>
      <c r="CP16" s="222"/>
      <c r="CQ16" s="222"/>
      <c r="CR16" s="222"/>
      <c r="CS16" s="223"/>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4"/>
      <c r="C17" s="225"/>
      <c r="D17" s="225"/>
      <c r="E17" s="225"/>
      <c r="F17" s="225"/>
      <c r="G17" s="225"/>
      <c r="H17" s="225"/>
      <c r="I17" s="225"/>
      <c r="J17" s="225"/>
      <c r="K17" s="226"/>
      <c r="L17" s="227"/>
      <c r="M17" s="228" t="s">
        <v>87</v>
      </c>
      <c r="N17" s="229"/>
      <c r="O17" s="229"/>
      <c r="P17" s="229"/>
      <c r="Q17" s="230"/>
      <c r="R17" s="218" t="s">
        <v>88</v>
      </c>
      <c r="S17" s="219"/>
      <c r="T17" s="219"/>
      <c r="U17" s="219"/>
      <c r="V17" s="220"/>
      <c r="W17" s="127" t="s">
        <v>89</v>
      </c>
      <c r="X17" s="128"/>
      <c r="Y17" s="128"/>
      <c r="Z17" s="128"/>
      <c r="AA17" s="128"/>
      <c r="AB17" s="123"/>
      <c r="AC17" s="159">
        <v>21765</v>
      </c>
      <c r="AD17" s="160"/>
      <c r="AE17" s="160"/>
      <c r="AF17" s="160"/>
      <c r="AG17" s="199"/>
      <c r="AH17" s="159">
        <v>21796</v>
      </c>
      <c r="AI17" s="160"/>
      <c r="AJ17" s="160"/>
      <c r="AK17" s="160"/>
      <c r="AL17" s="161"/>
      <c r="AM17" s="105"/>
      <c r="AN17" s="106"/>
      <c r="AO17" s="106"/>
      <c r="AP17" s="106"/>
      <c r="AQ17" s="106"/>
      <c r="AR17" s="106"/>
      <c r="AS17" s="106"/>
      <c r="AT17" s="107"/>
      <c r="AU17" s="108"/>
      <c r="AV17" s="109"/>
      <c r="AW17" s="109"/>
      <c r="AX17" s="109"/>
      <c r="AY17" s="110" t="s">
        <v>90</v>
      </c>
      <c r="AZ17" s="111"/>
      <c r="BA17" s="111"/>
      <c r="BB17" s="111"/>
      <c r="BC17" s="111"/>
      <c r="BD17" s="111"/>
      <c r="BE17" s="111"/>
      <c r="BF17" s="111"/>
      <c r="BG17" s="111"/>
      <c r="BH17" s="111"/>
      <c r="BI17" s="111"/>
      <c r="BJ17" s="111"/>
      <c r="BK17" s="111"/>
      <c r="BL17" s="111"/>
      <c r="BM17" s="112"/>
      <c r="BN17" s="113">
        <v>8964701</v>
      </c>
      <c r="BO17" s="114"/>
      <c r="BP17" s="114"/>
      <c r="BQ17" s="114"/>
      <c r="BR17" s="114"/>
      <c r="BS17" s="114"/>
      <c r="BT17" s="114"/>
      <c r="BU17" s="115"/>
      <c r="BV17" s="113">
        <v>9314287</v>
      </c>
      <c r="BW17" s="114"/>
      <c r="BX17" s="114"/>
      <c r="BY17" s="114"/>
      <c r="BZ17" s="114"/>
      <c r="CA17" s="114"/>
      <c r="CB17" s="114"/>
      <c r="CC17" s="115"/>
      <c r="CD17" s="221"/>
      <c r="CE17" s="222"/>
      <c r="CF17" s="222"/>
      <c r="CG17" s="222"/>
      <c r="CH17" s="222"/>
      <c r="CI17" s="222"/>
      <c r="CJ17" s="222"/>
      <c r="CK17" s="222"/>
      <c r="CL17" s="222"/>
      <c r="CM17" s="222"/>
      <c r="CN17" s="222"/>
      <c r="CO17" s="222"/>
      <c r="CP17" s="222"/>
      <c r="CQ17" s="222"/>
      <c r="CR17" s="222"/>
      <c r="CS17" s="223"/>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1" t="s">
        <v>91</v>
      </c>
      <c r="C18" s="151"/>
      <c r="D18" s="151"/>
      <c r="E18" s="232"/>
      <c r="F18" s="232"/>
      <c r="G18" s="232"/>
      <c r="H18" s="232"/>
      <c r="I18" s="232"/>
      <c r="J18" s="232"/>
      <c r="K18" s="232"/>
      <c r="L18" s="233">
        <v>86.42</v>
      </c>
      <c r="M18" s="233"/>
      <c r="N18" s="233"/>
      <c r="O18" s="233"/>
      <c r="P18" s="233"/>
      <c r="Q18" s="233"/>
      <c r="R18" s="234"/>
      <c r="S18" s="234"/>
      <c r="T18" s="234"/>
      <c r="U18" s="234"/>
      <c r="V18" s="235"/>
      <c r="W18" s="143"/>
      <c r="X18" s="144"/>
      <c r="Y18" s="144"/>
      <c r="Z18" s="144"/>
      <c r="AA18" s="144"/>
      <c r="AB18" s="139"/>
      <c r="AC18" s="236">
        <v>75.3</v>
      </c>
      <c r="AD18" s="237"/>
      <c r="AE18" s="237"/>
      <c r="AF18" s="237"/>
      <c r="AG18" s="238"/>
      <c r="AH18" s="236">
        <v>74.3</v>
      </c>
      <c r="AI18" s="237"/>
      <c r="AJ18" s="237"/>
      <c r="AK18" s="237"/>
      <c r="AL18" s="239"/>
      <c r="AM18" s="105"/>
      <c r="AN18" s="106"/>
      <c r="AO18" s="106"/>
      <c r="AP18" s="106"/>
      <c r="AQ18" s="106"/>
      <c r="AR18" s="106"/>
      <c r="AS18" s="106"/>
      <c r="AT18" s="107"/>
      <c r="AU18" s="108"/>
      <c r="AV18" s="109"/>
      <c r="AW18" s="109"/>
      <c r="AX18" s="109"/>
      <c r="AY18" s="110" t="s">
        <v>92</v>
      </c>
      <c r="AZ18" s="111"/>
      <c r="BA18" s="111"/>
      <c r="BB18" s="111"/>
      <c r="BC18" s="111"/>
      <c r="BD18" s="111"/>
      <c r="BE18" s="111"/>
      <c r="BF18" s="111"/>
      <c r="BG18" s="111"/>
      <c r="BH18" s="111"/>
      <c r="BI18" s="111"/>
      <c r="BJ18" s="111"/>
      <c r="BK18" s="111"/>
      <c r="BL18" s="111"/>
      <c r="BM18" s="112"/>
      <c r="BN18" s="113">
        <v>14890995</v>
      </c>
      <c r="BO18" s="114"/>
      <c r="BP18" s="114"/>
      <c r="BQ18" s="114"/>
      <c r="BR18" s="114"/>
      <c r="BS18" s="114"/>
      <c r="BT18" s="114"/>
      <c r="BU18" s="115"/>
      <c r="BV18" s="113">
        <v>15090283</v>
      </c>
      <c r="BW18" s="114"/>
      <c r="BX18" s="114"/>
      <c r="BY18" s="114"/>
      <c r="BZ18" s="114"/>
      <c r="CA18" s="114"/>
      <c r="CB18" s="114"/>
      <c r="CC18" s="115"/>
      <c r="CD18" s="221"/>
      <c r="CE18" s="222"/>
      <c r="CF18" s="222"/>
      <c r="CG18" s="222"/>
      <c r="CH18" s="222"/>
      <c r="CI18" s="222"/>
      <c r="CJ18" s="222"/>
      <c r="CK18" s="222"/>
      <c r="CL18" s="222"/>
      <c r="CM18" s="222"/>
      <c r="CN18" s="222"/>
      <c r="CO18" s="222"/>
      <c r="CP18" s="222"/>
      <c r="CQ18" s="222"/>
      <c r="CR18" s="222"/>
      <c r="CS18" s="223"/>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1" t="s">
        <v>93</v>
      </c>
      <c r="C19" s="151"/>
      <c r="D19" s="151"/>
      <c r="E19" s="232"/>
      <c r="F19" s="232"/>
      <c r="G19" s="232"/>
      <c r="H19" s="232"/>
      <c r="I19" s="232"/>
      <c r="J19" s="232"/>
      <c r="K19" s="232"/>
      <c r="L19" s="240">
        <v>739</v>
      </c>
      <c r="M19" s="240"/>
      <c r="N19" s="240"/>
      <c r="O19" s="240"/>
      <c r="P19" s="240"/>
      <c r="Q19" s="240"/>
      <c r="R19" s="241"/>
      <c r="S19" s="241"/>
      <c r="T19" s="241"/>
      <c r="U19" s="241"/>
      <c r="V19" s="242"/>
      <c r="W19" s="71"/>
      <c r="X19" s="72"/>
      <c r="Y19" s="72"/>
      <c r="Z19" s="72"/>
      <c r="AA19" s="72"/>
      <c r="AB19" s="72"/>
      <c r="AC19" s="243"/>
      <c r="AD19" s="243"/>
      <c r="AE19" s="243"/>
      <c r="AF19" s="243"/>
      <c r="AG19" s="243"/>
      <c r="AH19" s="243"/>
      <c r="AI19" s="243"/>
      <c r="AJ19" s="243"/>
      <c r="AK19" s="243"/>
      <c r="AL19" s="244"/>
      <c r="AM19" s="105"/>
      <c r="AN19" s="106"/>
      <c r="AO19" s="106"/>
      <c r="AP19" s="106"/>
      <c r="AQ19" s="106"/>
      <c r="AR19" s="106"/>
      <c r="AS19" s="106"/>
      <c r="AT19" s="107"/>
      <c r="AU19" s="108"/>
      <c r="AV19" s="109"/>
      <c r="AW19" s="109"/>
      <c r="AX19" s="109"/>
      <c r="AY19" s="110" t="s">
        <v>94</v>
      </c>
      <c r="AZ19" s="111"/>
      <c r="BA19" s="111"/>
      <c r="BB19" s="111"/>
      <c r="BC19" s="111"/>
      <c r="BD19" s="111"/>
      <c r="BE19" s="111"/>
      <c r="BF19" s="111"/>
      <c r="BG19" s="111"/>
      <c r="BH19" s="111"/>
      <c r="BI19" s="111"/>
      <c r="BJ19" s="111"/>
      <c r="BK19" s="111"/>
      <c r="BL19" s="111"/>
      <c r="BM19" s="112"/>
      <c r="BN19" s="113">
        <v>19594967</v>
      </c>
      <c r="BO19" s="114"/>
      <c r="BP19" s="114"/>
      <c r="BQ19" s="114"/>
      <c r="BR19" s="114"/>
      <c r="BS19" s="114"/>
      <c r="BT19" s="114"/>
      <c r="BU19" s="115"/>
      <c r="BV19" s="113">
        <v>18790699</v>
      </c>
      <c r="BW19" s="114"/>
      <c r="BX19" s="114"/>
      <c r="BY19" s="114"/>
      <c r="BZ19" s="114"/>
      <c r="CA19" s="114"/>
      <c r="CB19" s="114"/>
      <c r="CC19" s="115"/>
      <c r="CD19" s="221"/>
      <c r="CE19" s="222"/>
      <c r="CF19" s="222"/>
      <c r="CG19" s="222"/>
      <c r="CH19" s="222"/>
      <c r="CI19" s="222"/>
      <c r="CJ19" s="222"/>
      <c r="CK19" s="222"/>
      <c r="CL19" s="222"/>
      <c r="CM19" s="222"/>
      <c r="CN19" s="222"/>
      <c r="CO19" s="222"/>
      <c r="CP19" s="222"/>
      <c r="CQ19" s="222"/>
      <c r="CR19" s="222"/>
      <c r="CS19" s="223"/>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1" t="s">
        <v>95</v>
      </c>
      <c r="C20" s="151"/>
      <c r="D20" s="151"/>
      <c r="E20" s="232"/>
      <c r="F20" s="232"/>
      <c r="G20" s="232"/>
      <c r="H20" s="232"/>
      <c r="I20" s="232"/>
      <c r="J20" s="232"/>
      <c r="K20" s="232"/>
      <c r="L20" s="240">
        <v>25619</v>
      </c>
      <c r="M20" s="240"/>
      <c r="N20" s="240"/>
      <c r="O20" s="240"/>
      <c r="P20" s="240"/>
      <c r="Q20" s="240"/>
      <c r="R20" s="241"/>
      <c r="S20" s="241"/>
      <c r="T20" s="241"/>
      <c r="U20" s="241"/>
      <c r="V20" s="242"/>
      <c r="W20" s="143"/>
      <c r="X20" s="144"/>
      <c r="Y20" s="144"/>
      <c r="Z20" s="144"/>
      <c r="AA20" s="144"/>
      <c r="AB20" s="144"/>
      <c r="AC20" s="245"/>
      <c r="AD20" s="245"/>
      <c r="AE20" s="245"/>
      <c r="AF20" s="245"/>
      <c r="AG20" s="245"/>
      <c r="AH20" s="245"/>
      <c r="AI20" s="245"/>
      <c r="AJ20" s="245"/>
      <c r="AK20" s="245"/>
      <c r="AL20" s="246"/>
      <c r="AM20" s="247"/>
      <c r="AN20" s="169"/>
      <c r="AO20" s="169"/>
      <c r="AP20" s="169"/>
      <c r="AQ20" s="169"/>
      <c r="AR20" s="169"/>
      <c r="AS20" s="169"/>
      <c r="AT20" s="170"/>
      <c r="AU20" s="248"/>
      <c r="AV20" s="249"/>
      <c r="AW20" s="249"/>
      <c r="AX20" s="250"/>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1"/>
      <c r="CE20" s="222"/>
      <c r="CF20" s="222"/>
      <c r="CG20" s="222"/>
      <c r="CH20" s="222"/>
      <c r="CI20" s="222"/>
      <c r="CJ20" s="222"/>
      <c r="CK20" s="222"/>
      <c r="CL20" s="222"/>
      <c r="CM20" s="222"/>
      <c r="CN20" s="222"/>
      <c r="CO20" s="222"/>
      <c r="CP20" s="222"/>
      <c r="CQ20" s="222"/>
      <c r="CR20" s="222"/>
      <c r="CS20" s="223"/>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1" t="s">
        <v>96</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c r="AY21" s="254"/>
      <c r="AZ21" s="255"/>
      <c r="BA21" s="255"/>
      <c r="BB21" s="255"/>
      <c r="BC21" s="255"/>
      <c r="BD21" s="255"/>
      <c r="BE21" s="255"/>
      <c r="BF21" s="255"/>
      <c r="BG21" s="255"/>
      <c r="BH21" s="255"/>
      <c r="BI21" s="255"/>
      <c r="BJ21" s="255"/>
      <c r="BK21" s="255"/>
      <c r="BL21" s="255"/>
      <c r="BM21" s="256"/>
      <c r="BN21" s="257"/>
      <c r="BO21" s="258"/>
      <c r="BP21" s="258"/>
      <c r="BQ21" s="258"/>
      <c r="BR21" s="258"/>
      <c r="BS21" s="258"/>
      <c r="BT21" s="258"/>
      <c r="BU21" s="259"/>
      <c r="BV21" s="257"/>
      <c r="BW21" s="258"/>
      <c r="BX21" s="258"/>
      <c r="BY21" s="258"/>
      <c r="BZ21" s="258"/>
      <c r="CA21" s="258"/>
      <c r="CB21" s="258"/>
      <c r="CC21" s="259"/>
      <c r="CD21" s="221"/>
      <c r="CE21" s="222"/>
      <c r="CF21" s="222"/>
      <c r="CG21" s="222"/>
      <c r="CH21" s="222"/>
      <c r="CI21" s="222"/>
      <c r="CJ21" s="222"/>
      <c r="CK21" s="222"/>
      <c r="CL21" s="222"/>
      <c r="CM21" s="222"/>
      <c r="CN21" s="222"/>
      <c r="CO21" s="222"/>
      <c r="CP21" s="222"/>
      <c r="CQ21" s="222"/>
      <c r="CR21" s="222"/>
      <c r="CS21" s="223"/>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0" t="s">
        <v>97</v>
      </c>
      <c r="C22" s="261"/>
      <c r="D22" s="262"/>
      <c r="E22" s="125" t="s">
        <v>26</v>
      </c>
      <c r="F22" s="128"/>
      <c r="G22" s="128"/>
      <c r="H22" s="128"/>
      <c r="I22" s="128"/>
      <c r="J22" s="128"/>
      <c r="K22" s="123"/>
      <c r="L22" s="125" t="s">
        <v>98</v>
      </c>
      <c r="M22" s="128"/>
      <c r="N22" s="128"/>
      <c r="O22" s="128"/>
      <c r="P22" s="123"/>
      <c r="Q22" s="263" t="s">
        <v>99</v>
      </c>
      <c r="R22" s="264"/>
      <c r="S22" s="264"/>
      <c r="T22" s="264"/>
      <c r="U22" s="264"/>
      <c r="V22" s="265"/>
      <c r="W22" s="266" t="s">
        <v>100</v>
      </c>
      <c r="X22" s="261"/>
      <c r="Y22" s="262"/>
      <c r="Z22" s="125" t="s">
        <v>26</v>
      </c>
      <c r="AA22" s="128"/>
      <c r="AB22" s="128"/>
      <c r="AC22" s="128"/>
      <c r="AD22" s="128"/>
      <c r="AE22" s="128"/>
      <c r="AF22" s="128"/>
      <c r="AG22" s="123"/>
      <c r="AH22" s="267" t="s">
        <v>101</v>
      </c>
      <c r="AI22" s="128"/>
      <c r="AJ22" s="128"/>
      <c r="AK22" s="128"/>
      <c r="AL22" s="123"/>
      <c r="AM22" s="267" t="s">
        <v>102</v>
      </c>
      <c r="AN22" s="268"/>
      <c r="AO22" s="268"/>
      <c r="AP22" s="268"/>
      <c r="AQ22" s="268"/>
      <c r="AR22" s="269"/>
      <c r="AS22" s="263" t="s">
        <v>99</v>
      </c>
      <c r="AT22" s="264"/>
      <c r="AU22" s="264"/>
      <c r="AV22" s="264"/>
      <c r="AW22" s="264"/>
      <c r="AX22" s="270"/>
      <c r="AY22" s="88" t="s">
        <v>103</v>
      </c>
      <c r="AZ22" s="89"/>
      <c r="BA22" s="89"/>
      <c r="BB22" s="89"/>
      <c r="BC22" s="89"/>
      <c r="BD22" s="89"/>
      <c r="BE22" s="89"/>
      <c r="BF22" s="89"/>
      <c r="BG22" s="89"/>
      <c r="BH22" s="89"/>
      <c r="BI22" s="89"/>
      <c r="BJ22" s="89"/>
      <c r="BK22" s="89"/>
      <c r="BL22" s="89"/>
      <c r="BM22" s="90"/>
      <c r="BN22" s="91">
        <v>24431685</v>
      </c>
      <c r="BO22" s="92"/>
      <c r="BP22" s="92"/>
      <c r="BQ22" s="92"/>
      <c r="BR22" s="92"/>
      <c r="BS22" s="92"/>
      <c r="BT22" s="92"/>
      <c r="BU22" s="93"/>
      <c r="BV22" s="91">
        <v>23867021</v>
      </c>
      <c r="BW22" s="92"/>
      <c r="BX22" s="92"/>
      <c r="BY22" s="92"/>
      <c r="BZ22" s="92"/>
      <c r="CA22" s="92"/>
      <c r="CB22" s="92"/>
      <c r="CC22" s="93"/>
      <c r="CD22" s="221"/>
      <c r="CE22" s="222"/>
      <c r="CF22" s="222"/>
      <c r="CG22" s="222"/>
      <c r="CH22" s="222"/>
      <c r="CI22" s="222"/>
      <c r="CJ22" s="222"/>
      <c r="CK22" s="222"/>
      <c r="CL22" s="222"/>
      <c r="CM22" s="222"/>
      <c r="CN22" s="222"/>
      <c r="CO22" s="222"/>
      <c r="CP22" s="222"/>
      <c r="CQ22" s="222"/>
      <c r="CR22" s="222"/>
      <c r="CS22" s="223"/>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1"/>
      <c r="C23" s="272"/>
      <c r="D23" s="273"/>
      <c r="E23" s="103"/>
      <c r="F23" s="86"/>
      <c r="G23" s="86"/>
      <c r="H23" s="86"/>
      <c r="I23" s="86"/>
      <c r="J23" s="86"/>
      <c r="K23" s="101"/>
      <c r="L23" s="103"/>
      <c r="M23" s="86"/>
      <c r="N23" s="86"/>
      <c r="O23" s="86"/>
      <c r="P23" s="101"/>
      <c r="Q23" s="274"/>
      <c r="R23" s="275"/>
      <c r="S23" s="275"/>
      <c r="T23" s="275"/>
      <c r="U23" s="275"/>
      <c r="V23" s="276"/>
      <c r="W23" s="277"/>
      <c r="X23" s="272"/>
      <c r="Y23" s="273"/>
      <c r="Z23" s="103"/>
      <c r="AA23" s="86"/>
      <c r="AB23" s="86"/>
      <c r="AC23" s="86"/>
      <c r="AD23" s="86"/>
      <c r="AE23" s="86"/>
      <c r="AF23" s="86"/>
      <c r="AG23" s="101"/>
      <c r="AH23" s="103"/>
      <c r="AI23" s="86"/>
      <c r="AJ23" s="86"/>
      <c r="AK23" s="86"/>
      <c r="AL23" s="101"/>
      <c r="AM23" s="278"/>
      <c r="AN23" s="279"/>
      <c r="AO23" s="279"/>
      <c r="AP23" s="279"/>
      <c r="AQ23" s="279"/>
      <c r="AR23" s="280"/>
      <c r="AS23" s="274"/>
      <c r="AT23" s="275"/>
      <c r="AU23" s="275"/>
      <c r="AV23" s="275"/>
      <c r="AW23" s="275"/>
      <c r="AX23" s="281"/>
      <c r="AY23" s="110" t="s">
        <v>104</v>
      </c>
      <c r="AZ23" s="111"/>
      <c r="BA23" s="111"/>
      <c r="BB23" s="111"/>
      <c r="BC23" s="111"/>
      <c r="BD23" s="111"/>
      <c r="BE23" s="111"/>
      <c r="BF23" s="111"/>
      <c r="BG23" s="111"/>
      <c r="BH23" s="111"/>
      <c r="BI23" s="111"/>
      <c r="BJ23" s="111"/>
      <c r="BK23" s="111"/>
      <c r="BL23" s="111"/>
      <c r="BM23" s="112"/>
      <c r="BN23" s="113">
        <v>18780467</v>
      </c>
      <c r="BO23" s="114"/>
      <c r="BP23" s="114"/>
      <c r="BQ23" s="114"/>
      <c r="BR23" s="114"/>
      <c r="BS23" s="114"/>
      <c r="BT23" s="114"/>
      <c r="BU23" s="115"/>
      <c r="BV23" s="113">
        <v>18381340</v>
      </c>
      <c r="BW23" s="114"/>
      <c r="BX23" s="114"/>
      <c r="BY23" s="114"/>
      <c r="BZ23" s="114"/>
      <c r="CA23" s="114"/>
      <c r="CB23" s="114"/>
      <c r="CC23" s="115"/>
      <c r="CD23" s="221"/>
      <c r="CE23" s="222"/>
      <c r="CF23" s="222"/>
      <c r="CG23" s="222"/>
      <c r="CH23" s="222"/>
      <c r="CI23" s="222"/>
      <c r="CJ23" s="222"/>
      <c r="CK23" s="222"/>
      <c r="CL23" s="222"/>
      <c r="CM23" s="222"/>
      <c r="CN23" s="222"/>
      <c r="CO23" s="222"/>
      <c r="CP23" s="222"/>
      <c r="CQ23" s="222"/>
      <c r="CR23" s="222"/>
      <c r="CS23" s="223"/>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1"/>
      <c r="C24" s="272"/>
      <c r="D24" s="273"/>
      <c r="E24" s="158" t="s">
        <v>105</v>
      </c>
      <c r="F24" s="106"/>
      <c r="G24" s="106"/>
      <c r="H24" s="106"/>
      <c r="I24" s="106"/>
      <c r="J24" s="106"/>
      <c r="K24" s="107"/>
      <c r="L24" s="159">
        <v>1</v>
      </c>
      <c r="M24" s="160"/>
      <c r="N24" s="160"/>
      <c r="O24" s="160"/>
      <c r="P24" s="199"/>
      <c r="Q24" s="159">
        <v>8620</v>
      </c>
      <c r="R24" s="160"/>
      <c r="S24" s="160"/>
      <c r="T24" s="160"/>
      <c r="U24" s="160"/>
      <c r="V24" s="199"/>
      <c r="W24" s="277"/>
      <c r="X24" s="272"/>
      <c r="Y24" s="273"/>
      <c r="Z24" s="158" t="s">
        <v>106</v>
      </c>
      <c r="AA24" s="106"/>
      <c r="AB24" s="106"/>
      <c r="AC24" s="106"/>
      <c r="AD24" s="106"/>
      <c r="AE24" s="106"/>
      <c r="AF24" s="106"/>
      <c r="AG24" s="107"/>
      <c r="AH24" s="159">
        <v>440</v>
      </c>
      <c r="AI24" s="160"/>
      <c r="AJ24" s="160"/>
      <c r="AK24" s="160"/>
      <c r="AL24" s="199"/>
      <c r="AM24" s="159">
        <v>1334960</v>
      </c>
      <c r="AN24" s="160"/>
      <c r="AO24" s="160"/>
      <c r="AP24" s="160"/>
      <c r="AQ24" s="160"/>
      <c r="AR24" s="199"/>
      <c r="AS24" s="159">
        <v>3034</v>
      </c>
      <c r="AT24" s="160"/>
      <c r="AU24" s="160"/>
      <c r="AV24" s="160"/>
      <c r="AW24" s="160"/>
      <c r="AX24" s="161"/>
      <c r="AY24" s="254" t="s">
        <v>107</v>
      </c>
      <c r="AZ24" s="255"/>
      <c r="BA24" s="255"/>
      <c r="BB24" s="255"/>
      <c r="BC24" s="255"/>
      <c r="BD24" s="255"/>
      <c r="BE24" s="255"/>
      <c r="BF24" s="255"/>
      <c r="BG24" s="255"/>
      <c r="BH24" s="255"/>
      <c r="BI24" s="255"/>
      <c r="BJ24" s="255"/>
      <c r="BK24" s="255"/>
      <c r="BL24" s="255"/>
      <c r="BM24" s="256"/>
      <c r="BN24" s="113">
        <v>12737790</v>
      </c>
      <c r="BO24" s="114"/>
      <c r="BP24" s="114"/>
      <c r="BQ24" s="114"/>
      <c r="BR24" s="114"/>
      <c r="BS24" s="114"/>
      <c r="BT24" s="114"/>
      <c r="BU24" s="115"/>
      <c r="BV24" s="113">
        <v>12134624</v>
      </c>
      <c r="BW24" s="114"/>
      <c r="BX24" s="114"/>
      <c r="BY24" s="114"/>
      <c r="BZ24" s="114"/>
      <c r="CA24" s="114"/>
      <c r="CB24" s="114"/>
      <c r="CC24" s="115"/>
      <c r="CD24" s="221"/>
      <c r="CE24" s="222"/>
      <c r="CF24" s="222"/>
      <c r="CG24" s="222"/>
      <c r="CH24" s="222"/>
      <c r="CI24" s="222"/>
      <c r="CJ24" s="222"/>
      <c r="CK24" s="222"/>
      <c r="CL24" s="222"/>
      <c r="CM24" s="222"/>
      <c r="CN24" s="222"/>
      <c r="CO24" s="222"/>
      <c r="CP24" s="222"/>
      <c r="CQ24" s="222"/>
      <c r="CR24" s="222"/>
      <c r="CS24" s="223"/>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1"/>
      <c r="C25" s="272"/>
      <c r="D25" s="273"/>
      <c r="E25" s="158" t="s">
        <v>108</v>
      </c>
      <c r="F25" s="106"/>
      <c r="G25" s="106"/>
      <c r="H25" s="106"/>
      <c r="I25" s="106"/>
      <c r="J25" s="106"/>
      <c r="K25" s="107"/>
      <c r="L25" s="159">
        <v>1</v>
      </c>
      <c r="M25" s="160"/>
      <c r="N25" s="160"/>
      <c r="O25" s="160"/>
      <c r="P25" s="199"/>
      <c r="Q25" s="159">
        <v>7350</v>
      </c>
      <c r="R25" s="160"/>
      <c r="S25" s="160"/>
      <c r="T25" s="160"/>
      <c r="U25" s="160"/>
      <c r="V25" s="199"/>
      <c r="W25" s="277"/>
      <c r="X25" s="272"/>
      <c r="Y25" s="273"/>
      <c r="Z25" s="158" t="s">
        <v>109</v>
      </c>
      <c r="AA25" s="106"/>
      <c r="AB25" s="106"/>
      <c r="AC25" s="106"/>
      <c r="AD25" s="106"/>
      <c r="AE25" s="106"/>
      <c r="AF25" s="106"/>
      <c r="AG25" s="107"/>
      <c r="AH25" s="159" t="s">
        <v>66</v>
      </c>
      <c r="AI25" s="160"/>
      <c r="AJ25" s="160"/>
      <c r="AK25" s="160"/>
      <c r="AL25" s="199"/>
      <c r="AM25" s="159" t="s">
        <v>66</v>
      </c>
      <c r="AN25" s="160"/>
      <c r="AO25" s="160"/>
      <c r="AP25" s="160"/>
      <c r="AQ25" s="160"/>
      <c r="AR25" s="199"/>
      <c r="AS25" s="159" t="s">
        <v>66</v>
      </c>
      <c r="AT25" s="160"/>
      <c r="AU25" s="160"/>
      <c r="AV25" s="160"/>
      <c r="AW25" s="160"/>
      <c r="AX25" s="161"/>
      <c r="AY25" s="88" t="s">
        <v>110</v>
      </c>
      <c r="AZ25" s="89"/>
      <c r="BA25" s="89"/>
      <c r="BB25" s="89"/>
      <c r="BC25" s="89"/>
      <c r="BD25" s="89"/>
      <c r="BE25" s="89"/>
      <c r="BF25" s="89"/>
      <c r="BG25" s="89"/>
      <c r="BH25" s="89"/>
      <c r="BI25" s="89"/>
      <c r="BJ25" s="89"/>
      <c r="BK25" s="89"/>
      <c r="BL25" s="89"/>
      <c r="BM25" s="90"/>
      <c r="BN25" s="91">
        <v>5065531</v>
      </c>
      <c r="BO25" s="92"/>
      <c r="BP25" s="92"/>
      <c r="BQ25" s="92"/>
      <c r="BR25" s="92"/>
      <c r="BS25" s="92"/>
      <c r="BT25" s="92"/>
      <c r="BU25" s="93"/>
      <c r="BV25" s="91">
        <v>8540163</v>
      </c>
      <c r="BW25" s="92"/>
      <c r="BX25" s="92"/>
      <c r="BY25" s="92"/>
      <c r="BZ25" s="92"/>
      <c r="CA25" s="92"/>
      <c r="CB25" s="92"/>
      <c r="CC25" s="93"/>
      <c r="CD25" s="221"/>
      <c r="CE25" s="222"/>
      <c r="CF25" s="222"/>
      <c r="CG25" s="222"/>
      <c r="CH25" s="222"/>
      <c r="CI25" s="222"/>
      <c r="CJ25" s="222"/>
      <c r="CK25" s="222"/>
      <c r="CL25" s="222"/>
      <c r="CM25" s="222"/>
      <c r="CN25" s="222"/>
      <c r="CO25" s="222"/>
      <c r="CP25" s="222"/>
      <c r="CQ25" s="222"/>
      <c r="CR25" s="222"/>
      <c r="CS25" s="223"/>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1"/>
      <c r="C26" s="272"/>
      <c r="D26" s="273"/>
      <c r="E26" s="158" t="s">
        <v>111</v>
      </c>
      <c r="F26" s="106"/>
      <c r="G26" s="106"/>
      <c r="H26" s="106"/>
      <c r="I26" s="106"/>
      <c r="J26" s="106"/>
      <c r="K26" s="107"/>
      <c r="L26" s="159">
        <v>1</v>
      </c>
      <c r="M26" s="160"/>
      <c r="N26" s="160"/>
      <c r="O26" s="160"/>
      <c r="P26" s="199"/>
      <c r="Q26" s="159">
        <v>6300</v>
      </c>
      <c r="R26" s="160"/>
      <c r="S26" s="160"/>
      <c r="T26" s="160"/>
      <c r="U26" s="160"/>
      <c r="V26" s="199"/>
      <c r="W26" s="277"/>
      <c r="X26" s="272"/>
      <c r="Y26" s="273"/>
      <c r="Z26" s="158" t="s">
        <v>112</v>
      </c>
      <c r="AA26" s="282"/>
      <c r="AB26" s="282"/>
      <c r="AC26" s="282"/>
      <c r="AD26" s="282"/>
      <c r="AE26" s="282"/>
      <c r="AF26" s="282"/>
      <c r="AG26" s="283"/>
      <c r="AH26" s="159">
        <v>30</v>
      </c>
      <c r="AI26" s="160"/>
      <c r="AJ26" s="160"/>
      <c r="AK26" s="160"/>
      <c r="AL26" s="199"/>
      <c r="AM26" s="159">
        <v>105180</v>
      </c>
      <c r="AN26" s="160"/>
      <c r="AO26" s="160"/>
      <c r="AP26" s="160"/>
      <c r="AQ26" s="160"/>
      <c r="AR26" s="199"/>
      <c r="AS26" s="159">
        <v>3506</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66</v>
      </c>
      <c r="BO26" s="114"/>
      <c r="BP26" s="114"/>
      <c r="BQ26" s="114"/>
      <c r="BR26" s="114"/>
      <c r="BS26" s="114"/>
      <c r="BT26" s="114"/>
      <c r="BU26" s="115"/>
      <c r="BV26" s="113" t="s">
        <v>66</v>
      </c>
      <c r="BW26" s="114"/>
      <c r="BX26" s="114"/>
      <c r="BY26" s="114"/>
      <c r="BZ26" s="114"/>
      <c r="CA26" s="114"/>
      <c r="CB26" s="114"/>
      <c r="CC26" s="115"/>
      <c r="CD26" s="221"/>
      <c r="CE26" s="222"/>
      <c r="CF26" s="222"/>
      <c r="CG26" s="222"/>
      <c r="CH26" s="222"/>
      <c r="CI26" s="222"/>
      <c r="CJ26" s="222"/>
      <c r="CK26" s="222"/>
      <c r="CL26" s="222"/>
      <c r="CM26" s="222"/>
      <c r="CN26" s="222"/>
      <c r="CO26" s="222"/>
      <c r="CP26" s="222"/>
      <c r="CQ26" s="222"/>
      <c r="CR26" s="222"/>
      <c r="CS26" s="223"/>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1"/>
      <c r="C27" s="272"/>
      <c r="D27" s="273"/>
      <c r="E27" s="158" t="s">
        <v>114</v>
      </c>
      <c r="F27" s="106"/>
      <c r="G27" s="106"/>
      <c r="H27" s="106"/>
      <c r="I27" s="106"/>
      <c r="J27" s="106"/>
      <c r="K27" s="107"/>
      <c r="L27" s="159">
        <v>1</v>
      </c>
      <c r="M27" s="160"/>
      <c r="N27" s="160"/>
      <c r="O27" s="160"/>
      <c r="P27" s="199"/>
      <c r="Q27" s="159">
        <v>6450</v>
      </c>
      <c r="R27" s="160"/>
      <c r="S27" s="160"/>
      <c r="T27" s="160"/>
      <c r="U27" s="160"/>
      <c r="V27" s="199"/>
      <c r="W27" s="277"/>
      <c r="X27" s="272"/>
      <c r="Y27" s="273"/>
      <c r="Z27" s="158" t="s">
        <v>115</v>
      </c>
      <c r="AA27" s="106"/>
      <c r="AB27" s="106"/>
      <c r="AC27" s="106"/>
      <c r="AD27" s="106"/>
      <c r="AE27" s="106"/>
      <c r="AF27" s="106"/>
      <c r="AG27" s="107"/>
      <c r="AH27" s="159">
        <v>47</v>
      </c>
      <c r="AI27" s="160"/>
      <c r="AJ27" s="160"/>
      <c r="AK27" s="160"/>
      <c r="AL27" s="199"/>
      <c r="AM27" s="159">
        <v>155678</v>
      </c>
      <c r="AN27" s="160"/>
      <c r="AO27" s="160"/>
      <c r="AP27" s="160"/>
      <c r="AQ27" s="160"/>
      <c r="AR27" s="199"/>
      <c r="AS27" s="159">
        <v>3312</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57" t="s">
        <v>66</v>
      </c>
      <c r="BO27" s="258"/>
      <c r="BP27" s="258"/>
      <c r="BQ27" s="258"/>
      <c r="BR27" s="258"/>
      <c r="BS27" s="258"/>
      <c r="BT27" s="258"/>
      <c r="BU27" s="259"/>
      <c r="BV27" s="257" t="s">
        <v>66</v>
      </c>
      <c r="BW27" s="258"/>
      <c r="BX27" s="258"/>
      <c r="BY27" s="258"/>
      <c r="BZ27" s="258"/>
      <c r="CA27" s="258"/>
      <c r="CB27" s="258"/>
      <c r="CC27" s="259"/>
      <c r="CD27" s="284"/>
      <c r="CE27" s="222"/>
      <c r="CF27" s="222"/>
      <c r="CG27" s="222"/>
      <c r="CH27" s="222"/>
      <c r="CI27" s="222"/>
      <c r="CJ27" s="222"/>
      <c r="CK27" s="222"/>
      <c r="CL27" s="222"/>
      <c r="CM27" s="222"/>
      <c r="CN27" s="222"/>
      <c r="CO27" s="222"/>
      <c r="CP27" s="222"/>
      <c r="CQ27" s="222"/>
      <c r="CR27" s="222"/>
      <c r="CS27" s="223"/>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1"/>
      <c r="C28" s="272"/>
      <c r="D28" s="273"/>
      <c r="E28" s="158" t="s">
        <v>117</v>
      </c>
      <c r="F28" s="106"/>
      <c r="G28" s="106"/>
      <c r="H28" s="106"/>
      <c r="I28" s="106"/>
      <c r="J28" s="106"/>
      <c r="K28" s="107"/>
      <c r="L28" s="159">
        <v>1</v>
      </c>
      <c r="M28" s="160"/>
      <c r="N28" s="160"/>
      <c r="O28" s="160"/>
      <c r="P28" s="199"/>
      <c r="Q28" s="159">
        <v>5580</v>
      </c>
      <c r="R28" s="160"/>
      <c r="S28" s="160"/>
      <c r="T28" s="160"/>
      <c r="U28" s="160"/>
      <c r="V28" s="199"/>
      <c r="W28" s="277"/>
      <c r="X28" s="272"/>
      <c r="Y28" s="273"/>
      <c r="Z28" s="158" t="s">
        <v>118</v>
      </c>
      <c r="AA28" s="106"/>
      <c r="AB28" s="106"/>
      <c r="AC28" s="106"/>
      <c r="AD28" s="106"/>
      <c r="AE28" s="106"/>
      <c r="AF28" s="106"/>
      <c r="AG28" s="107"/>
      <c r="AH28" s="159" t="s">
        <v>66</v>
      </c>
      <c r="AI28" s="160"/>
      <c r="AJ28" s="160"/>
      <c r="AK28" s="160"/>
      <c r="AL28" s="199"/>
      <c r="AM28" s="159" t="s">
        <v>66</v>
      </c>
      <c r="AN28" s="160"/>
      <c r="AO28" s="160"/>
      <c r="AP28" s="160"/>
      <c r="AQ28" s="160"/>
      <c r="AR28" s="199"/>
      <c r="AS28" s="159" t="s">
        <v>66</v>
      </c>
      <c r="AT28" s="160"/>
      <c r="AU28" s="160"/>
      <c r="AV28" s="160"/>
      <c r="AW28" s="160"/>
      <c r="AX28" s="161"/>
      <c r="AY28" s="285" t="s">
        <v>119</v>
      </c>
      <c r="AZ28" s="286"/>
      <c r="BA28" s="286"/>
      <c r="BB28" s="287"/>
      <c r="BC28" s="88" t="s">
        <v>120</v>
      </c>
      <c r="BD28" s="89"/>
      <c r="BE28" s="89"/>
      <c r="BF28" s="89"/>
      <c r="BG28" s="89"/>
      <c r="BH28" s="89"/>
      <c r="BI28" s="89"/>
      <c r="BJ28" s="89"/>
      <c r="BK28" s="89"/>
      <c r="BL28" s="89"/>
      <c r="BM28" s="90"/>
      <c r="BN28" s="91">
        <v>1151373</v>
      </c>
      <c r="BO28" s="92"/>
      <c r="BP28" s="92"/>
      <c r="BQ28" s="92"/>
      <c r="BR28" s="92"/>
      <c r="BS28" s="92"/>
      <c r="BT28" s="92"/>
      <c r="BU28" s="93"/>
      <c r="BV28" s="91">
        <v>1050284</v>
      </c>
      <c r="BW28" s="92"/>
      <c r="BX28" s="92"/>
      <c r="BY28" s="92"/>
      <c r="BZ28" s="92"/>
      <c r="CA28" s="92"/>
      <c r="CB28" s="92"/>
      <c r="CC28" s="93"/>
      <c r="CD28" s="221"/>
      <c r="CE28" s="222"/>
      <c r="CF28" s="222"/>
      <c r="CG28" s="222"/>
      <c r="CH28" s="222"/>
      <c r="CI28" s="222"/>
      <c r="CJ28" s="222"/>
      <c r="CK28" s="222"/>
      <c r="CL28" s="222"/>
      <c r="CM28" s="222"/>
      <c r="CN28" s="222"/>
      <c r="CO28" s="222"/>
      <c r="CP28" s="222"/>
      <c r="CQ28" s="222"/>
      <c r="CR28" s="222"/>
      <c r="CS28" s="223"/>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1"/>
      <c r="C29" s="272"/>
      <c r="D29" s="273"/>
      <c r="E29" s="158" t="s">
        <v>121</v>
      </c>
      <c r="F29" s="106"/>
      <c r="G29" s="106"/>
      <c r="H29" s="106"/>
      <c r="I29" s="106"/>
      <c r="J29" s="106"/>
      <c r="K29" s="107"/>
      <c r="L29" s="159">
        <v>14</v>
      </c>
      <c r="M29" s="160"/>
      <c r="N29" s="160"/>
      <c r="O29" s="160"/>
      <c r="P29" s="199"/>
      <c r="Q29" s="159">
        <v>5200</v>
      </c>
      <c r="R29" s="160"/>
      <c r="S29" s="160"/>
      <c r="T29" s="160"/>
      <c r="U29" s="160"/>
      <c r="V29" s="199"/>
      <c r="W29" s="288"/>
      <c r="X29" s="289"/>
      <c r="Y29" s="290"/>
      <c r="Z29" s="158" t="s">
        <v>123</v>
      </c>
      <c r="AA29" s="106"/>
      <c r="AB29" s="106"/>
      <c r="AC29" s="106"/>
      <c r="AD29" s="106"/>
      <c r="AE29" s="106"/>
      <c r="AF29" s="106"/>
      <c r="AG29" s="107"/>
      <c r="AH29" s="159">
        <v>487</v>
      </c>
      <c r="AI29" s="160"/>
      <c r="AJ29" s="160"/>
      <c r="AK29" s="160"/>
      <c r="AL29" s="199"/>
      <c r="AM29" s="159">
        <v>1490638</v>
      </c>
      <c r="AN29" s="160"/>
      <c r="AO29" s="160"/>
      <c r="AP29" s="160"/>
      <c r="AQ29" s="160"/>
      <c r="AR29" s="199"/>
      <c r="AS29" s="159">
        <v>3061</v>
      </c>
      <c r="AT29" s="160"/>
      <c r="AU29" s="160"/>
      <c r="AV29" s="160"/>
      <c r="AW29" s="160"/>
      <c r="AX29" s="161"/>
      <c r="AY29" s="291"/>
      <c r="AZ29" s="292"/>
      <c r="BA29" s="292"/>
      <c r="BB29" s="293"/>
      <c r="BC29" s="110" t="s">
        <v>124</v>
      </c>
      <c r="BD29" s="111"/>
      <c r="BE29" s="111"/>
      <c r="BF29" s="111"/>
      <c r="BG29" s="111"/>
      <c r="BH29" s="111"/>
      <c r="BI29" s="111"/>
      <c r="BJ29" s="111"/>
      <c r="BK29" s="111"/>
      <c r="BL29" s="111"/>
      <c r="BM29" s="112"/>
      <c r="BN29" s="113">
        <v>812868</v>
      </c>
      <c r="BO29" s="114"/>
      <c r="BP29" s="114"/>
      <c r="BQ29" s="114"/>
      <c r="BR29" s="114"/>
      <c r="BS29" s="114"/>
      <c r="BT29" s="114"/>
      <c r="BU29" s="115"/>
      <c r="BV29" s="113">
        <v>576655</v>
      </c>
      <c r="BW29" s="114"/>
      <c r="BX29" s="114"/>
      <c r="BY29" s="114"/>
      <c r="BZ29" s="114"/>
      <c r="CA29" s="114"/>
      <c r="CB29" s="114"/>
      <c r="CC29" s="115"/>
      <c r="CD29" s="284"/>
      <c r="CE29" s="222"/>
      <c r="CF29" s="222"/>
      <c r="CG29" s="222"/>
      <c r="CH29" s="222"/>
      <c r="CI29" s="222"/>
      <c r="CJ29" s="222"/>
      <c r="CK29" s="222"/>
      <c r="CL29" s="222"/>
      <c r="CM29" s="222"/>
      <c r="CN29" s="222"/>
      <c r="CO29" s="222"/>
      <c r="CP29" s="222"/>
      <c r="CQ29" s="222"/>
      <c r="CR29" s="222"/>
      <c r="CS29" s="223"/>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4"/>
      <c r="C30" s="295"/>
      <c r="D30" s="296"/>
      <c r="E30" s="168"/>
      <c r="F30" s="169"/>
      <c r="G30" s="169"/>
      <c r="H30" s="169"/>
      <c r="I30" s="169"/>
      <c r="J30" s="169"/>
      <c r="K30" s="170"/>
      <c r="L30" s="297"/>
      <c r="M30" s="298"/>
      <c r="N30" s="298"/>
      <c r="O30" s="298"/>
      <c r="P30" s="299"/>
      <c r="Q30" s="297"/>
      <c r="R30" s="298"/>
      <c r="S30" s="298"/>
      <c r="T30" s="298"/>
      <c r="U30" s="298"/>
      <c r="V30" s="299"/>
      <c r="W30" s="300" t="s">
        <v>125</v>
      </c>
      <c r="X30" s="301"/>
      <c r="Y30" s="301"/>
      <c r="Z30" s="301"/>
      <c r="AA30" s="301"/>
      <c r="AB30" s="301"/>
      <c r="AC30" s="301"/>
      <c r="AD30" s="301"/>
      <c r="AE30" s="301"/>
      <c r="AF30" s="301"/>
      <c r="AG30" s="302"/>
      <c r="AH30" s="236">
        <v>100</v>
      </c>
      <c r="AI30" s="237"/>
      <c r="AJ30" s="237"/>
      <c r="AK30" s="237"/>
      <c r="AL30" s="237"/>
      <c r="AM30" s="237"/>
      <c r="AN30" s="237"/>
      <c r="AO30" s="237"/>
      <c r="AP30" s="237"/>
      <c r="AQ30" s="237"/>
      <c r="AR30" s="237"/>
      <c r="AS30" s="237"/>
      <c r="AT30" s="237"/>
      <c r="AU30" s="237"/>
      <c r="AV30" s="237"/>
      <c r="AW30" s="237"/>
      <c r="AX30" s="239"/>
      <c r="AY30" s="303"/>
      <c r="AZ30" s="304"/>
      <c r="BA30" s="304"/>
      <c r="BB30" s="305"/>
      <c r="BC30" s="254" t="s">
        <v>126</v>
      </c>
      <c r="BD30" s="255"/>
      <c r="BE30" s="255"/>
      <c r="BF30" s="255"/>
      <c r="BG30" s="255"/>
      <c r="BH30" s="255"/>
      <c r="BI30" s="255"/>
      <c r="BJ30" s="255"/>
      <c r="BK30" s="255"/>
      <c r="BL30" s="255"/>
      <c r="BM30" s="256"/>
      <c r="BN30" s="257">
        <v>833807</v>
      </c>
      <c r="BO30" s="258"/>
      <c r="BP30" s="258"/>
      <c r="BQ30" s="258"/>
      <c r="BR30" s="258"/>
      <c r="BS30" s="258"/>
      <c r="BT30" s="258"/>
      <c r="BU30" s="259"/>
      <c r="BV30" s="257">
        <v>784797</v>
      </c>
      <c r="BW30" s="258"/>
      <c r="BX30" s="258"/>
      <c r="BY30" s="258"/>
      <c r="BZ30" s="258"/>
      <c r="CA30" s="258"/>
      <c r="CB30" s="258"/>
      <c r="CC30" s="259"/>
      <c r="CD30" s="306"/>
      <c r="CE30" s="307"/>
      <c r="CF30" s="307"/>
      <c r="CG30" s="307"/>
      <c r="CH30" s="307"/>
      <c r="CI30" s="307"/>
      <c r="CJ30" s="307"/>
      <c r="CK30" s="307"/>
      <c r="CL30" s="307"/>
      <c r="CM30" s="307"/>
      <c r="CN30" s="307"/>
      <c r="CO30" s="307"/>
      <c r="CP30" s="307"/>
      <c r="CQ30" s="307"/>
      <c r="CR30" s="307"/>
      <c r="CS30" s="308"/>
      <c r="CT30" s="309"/>
      <c r="CU30" s="310"/>
      <c r="CV30" s="310"/>
      <c r="CW30" s="310"/>
      <c r="CX30" s="310"/>
      <c r="CY30" s="310"/>
      <c r="CZ30" s="310"/>
      <c r="DA30" s="311"/>
      <c r="DB30" s="309"/>
      <c r="DC30" s="310"/>
      <c r="DD30" s="310"/>
      <c r="DE30" s="310"/>
      <c r="DF30" s="310"/>
      <c r="DG30" s="310"/>
      <c r="DH30" s="310"/>
      <c r="DI30" s="311"/>
    </row>
    <row r="31" spans="1:113" ht="13.5" customHeight="1" x14ac:dyDescent="0.15">
      <c r="A31" s="63"/>
      <c r="B31" s="312"/>
      <c r="DI31" s="313"/>
    </row>
    <row r="32" spans="1:113" ht="13.5" customHeight="1" x14ac:dyDescent="0.15">
      <c r="A32" s="63"/>
      <c r="B32" s="314"/>
      <c r="C32" s="315" t="s">
        <v>127</v>
      </c>
      <c r="D32" s="315"/>
      <c r="E32" s="315"/>
      <c r="F32" s="315"/>
      <c r="G32" s="315"/>
      <c r="H32" s="315"/>
      <c r="I32" s="315"/>
      <c r="J32" s="315"/>
      <c r="K32" s="315"/>
      <c r="L32" s="315"/>
      <c r="M32" s="315"/>
      <c r="N32" s="315"/>
      <c r="O32" s="315"/>
      <c r="P32" s="315"/>
      <c r="Q32" s="315"/>
      <c r="R32" s="315"/>
      <c r="S32" s="315"/>
      <c r="U32" s="117" t="s">
        <v>128</v>
      </c>
      <c r="V32" s="117"/>
      <c r="W32" s="117"/>
      <c r="X32" s="117"/>
      <c r="Y32" s="117"/>
      <c r="Z32" s="117"/>
      <c r="AA32" s="117"/>
      <c r="AB32" s="117"/>
      <c r="AC32" s="117"/>
      <c r="AD32" s="117"/>
      <c r="AE32" s="117"/>
      <c r="AF32" s="117"/>
      <c r="AG32" s="117"/>
      <c r="AH32" s="117"/>
      <c r="AI32" s="117"/>
      <c r="AJ32" s="117"/>
      <c r="AK32" s="117"/>
      <c r="AM32" s="117" t="s">
        <v>129</v>
      </c>
      <c r="AN32" s="117"/>
      <c r="AO32" s="117"/>
      <c r="AP32" s="117"/>
      <c r="AQ32" s="117"/>
      <c r="AR32" s="117"/>
      <c r="AS32" s="117"/>
      <c r="AT32" s="117"/>
      <c r="AU32" s="117"/>
      <c r="AV32" s="117"/>
      <c r="AW32" s="117"/>
      <c r="AX32" s="117"/>
      <c r="AY32" s="117"/>
      <c r="AZ32" s="117"/>
      <c r="BA32" s="117"/>
      <c r="BB32" s="117"/>
      <c r="BC32" s="117"/>
      <c r="BE32" s="117" t="s">
        <v>130</v>
      </c>
      <c r="BF32" s="117"/>
      <c r="BG32" s="117"/>
      <c r="BH32" s="117"/>
      <c r="BI32" s="117"/>
      <c r="BJ32" s="117"/>
      <c r="BK32" s="117"/>
      <c r="BL32" s="117"/>
      <c r="BM32" s="117"/>
      <c r="BN32" s="117"/>
      <c r="BO32" s="117"/>
      <c r="BP32" s="117"/>
      <c r="BQ32" s="117"/>
      <c r="BR32" s="117"/>
      <c r="BS32" s="117"/>
      <c r="BT32" s="117"/>
      <c r="BU32" s="117"/>
      <c r="BW32" s="117" t="s">
        <v>131</v>
      </c>
      <c r="BX32" s="117"/>
      <c r="BY32" s="117"/>
      <c r="BZ32" s="117"/>
      <c r="CA32" s="117"/>
      <c r="CB32" s="117"/>
      <c r="CC32" s="117"/>
      <c r="CD32" s="117"/>
      <c r="CE32" s="117"/>
      <c r="CF32" s="117"/>
      <c r="CG32" s="117"/>
      <c r="CH32" s="117"/>
      <c r="CI32" s="117"/>
      <c r="CJ32" s="117"/>
      <c r="CK32" s="117"/>
      <c r="CL32" s="117"/>
      <c r="CM32" s="117"/>
      <c r="CO32" s="117" t="s">
        <v>132</v>
      </c>
      <c r="CP32" s="117"/>
      <c r="CQ32" s="117"/>
      <c r="CR32" s="117"/>
      <c r="CS32" s="117"/>
      <c r="CT32" s="117"/>
      <c r="CU32" s="117"/>
      <c r="CV32" s="117"/>
      <c r="CW32" s="117"/>
      <c r="CX32" s="117"/>
      <c r="CY32" s="117"/>
      <c r="CZ32" s="117"/>
      <c r="DA32" s="117"/>
      <c r="DB32" s="117"/>
      <c r="DC32" s="117"/>
      <c r="DD32" s="117"/>
      <c r="DE32" s="117"/>
      <c r="DI32" s="313"/>
    </row>
    <row r="33" spans="1:113" ht="13.5" customHeight="1" x14ac:dyDescent="0.15">
      <c r="A33" s="63"/>
      <c r="B33" s="314"/>
      <c r="C33" s="136" t="s">
        <v>133</v>
      </c>
      <c r="D33" s="136"/>
      <c r="E33" s="83" t="s">
        <v>134</v>
      </c>
      <c r="F33" s="83"/>
      <c r="G33" s="83"/>
      <c r="H33" s="83"/>
      <c r="I33" s="83"/>
      <c r="J33" s="83"/>
      <c r="K33" s="83"/>
      <c r="L33" s="83"/>
      <c r="M33" s="83"/>
      <c r="N33" s="83"/>
      <c r="O33" s="83"/>
      <c r="P33" s="83"/>
      <c r="Q33" s="83"/>
      <c r="R33" s="83"/>
      <c r="S33" s="83"/>
      <c r="T33" s="316"/>
      <c r="U33" s="136" t="s">
        <v>133</v>
      </c>
      <c r="V33" s="136"/>
      <c r="W33" s="83" t="s">
        <v>134</v>
      </c>
      <c r="X33" s="83"/>
      <c r="Y33" s="83"/>
      <c r="Z33" s="83"/>
      <c r="AA33" s="83"/>
      <c r="AB33" s="83"/>
      <c r="AC33" s="83"/>
      <c r="AD33" s="83"/>
      <c r="AE33" s="83"/>
      <c r="AF33" s="83"/>
      <c r="AG33" s="83"/>
      <c r="AH33" s="83"/>
      <c r="AI33" s="83"/>
      <c r="AJ33" s="83"/>
      <c r="AK33" s="83"/>
      <c r="AL33" s="316"/>
      <c r="AM33" s="136" t="s">
        <v>133</v>
      </c>
      <c r="AN33" s="136"/>
      <c r="AO33" s="83" t="s">
        <v>134</v>
      </c>
      <c r="AP33" s="83"/>
      <c r="AQ33" s="83"/>
      <c r="AR33" s="83"/>
      <c r="AS33" s="83"/>
      <c r="AT33" s="83"/>
      <c r="AU33" s="83"/>
      <c r="AV33" s="83"/>
      <c r="AW33" s="83"/>
      <c r="AX33" s="83"/>
      <c r="AY33" s="83"/>
      <c r="AZ33" s="83"/>
      <c r="BA33" s="83"/>
      <c r="BB33" s="83"/>
      <c r="BC33" s="83"/>
      <c r="BD33" s="317"/>
      <c r="BE33" s="83" t="s">
        <v>135</v>
      </c>
      <c r="BF33" s="83"/>
      <c r="BG33" s="83" t="s">
        <v>136</v>
      </c>
      <c r="BH33" s="83"/>
      <c r="BI33" s="83"/>
      <c r="BJ33" s="83"/>
      <c r="BK33" s="83"/>
      <c r="BL33" s="83"/>
      <c r="BM33" s="83"/>
      <c r="BN33" s="83"/>
      <c r="BO33" s="83"/>
      <c r="BP33" s="83"/>
      <c r="BQ33" s="83"/>
      <c r="BR33" s="83"/>
      <c r="BS33" s="83"/>
      <c r="BT33" s="83"/>
      <c r="BU33" s="83"/>
      <c r="BV33" s="317"/>
      <c r="BW33" s="136" t="s">
        <v>135</v>
      </c>
      <c r="BX33" s="136"/>
      <c r="BY33" s="83" t="s">
        <v>137</v>
      </c>
      <c r="BZ33" s="83"/>
      <c r="CA33" s="83"/>
      <c r="CB33" s="83"/>
      <c r="CC33" s="83"/>
      <c r="CD33" s="83"/>
      <c r="CE33" s="83"/>
      <c r="CF33" s="83"/>
      <c r="CG33" s="83"/>
      <c r="CH33" s="83"/>
      <c r="CI33" s="83"/>
      <c r="CJ33" s="83"/>
      <c r="CK33" s="83"/>
      <c r="CL33" s="83"/>
      <c r="CM33" s="83"/>
      <c r="CN33" s="316"/>
      <c r="CO33" s="136" t="s">
        <v>133</v>
      </c>
      <c r="CP33" s="136"/>
      <c r="CQ33" s="83" t="s">
        <v>138</v>
      </c>
      <c r="CR33" s="83"/>
      <c r="CS33" s="83"/>
      <c r="CT33" s="83"/>
      <c r="CU33" s="83"/>
      <c r="CV33" s="83"/>
      <c r="CW33" s="83"/>
      <c r="CX33" s="83"/>
      <c r="CY33" s="83"/>
      <c r="CZ33" s="83"/>
      <c r="DA33" s="83"/>
      <c r="DB33" s="83"/>
      <c r="DC33" s="83"/>
      <c r="DD33" s="83"/>
      <c r="DE33" s="83"/>
      <c r="DF33" s="316"/>
      <c r="DG33" s="318" t="s">
        <v>139</v>
      </c>
      <c r="DH33" s="318"/>
      <c r="DI33" s="319"/>
    </row>
    <row r="34" spans="1:113" ht="32.25" customHeight="1" x14ac:dyDescent="0.15">
      <c r="A34" s="63"/>
      <c r="B34" s="314"/>
      <c r="C34" s="320">
        <f>IF(E34="","",1)</f>
        <v>1</v>
      </c>
      <c r="D34" s="320"/>
      <c r="E34" s="321" t="str">
        <f>IF('各会計、関係団体の財政状況及び健全化判断比率'!B7="","",'各会計、関係団体の財政状況及び健全化判断比率'!B7)</f>
        <v>一般会計</v>
      </c>
      <c r="F34" s="321"/>
      <c r="G34" s="321"/>
      <c r="H34" s="321"/>
      <c r="I34" s="321"/>
      <c r="J34" s="321"/>
      <c r="K34" s="321"/>
      <c r="L34" s="321"/>
      <c r="M34" s="321"/>
      <c r="N34" s="321"/>
      <c r="O34" s="321"/>
      <c r="P34" s="321"/>
      <c r="Q34" s="321"/>
      <c r="R34" s="321"/>
      <c r="S34" s="321"/>
      <c r="T34" s="63"/>
      <c r="U34" s="320">
        <f>IF(W34="","",MAX(C34:D43)+1)</f>
        <v>4</v>
      </c>
      <c r="V34" s="320"/>
      <c r="W34" s="321" t="str">
        <f>IF('各会計、関係団体の財政状況及び健全化判断比率'!B28="","",'各会計、関係団体の財政状況及び健全化判断比率'!B28)</f>
        <v>国民健康保険特別会計</v>
      </c>
      <c r="X34" s="321"/>
      <c r="Y34" s="321"/>
      <c r="Z34" s="321"/>
      <c r="AA34" s="321"/>
      <c r="AB34" s="321"/>
      <c r="AC34" s="321"/>
      <c r="AD34" s="321"/>
      <c r="AE34" s="321"/>
      <c r="AF34" s="321"/>
      <c r="AG34" s="321"/>
      <c r="AH34" s="321"/>
      <c r="AI34" s="321"/>
      <c r="AJ34" s="321"/>
      <c r="AK34" s="321"/>
      <c r="AL34" s="63"/>
      <c r="AM34" s="320">
        <f>IF(AO34="","",MAX(C34:D43,U34:V43)+1)</f>
        <v>7</v>
      </c>
      <c r="AN34" s="320"/>
      <c r="AO34" s="321" t="str">
        <f>IF('各会計、関係団体の財政状況及び健全化判断比率'!B31="","",'各会計、関係団体の財政状況及び健全化判断比率'!B31)</f>
        <v>水道事業会計</v>
      </c>
      <c r="AP34" s="321"/>
      <c r="AQ34" s="321"/>
      <c r="AR34" s="321"/>
      <c r="AS34" s="321"/>
      <c r="AT34" s="321"/>
      <c r="AU34" s="321"/>
      <c r="AV34" s="321"/>
      <c r="AW34" s="321"/>
      <c r="AX34" s="321"/>
      <c r="AY34" s="321"/>
      <c r="AZ34" s="321"/>
      <c r="BA34" s="321"/>
      <c r="BB34" s="321"/>
      <c r="BC34" s="321"/>
      <c r="BD34" s="63"/>
      <c r="BE34" s="320" t="str">
        <f>IF(BG34="","",MAX(C34:D43,U34:V43,AM34:AN43)+1)</f>
        <v/>
      </c>
      <c r="BF34" s="320"/>
      <c r="BG34" s="321"/>
      <c r="BH34" s="321"/>
      <c r="BI34" s="321"/>
      <c r="BJ34" s="321"/>
      <c r="BK34" s="321"/>
      <c r="BL34" s="321"/>
      <c r="BM34" s="321"/>
      <c r="BN34" s="321"/>
      <c r="BO34" s="321"/>
      <c r="BP34" s="321"/>
      <c r="BQ34" s="321"/>
      <c r="BR34" s="321"/>
      <c r="BS34" s="321"/>
      <c r="BT34" s="321"/>
      <c r="BU34" s="321"/>
      <c r="BV34" s="63"/>
      <c r="BW34" s="320">
        <f>IF(BY34="","",MAX(C34:D43,U34:V43,AM34:AN43,BE34:BF43)+1)</f>
        <v>9</v>
      </c>
      <c r="BX34" s="320"/>
      <c r="BY34" s="321" t="str">
        <f>IF('各会計、関係団体の財政状況及び健全化判断比率'!B68="","",'各会計、関係団体の財政状況及び健全化判断比率'!B68)</f>
        <v>奈良県広域消防組合</v>
      </c>
      <c r="BZ34" s="321"/>
      <c r="CA34" s="321"/>
      <c r="CB34" s="321"/>
      <c r="CC34" s="321"/>
      <c r="CD34" s="321"/>
      <c r="CE34" s="321"/>
      <c r="CF34" s="321"/>
      <c r="CG34" s="321"/>
      <c r="CH34" s="321"/>
      <c r="CI34" s="321"/>
      <c r="CJ34" s="321"/>
      <c r="CK34" s="321"/>
      <c r="CL34" s="321"/>
      <c r="CM34" s="321"/>
      <c r="CN34" s="63"/>
      <c r="CO34" s="320">
        <f>IF(CQ34="","",MAX(C34:D43,U34:V43,AM34:AN43,BE34:BF43,BW34:BX43)+1)</f>
        <v>15</v>
      </c>
      <c r="CP34" s="320"/>
      <c r="CQ34" s="321" t="str">
        <f>IF('各会計、関係団体の財政状況及び健全化判断比率'!BS7="","",'各会計、関係団体の財政状況及び健全化判断比率'!BS7)</f>
        <v>天理市開発公社</v>
      </c>
      <c r="CR34" s="321"/>
      <c r="CS34" s="321"/>
      <c r="CT34" s="321"/>
      <c r="CU34" s="321"/>
      <c r="CV34" s="321"/>
      <c r="CW34" s="321"/>
      <c r="CX34" s="321"/>
      <c r="CY34" s="321"/>
      <c r="CZ34" s="321"/>
      <c r="DA34" s="321"/>
      <c r="DB34" s="321"/>
      <c r="DC34" s="321"/>
      <c r="DD34" s="321"/>
      <c r="DE34" s="321"/>
      <c r="DG34" s="322" t="str">
        <f>IF('各会計、関係団体の財政状況及び健全化判断比率'!BR7="","",'各会計、関係団体の財政状況及び健全化判断比率'!BR7)</f>
        <v/>
      </c>
      <c r="DH34" s="322"/>
      <c r="DI34" s="319"/>
    </row>
    <row r="35" spans="1:113" ht="32.25" customHeight="1" x14ac:dyDescent="0.15">
      <c r="A35" s="63"/>
      <c r="B35" s="314"/>
      <c r="C35" s="320">
        <f t="shared" ref="C35:C43" si="0">IF(E35="","",C34+1)</f>
        <v>2</v>
      </c>
      <c r="D35" s="320"/>
      <c r="E35" s="321" t="str">
        <f>IF('各会計、関係団体の財政状況及び健全化判断比率'!B8="","",'各会計、関係団体の財政状況及び健全化判断比率'!B8)</f>
        <v>住宅新築資金等貸付金特別会計</v>
      </c>
      <c r="F35" s="321"/>
      <c r="G35" s="321"/>
      <c r="H35" s="321"/>
      <c r="I35" s="321"/>
      <c r="J35" s="321"/>
      <c r="K35" s="321"/>
      <c r="L35" s="321"/>
      <c r="M35" s="321"/>
      <c r="N35" s="321"/>
      <c r="O35" s="321"/>
      <c r="P35" s="321"/>
      <c r="Q35" s="321"/>
      <c r="R35" s="321"/>
      <c r="S35" s="321"/>
      <c r="T35" s="63"/>
      <c r="U35" s="320">
        <f t="shared" ref="U35:U43" si="1">IF(W35="","",U34+1)</f>
        <v>5</v>
      </c>
      <c r="V35" s="320"/>
      <c r="W35" s="321" t="str">
        <f>IF('各会計、関係団体の財政状況及び健全化判断比率'!B29="","",'各会計、関係団体の財政状況及び健全化判断比率'!B29)</f>
        <v>介護保険特別会計</v>
      </c>
      <c r="X35" s="321"/>
      <c r="Y35" s="321"/>
      <c r="Z35" s="321"/>
      <c r="AA35" s="321"/>
      <c r="AB35" s="321"/>
      <c r="AC35" s="321"/>
      <c r="AD35" s="321"/>
      <c r="AE35" s="321"/>
      <c r="AF35" s="321"/>
      <c r="AG35" s="321"/>
      <c r="AH35" s="321"/>
      <c r="AI35" s="321"/>
      <c r="AJ35" s="321"/>
      <c r="AK35" s="321"/>
      <c r="AL35" s="63"/>
      <c r="AM35" s="320">
        <f t="shared" ref="AM35:AM43" si="2">IF(AO35="","",AM34+1)</f>
        <v>8</v>
      </c>
      <c r="AN35" s="320"/>
      <c r="AO35" s="321" t="str">
        <f>IF('各会計、関係団体の財政状況及び健全化判断比率'!B32="","",'各会計、関係団体の財政状況及び健全化判断比率'!B32)</f>
        <v>下水道事業会計</v>
      </c>
      <c r="AP35" s="321"/>
      <c r="AQ35" s="321"/>
      <c r="AR35" s="321"/>
      <c r="AS35" s="321"/>
      <c r="AT35" s="321"/>
      <c r="AU35" s="321"/>
      <c r="AV35" s="321"/>
      <c r="AW35" s="321"/>
      <c r="AX35" s="321"/>
      <c r="AY35" s="321"/>
      <c r="AZ35" s="321"/>
      <c r="BA35" s="321"/>
      <c r="BB35" s="321"/>
      <c r="BC35" s="321"/>
      <c r="BD35" s="63"/>
      <c r="BE35" s="320" t="str">
        <f t="shared" ref="BE35:BE43" si="3">IF(BG35="","",BE34+1)</f>
        <v/>
      </c>
      <c r="BF35" s="320"/>
      <c r="BG35" s="321"/>
      <c r="BH35" s="321"/>
      <c r="BI35" s="321"/>
      <c r="BJ35" s="321"/>
      <c r="BK35" s="321"/>
      <c r="BL35" s="321"/>
      <c r="BM35" s="321"/>
      <c r="BN35" s="321"/>
      <c r="BO35" s="321"/>
      <c r="BP35" s="321"/>
      <c r="BQ35" s="321"/>
      <c r="BR35" s="321"/>
      <c r="BS35" s="321"/>
      <c r="BT35" s="321"/>
      <c r="BU35" s="321"/>
      <c r="BV35" s="63"/>
      <c r="BW35" s="320">
        <f t="shared" ref="BW35:BW43" si="4">IF(BY35="","",BW34+1)</f>
        <v>10</v>
      </c>
      <c r="BX35" s="320"/>
      <c r="BY35" s="321" t="str">
        <f>IF('各会計、関係団体の財政状況及び健全化判断比率'!B69="","",'各会計、関係団体の財政状況及び健全化判断比率'!B69)</f>
        <v>奈良県市町村総合事務組合</v>
      </c>
      <c r="BZ35" s="321"/>
      <c r="CA35" s="321"/>
      <c r="CB35" s="321"/>
      <c r="CC35" s="321"/>
      <c r="CD35" s="321"/>
      <c r="CE35" s="321"/>
      <c r="CF35" s="321"/>
      <c r="CG35" s="321"/>
      <c r="CH35" s="321"/>
      <c r="CI35" s="321"/>
      <c r="CJ35" s="321"/>
      <c r="CK35" s="321"/>
      <c r="CL35" s="321"/>
      <c r="CM35" s="321"/>
      <c r="CN35" s="63"/>
      <c r="CO35" s="320" t="str">
        <f t="shared" ref="CO35:CO43" si="5">IF(CQ35="","",CO34+1)</f>
        <v/>
      </c>
      <c r="CP35" s="320"/>
      <c r="CQ35" s="321" t="str">
        <f>IF('各会計、関係団体の財政状況及び健全化判断比率'!BS8="","",'各会計、関係団体の財政状況及び健全化判断比率'!BS8)</f>
        <v/>
      </c>
      <c r="CR35" s="321"/>
      <c r="CS35" s="321"/>
      <c r="CT35" s="321"/>
      <c r="CU35" s="321"/>
      <c r="CV35" s="321"/>
      <c r="CW35" s="321"/>
      <c r="CX35" s="321"/>
      <c r="CY35" s="321"/>
      <c r="CZ35" s="321"/>
      <c r="DA35" s="321"/>
      <c r="DB35" s="321"/>
      <c r="DC35" s="321"/>
      <c r="DD35" s="321"/>
      <c r="DE35" s="321"/>
      <c r="DG35" s="322" t="str">
        <f>IF('各会計、関係団体の財政状況及び健全化判断比率'!BR8="","",'各会計、関係団体の財政状況及び健全化判断比率'!BR8)</f>
        <v/>
      </c>
      <c r="DH35" s="322"/>
      <c r="DI35" s="319"/>
    </row>
    <row r="36" spans="1:113" ht="32.25" customHeight="1" x14ac:dyDescent="0.15">
      <c r="A36" s="63"/>
      <c r="B36" s="314"/>
      <c r="C36" s="320">
        <f t="shared" si="0"/>
        <v>3</v>
      </c>
      <c r="D36" s="320"/>
      <c r="E36" s="321" t="str">
        <f>IF('各会計、関係団体の財政状況及び健全化判断比率'!B9="","",'各会計、関係団体の財政状況及び健全化判断比率'!B9)</f>
        <v>土地区画整理事業特別会計</v>
      </c>
      <c r="F36" s="321"/>
      <c r="G36" s="321"/>
      <c r="H36" s="321"/>
      <c r="I36" s="321"/>
      <c r="J36" s="321"/>
      <c r="K36" s="321"/>
      <c r="L36" s="321"/>
      <c r="M36" s="321"/>
      <c r="N36" s="321"/>
      <c r="O36" s="321"/>
      <c r="P36" s="321"/>
      <c r="Q36" s="321"/>
      <c r="R36" s="321"/>
      <c r="S36" s="321"/>
      <c r="T36" s="63"/>
      <c r="U36" s="320">
        <f t="shared" si="1"/>
        <v>6</v>
      </c>
      <c r="V36" s="320"/>
      <c r="W36" s="321" t="str">
        <f>IF('各会計、関係団体の財政状況及び健全化判断比率'!B30="","",'各会計、関係団体の財政状況及び健全化判断比率'!B30)</f>
        <v>後期高齢者医療特別会計</v>
      </c>
      <c r="X36" s="321"/>
      <c r="Y36" s="321"/>
      <c r="Z36" s="321"/>
      <c r="AA36" s="321"/>
      <c r="AB36" s="321"/>
      <c r="AC36" s="321"/>
      <c r="AD36" s="321"/>
      <c r="AE36" s="321"/>
      <c r="AF36" s="321"/>
      <c r="AG36" s="321"/>
      <c r="AH36" s="321"/>
      <c r="AI36" s="321"/>
      <c r="AJ36" s="321"/>
      <c r="AK36" s="321"/>
      <c r="AL36" s="63"/>
      <c r="AM36" s="320" t="str">
        <f t="shared" si="2"/>
        <v/>
      </c>
      <c r="AN36" s="320"/>
      <c r="AO36" s="321"/>
      <c r="AP36" s="321"/>
      <c r="AQ36" s="321"/>
      <c r="AR36" s="321"/>
      <c r="AS36" s="321"/>
      <c r="AT36" s="321"/>
      <c r="AU36" s="321"/>
      <c r="AV36" s="321"/>
      <c r="AW36" s="321"/>
      <c r="AX36" s="321"/>
      <c r="AY36" s="321"/>
      <c r="AZ36" s="321"/>
      <c r="BA36" s="321"/>
      <c r="BB36" s="321"/>
      <c r="BC36" s="321"/>
      <c r="BD36" s="63"/>
      <c r="BE36" s="320" t="str">
        <f t="shared" si="3"/>
        <v/>
      </c>
      <c r="BF36" s="320"/>
      <c r="BG36" s="321"/>
      <c r="BH36" s="321"/>
      <c r="BI36" s="321"/>
      <c r="BJ36" s="321"/>
      <c r="BK36" s="321"/>
      <c r="BL36" s="321"/>
      <c r="BM36" s="321"/>
      <c r="BN36" s="321"/>
      <c r="BO36" s="321"/>
      <c r="BP36" s="321"/>
      <c r="BQ36" s="321"/>
      <c r="BR36" s="321"/>
      <c r="BS36" s="321"/>
      <c r="BT36" s="321"/>
      <c r="BU36" s="321"/>
      <c r="BV36" s="63"/>
      <c r="BW36" s="320">
        <f t="shared" si="4"/>
        <v>11</v>
      </c>
      <c r="BX36" s="320"/>
      <c r="BY36" s="321" t="str">
        <f>IF('各会計、関係団体の財政状況及び健全化判断比率'!B70="","",'各会計、関係団体の財政状況及び健全化判断比率'!B70)</f>
        <v>奈良広域水質検査センター組合</v>
      </c>
      <c r="BZ36" s="321"/>
      <c r="CA36" s="321"/>
      <c r="CB36" s="321"/>
      <c r="CC36" s="321"/>
      <c r="CD36" s="321"/>
      <c r="CE36" s="321"/>
      <c r="CF36" s="321"/>
      <c r="CG36" s="321"/>
      <c r="CH36" s="321"/>
      <c r="CI36" s="321"/>
      <c r="CJ36" s="321"/>
      <c r="CK36" s="321"/>
      <c r="CL36" s="321"/>
      <c r="CM36" s="321"/>
      <c r="CN36" s="63"/>
      <c r="CO36" s="320" t="str">
        <f t="shared" si="5"/>
        <v/>
      </c>
      <c r="CP36" s="320"/>
      <c r="CQ36" s="321" t="str">
        <f>IF('各会計、関係団体の財政状況及び健全化判断比率'!BS9="","",'各会計、関係団体の財政状況及び健全化判断比率'!BS9)</f>
        <v/>
      </c>
      <c r="CR36" s="321"/>
      <c r="CS36" s="321"/>
      <c r="CT36" s="321"/>
      <c r="CU36" s="321"/>
      <c r="CV36" s="321"/>
      <c r="CW36" s="321"/>
      <c r="CX36" s="321"/>
      <c r="CY36" s="321"/>
      <c r="CZ36" s="321"/>
      <c r="DA36" s="321"/>
      <c r="DB36" s="321"/>
      <c r="DC36" s="321"/>
      <c r="DD36" s="321"/>
      <c r="DE36" s="321"/>
      <c r="DG36" s="322" t="str">
        <f>IF('各会計、関係団体の財政状況及び健全化判断比率'!BR9="","",'各会計、関係団体の財政状況及び健全化判断比率'!BR9)</f>
        <v/>
      </c>
      <c r="DH36" s="322"/>
      <c r="DI36" s="319"/>
    </row>
    <row r="37" spans="1:113" ht="32.25" customHeight="1" x14ac:dyDescent="0.15">
      <c r="A37" s="63"/>
      <c r="B37" s="314"/>
      <c r="C37" s="320" t="str">
        <f t="shared" si="0"/>
        <v/>
      </c>
      <c r="D37" s="320"/>
      <c r="E37" s="321" t="str">
        <f>IF('各会計、関係団体の財政状況及び健全化判断比率'!B10="","",'各会計、関係団体の財政状況及び健全化判断比率'!B10)</f>
        <v/>
      </c>
      <c r="F37" s="321"/>
      <c r="G37" s="321"/>
      <c r="H37" s="321"/>
      <c r="I37" s="321"/>
      <c r="J37" s="321"/>
      <c r="K37" s="321"/>
      <c r="L37" s="321"/>
      <c r="M37" s="321"/>
      <c r="N37" s="321"/>
      <c r="O37" s="321"/>
      <c r="P37" s="321"/>
      <c r="Q37" s="321"/>
      <c r="R37" s="321"/>
      <c r="S37" s="321"/>
      <c r="T37" s="63"/>
      <c r="U37" s="320" t="str">
        <f t="shared" si="1"/>
        <v/>
      </c>
      <c r="V37" s="320"/>
      <c r="W37" s="321"/>
      <c r="X37" s="321"/>
      <c r="Y37" s="321"/>
      <c r="Z37" s="321"/>
      <c r="AA37" s="321"/>
      <c r="AB37" s="321"/>
      <c r="AC37" s="321"/>
      <c r="AD37" s="321"/>
      <c r="AE37" s="321"/>
      <c r="AF37" s="321"/>
      <c r="AG37" s="321"/>
      <c r="AH37" s="321"/>
      <c r="AI37" s="321"/>
      <c r="AJ37" s="321"/>
      <c r="AK37" s="321"/>
      <c r="AL37" s="63"/>
      <c r="AM37" s="320" t="str">
        <f t="shared" si="2"/>
        <v/>
      </c>
      <c r="AN37" s="320"/>
      <c r="AO37" s="321"/>
      <c r="AP37" s="321"/>
      <c r="AQ37" s="321"/>
      <c r="AR37" s="321"/>
      <c r="AS37" s="321"/>
      <c r="AT37" s="321"/>
      <c r="AU37" s="321"/>
      <c r="AV37" s="321"/>
      <c r="AW37" s="321"/>
      <c r="AX37" s="321"/>
      <c r="AY37" s="321"/>
      <c r="AZ37" s="321"/>
      <c r="BA37" s="321"/>
      <c r="BB37" s="321"/>
      <c r="BC37" s="321"/>
      <c r="BD37" s="63"/>
      <c r="BE37" s="320" t="str">
        <f t="shared" si="3"/>
        <v/>
      </c>
      <c r="BF37" s="320"/>
      <c r="BG37" s="321"/>
      <c r="BH37" s="321"/>
      <c r="BI37" s="321"/>
      <c r="BJ37" s="321"/>
      <c r="BK37" s="321"/>
      <c r="BL37" s="321"/>
      <c r="BM37" s="321"/>
      <c r="BN37" s="321"/>
      <c r="BO37" s="321"/>
      <c r="BP37" s="321"/>
      <c r="BQ37" s="321"/>
      <c r="BR37" s="321"/>
      <c r="BS37" s="321"/>
      <c r="BT37" s="321"/>
      <c r="BU37" s="321"/>
      <c r="BV37" s="63"/>
      <c r="BW37" s="320">
        <f t="shared" si="4"/>
        <v>12</v>
      </c>
      <c r="BX37" s="320"/>
      <c r="BY37" s="321" t="str">
        <f>IF('各会計、関係団体の財政状況及び健全化判断比率'!B71="","",'各会計、関係団体の財政状況及び健全化判断比率'!B71)</f>
        <v>奈良県住宅新築資金等貸付金回収管理組合</v>
      </c>
      <c r="BZ37" s="321"/>
      <c r="CA37" s="321"/>
      <c r="CB37" s="321"/>
      <c r="CC37" s="321"/>
      <c r="CD37" s="321"/>
      <c r="CE37" s="321"/>
      <c r="CF37" s="321"/>
      <c r="CG37" s="321"/>
      <c r="CH37" s="321"/>
      <c r="CI37" s="321"/>
      <c r="CJ37" s="321"/>
      <c r="CK37" s="321"/>
      <c r="CL37" s="321"/>
      <c r="CM37" s="321"/>
      <c r="CN37" s="63"/>
      <c r="CO37" s="320" t="str">
        <f t="shared" si="5"/>
        <v/>
      </c>
      <c r="CP37" s="320"/>
      <c r="CQ37" s="321" t="str">
        <f>IF('各会計、関係団体の財政状況及び健全化判断比率'!BS10="","",'各会計、関係団体の財政状況及び健全化判断比率'!BS10)</f>
        <v/>
      </c>
      <c r="CR37" s="321"/>
      <c r="CS37" s="321"/>
      <c r="CT37" s="321"/>
      <c r="CU37" s="321"/>
      <c r="CV37" s="321"/>
      <c r="CW37" s="321"/>
      <c r="CX37" s="321"/>
      <c r="CY37" s="321"/>
      <c r="CZ37" s="321"/>
      <c r="DA37" s="321"/>
      <c r="DB37" s="321"/>
      <c r="DC37" s="321"/>
      <c r="DD37" s="321"/>
      <c r="DE37" s="321"/>
      <c r="DG37" s="322" t="str">
        <f>IF('各会計、関係団体の財政状況及び健全化判断比率'!BR10="","",'各会計、関係団体の財政状況及び健全化判断比率'!BR10)</f>
        <v/>
      </c>
      <c r="DH37" s="322"/>
      <c r="DI37" s="319"/>
    </row>
    <row r="38" spans="1:113" ht="32.25" customHeight="1" x14ac:dyDescent="0.15">
      <c r="A38" s="63"/>
      <c r="B38" s="314"/>
      <c r="C38" s="320" t="str">
        <f t="shared" si="0"/>
        <v/>
      </c>
      <c r="D38" s="320"/>
      <c r="E38" s="321" t="str">
        <f>IF('各会計、関係団体の財政状況及び健全化判断比率'!B11="","",'各会計、関係団体の財政状況及び健全化判断比率'!B11)</f>
        <v/>
      </c>
      <c r="F38" s="321"/>
      <c r="G38" s="321"/>
      <c r="H38" s="321"/>
      <c r="I38" s="321"/>
      <c r="J38" s="321"/>
      <c r="K38" s="321"/>
      <c r="L38" s="321"/>
      <c r="M38" s="321"/>
      <c r="N38" s="321"/>
      <c r="O38" s="321"/>
      <c r="P38" s="321"/>
      <c r="Q38" s="321"/>
      <c r="R38" s="321"/>
      <c r="S38" s="321"/>
      <c r="T38" s="63"/>
      <c r="U38" s="320" t="str">
        <f t="shared" si="1"/>
        <v/>
      </c>
      <c r="V38" s="320"/>
      <c r="W38" s="321"/>
      <c r="X38" s="321"/>
      <c r="Y38" s="321"/>
      <c r="Z38" s="321"/>
      <c r="AA38" s="321"/>
      <c r="AB38" s="321"/>
      <c r="AC38" s="321"/>
      <c r="AD38" s="321"/>
      <c r="AE38" s="321"/>
      <c r="AF38" s="321"/>
      <c r="AG38" s="321"/>
      <c r="AH38" s="321"/>
      <c r="AI38" s="321"/>
      <c r="AJ38" s="321"/>
      <c r="AK38" s="321"/>
      <c r="AL38" s="63"/>
      <c r="AM38" s="320" t="str">
        <f t="shared" si="2"/>
        <v/>
      </c>
      <c r="AN38" s="320"/>
      <c r="AO38" s="321"/>
      <c r="AP38" s="321"/>
      <c r="AQ38" s="321"/>
      <c r="AR38" s="321"/>
      <c r="AS38" s="321"/>
      <c r="AT38" s="321"/>
      <c r="AU38" s="321"/>
      <c r="AV38" s="321"/>
      <c r="AW38" s="321"/>
      <c r="AX38" s="321"/>
      <c r="AY38" s="321"/>
      <c r="AZ38" s="321"/>
      <c r="BA38" s="321"/>
      <c r="BB38" s="321"/>
      <c r="BC38" s="321"/>
      <c r="BD38" s="63"/>
      <c r="BE38" s="320" t="str">
        <f t="shared" si="3"/>
        <v/>
      </c>
      <c r="BF38" s="320"/>
      <c r="BG38" s="321"/>
      <c r="BH38" s="321"/>
      <c r="BI38" s="321"/>
      <c r="BJ38" s="321"/>
      <c r="BK38" s="321"/>
      <c r="BL38" s="321"/>
      <c r="BM38" s="321"/>
      <c r="BN38" s="321"/>
      <c r="BO38" s="321"/>
      <c r="BP38" s="321"/>
      <c r="BQ38" s="321"/>
      <c r="BR38" s="321"/>
      <c r="BS38" s="321"/>
      <c r="BT38" s="321"/>
      <c r="BU38" s="321"/>
      <c r="BV38" s="63"/>
      <c r="BW38" s="320">
        <f t="shared" si="4"/>
        <v>13</v>
      </c>
      <c r="BX38" s="320"/>
      <c r="BY38" s="321" t="str">
        <f>IF('各会計、関係団体の財政状況及び健全化判断比率'!B72="","",'各会計、関係団体の財政状況及び健全化判断比率'!B72)</f>
        <v>奈良県後期高齢者医療広域連合</v>
      </c>
      <c r="BZ38" s="321"/>
      <c r="CA38" s="321"/>
      <c r="CB38" s="321"/>
      <c r="CC38" s="321"/>
      <c r="CD38" s="321"/>
      <c r="CE38" s="321"/>
      <c r="CF38" s="321"/>
      <c r="CG38" s="321"/>
      <c r="CH38" s="321"/>
      <c r="CI38" s="321"/>
      <c r="CJ38" s="321"/>
      <c r="CK38" s="321"/>
      <c r="CL38" s="321"/>
      <c r="CM38" s="321"/>
      <c r="CN38" s="63"/>
      <c r="CO38" s="320" t="str">
        <f t="shared" si="5"/>
        <v/>
      </c>
      <c r="CP38" s="320"/>
      <c r="CQ38" s="321" t="str">
        <f>IF('各会計、関係団体の財政状況及び健全化判断比率'!BS11="","",'各会計、関係団体の財政状況及び健全化判断比率'!BS11)</f>
        <v/>
      </c>
      <c r="CR38" s="321"/>
      <c r="CS38" s="321"/>
      <c r="CT38" s="321"/>
      <c r="CU38" s="321"/>
      <c r="CV38" s="321"/>
      <c r="CW38" s="321"/>
      <c r="CX38" s="321"/>
      <c r="CY38" s="321"/>
      <c r="CZ38" s="321"/>
      <c r="DA38" s="321"/>
      <c r="DB38" s="321"/>
      <c r="DC38" s="321"/>
      <c r="DD38" s="321"/>
      <c r="DE38" s="321"/>
      <c r="DG38" s="322" t="str">
        <f>IF('各会計、関係団体の財政状況及び健全化判断比率'!BR11="","",'各会計、関係団体の財政状況及び健全化判断比率'!BR11)</f>
        <v/>
      </c>
      <c r="DH38" s="322"/>
      <c r="DI38" s="319"/>
    </row>
    <row r="39" spans="1:113" ht="32.25" customHeight="1" x14ac:dyDescent="0.15">
      <c r="A39" s="63"/>
      <c r="B39" s="314"/>
      <c r="C39" s="320" t="str">
        <f t="shared" si="0"/>
        <v/>
      </c>
      <c r="D39" s="320"/>
      <c r="E39" s="321" t="str">
        <f>IF('各会計、関係団体の財政状況及び健全化判断比率'!B12="","",'各会計、関係団体の財政状況及び健全化判断比率'!B12)</f>
        <v/>
      </c>
      <c r="F39" s="321"/>
      <c r="G39" s="321"/>
      <c r="H39" s="321"/>
      <c r="I39" s="321"/>
      <c r="J39" s="321"/>
      <c r="K39" s="321"/>
      <c r="L39" s="321"/>
      <c r="M39" s="321"/>
      <c r="N39" s="321"/>
      <c r="O39" s="321"/>
      <c r="P39" s="321"/>
      <c r="Q39" s="321"/>
      <c r="R39" s="321"/>
      <c r="S39" s="321"/>
      <c r="T39" s="63"/>
      <c r="U39" s="320" t="str">
        <f t="shared" si="1"/>
        <v/>
      </c>
      <c r="V39" s="320"/>
      <c r="W39" s="321"/>
      <c r="X39" s="321"/>
      <c r="Y39" s="321"/>
      <c r="Z39" s="321"/>
      <c r="AA39" s="321"/>
      <c r="AB39" s="321"/>
      <c r="AC39" s="321"/>
      <c r="AD39" s="321"/>
      <c r="AE39" s="321"/>
      <c r="AF39" s="321"/>
      <c r="AG39" s="321"/>
      <c r="AH39" s="321"/>
      <c r="AI39" s="321"/>
      <c r="AJ39" s="321"/>
      <c r="AK39" s="321"/>
      <c r="AL39" s="63"/>
      <c r="AM39" s="320" t="str">
        <f t="shared" si="2"/>
        <v/>
      </c>
      <c r="AN39" s="320"/>
      <c r="AO39" s="321"/>
      <c r="AP39" s="321"/>
      <c r="AQ39" s="321"/>
      <c r="AR39" s="321"/>
      <c r="AS39" s="321"/>
      <c r="AT39" s="321"/>
      <c r="AU39" s="321"/>
      <c r="AV39" s="321"/>
      <c r="AW39" s="321"/>
      <c r="AX39" s="321"/>
      <c r="AY39" s="321"/>
      <c r="AZ39" s="321"/>
      <c r="BA39" s="321"/>
      <c r="BB39" s="321"/>
      <c r="BC39" s="321"/>
      <c r="BD39" s="63"/>
      <c r="BE39" s="320" t="str">
        <f t="shared" si="3"/>
        <v/>
      </c>
      <c r="BF39" s="320"/>
      <c r="BG39" s="321"/>
      <c r="BH39" s="321"/>
      <c r="BI39" s="321"/>
      <c r="BJ39" s="321"/>
      <c r="BK39" s="321"/>
      <c r="BL39" s="321"/>
      <c r="BM39" s="321"/>
      <c r="BN39" s="321"/>
      <c r="BO39" s="321"/>
      <c r="BP39" s="321"/>
      <c r="BQ39" s="321"/>
      <c r="BR39" s="321"/>
      <c r="BS39" s="321"/>
      <c r="BT39" s="321"/>
      <c r="BU39" s="321"/>
      <c r="BV39" s="63"/>
      <c r="BW39" s="320">
        <f t="shared" si="4"/>
        <v>14</v>
      </c>
      <c r="BX39" s="320"/>
      <c r="BY39" s="321" t="str">
        <f>IF('各会計、関係団体の財政状況及び健全化判断比率'!B73="","",'各会計、関係団体の財政状況及び健全化判断比率'!B73)</f>
        <v>山辺・県北西部広域環境衛生組合</v>
      </c>
      <c r="BZ39" s="321"/>
      <c r="CA39" s="321"/>
      <c r="CB39" s="321"/>
      <c r="CC39" s="321"/>
      <c r="CD39" s="321"/>
      <c r="CE39" s="321"/>
      <c r="CF39" s="321"/>
      <c r="CG39" s="321"/>
      <c r="CH39" s="321"/>
      <c r="CI39" s="321"/>
      <c r="CJ39" s="321"/>
      <c r="CK39" s="321"/>
      <c r="CL39" s="321"/>
      <c r="CM39" s="321"/>
      <c r="CN39" s="63"/>
      <c r="CO39" s="320" t="str">
        <f t="shared" si="5"/>
        <v/>
      </c>
      <c r="CP39" s="320"/>
      <c r="CQ39" s="321" t="str">
        <f>IF('各会計、関係団体の財政状況及び健全化判断比率'!BS12="","",'各会計、関係団体の財政状況及び健全化判断比率'!BS12)</f>
        <v/>
      </c>
      <c r="CR39" s="321"/>
      <c r="CS39" s="321"/>
      <c r="CT39" s="321"/>
      <c r="CU39" s="321"/>
      <c r="CV39" s="321"/>
      <c r="CW39" s="321"/>
      <c r="CX39" s="321"/>
      <c r="CY39" s="321"/>
      <c r="CZ39" s="321"/>
      <c r="DA39" s="321"/>
      <c r="DB39" s="321"/>
      <c r="DC39" s="321"/>
      <c r="DD39" s="321"/>
      <c r="DE39" s="321"/>
      <c r="DG39" s="322" t="str">
        <f>IF('各会計、関係団体の財政状況及び健全化判断比率'!BR12="","",'各会計、関係団体の財政状況及び健全化判断比率'!BR12)</f>
        <v/>
      </c>
      <c r="DH39" s="322"/>
      <c r="DI39" s="319"/>
    </row>
    <row r="40" spans="1:113" ht="32.25" customHeight="1" x14ac:dyDescent="0.15">
      <c r="A40" s="63"/>
      <c r="B40" s="314"/>
      <c r="C40" s="320" t="str">
        <f t="shared" si="0"/>
        <v/>
      </c>
      <c r="D40" s="320"/>
      <c r="E40" s="321" t="str">
        <f>IF('各会計、関係団体の財政状況及び健全化判断比率'!B13="","",'各会計、関係団体の財政状況及び健全化判断比率'!B13)</f>
        <v/>
      </c>
      <c r="F40" s="321"/>
      <c r="G40" s="321"/>
      <c r="H40" s="321"/>
      <c r="I40" s="321"/>
      <c r="J40" s="321"/>
      <c r="K40" s="321"/>
      <c r="L40" s="321"/>
      <c r="M40" s="321"/>
      <c r="N40" s="321"/>
      <c r="O40" s="321"/>
      <c r="P40" s="321"/>
      <c r="Q40" s="321"/>
      <c r="R40" s="321"/>
      <c r="S40" s="321"/>
      <c r="T40" s="63"/>
      <c r="U40" s="320" t="str">
        <f t="shared" si="1"/>
        <v/>
      </c>
      <c r="V40" s="320"/>
      <c r="W40" s="321"/>
      <c r="X40" s="321"/>
      <c r="Y40" s="321"/>
      <c r="Z40" s="321"/>
      <c r="AA40" s="321"/>
      <c r="AB40" s="321"/>
      <c r="AC40" s="321"/>
      <c r="AD40" s="321"/>
      <c r="AE40" s="321"/>
      <c r="AF40" s="321"/>
      <c r="AG40" s="321"/>
      <c r="AH40" s="321"/>
      <c r="AI40" s="321"/>
      <c r="AJ40" s="321"/>
      <c r="AK40" s="321"/>
      <c r="AL40" s="63"/>
      <c r="AM40" s="320" t="str">
        <f t="shared" si="2"/>
        <v/>
      </c>
      <c r="AN40" s="320"/>
      <c r="AO40" s="321"/>
      <c r="AP40" s="321"/>
      <c r="AQ40" s="321"/>
      <c r="AR40" s="321"/>
      <c r="AS40" s="321"/>
      <c r="AT40" s="321"/>
      <c r="AU40" s="321"/>
      <c r="AV40" s="321"/>
      <c r="AW40" s="321"/>
      <c r="AX40" s="321"/>
      <c r="AY40" s="321"/>
      <c r="AZ40" s="321"/>
      <c r="BA40" s="321"/>
      <c r="BB40" s="321"/>
      <c r="BC40" s="321"/>
      <c r="BD40" s="63"/>
      <c r="BE40" s="320" t="str">
        <f t="shared" si="3"/>
        <v/>
      </c>
      <c r="BF40" s="320"/>
      <c r="BG40" s="321"/>
      <c r="BH40" s="321"/>
      <c r="BI40" s="321"/>
      <c r="BJ40" s="321"/>
      <c r="BK40" s="321"/>
      <c r="BL40" s="321"/>
      <c r="BM40" s="321"/>
      <c r="BN40" s="321"/>
      <c r="BO40" s="321"/>
      <c r="BP40" s="321"/>
      <c r="BQ40" s="321"/>
      <c r="BR40" s="321"/>
      <c r="BS40" s="321"/>
      <c r="BT40" s="321"/>
      <c r="BU40" s="321"/>
      <c r="BV40" s="63"/>
      <c r="BW40" s="320" t="str">
        <f t="shared" si="4"/>
        <v/>
      </c>
      <c r="BX40" s="320"/>
      <c r="BY40" s="321" t="str">
        <f>IF('各会計、関係団体の財政状況及び健全化判断比率'!B74="","",'各会計、関係団体の財政状況及び健全化判断比率'!B74)</f>
        <v/>
      </c>
      <c r="BZ40" s="321"/>
      <c r="CA40" s="321"/>
      <c r="CB40" s="321"/>
      <c r="CC40" s="321"/>
      <c r="CD40" s="321"/>
      <c r="CE40" s="321"/>
      <c r="CF40" s="321"/>
      <c r="CG40" s="321"/>
      <c r="CH40" s="321"/>
      <c r="CI40" s="321"/>
      <c r="CJ40" s="321"/>
      <c r="CK40" s="321"/>
      <c r="CL40" s="321"/>
      <c r="CM40" s="321"/>
      <c r="CN40" s="63"/>
      <c r="CO40" s="320" t="str">
        <f t="shared" si="5"/>
        <v/>
      </c>
      <c r="CP40" s="320"/>
      <c r="CQ40" s="321" t="str">
        <f>IF('各会計、関係団体の財政状況及び健全化判断比率'!BS13="","",'各会計、関係団体の財政状況及び健全化判断比率'!BS13)</f>
        <v/>
      </c>
      <c r="CR40" s="321"/>
      <c r="CS40" s="321"/>
      <c r="CT40" s="321"/>
      <c r="CU40" s="321"/>
      <c r="CV40" s="321"/>
      <c r="CW40" s="321"/>
      <c r="CX40" s="321"/>
      <c r="CY40" s="321"/>
      <c r="CZ40" s="321"/>
      <c r="DA40" s="321"/>
      <c r="DB40" s="321"/>
      <c r="DC40" s="321"/>
      <c r="DD40" s="321"/>
      <c r="DE40" s="321"/>
      <c r="DG40" s="322" t="str">
        <f>IF('各会計、関係団体の財政状況及び健全化判断比率'!BR13="","",'各会計、関係団体の財政状況及び健全化判断比率'!BR13)</f>
        <v/>
      </c>
      <c r="DH40" s="322"/>
      <c r="DI40" s="319"/>
    </row>
    <row r="41" spans="1:113" ht="32.25" customHeight="1" x14ac:dyDescent="0.15">
      <c r="A41" s="63"/>
      <c r="B41" s="314"/>
      <c r="C41" s="320" t="str">
        <f t="shared" si="0"/>
        <v/>
      </c>
      <c r="D41" s="320"/>
      <c r="E41" s="321" t="str">
        <f>IF('各会計、関係団体の財政状況及び健全化判断比率'!B14="","",'各会計、関係団体の財政状況及び健全化判断比率'!B14)</f>
        <v/>
      </c>
      <c r="F41" s="321"/>
      <c r="G41" s="321"/>
      <c r="H41" s="321"/>
      <c r="I41" s="321"/>
      <c r="J41" s="321"/>
      <c r="K41" s="321"/>
      <c r="L41" s="321"/>
      <c r="M41" s="321"/>
      <c r="N41" s="321"/>
      <c r="O41" s="321"/>
      <c r="P41" s="321"/>
      <c r="Q41" s="321"/>
      <c r="R41" s="321"/>
      <c r="S41" s="321"/>
      <c r="T41" s="63"/>
      <c r="U41" s="320" t="str">
        <f t="shared" si="1"/>
        <v/>
      </c>
      <c r="V41" s="320"/>
      <c r="W41" s="321"/>
      <c r="X41" s="321"/>
      <c r="Y41" s="321"/>
      <c r="Z41" s="321"/>
      <c r="AA41" s="321"/>
      <c r="AB41" s="321"/>
      <c r="AC41" s="321"/>
      <c r="AD41" s="321"/>
      <c r="AE41" s="321"/>
      <c r="AF41" s="321"/>
      <c r="AG41" s="321"/>
      <c r="AH41" s="321"/>
      <c r="AI41" s="321"/>
      <c r="AJ41" s="321"/>
      <c r="AK41" s="321"/>
      <c r="AL41" s="63"/>
      <c r="AM41" s="320" t="str">
        <f t="shared" si="2"/>
        <v/>
      </c>
      <c r="AN41" s="320"/>
      <c r="AO41" s="321"/>
      <c r="AP41" s="321"/>
      <c r="AQ41" s="321"/>
      <c r="AR41" s="321"/>
      <c r="AS41" s="321"/>
      <c r="AT41" s="321"/>
      <c r="AU41" s="321"/>
      <c r="AV41" s="321"/>
      <c r="AW41" s="321"/>
      <c r="AX41" s="321"/>
      <c r="AY41" s="321"/>
      <c r="AZ41" s="321"/>
      <c r="BA41" s="321"/>
      <c r="BB41" s="321"/>
      <c r="BC41" s="321"/>
      <c r="BD41" s="63"/>
      <c r="BE41" s="320" t="str">
        <f t="shared" si="3"/>
        <v/>
      </c>
      <c r="BF41" s="320"/>
      <c r="BG41" s="321"/>
      <c r="BH41" s="321"/>
      <c r="BI41" s="321"/>
      <c r="BJ41" s="321"/>
      <c r="BK41" s="321"/>
      <c r="BL41" s="321"/>
      <c r="BM41" s="321"/>
      <c r="BN41" s="321"/>
      <c r="BO41" s="321"/>
      <c r="BP41" s="321"/>
      <c r="BQ41" s="321"/>
      <c r="BR41" s="321"/>
      <c r="BS41" s="321"/>
      <c r="BT41" s="321"/>
      <c r="BU41" s="321"/>
      <c r="BV41" s="63"/>
      <c r="BW41" s="320" t="str">
        <f t="shared" si="4"/>
        <v/>
      </c>
      <c r="BX41" s="320"/>
      <c r="BY41" s="321" t="str">
        <f>IF('各会計、関係団体の財政状況及び健全化判断比率'!B75="","",'各会計、関係団体の財政状況及び健全化判断比率'!B75)</f>
        <v/>
      </c>
      <c r="BZ41" s="321"/>
      <c r="CA41" s="321"/>
      <c r="CB41" s="321"/>
      <c r="CC41" s="321"/>
      <c r="CD41" s="321"/>
      <c r="CE41" s="321"/>
      <c r="CF41" s="321"/>
      <c r="CG41" s="321"/>
      <c r="CH41" s="321"/>
      <c r="CI41" s="321"/>
      <c r="CJ41" s="321"/>
      <c r="CK41" s="321"/>
      <c r="CL41" s="321"/>
      <c r="CM41" s="321"/>
      <c r="CN41" s="63"/>
      <c r="CO41" s="320" t="str">
        <f t="shared" si="5"/>
        <v/>
      </c>
      <c r="CP41" s="320"/>
      <c r="CQ41" s="321" t="str">
        <f>IF('各会計、関係団体の財政状況及び健全化判断比率'!BS14="","",'各会計、関係団体の財政状況及び健全化判断比率'!BS14)</f>
        <v/>
      </c>
      <c r="CR41" s="321"/>
      <c r="CS41" s="321"/>
      <c r="CT41" s="321"/>
      <c r="CU41" s="321"/>
      <c r="CV41" s="321"/>
      <c r="CW41" s="321"/>
      <c r="CX41" s="321"/>
      <c r="CY41" s="321"/>
      <c r="CZ41" s="321"/>
      <c r="DA41" s="321"/>
      <c r="DB41" s="321"/>
      <c r="DC41" s="321"/>
      <c r="DD41" s="321"/>
      <c r="DE41" s="321"/>
      <c r="DG41" s="322" t="str">
        <f>IF('各会計、関係団体の財政状況及び健全化判断比率'!BR14="","",'各会計、関係団体の財政状況及び健全化判断比率'!BR14)</f>
        <v/>
      </c>
      <c r="DH41" s="322"/>
      <c r="DI41" s="319"/>
    </row>
    <row r="42" spans="1:113" ht="32.25" customHeight="1" x14ac:dyDescent="0.15">
      <c r="B42" s="314"/>
      <c r="C42" s="320" t="str">
        <f t="shared" si="0"/>
        <v/>
      </c>
      <c r="D42" s="320"/>
      <c r="E42" s="321" t="str">
        <f>IF('各会計、関係団体の財政状況及び健全化判断比率'!B15="","",'各会計、関係団体の財政状況及び健全化判断比率'!B15)</f>
        <v/>
      </c>
      <c r="F42" s="321"/>
      <c r="G42" s="321"/>
      <c r="H42" s="321"/>
      <c r="I42" s="321"/>
      <c r="J42" s="321"/>
      <c r="K42" s="321"/>
      <c r="L42" s="321"/>
      <c r="M42" s="321"/>
      <c r="N42" s="321"/>
      <c r="O42" s="321"/>
      <c r="P42" s="321"/>
      <c r="Q42" s="321"/>
      <c r="R42" s="321"/>
      <c r="S42" s="321"/>
      <c r="T42" s="63"/>
      <c r="U42" s="320" t="str">
        <f t="shared" si="1"/>
        <v/>
      </c>
      <c r="V42" s="320"/>
      <c r="W42" s="321"/>
      <c r="X42" s="321"/>
      <c r="Y42" s="321"/>
      <c r="Z42" s="321"/>
      <c r="AA42" s="321"/>
      <c r="AB42" s="321"/>
      <c r="AC42" s="321"/>
      <c r="AD42" s="321"/>
      <c r="AE42" s="321"/>
      <c r="AF42" s="321"/>
      <c r="AG42" s="321"/>
      <c r="AH42" s="321"/>
      <c r="AI42" s="321"/>
      <c r="AJ42" s="321"/>
      <c r="AK42" s="321"/>
      <c r="AL42" s="63"/>
      <c r="AM42" s="320" t="str">
        <f t="shared" si="2"/>
        <v/>
      </c>
      <c r="AN42" s="320"/>
      <c r="AO42" s="321"/>
      <c r="AP42" s="321"/>
      <c r="AQ42" s="321"/>
      <c r="AR42" s="321"/>
      <c r="AS42" s="321"/>
      <c r="AT42" s="321"/>
      <c r="AU42" s="321"/>
      <c r="AV42" s="321"/>
      <c r="AW42" s="321"/>
      <c r="AX42" s="321"/>
      <c r="AY42" s="321"/>
      <c r="AZ42" s="321"/>
      <c r="BA42" s="321"/>
      <c r="BB42" s="321"/>
      <c r="BC42" s="321"/>
      <c r="BD42" s="63"/>
      <c r="BE42" s="320" t="str">
        <f t="shared" si="3"/>
        <v/>
      </c>
      <c r="BF42" s="320"/>
      <c r="BG42" s="321"/>
      <c r="BH42" s="321"/>
      <c r="BI42" s="321"/>
      <c r="BJ42" s="321"/>
      <c r="BK42" s="321"/>
      <c r="BL42" s="321"/>
      <c r="BM42" s="321"/>
      <c r="BN42" s="321"/>
      <c r="BO42" s="321"/>
      <c r="BP42" s="321"/>
      <c r="BQ42" s="321"/>
      <c r="BR42" s="321"/>
      <c r="BS42" s="321"/>
      <c r="BT42" s="321"/>
      <c r="BU42" s="321"/>
      <c r="BV42" s="63"/>
      <c r="BW42" s="320" t="str">
        <f t="shared" si="4"/>
        <v/>
      </c>
      <c r="BX42" s="320"/>
      <c r="BY42" s="321" t="str">
        <f>IF('各会計、関係団体の財政状況及び健全化判断比率'!B76="","",'各会計、関係団体の財政状況及び健全化判断比率'!B76)</f>
        <v/>
      </c>
      <c r="BZ42" s="321"/>
      <c r="CA42" s="321"/>
      <c r="CB42" s="321"/>
      <c r="CC42" s="321"/>
      <c r="CD42" s="321"/>
      <c r="CE42" s="321"/>
      <c r="CF42" s="321"/>
      <c r="CG42" s="321"/>
      <c r="CH42" s="321"/>
      <c r="CI42" s="321"/>
      <c r="CJ42" s="321"/>
      <c r="CK42" s="321"/>
      <c r="CL42" s="321"/>
      <c r="CM42" s="321"/>
      <c r="CN42" s="63"/>
      <c r="CO42" s="320" t="str">
        <f t="shared" si="5"/>
        <v/>
      </c>
      <c r="CP42" s="320"/>
      <c r="CQ42" s="321" t="str">
        <f>IF('各会計、関係団体の財政状況及び健全化判断比率'!BS15="","",'各会計、関係団体の財政状況及び健全化判断比率'!BS15)</f>
        <v/>
      </c>
      <c r="CR42" s="321"/>
      <c r="CS42" s="321"/>
      <c r="CT42" s="321"/>
      <c r="CU42" s="321"/>
      <c r="CV42" s="321"/>
      <c r="CW42" s="321"/>
      <c r="CX42" s="321"/>
      <c r="CY42" s="321"/>
      <c r="CZ42" s="321"/>
      <c r="DA42" s="321"/>
      <c r="DB42" s="321"/>
      <c r="DC42" s="321"/>
      <c r="DD42" s="321"/>
      <c r="DE42" s="321"/>
      <c r="DG42" s="322" t="str">
        <f>IF('各会計、関係団体の財政状況及び健全化判断比率'!BR15="","",'各会計、関係団体の財政状況及び健全化判断比率'!BR15)</f>
        <v/>
      </c>
      <c r="DH42" s="322"/>
      <c r="DI42" s="319"/>
    </row>
    <row r="43" spans="1:113" ht="32.25" customHeight="1" x14ac:dyDescent="0.15">
      <c r="B43" s="314"/>
      <c r="C43" s="320" t="str">
        <f t="shared" si="0"/>
        <v/>
      </c>
      <c r="D43" s="320"/>
      <c r="E43" s="321" t="str">
        <f>IF('各会計、関係団体の財政状況及び健全化判断比率'!B16="","",'各会計、関係団体の財政状況及び健全化判断比率'!B16)</f>
        <v/>
      </c>
      <c r="F43" s="321"/>
      <c r="G43" s="321"/>
      <c r="H43" s="321"/>
      <c r="I43" s="321"/>
      <c r="J43" s="321"/>
      <c r="K43" s="321"/>
      <c r="L43" s="321"/>
      <c r="M43" s="321"/>
      <c r="N43" s="321"/>
      <c r="O43" s="321"/>
      <c r="P43" s="321"/>
      <c r="Q43" s="321"/>
      <c r="R43" s="321"/>
      <c r="S43" s="321"/>
      <c r="T43" s="63"/>
      <c r="U43" s="320" t="str">
        <f t="shared" si="1"/>
        <v/>
      </c>
      <c r="V43" s="320"/>
      <c r="W43" s="321"/>
      <c r="X43" s="321"/>
      <c r="Y43" s="321"/>
      <c r="Z43" s="321"/>
      <c r="AA43" s="321"/>
      <c r="AB43" s="321"/>
      <c r="AC43" s="321"/>
      <c r="AD43" s="321"/>
      <c r="AE43" s="321"/>
      <c r="AF43" s="321"/>
      <c r="AG43" s="321"/>
      <c r="AH43" s="321"/>
      <c r="AI43" s="321"/>
      <c r="AJ43" s="321"/>
      <c r="AK43" s="321"/>
      <c r="AL43" s="63"/>
      <c r="AM43" s="320" t="str">
        <f t="shared" si="2"/>
        <v/>
      </c>
      <c r="AN43" s="320"/>
      <c r="AO43" s="321"/>
      <c r="AP43" s="321"/>
      <c r="AQ43" s="321"/>
      <c r="AR43" s="321"/>
      <c r="AS43" s="321"/>
      <c r="AT43" s="321"/>
      <c r="AU43" s="321"/>
      <c r="AV43" s="321"/>
      <c r="AW43" s="321"/>
      <c r="AX43" s="321"/>
      <c r="AY43" s="321"/>
      <c r="AZ43" s="321"/>
      <c r="BA43" s="321"/>
      <c r="BB43" s="321"/>
      <c r="BC43" s="321"/>
      <c r="BD43" s="63"/>
      <c r="BE43" s="320" t="str">
        <f t="shared" si="3"/>
        <v/>
      </c>
      <c r="BF43" s="320"/>
      <c r="BG43" s="321"/>
      <c r="BH43" s="321"/>
      <c r="BI43" s="321"/>
      <c r="BJ43" s="321"/>
      <c r="BK43" s="321"/>
      <c r="BL43" s="321"/>
      <c r="BM43" s="321"/>
      <c r="BN43" s="321"/>
      <c r="BO43" s="321"/>
      <c r="BP43" s="321"/>
      <c r="BQ43" s="321"/>
      <c r="BR43" s="321"/>
      <c r="BS43" s="321"/>
      <c r="BT43" s="321"/>
      <c r="BU43" s="321"/>
      <c r="BV43" s="63"/>
      <c r="BW43" s="320" t="str">
        <f t="shared" si="4"/>
        <v/>
      </c>
      <c r="BX43" s="320"/>
      <c r="BY43" s="321" t="str">
        <f>IF('各会計、関係団体の財政状況及び健全化判断比率'!B77="","",'各会計、関係団体の財政状況及び健全化判断比率'!B77)</f>
        <v/>
      </c>
      <c r="BZ43" s="321"/>
      <c r="CA43" s="321"/>
      <c r="CB43" s="321"/>
      <c r="CC43" s="321"/>
      <c r="CD43" s="321"/>
      <c r="CE43" s="321"/>
      <c r="CF43" s="321"/>
      <c r="CG43" s="321"/>
      <c r="CH43" s="321"/>
      <c r="CI43" s="321"/>
      <c r="CJ43" s="321"/>
      <c r="CK43" s="321"/>
      <c r="CL43" s="321"/>
      <c r="CM43" s="321"/>
      <c r="CN43" s="63"/>
      <c r="CO43" s="320" t="str">
        <f t="shared" si="5"/>
        <v/>
      </c>
      <c r="CP43" s="320"/>
      <c r="CQ43" s="321" t="str">
        <f>IF('各会計、関係団体の財政状況及び健全化判断比率'!BS16="","",'各会計、関係団体の財政状況及び健全化判断比率'!BS16)</f>
        <v/>
      </c>
      <c r="CR43" s="321"/>
      <c r="CS43" s="321"/>
      <c r="CT43" s="321"/>
      <c r="CU43" s="321"/>
      <c r="CV43" s="321"/>
      <c r="CW43" s="321"/>
      <c r="CX43" s="321"/>
      <c r="CY43" s="321"/>
      <c r="CZ43" s="321"/>
      <c r="DA43" s="321"/>
      <c r="DB43" s="321"/>
      <c r="DC43" s="321"/>
      <c r="DD43" s="321"/>
      <c r="DE43" s="321"/>
      <c r="DG43" s="322" t="str">
        <f>IF('各会計、関係団体の財政状況及び健全化判断比率'!BR16="","",'各会計、関係団体の財政状況及び健全化判断比率'!BR16)</f>
        <v/>
      </c>
      <c r="DH43" s="322"/>
      <c r="DI43" s="319"/>
    </row>
    <row r="44" spans="1:113" ht="13.5" customHeight="1" thickBot="1" x14ac:dyDescent="0.2">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c r="CP44" s="324"/>
      <c r="CQ44" s="324"/>
      <c r="CR44" s="324"/>
      <c r="CS44" s="324"/>
      <c r="CT44" s="324"/>
      <c r="CU44" s="324"/>
      <c r="CV44" s="324"/>
      <c r="CW44" s="324"/>
      <c r="CX44" s="324"/>
      <c r="CY44" s="324"/>
      <c r="CZ44" s="324"/>
      <c r="DA44" s="324"/>
      <c r="DB44" s="324"/>
      <c r="DC44" s="324"/>
      <c r="DD44" s="324"/>
      <c r="DE44" s="324"/>
      <c r="DF44" s="324"/>
      <c r="DG44" s="324"/>
      <c r="DH44" s="324"/>
      <c r="DI44" s="325"/>
    </row>
    <row r="45" spans="1:113" x14ac:dyDescent="0.15"/>
    <row r="46" spans="1:113" x14ac:dyDescent="0.15">
      <c r="B46" s="61" t="s">
        <v>140</v>
      </c>
      <c r="E46" s="326" t="s">
        <v>141</v>
      </c>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row>
    <row r="47" spans="1:113" x14ac:dyDescent="0.15">
      <c r="E47" s="326" t="s">
        <v>142</v>
      </c>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row>
    <row r="48" spans="1:113" x14ac:dyDescent="0.15">
      <c r="E48" s="326" t="s">
        <v>143</v>
      </c>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row>
    <row r="49" spans="5:113" x14ac:dyDescent="0.15">
      <c r="E49" s="326" t="s">
        <v>144</v>
      </c>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row>
    <row r="50" spans="5:113" x14ac:dyDescent="0.15">
      <c r="E50" s="326" t="s">
        <v>145</v>
      </c>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row>
    <row r="51" spans="5:113" x14ac:dyDescent="0.15">
      <c r="E51" s="326" t="s">
        <v>146</v>
      </c>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row>
    <row r="52" spans="5:113" x14ac:dyDescent="0.15">
      <c r="E52" s="326" t="s">
        <v>147</v>
      </c>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row>
    <row r="53" spans="5:113" x14ac:dyDescent="0.15">
      <c r="E53" s="327" t="s">
        <v>148</v>
      </c>
    </row>
    <row r="54" spans="5:113" x14ac:dyDescent="0.15"/>
    <row r="55" spans="5:113" x14ac:dyDescent="0.15"/>
    <row r="56" spans="5:113" x14ac:dyDescent="0.15"/>
  </sheetData>
  <sheetProtection algorithmName="SHA-512" hashValue="kgIwP2pUtVKWrw/jDtyEY9DCPaDmncFnu+G8r3FN0+uaQP4bwXDdvsPw0SpX6zCjC2g+a3GMbQ7XDAz3zehegQ==" saltValue="2Z9ygCHN+u3axUPC5m/Qc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1B62-5CAC-42BB-A7A9-4907E3E01510}">
  <sheetPr>
    <pageSetUpPr fitToPage="1"/>
  </sheetPr>
  <dimension ref="A1:P45"/>
  <sheetViews>
    <sheetView showGridLines="0" zoomScaleSheetLayoutView="100" workbookViewId="0"/>
  </sheetViews>
  <sheetFormatPr defaultColWidth="0" defaultRowHeight="13.5" customHeight="1" zeroHeight="1" x14ac:dyDescent="0.15"/>
  <cols>
    <col min="1" max="1" width="6.625" style="465" customWidth="1"/>
    <col min="2" max="2" width="11" style="465" customWidth="1"/>
    <col min="3" max="3" width="17" style="465" customWidth="1"/>
    <col min="4" max="5" width="16.625" style="465" customWidth="1"/>
    <col min="6" max="15" width="15" style="465" customWidth="1"/>
    <col min="16" max="16" width="24" style="465" customWidth="1"/>
    <col min="17" max="17" width="0" style="465" hidden="1" customWidth="1"/>
    <col min="18" max="16384" width="0" style="465" hidden="1"/>
  </cols>
  <sheetData>
    <row r="1" spans="1:16" ht="16.5" customHeight="1" x14ac:dyDescent="0.15">
      <c r="A1" s="966"/>
      <c r="B1" s="966"/>
      <c r="C1" s="966"/>
      <c r="D1" s="966"/>
      <c r="E1" s="966"/>
      <c r="F1" s="966"/>
      <c r="G1" s="966"/>
      <c r="H1" s="966"/>
      <c r="I1" s="966"/>
      <c r="J1" s="966"/>
      <c r="K1" s="966"/>
      <c r="L1" s="966"/>
      <c r="M1" s="966"/>
      <c r="N1" s="966"/>
      <c r="O1" s="966"/>
      <c r="P1" s="966"/>
    </row>
    <row r="2" spans="1:16" ht="16.5" customHeight="1" x14ac:dyDescent="0.15">
      <c r="A2" s="966"/>
      <c r="B2" s="966"/>
      <c r="C2" s="966"/>
      <c r="D2" s="966"/>
      <c r="E2" s="966"/>
      <c r="F2" s="966"/>
      <c r="G2" s="966"/>
      <c r="H2" s="966"/>
      <c r="I2" s="966"/>
      <c r="J2" s="966"/>
      <c r="K2" s="966"/>
      <c r="L2" s="966"/>
      <c r="M2" s="966"/>
      <c r="N2" s="966"/>
      <c r="O2" s="966"/>
      <c r="P2" s="966"/>
    </row>
    <row r="3" spans="1:16" ht="16.5" customHeight="1" x14ac:dyDescent="0.15">
      <c r="A3" s="966"/>
      <c r="B3" s="966"/>
      <c r="C3" s="966"/>
      <c r="D3" s="966"/>
      <c r="E3" s="966"/>
      <c r="F3" s="966"/>
      <c r="G3" s="966"/>
      <c r="H3" s="966"/>
      <c r="I3" s="966"/>
      <c r="J3" s="966"/>
      <c r="K3" s="966"/>
      <c r="L3" s="966"/>
      <c r="M3" s="966"/>
      <c r="N3" s="966"/>
      <c r="O3" s="966"/>
      <c r="P3" s="966"/>
    </row>
    <row r="4" spans="1:16" ht="16.5" customHeight="1" x14ac:dyDescent="0.15">
      <c r="A4" s="966"/>
      <c r="B4" s="966"/>
      <c r="C4" s="966"/>
      <c r="D4" s="966"/>
      <c r="E4" s="966"/>
      <c r="F4" s="966"/>
      <c r="G4" s="966"/>
      <c r="H4" s="966"/>
      <c r="I4" s="966"/>
      <c r="J4" s="966"/>
      <c r="K4" s="966"/>
      <c r="L4" s="966"/>
      <c r="M4" s="966"/>
      <c r="N4" s="966"/>
      <c r="O4" s="966"/>
      <c r="P4" s="966"/>
    </row>
    <row r="5" spans="1:16" ht="16.5" customHeight="1" x14ac:dyDescent="0.15">
      <c r="A5" s="966"/>
      <c r="B5" s="966"/>
      <c r="C5" s="966"/>
      <c r="D5" s="966"/>
      <c r="E5" s="966"/>
      <c r="F5" s="966"/>
      <c r="G5" s="966"/>
      <c r="H5" s="966"/>
      <c r="I5" s="966"/>
      <c r="J5" s="966"/>
      <c r="K5" s="966"/>
      <c r="L5" s="966"/>
      <c r="M5" s="966"/>
      <c r="N5" s="966"/>
      <c r="O5" s="966"/>
      <c r="P5" s="966"/>
    </row>
    <row r="6" spans="1:16" ht="16.5" customHeight="1" x14ac:dyDescent="0.15">
      <c r="A6" s="966"/>
      <c r="B6" s="966"/>
      <c r="C6" s="966"/>
      <c r="D6" s="966"/>
      <c r="E6" s="966"/>
      <c r="F6" s="966"/>
      <c r="G6" s="966"/>
      <c r="H6" s="966"/>
      <c r="I6" s="966"/>
      <c r="J6" s="966"/>
      <c r="K6" s="966"/>
      <c r="L6" s="966"/>
      <c r="M6" s="966"/>
      <c r="N6" s="966"/>
      <c r="O6" s="966"/>
      <c r="P6" s="966"/>
    </row>
    <row r="7" spans="1:16" ht="16.5" customHeight="1" x14ac:dyDescent="0.15">
      <c r="A7" s="966"/>
      <c r="B7" s="966"/>
      <c r="C7" s="966"/>
      <c r="D7" s="966"/>
      <c r="E7" s="966"/>
      <c r="F7" s="966"/>
      <c r="G7" s="966"/>
      <c r="H7" s="966"/>
      <c r="I7" s="966"/>
      <c r="J7" s="966"/>
      <c r="K7" s="966"/>
      <c r="L7" s="966"/>
      <c r="M7" s="966"/>
      <c r="N7" s="966"/>
      <c r="O7" s="966"/>
      <c r="P7" s="966"/>
    </row>
    <row r="8" spans="1:16" ht="16.5" customHeight="1" x14ac:dyDescent="0.15">
      <c r="A8" s="966"/>
      <c r="B8" s="966"/>
      <c r="C8" s="966"/>
      <c r="D8" s="966"/>
      <c r="E8" s="966"/>
      <c r="F8" s="966"/>
      <c r="G8" s="966"/>
      <c r="H8" s="966"/>
      <c r="I8" s="966"/>
      <c r="J8" s="966"/>
      <c r="K8" s="966"/>
      <c r="L8" s="966"/>
      <c r="M8" s="966"/>
      <c r="N8" s="966"/>
      <c r="O8" s="966"/>
      <c r="P8" s="966"/>
    </row>
    <row r="9" spans="1:16" ht="16.5" customHeight="1" x14ac:dyDescent="0.15">
      <c r="A9" s="966"/>
      <c r="B9" s="966"/>
      <c r="C9" s="966"/>
      <c r="D9" s="966"/>
      <c r="E9" s="966"/>
      <c r="F9" s="966"/>
      <c r="G9" s="966"/>
      <c r="H9" s="966"/>
      <c r="I9" s="966"/>
      <c r="J9" s="966"/>
      <c r="K9" s="966"/>
      <c r="L9" s="966"/>
      <c r="M9" s="966"/>
      <c r="N9" s="966"/>
      <c r="O9" s="966"/>
      <c r="P9" s="966"/>
    </row>
    <row r="10" spans="1:16" ht="16.5" customHeight="1" x14ac:dyDescent="0.15">
      <c r="A10" s="966"/>
      <c r="B10" s="966"/>
      <c r="C10" s="966"/>
      <c r="D10" s="966"/>
      <c r="E10" s="966"/>
      <c r="F10" s="966"/>
      <c r="G10" s="966"/>
      <c r="H10" s="966"/>
      <c r="I10" s="966"/>
      <c r="J10" s="966"/>
      <c r="K10" s="966"/>
      <c r="L10" s="966"/>
      <c r="M10" s="966"/>
      <c r="N10" s="966"/>
      <c r="O10" s="966"/>
      <c r="P10" s="966"/>
    </row>
    <row r="11" spans="1:16" ht="16.5" customHeight="1" x14ac:dyDescent="0.15">
      <c r="A11" s="966"/>
      <c r="B11" s="966"/>
      <c r="C11" s="966"/>
      <c r="D11" s="966"/>
      <c r="E11" s="966"/>
      <c r="F11" s="966"/>
      <c r="G11" s="966"/>
      <c r="H11" s="966"/>
      <c r="I11" s="966"/>
      <c r="J11" s="966"/>
      <c r="K11" s="966"/>
      <c r="L11" s="966"/>
      <c r="M11" s="966"/>
      <c r="N11" s="966"/>
      <c r="O11" s="966"/>
      <c r="P11" s="966"/>
    </row>
    <row r="12" spans="1:16" ht="16.5" customHeight="1" x14ac:dyDescent="0.15">
      <c r="A12" s="966"/>
      <c r="B12" s="966"/>
      <c r="C12" s="966"/>
      <c r="D12" s="966"/>
      <c r="E12" s="966"/>
      <c r="F12" s="966"/>
      <c r="G12" s="966"/>
      <c r="H12" s="966"/>
      <c r="I12" s="966"/>
      <c r="J12" s="966"/>
      <c r="K12" s="966"/>
      <c r="L12" s="966"/>
      <c r="M12" s="966"/>
      <c r="N12" s="966"/>
      <c r="O12" s="966"/>
      <c r="P12" s="966"/>
    </row>
    <row r="13" spans="1:16" ht="16.5" customHeight="1" x14ac:dyDescent="0.15">
      <c r="A13" s="966"/>
      <c r="B13" s="966"/>
      <c r="C13" s="966"/>
      <c r="D13" s="966"/>
      <c r="E13" s="966"/>
      <c r="F13" s="966"/>
      <c r="G13" s="966"/>
      <c r="H13" s="966"/>
      <c r="I13" s="966"/>
      <c r="J13" s="966"/>
      <c r="K13" s="966"/>
      <c r="L13" s="966"/>
      <c r="M13" s="966"/>
      <c r="N13" s="966"/>
      <c r="O13" s="966"/>
      <c r="P13" s="966"/>
    </row>
    <row r="14" spans="1:16" ht="16.5" customHeight="1" x14ac:dyDescent="0.15">
      <c r="A14" s="966"/>
      <c r="B14" s="966"/>
      <c r="C14" s="966"/>
      <c r="D14" s="966"/>
      <c r="E14" s="966"/>
      <c r="F14" s="966"/>
      <c r="G14" s="966"/>
      <c r="H14" s="966"/>
      <c r="I14" s="966"/>
      <c r="J14" s="966"/>
      <c r="K14" s="966"/>
      <c r="L14" s="966"/>
      <c r="M14" s="966"/>
      <c r="N14" s="966"/>
      <c r="O14" s="966"/>
      <c r="P14" s="966"/>
    </row>
    <row r="15" spans="1:16" ht="16.5" customHeight="1" x14ac:dyDescent="0.15">
      <c r="A15" s="966"/>
      <c r="B15" s="966"/>
      <c r="C15" s="966"/>
      <c r="D15" s="966"/>
      <c r="E15" s="966"/>
      <c r="F15" s="966"/>
      <c r="G15" s="966"/>
      <c r="H15" s="966"/>
      <c r="I15" s="966"/>
      <c r="J15" s="966"/>
      <c r="K15" s="966"/>
      <c r="L15" s="966"/>
      <c r="M15" s="966"/>
      <c r="N15" s="966"/>
      <c r="O15" s="966"/>
      <c r="P15" s="966"/>
    </row>
    <row r="16" spans="1:16" ht="16.5" customHeight="1" x14ac:dyDescent="0.15">
      <c r="A16" s="966"/>
      <c r="B16" s="966"/>
      <c r="C16" s="966"/>
      <c r="D16" s="966"/>
      <c r="E16" s="966"/>
      <c r="F16" s="966"/>
      <c r="G16" s="966"/>
      <c r="H16" s="966"/>
      <c r="I16" s="966"/>
      <c r="J16" s="966"/>
      <c r="K16" s="966"/>
      <c r="L16" s="966"/>
      <c r="M16" s="966"/>
      <c r="N16" s="966"/>
      <c r="O16" s="966"/>
      <c r="P16" s="966"/>
    </row>
    <row r="17" spans="1:16" ht="16.5" customHeight="1" x14ac:dyDescent="0.15">
      <c r="A17" s="966"/>
      <c r="B17" s="966"/>
      <c r="C17" s="966"/>
      <c r="D17" s="966"/>
      <c r="E17" s="966"/>
      <c r="F17" s="966"/>
      <c r="G17" s="966"/>
      <c r="H17" s="966"/>
      <c r="I17" s="966"/>
      <c r="J17" s="966"/>
      <c r="K17" s="966"/>
      <c r="L17" s="966"/>
      <c r="M17" s="966"/>
      <c r="N17" s="966"/>
      <c r="O17" s="966"/>
      <c r="P17" s="966"/>
    </row>
    <row r="18" spans="1:16" ht="16.5" customHeight="1" x14ac:dyDescent="0.15">
      <c r="A18" s="966"/>
      <c r="B18" s="966"/>
      <c r="C18" s="966"/>
      <c r="D18" s="966"/>
      <c r="E18" s="966"/>
      <c r="F18" s="966"/>
      <c r="G18" s="966"/>
      <c r="H18" s="966"/>
      <c r="I18" s="966"/>
      <c r="J18" s="966"/>
      <c r="K18" s="966"/>
      <c r="L18" s="966"/>
      <c r="M18" s="966"/>
      <c r="N18" s="966"/>
      <c r="O18" s="966"/>
      <c r="P18" s="966"/>
    </row>
    <row r="19" spans="1:16" ht="16.5" customHeight="1" x14ac:dyDescent="0.15">
      <c r="A19" s="966"/>
      <c r="B19" s="966"/>
      <c r="C19" s="966"/>
      <c r="D19" s="966"/>
      <c r="E19" s="966"/>
      <c r="F19" s="966"/>
      <c r="G19" s="966"/>
      <c r="H19" s="966"/>
      <c r="I19" s="966"/>
      <c r="J19" s="966"/>
      <c r="K19" s="966"/>
      <c r="L19" s="966"/>
      <c r="M19" s="966"/>
      <c r="N19" s="966"/>
      <c r="O19" s="966"/>
      <c r="P19" s="966"/>
    </row>
    <row r="20" spans="1:16" ht="16.5" customHeight="1" x14ac:dyDescent="0.15">
      <c r="A20" s="966"/>
      <c r="B20" s="966"/>
      <c r="C20" s="966"/>
      <c r="D20" s="966"/>
      <c r="E20" s="966"/>
      <c r="F20" s="966"/>
      <c r="G20" s="966"/>
      <c r="H20" s="966"/>
      <c r="I20" s="966"/>
      <c r="J20" s="966"/>
      <c r="K20" s="966"/>
      <c r="L20" s="966"/>
      <c r="M20" s="966"/>
      <c r="N20" s="966"/>
      <c r="O20" s="966"/>
      <c r="P20" s="966"/>
    </row>
    <row r="21" spans="1:16" ht="16.5" customHeight="1" x14ac:dyDescent="0.15">
      <c r="A21" s="966"/>
      <c r="B21" s="966"/>
      <c r="C21" s="966"/>
      <c r="D21" s="966"/>
      <c r="E21" s="966"/>
      <c r="F21" s="966"/>
      <c r="G21" s="966"/>
      <c r="H21" s="966"/>
      <c r="I21" s="966"/>
      <c r="J21" s="966"/>
      <c r="K21" s="966"/>
      <c r="L21" s="966"/>
      <c r="M21" s="966"/>
      <c r="N21" s="966"/>
      <c r="O21" s="966"/>
      <c r="P21" s="966"/>
    </row>
    <row r="22" spans="1:16" ht="16.5" customHeight="1" x14ac:dyDescent="0.15">
      <c r="A22" s="966"/>
      <c r="B22" s="966"/>
      <c r="C22" s="966"/>
      <c r="D22" s="966"/>
      <c r="E22" s="966"/>
      <c r="F22" s="966"/>
      <c r="G22" s="966"/>
      <c r="H22" s="966"/>
      <c r="I22" s="966"/>
      <c r="J22" s="966"/>
      <c r="K22" s="966"/>
      <c r="L22" s="966"/>
      <c r="M22" s="966"/>
      <c r="N22" s="966"/>
      <c r="O22" s="966"/>
      <c r="P22" s="966"/>
    </row>
    <row r="23" spans="1:16" ht="16.5" customHeight="1" x14ac:dyDescent="0.15">
      <c r="A23" s="966"/>
      <c r="B23" s="966"/>
      <c r="C23" s="966"/>
      <c r="D23" s="966"/>
      <c r="E23" s="966"/>
      <c r="F23" s="966"/>
      <c r="G23" s="966"/>
      <c r="H23" s="966"/>
      <c r="I23" s="966"/>
      <c r="J23" s="966"/>
      <c r="K23" s="966"/>
      <c r="L23" s="966"/>
      <c r="M23" s="966"/>
      <c r="N23" s="966"/>
      <c r="O23" s="966"/>
      <c r="P23" s="966"/>
    </row>
    <row r="24" spans="1:16" ht="16.5" customHeight="1" x14ac:dyDescent="0.15">
      <c r="A24" s="966"/>
      <c r="B24" s="966"/>
      <c r="C24" s="966"/>
      <c r="D24" s="966"/>
      <c r="E24" s="966"/>
      <c r="F24" s="966"/>
      <c r="G24" s="966"/>
      <c r="H24" s="966"/>
      <c r="I24" s="966"/>
      <c r="J24" s="966"/>
      <c r="K24" s="966"/>
      <c r="L24" s="966"/>
      <c r="M24" s="966"/>
      <c r="N24" s="966"/>
      <c r="O24" s="966"/>
      <c r="P24" s="966"/>
    </row>
    <row r="25" spans="1:16" ht="16.5" customHeight="1" x14ac:dyDescent="0.15">
      <c r="A25" s="966"/>
      <c r="B25" s="966"/>
      <c r="C25" s="966"/>
      <c r="D25" s="966"/>
      <c r="E25" s="966"/>
      <c r="F25" s="966"/>
      <c r="G25" s="966"/>
      <c r="H25" s="966"/>
      <c r="I25" s="966"/>
      <c r="J25" s="966"/>
      <c r="K25" s="966"/>
      <c r="L25" s="966"/>
      <c r="M25" s="966"/>
      <c r="N25" s="966"/>
      <c r="O25" s="966"/>
      <c r="P25" s="966"/>
    </row>
    <row r="26" spans="1:16" ht="16.5" customHeight="1" x14ac:dyDescent="0.15">
      <c r="A26" s="966"/>
      <c r="B26" s="966"/>
      <c r="C26" s="966"/>
      <c r="D26" s="966"/>
      <c r="E26" s="966"/>
      <c r="F26" s="966"/>
      <c r="G26" s="966"/>
      <c r="H26" s="966"/>
      <c r="I26" s="966"/>
      <c r="J26" s="966"/>
      <c r="K26" s="966"/>
      <c r="L26" s="966"/>
      <c r="M26" s="966"/>
      <c r="N26" s="966"/>
      <c r="O26" s="966"/>
      <c r="P26" s="966"/>
    </row>
    <row r="27" spans="1:16" ht="16.5" customHeight="1" x14ac:dyDescent="0.15">
      <c r="A27" s="966"/>
      <c r="B27" s="966"/>
      <c r="C27" s="966"/>
      <c r="D27" s="966"/>
      <c r="E27" s="966"/>
      <c r="F27" s="966"/>
      <c r="G27" s="966"/>
      <c r="H27" s="966"/>
      <c r="I27" s="966"/>
      <c r="J27" s="966"/>
      <c r="K27" s="966"/>
      <c r="L27" s="966"/>
      <c r="M27" s="966"/>
      <c r="N27" s="966"/>
      <c r="O27" s="966"/>
      <c r="P27" s="966"/>
    </row>
    <row r="28" spans="1:16" ht="16.5" customHeight="1" x14ac:dyDescent="0.15">
      <c r="A28" s="966"/>
      <c r="B28" s="966"/>
      <c r="C28" s="966"/>
      <c r="D28" s="966"/>
      <c r="E28" s="966"/>
      <c r="F28" s="966"/>
      <c r="G28" s="966"/>
      <c r="H28" s="966"/>
      <c r="I28" s="966"/>
      <c r="J28" s="966"/>
      <c r="K28" s="966"/>
      <c r="L28" s="966"/>
      <c r="M28" s="966"/>
      <c r="N28" s="966"/>
      <c r="O28" s="966"/>
      <c r="P28" s="966"/>
    </row>
    <row r="29" spans="1:16" ht="16.5" customHeight="1" x14ac:dyDescent="0.15">
      <c r="A29" s="966"/>
      <c r="B29" s="966"/>
      <c r="C29" s="966"/>
      <c r="D29" s="966"/>
      <c r="E29" s="966"/>
      <c r="F29" s="966"/>
      <c r="G29" s="966"/>
      <c r="H29" s="966"/>
      <c r="I29" s="966"/>
      <c r="J29" s="966"/>
      <c r="K29" s="966"/>
      <c r="L29" s="966"/>
      <c r="M29" s="966"/>
      <c r="N29" s="966"/>
      <c r="O29" s="966"/>
      <c r="P29" s="966"/>
    </row>
    <row r="30" spans="1:16" ht="16.5" customHeight="1" x14ac:dyDescent="0.15">
      <c r="A30" s="966"/>
      <c r="B30" s="966"/>
      <c r="C30" s="966"/>
      <c r="D30" s="966"/>
      <c r="E30" s="966"/>
      <c r="F30" s="966"/>
      <c r="G30" s="966"/>
      <c r="H30" s="966"/>
      <c r="I30" s="966"/>
      <c r="J30" s="966"/>
      <c r="K30" s="966"/>
      <c r="L30" s="966"/>
      <c r="M30" s="966"/>
      <c r="N30" s="966"/>
      <c r="O30" s="966"/>
      <c r="P30" s="966"/>
    </row>
    <row r="31" spans="1:16" ht="16.5" customHeight="1" x14ac:dyDescent="0.15">
      <c r="A31" s="966"/>
      <c r="B31" s="966"/>
      <c r="C31" s="966"/>
      <c r="D31" s="966"/>
      <c r="E31" s="966"/>
      <c r="F31" s="966"/>
      <c r="G31" s="966"/>
      <c r="H31" s="966"/>
      <c r="I31" s="966"/>
      <c r="J31" s="966"/>
      <c r="K31" s="966"/>
      <c r="L31" s="966"/>
      <c r="M31" s="966"/>
      <c r="N31" s="966"/>
      <c r="O31" s="966"/>
      <c r="P31" s="966"/>
    </row>
    <row r="32" spans="1:16" ht="31.5" customHeight="1" thickBot="1" x14ac:dyDescent="0.2">
      <c r="A32" s="966"/>
      <c r="B32" s="966"/>
      <c r="C32" s="966"/>
      <c r="D32" s="966"/>
      <c r="E32" s="966"/>
      <c r="F32" s="966"/>
      <c r="G32" s="966"/>
      <c r="H32" s="966"/>
      <c r="I32" s="966"/>
      <c r="J32" s="941" t="s">
        <v>485</v>
      </c>
      <c r="K32" s="966"/>
      <c r="L32" s="966"/>
      <c r="M32" s="966"/>
      <c r="N32" s="966"/>
      <c r="O32" s="966"/>
      <c r="P32" s="966"/>
    </row>
    <row r="33" spans="1:16" ht="39" customHeight="1" thickBot="1" x14ac:dyDescent="0.25">
      <c r="A33" s="966"/>
      <c r="B33" s="967" t="s">
        <v>494</v>
      </c>
      <c r="C33" s="968"/>
      <c r="D33" s="968"/>
      <c r="E33" s="969" t="s">
        <v>486</v>
      </c>
      <c r="F33" s="970" t="s">
        <v>3</v>
      </c>
      <c r="G33" s="971" t="s">
        <v>4</v>
      </c>
      <c r="H33" s="971" t="s">
        <v>5</v>
      </c>
      <c r="I33" s="971" t="s">
        <v>6</v>
      </c>
      <c r="J33" s="972" t="s">
        <v>7</v>
      </c>
      <c r="K33" s="966"/>
      <c r="L33" s="966"/>
      <c r="M33" s="966"/>
      <c r="N33" s="966"/>
      <c r="O33" s="966"/>
      <c r="P33" s="966"/>
    </row>
    <row r="34" spans="1:16" ht="39" customHeight="1" x14ac:dyDescent="0.15">
      <c r="A34" s="966"/>
      <c r="B34" s="973"/>
      <c r="C34" s="974" t="s">
        <v>325</v>
      </c>
      <c r="D34" s="974"/>
      <c r="E34" s="975"/>
      <c r="F34" s="976">
        <v>7.54</v>
      </c>
      <c r="G34" s="977">
        <v>6.95</v>
      </c>
      <c r="H34" s="977">
        <v>8.0399999999999991</v>
      </c>
      <c r="I34" s="977">
        <v>7.62</v>
      </c>
      <c r="J34" s="978">
        <v>12.76</v>
      </c>
      <c r="K34" s="966"/>
      <c r="L34" s="966"/>
      <c r="M34" s="966"/>
      <c r="N34" s="966"/>
      <c r="O34" s="966"/>
      <c r="P34" s="966"/>
    </row>
    <row r="35" spans="1:16" ht="39" customHeight="1" x14ac:dyDescent="0.15">
      <c r="A35" s="966"/>
      <c r="B35" s="979"/>
      <c r="C35" s="980" t="s">
        <v>345</v>
      </c>
      <c r="D35" s="980"/>
      <c r="E35" s="981"/>
      <c r="F35" s="982">
        <v>16.71</v>
      </c>
      <c r="G35" s="983">
        <v>15.16</v>
      </c>
      <c r="H35" s="983">
        <v>10.220000000000001</v>
      </c>
      <c r="I35" s="983">
        <v>10.72</v>
      </c>
      <c r="J35" s="984">
        <v>11.26</v>
      </c>
      <c r="K35" s="966"/>
      <c r="L35" s="966"/>
      <c r="M35" s="966"/>
      <c r="N35" s="966"/>
      <c r="O35" s="966"/>
      <c r="P35" s="966"/>
    </row>
    <row r="36" spans="1:16" ht="39" customHeight="1" x14ac:dyDescent="0.15">
      <c r="A36" s="966"/>
      <c r="B36" s="979"/>
      <c r="C36" s="980" t="s">
        <v>347</v>
      </c>
      <c r="D36" s="980"/>
      <c r="E36" s="981"/>
      <c r="F36" s="982">
        <v>7.28</v>
      </c>
      <c r="G36" s="983">
        <v>8.3000000000000007</v>
      </c>
      <c r="H36" s="983">
        <v>8.7799999999999994</v>
      </c>
      <c r="I36" s="983">
        <v>9.36</v>
      </c>
      <c r="J36" s="984">
        <v>9.42</v>
      </c>
      <c r="K36" s="966"/>
      <c r="L36" s="966"/>
      <c r="M36" s="966"/>
      <c r="N36" s="966"/>
      <c r="O36" s="966"/>
      <c r="P36" s="966"/>
    </row>
    <row r="37" spans="1:16" ht="39" customHeight="1" x14ac:dyDescent="0.15">
      <c r="A37" s="966"/>
      <c r="B37" s="979"/>
      <c r="C37" s="980" t="s">
        <v>343</v>
      </c>
      <c r="D37" s="980"/>
      <c r="E37" s="981"/>
      <c r="F37" s="982">
        <v>0.43</v>
      </c>
      <c r="G37" s="983">
        <v>0.76</v>
      </c>
      <c r="H37" s="983">
        <v>0.66</v>
      </c>
      <c r="I37" s="983">
        <v>0.51</v>
      </c>
      <c r="J37" s="984">
        <v>1.24</v>
      </c>
      <c r="K37" s="966"/>
      <c r="L37" s="966"/>
      <c r="M37" s="966"/>
      <c r="N37" s="966"/>
      <c r="O37" s="966"/>
      <c r="P37" s="966"/>
    </row>
    <row r="38" spans="1:16" ht="39" customHeight="1" x14ac:dyDescent="0.15">
      <c r="A38" s="966"/>
      <c r="B38" s="979"/>
      <c r="C38" s="980" t="s">
        <v>342</v>
      </c>
      <c r="D38" s="980"/>
      <c r="E38" s="981"/>
      <c r="F38" s="982">
        <v>1.17</v>
      </c>
      <c r="G38" s="983">
        <v>1.53</v>
      </c>
      <c r="H38" s="983">
        <v>1.67</v>
      </c>
      <c r="I38" s="983">
        <v>0.94</v>
      </c>
      <c r="J38" s="984">
        <v>0.96</v>
      </c>
      <c r="K38" s="966"/>
      <c r="L38" s="966"/>
      <c r="M38" s="966"/>
      <c r="N38" s="966"/>
      <c r="O38" s="966"/>
      <c r="P38" s="966"/>
    </row>
    <row r="39" spans="1:16" ht="39" customHeight="1" x14ac:dyDescent="0.15">
      <c r="A39" s="966"/>
      <c r="B39" s="979"/>
      <c r="C39" s="980" t="s">
        <v>327</v>
      </c>
      <c r="D39" s="980"/>
      <c r="E39" s="981"/>
      <c r="F39" s="982">
        <v>0</v>
      </c>
      <c r="G39" s="983">
        <v>0.03</v>
      </c>
      <c r="H39" s="983">
        <v>0</v>
      </c>
      <c r="I39" s="983">
        <v>0.02</v>
      </c>
      <c r="J39" s="984">
        <v>7.0000000000000007E-2</v>
      </c>
      <c r="K39" s="966"/>
      <c r="L39" s="966"/>
      <c r="M39" s="966"/>
      <c r="N39" s="966"/>
      <c r="O39" s="966"/>
      <c r="P39" s="966"/>
    </row>
    <row r="40" spans="1:16" ht="39" customHeight="1" x14ac:dyDescent="0.15">
      <c r="A40" s="966"/>
      <c r="B40" s="979"/>
      <c r="C40" s="980" t="s">
        <v>328</v>
      </c>
      <c r="D40" s="980"/>
      <c r="E40" s="981"/>
      <c r="F40" s="982">
        <v>0.09</v>
      </c>
      <c r="G40" s="983">
        <v>0.13</v>
      </c>
      <c r="H40" s="983">
        <v>0.06</v>
      </c>
      <c r="I40" s="983">
        <v>0.04</v>
      </c>
      <c r="J40" s="984">
        <v>0.03</v>
      </c>
      <c r="K40" s="966"/>
      <c r="L40" s="966"/>
      <c r="M40" s="966"/>
      <c r="N40" s="966"/>
      <c r="O40" s="966"/>
      <c r="P40" s="966"/>
    </row>
    <row r="41" spans="1:16" ht="39" customHeight="1" x14ac:dyDescent="0.15">
      <c r="A41" s="966"/>
      <c r="B41" s="979"/>
      <c r="C41" s="980" t="s">
        <v>344</v>
      </c>
      <c r="D41" s="980"/>
      <c r="E41" s="981"/>
      <c r="F41" s="982">
        <v>0.04</v>
      </c>
      <c r="G41" s="983">
        <v>0.04</v>
      </c>
      <c r="H41" s="983">
        <v>0.02</v>
      </c>
      <c r="I41" s="983">
        <v>0.01</v>
      </c>
      <c r="J41" s="984">
        <v>0.01</v>
      </c>
      <c r="K41" s="966"/>
      <c r="L41" s="966"/>
      <c r="M41" s="966"/>
      <c r="N41" s="966"/>
      <c r="O41" s="966"/>
      <c r="P41" s="966"/>
    </row>
    <row r="42" spans="1:16" ht="39" customHeight="1" x14ac:dyDescent="0.15">
      <c r="A42" s="966"/>
      <c r="B42" s="985"/>
      <c r="C42" s="980" t="s">
        <v>495</v>
      </c>
      <c r="D42" s="980"/>
      <c r="E42" s="981"/>
      <c r="F42" s="982" t="s">
        <v>66</v>
      </c>
      <c r="G42" s="983" t="s">
        <v>66</v>
      </c>
      <c r="H42" s="983" t="s">
        <v>66</v>
      </c>
      <c r="I42" s="983" t="s">
        <v>66</v>
      </c>
      <c r="J42" s="984" t="s">
        <v>66</v>
      </c>
      <c r="K42" s="966"/>
      <c r="L42" s="966"/>
      <c r="M42" s="966"/>
      <c r="N42" s="966"/>
      <c r="O42" s="966"/>
      <c r="P42" s="966"/>
    </row>
    <row r="43" spans="1:16" ht="39" customHeight="1" thickBot="1" x14ac:dyDescent="0.2">
      <c r="A43" s="966"/>
      <c r="B43" s="986"/>
      <c r="C43" s="987" t="s">
        <v>496</v>
      </c>
      <c r="D43" s="987"/>
      <c r="E43" s="988"/>
      <c r="F43" s="989" t="s">
        <v>66</v>
      </c>
      <c r="G43" s="990" t="s">
        <v>66</v>
      </c>
      <c r="H43" s="990" t="s">
        <v>66</v>
      </c>
      <c r="I43" s="990" t="s">
        <v>66</v>
      </c>
      <c r="J43" s="991" t="s">
        <v>66</v>
      </c>
      <c r="K43" s="966"/>
      <c r="L43" s="966"/>
      <c r="M43" s="966"/>
      <c r="N43" s="966"/>
      <c r="O43" s="966"/>
      <c r="P43" s="966"/>
    </row>
    <row r="44" spans="1:16" ht="39" customHeight="1" x14ac:dyDescent="0.15">
      <c r="A44" s="966"/>
      <c r="B44" s="992" t="s">
        <v>497</v>
      </c>
      <c r="C44" s="993"/>
      <c r="D44" s="993"/>
      <c r="E44" s="993"/>
      <c r="F44" s="966"/>
      <c r="G44" s="966"/>
      <c r="H44" s="966"/>
      <c r="I44" s="966"/>
      <c r="J44" s="966"/>
      <c r="K44" s="966"/>
      <c r="L44" s="966"/>
      <c r="M44" s="966"/>
      <c r="N44" s="966"/>
      <c r="O44" s="966"/>
      <c r="P44" s="966"/>
    </row>
    <row r="45" spans="1:16" ht="17.25" x14ac:dyDescent="0.15">
      <c r="A45" s="966"/>
      <c r="B45" s="966"/>
      <c r="C45" s="966"/>
      <c r="D45" s="966"/>
      <c r="E45" s="966"/>
      <c r="F45" s="966"/>
      <c r="G45" s="966"/>
      <c r="H45" s="966"/>
      <c r="I45" s="966"/>
      <c r="J45" s="966"/>
      <c r="K45" s="966"/>
      <c r="L45" s="966"/>
      <c r="M45" s="966"/>
      <c r="N45" s="966"/>
      <c r="O45" s="966"/>
      <c r="P45" s="966"/>
    </row>
  </sheetData>
  <sheetProtection algorithmName="SHA-512" hashValue="KnVls5aZIeGmDnIHyC+D+f26PGeisk15y0SdK1qkJAlsSPUqKb4hRoPsdksx8CcfA7V1CEMr56HHSwnhZnOEuw==" saltValue="mFHy7YtZLcMez1INxHKk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9696-D13D-4740-A5F2-43CD173FE8DE}">
  <sheetPr>
    <pageSetUpPr fitToPage="1"/>
  </sheetPr>
  <dimension ref="A1:U62"/>
  <sheetViews>
    <sheetView showGridLines="0" zoomScaleSheetLayoutView="55" workbookViewId="0"/>
  </sheetViews>
  <sheetFormatPr defaultColWidth="0" defaultRowHeight="12.6" customHeight="1" zeroHeight="1" x14ac:dyDescent="0.15"/>
  <cols>
    <col min="1" max="1" width="6.625" style="465" customWidth="1"/>
    <col min="2" max="3" width="10.875" style="465" customWidth="1"/>
    <col min="4" max="4" width="10" style="465" customWidth="1"/>
    <col min="5" max="10" width="11" style="465" customWidth="1"/>
    <col min="11" max="15" width="13.125" style="465" customWidth="1"/>
    <col min="16" max="21" width="11.5" style="465" customWidth="1"/>
    <col min="22" max="22" width="0" style="465" hidden="1" customWidth="1"/>
    <col min="23" max="16384" width="0" style="465" hidden="1"/>
  </cols>
  <sheetData>
    <row r="1" spans="1:21" ht="13.5" customHeight="1" x14ac:dyDescent="0.15">
      <c r="A1" s="889"/>
      <c r="B1" s="889"/>
      <c r="C1" s="889"/>
      <c r="D1" s="889"/>
      <c r="E1" s="889"/>
      <c r="F1" s="889"/>
      <c r="G1" s="889"/>
      <c r="H1" s="889"/>
      <c r="I1" s="889"/>
      <c r="J1" s="889"/>
      <c r="K1" s="889"/>
      <c r="L1" s="889"/>
      <c r="M1" s="889"/>
      <c r="N1" s="889"/>
      <c r="O1" s="889"/>
      <c r="P1" s="889"/>
      <c r="Q1" s="889"/>
      <c r="R1" s="889"/>
      <c r="S1" s="889"/>
      <c r="T1" s="889"/>
      <c r="U1" s="889"/>
    </row>
    <row r="2" spans="1:21" ht="13.5" customHeight="1" x14ac:dyDescent="0.15">
      <c r="A2" s="889"/>
      <c r="B2" s="889"/>
      <c r="C2" s="889"/>
      <c r="D2" s="889"/>
      <c r="E2" s="889"/>
      <c r="F2" s="889"/>
      <c r="G2" s="889"/>
      <c r="H2" s="889"/>
      <c r="I2" s="889"/>
      <c r="J2" s="889"/>
      <c r="K2" s="889"/>
      <c r="L2" s="889"/>
      <c r="M2" s="889"/>
      <c r="N2" s="889"/>
      <c r="O2" s="889"/>
      <c r="P2" s="889"/>
      <c r="Q2" s="889"/>
      <c r="R2" s="889"/>
      <c r="S2" s="889"/>
      <c r="T2" s="889"/>
      <c r="U2" s="889"/>
    </row>
    <row r="3" spans="1:21" ht="13.5" customHeight="1" x14ac:dyDescent="0.15">
      <c r="A3" s="889"/>
      <c r="B3" s="889"/>
      <c r="C3" s="889"/>
      <c r="D3" s="889"/>
      <c r="E3" s="889"/>
      <c r="F3" s="889"/>
      <c r="G3" s="889"/>
      <c r="H3" s="889"/>
      <c r="I3" s="889"/>
      <c r="J3" s="889"/>
      <c r="K3" s="889"/>
      <c r="L3" s="889"/>
      <c r="M3" s="889"/>
      <c r="N3" s="889"/>
      <c r="O3" s="889"/>
      <c r="P3" s="889"/>
      <c r="Q3" s="889"/>
      <c r="R3" s="889"/>
      <c r="S3" s="889"/>
      <c r="T3" s="889"/>
      <c r="U3" s="889"/>
    </row>
    <row r="4" spans="1:21" ht="13.5" customHeight="1" x14ac:dyDescent="0.15">
      <c r="A4" s="889"/>
      <c r="B4" s="889"/>
      <c r="C4" s="889"/>
      <c r="D4" s="889"/>
      <c r="E4" s="889"/>
      <c r="F4" s="889"/>
      <c r="G4" s="889"/>
      <c r="H4" s="889"/>
      <c r="I4" s="889"/>
      <c r="J4" s="889"/>
      <c r="K4" s="889"/>
      <c r="L4" s="889"/>
      <c r="M4" s="889"/>
      <c r="N4" s="889"/>
      <c r="O4" s="889"/>
      <c r="P4" s="889"/>
      <c r="Q4" s="889"/>
      <c r="R4" s="889"/>
      <c r="S4" s="889"/>
      <c r="T4" s="889"/>
      <c r="U4" s="889"/>
    </row>
    <row r="5" spans="1:21" ht="13.5" customHeight="1" x14ac:dyDescent="0.15">
      <c r="A5" s="889"/>
      <c r="B5" s="889"/>
      <c r="C5" s="889"/>
      <c r="D5" s="889"/>
      <c r="E5" s="889"/>
      <c r="F5" s="889"/>
      <c r="G5" s="889"/>
      <c r="H5" s="889"/>
      <c r="I5" s="889"/>
      <c r="J5" s="889"/>
      <c r="K5" s="889"/>
      <c r="L5" s="889"/>
      <c r="M5" s="889"/>
      <c r="N5" s="889"/>
      <c r="O5" s="889"/>
      <c r="P5" s="889"/>
      <c r="Q5" s="889"/>
      <c r="R5" s="889"/>
      <c r="S5" s="889"/>
      <c r="T5" s="889"/>
      <c r="U5" s="889"/>
    </row>
    <row r="6" spans="1:21" ht="13.5" customHeight="1" x14ac:dyDescent="0.15">
      <c r="A6" s="889"/>
      <c r="B6" s="889"/>
      <c r="C6" s="889"/>
      <c r="D6" s="889"/>
      <c r="E6" s="889"/>
      <c r="F6" s="889"/>
      <c r="G6" s="889"/>
      <c r="H6" s="889"/>
      <c r="I6" s="889"/>
      <c r="J6" s="889"/>
      <c r="K6" s="889"/>
      <c r="L6" s="889"/>
      <c r="M6" s="889"/>
      <c r="N6" s="889"/>
      <c r="O6" s="889"/>
      <c r="P6" s="889"/>
      <c r="Q6" s="889"/>
      <c r="R6" s="889"/>
      <c r="S6" s="889"/>
      <c r="T6" s="889"/>
      <c r="U6" s="889"/>
    </row>
    <row r="7" spans="1:21" ht="13.5" customHeight="1" x14ac:dyDescent="0.15">
      <c r="A7" s="889"/>
      <c r="B7" s="889"/>
      <c r="C7" s="889"/>
      <c r="D7" s="889"/>
      <c r="E7" s="889"/>
      <c r="F7" s="889"/>
      <c r="G7" s="889"/>
      <c r="H7" s="889"/>
      <c r="I7" s="889"/>
      <c r="J7" s="889"/>
      <c r="K7" s="889"/>
      <c r="L7" s="889"/>
      <c r="M7" s="889"/>
      <c r="N7" s="889"/>
      <c r="O7" s="889"/>
      <c r="P7" s="889"/>
      <c r="Q7" s="889"/>
      <c r="R7" s="889"/>
      <c r="S7" s="889"/>
      <c r="T7" s="889"/>
      <c r="U7" s="889"/>
    </row>
    <row r="8" spans="1:21" ht="13.5" customHeight="1" x14ac:dyDescent="0.15">
      <c r="A8" s="889"/>
      <c r="B8" s="889"/>
      <c r="C8" s="889"/>
      <c r="D8" s="889"/>
      <c r="E8" s="889"/>
      <c r="F8" s="889"/>
      <c r="G8" s="889"/>
      <c r="H8" s="889"/>
      <c r="I8" s="889"/>
      <c r="J8" s="889"/>
      <c r="K8" s="889"/>
      <c r="L8" s="889"/>
      <c r="M8" s="889"/>
      <c r="N8" s="889"/>
      <c r="O8" s="889"/>
      <c r="P8" s="889"/>
      <c r="Q8" s="889"/>
      <c r="R8" s="889"/>
      <c r="S8" s="889"/>
      <c r="T8" s="889"/>
      <c r="U8" s="889"/>
    </row>
    <row r="9" spans="1:21" ht="13.5" customHeight="1" x14ac:dyDescent="0.15">
      <c r="A9" s="889"/>
      <c r="B9" s="889"/>
      <c r="C9" s="889"/>
      <c r="D9" s="889"/>
      <c r="E9" s="889"/>
      <c r="F9" s="889"/>
      <c r="G9" s="889"/>
      <c r="H9" s="889"/>
      <c r="I9" s="889"/>
      <c r="J9" s="889"/>
      <c r="K9" s="889"/>
      <c r="L9" s="889"/>
      <c r="M9" s="889"/>
      <c r="N9" s="889"/>
      <c r="O9" s="889"/>
      <c r="P9" s="889"/>
      <c r="Q9" s="889"/>
      <c r="R9" s="889"/>
      <c r="S9" s="889"/>
      <c r="T9" s="889"/>
      <c r="U9" s="889"/>
    </row>
    <row r="10" spans="1:21" ht="13.5" customHeight="1" x14ac:dyDescent="0.15">
      <c r="A10" s="889"/>
      <c r="B10" s="889"/>
      <c r="C10" s="889"/>
      <c r="D10" s="889"/>
      <c r="E10" s="889"/>
      <c r="F10" s="889"/>
      <c r="G10" s="889"/>
      <c r="H10" s="889"/>
      <c r="I10" s="889"/>
      <c r="J10" s="889"/>
      <c r="K10" s="889"/>
      <c r="L10" s="889"/>
      <c r="M10" s="889"/>
      <c r="N10" s="889"/>
      <c r="O10" s="889"/>
      <c r="P10" s="889"/>
      <c r="Q10" s="889"/>
      <c r="R10" s="889"/>
      <c r="S10" s="889"/>
      <c r="T10" s="889"/>
      <c r="U10" s="889"/>
    </row>
    <row r="11" spans="1:21" ht="13.5" customHeight="1" x14ac:dyDescent="0.15">
      <c r="A11" s="889"/>
      <c r="B11" s="889"/>
      <c r="C11" s="889"/>
      <c r="D11" s="889"/>
      <c r="E11" s="889"/>
      <c r="F11" s="889"/>
      <c r="G11" s="889"/>
      <c r="H11" s="889"/>
      <c r="I11" s="889"/>
      <c r="J11" s="889"/>
      <c r="K11" s="889"/>
      <c r="L11" s="889"/>
      <c r="M11" s="889"/>
      <c r="N11" s="889"/>
      <c r="O11" s="889"/>
      <c r="P11" s="889"/>
      <c r="Q11" s="889"/>
      <c r="R11" s="889"/>
      <c r="S11" s="889"/>
      <c r="T11" s="889"/>
      <c r="U11" s="889"/>
    </row>
    <row r="12" spans="1:21" ht="13.5" customHeight="1" x14ac:dyDescent="0.15">
      <c r="A12" s="889"/>
      <c r="B12" s="889"/>
      <c r="C12" s="889"/>
      <c r="D12" s="889"/>
      <c r="E12" s="889"/>
      <c r="F12" s="889"/>
      <c r="G12" s="889"/>
      <c r="H12" s="889"/>
      <c r="I12" s="889"/>
      <c r="J12" s="889"/>
      <c r="K12" s="889"/>
      <c r="L12" s="889"/>
      <c r="M12" s="889"/>
      <c r="N12" s="889"/>
      <c r="O12" s="889"/>
      <c r="P12" s="889"/>
      <c r="Q12" s="889"/>
      <c r="R12" s="889"/>
      <c r="S12" s="889"/>
      <c r="T12" s="889"/>
      <c r="U12" s="889"/>
    </row>
    <row r="13" spans="1:21" ht="13.5" customHeight="1" x14ac:dyDescent="0.15">
      <c r="A13" s="889"/>
      <c r="B13" s="889"/>
      <c r="C13" s="889"/>
      <c r="D13" s="889"/>
      <c r="E13" s="889"/>
      <c r="F13" s="889"/>
      <c r="G13" s="889"/>
      <c r="H13" s="889"/>
      <c r="I13" s="889"/>
      <c r="J13" s="889"/>
      <c r="K13" s="889"/>
      <c r="L13" s="889"/>
      <c r="M13" s="889"/>
      <c r="N13" s="889"/>
      <c r="O13" s="889"/>
      <c r="P13" s="889"/>
      <c r="Q13" s="889"/>
      <c r="R13" s="889"/>
      <c r="S13" s="889"/>
      <c r="T13" s="889"/>
      <c r="U13" s="889"/>
    </row>
    <row r="14" spans="1:21" ht="13.5" customHeight="1" x14ac:dyDescent="0.15">
      <c r="A14" s="889"/>
      <c r="B14" s="889"/>
      <c r="C14" s="889"/>
      <c r="D14" s="889"/>
      <c r="E14" s="889"/>
      <c r="F14" s="889"/>
      <c r="G14" s="889"/>
      <c r="H14" s="889"/>
      <c r="I14" s="889"/>
      <c r="J14" s="889"/>
      <c r="K14" s="889"/>
      <c r="L14" s="889"/>
      <c r="M14" s="889"/>
      <c r="N14" s="889"/>
      <c r="O14" s="889"/>
      <c r="P14" s="889"/>
      <c r="Q14" s="889"/>
      <c r="R14" s="889"/>
      <c r="S14" s="889"/>
      <c r="T14" s="889"/>
      <c r="U14" s="889"/>
    </row>
    <row r="15" spans="1:21" ht="13.5" customHeight="1" x14ac:dyDescent="0.15">
      <c r="A15" s="889"/>
      <c r="B15" s="889"/>
      <c r="C15" s="889"/>
      <c r="D15" s="889"/>
      <c r="E15" s="889"/>
      <c r="F15" s="889"/>
      <c r="G15" s="889"/>
      <c r="H15" s="889"/>
      <c r="I15" s="889"/>
      <c r="J15" s="889"/>
      <c r="K15" s="889"/>
      <c r="L15" s="889"/>
      <c r="M15" s="889"/>
      <c r="N15" s="889"/>
      <c r="O15" s="889"/>
      <c r="P15" s="889"/>
      <c r="Q15" s="889"/>
      <c r="R15" s="889"/>
      <c r="S15" s="889"/>
      <c r="T15" s="889"/>
      <c r="U15" s="889"/>
    </row>
    <row r="16" spans="1:21" ht="13.5" customHeight="1" x14ac:dyDescent="0.15">
      <c r="A16" s="889"/>
      <c r="B16" s="889"/>
      <c r="C16" s="889"/>
      <c r="D16" s="889"/>
      <c r="E16" s="889"/>
      <c r="F16" s="889"/>
      <c r="G16" s="889"/>
      <c r="H16" s="889"/>
      <c r="I16" s="889"/>
      <c r="J16" s="889"/>
      <c r="K16" s="889"/>
      <c r="L16" s="889"/>
      <c r="M16" s="889"/>
      <c r="N16" s="889"/>
      <c r="O16" s="889"/>
      <c r="P16" s="889"/>
      <c r="Q16" s="889"/>
      <c r="R16" s="889"/>
      <c r="S16" s="889"/>
      <c r="T16" s="889"/>
      <c r="U16" s="889"/>
    </row>
    <row r="17" spans="1:21" ht="13.5" customHeight="1" x14ac:dyDescent="0.15">
      <c r="A17" s="889"/>
      <c r="B17" s="889"/>
      <c r="C17" s="889"/>
      <c r="D17" s="889"/>
      <c r="E17" s="889"/>
      <c r="F17" s="889"/>
      <c r="G17" s="889"/>
      <c r="H17" s="889"/>
      <c r="I17" s="889"/>
      <c r="J17" s="889"/>
      <c r="K17" s="889"/>
      <c r="L17" s="889"/>
      <c r="M17" s="889"/>
      <c r="N17" s="889"/>
      <c r="O17" s="889"/>
      <c r="P17" s="889"/>
      <c r="Q17" s="889"/>
      <c r="R17" s="889"/>
      <c r="S17" s="889"/>
      <c r="T17" s="889"/>
      <c r="U17" s="889"/>
    </row>
    <row r="18" spans="1:21" ht="13.5" customHeight="1" x14ac:dyDescent="0.15">
      <c r="A18" s="889"/>
      <c r="B18" s="889"/>
      <c r="C18" s="889"/>
      <c r="D18" s="889"/>
      <c r="E18" s="889"/>
      <c r="F18" s="889"/>
      <c r="G18" s="889"/>
      <c r="H18" s="889"/>
      <c r="I18" s="889"/>
      <c r="J18" s="889"/>
      <c r="K18" s="889"/>
      <c r="L18" s="889"/>
      <c r="M18" s="889"/>
      <c r="N18" s="889"/>
      <c r="O18" s="889"/>
      <c r="P18" s="889"/>
      <c r="Q18" s="889"/>
      <c r="R18" s="889"/>
      <c r="S18" s="889"/>
      <c r="T18" s="889"/>
      <c r="U18" s="889"/>
    </row>
    <row r="19" spans="1:21" ht="13.5" customHeight="1" x14ac:dyDescent="0.15">
      <c r="A19" s="889"/>
      <c r="B19" s="889"/>
      <c r="C19" s="889"/>
      <c r="D19" s="889"/>
      <c r="E19" s="889"/>
      <c r="F19" s="889"/>
      <c r="G19" s="889"/>
      <c r="H19" s="889"/>
      <c r="I19" s="889"/>
      <c r="J19" s="889"/>
      <c r="K19" s="889"/>
      <c r="L19" s="889"/>
      <c r="M19" s="889"/>
      <c r="N19" s="889"/>
      <c r="O19" s="889"/>
      <c r="P19" s="889"/>
      <c r="Q19" s="889"/>
      <c r="R19" s="889"/>
      <c r="S19" s="889"/>
      <c r="T19" s="889"/>
      <c r="U19" s="889"/>
    </row>
    <row r="20" spans="1:21" ht="13.5" customHeight="1" x14ac:dyDescent="0.15">
      <c r="A20" s="889"/>
      <c r="B20" s="889"/>
      <c r="C20" s="889"/>
      <c r="D20" s="889"/>
      <c r="E20" s="889"/>
      <c r="F20" s="889"/>
      <c r="G20" s="889"/>
      <c r="H20" s="889"/>
      <c r="I20" s="889"/>
      <c r="J20" s="889"/>
      <c r="K20" s="889"/>
      <c r="L20" s="889"/>
      <c r="M20" s="889"/>
      <c r="N20" s="889"/>
      <c r="O20" s="889"/>
      <c r="P20" s="889"/>
      <c r="Q20" s="889"/>
      <c r="R20" s="889"/>
      <c r="S20" s="889"/>
      <c r="T20" s="889"/>
      <c r="U20" s="889"/>
    </row>
    <row r="21" spans="1:21" ht="13.5" customHeight="1" x14ac:dyDescent="0.15">
      <c r="A21" s="889"/>
      <c r="B21" s="889"/>
      <c r="C21" s="889"/>
      <c r="D21" s="889"/>
      <c r="E21" s="889"/>
      <c r="F21" s="889"/>
      <c r="G21" s="889"/>
      <c r="H21" s="889"/>
      <c r="I21" s="889"/>
      <c r="J21" s="889"/>
      <c r="K21" s="889"/>
      <c r="L21" s="889"/>
      <c r="M21" s="889"/>
      <c r="N21" s="889"/>
      <c r="O21" s="889"/>
      <c r="P21" s="889"/>
      <c r="Q21" s="889"/>
      <c r="R21" s="889"/>
      <c r="S21" s="889"/>
      <c r="T21" s="889"/>
      <c r="U21" s="889"/>
    </row>
    <row r="22" spans="1:21" ht="13.5" customHeight="1" x14ac:dyDescent="0.15">
      <c r="A22" s="889"/>
      <c r="B22" s="889"/>
      <c r="C22" s="889"/>
      <c r="D22" s="889"/>
      <c r="E22" s="889"/>
      <c r="F22" s="889"/>
      <c r="G22" s="889"/>
      <c r="H22" s="889"/>
      <c r="I22" s="889"/>
      <c r="J22" s="889"/>
      <c r="K22" s="889"/>
      <c r="L22" s="889"/>
      <c r="M22" s="889"/>
      <c r="N22" s="889"/>
      <c r="O22" s="889"/>
      <c r="P22" s="889"/>
      <c r="Q22" s="889"/>
      <c r="R22" s="889"/>
      <c r="S22" s="889"/>
      <c r="T22" s="889"/>
      <c r="U22" s="889"/>
    </row>
    <row r="23" spans="1:21" ht="13.5" customHeight="1" x14ac:dyDescent="0.15">
      <c r="A23" s="889"/>
      <c r="B23" s="889"/>
      <c r="C23" s="889"/>
      <c r="D23" s="889"/>
      <c r="E23" s="889"/>
      <c r="F23" s="889"/>
      <c r="G23" s="889"/>
      <c r="H23" s="889"/>
      <c r="I23" s="889"/>
      <c r="J23" s="889"/>
      <c r="K23" s="889"/>
      <c r="L23" s="889"/>
      <c r="M23" s="889"/>
      <c r="N23" s="889"/>
      <c r="O23" s="889"/>
      <c r="P23" s="889"/>
      <c r="Q23" s="889"/>
      <c r="R23" s="889"/>
      <c r="S23" s="889"/>
      <c r="T23" s="889"/>
      <c r="U23" s="889"/>
    </row>
    <row r="24" spans="1:21" ht="13.5" customHeight="1" x14ac:dyDescent="0.15">
      <c r="A24" s="889"/>
      <c r="B24" s="889"/>
      <c r="C24" s="889"/>
      <c r="D24" s="889"/>
      <c r="E24" s="889"/>
      <c r="F24" s="889"/>
      <c r="G24" s="889"/>
      <c r="H24" s="889"/>
      <c r="I24" s="889"/>
      <c r="J24" s="889"/>
      <c r="K24" s="889"/>
      <c r="L24" s="889"/>
      <c r="M24" s="889"/>
      <c r="N24" s="889"/>
      <c r="O24" s="889"/>
      <c r="P24" s="889"/>
      <c r="Q24" s="889"/>
      <c r="R24" s="889"/>
      <c r="S24" s="889"/>
      <c r="T24" s="889"/>
      <c r="U24" s="889"/>
    </row>
    <row r="25" spans="1:21" ht="13.5" customHeight="1" x14ac:dyDescent="0.15">
      <c r="A25" s="889"/>
      <c r="B25" s="889"/>
      <c r="C25" s="889"/>
      <c r="D25" s="889"/>
      <c r="E25" s="889"/>
      <c r="F25" s="889"/>
      <c r="G25" s="889"/>
      <c r="H25" s="889"/>
      <c r="I25" s="889"/>
      <c r="J25" s="889"/>
      <c r="K25" s="889"/>
      <c r="L25" s="889"/>
      <c r="M25" s="889"/>
      <c r="N25" s="889"/>
      <c r="O25" s="889"/>
      <c r="P25" s="889"/>
      <c r="Q25" s="889"/>
      <c r="R25" s="889"/>
      <c r="S25" s="889"/>
      <c r="T25" s="889"/>
      <c r="U25" s="889"/>
    </row>
    <row r="26" spans="1:21" ht="13.5" customHeight="1" x14ac:dyDescent="0.15">
      <c r="A26" s="889"/>
      <c r="B26" s="889"/>
      <c r="C26" s="889"/>
      <c r="D26" s="889"/>
      <c r="E26" s="889"/>
      <c r="F26" s="889"/>
      <c r="G26" s="889"/>
      <c r="H26" s="889"/>
      <c r="I26" s="889"/>
      <c r="J26" s="889"/>
      <c r="K26" s="889"/>
      <c r="L26" s="889"/>
      <c r="M26" s="889"/>
      <c r="N26" s="889"/>
      <c r="O26" s="889"/>
      <c r="P26" s="889"/>
      <c r="Q26" s="889"/>
      <c r="R26" s="889"/>
      <c r="S26" s="889"/>
      <c r="T26" s="889"/>
      <c r="U26" s="889"/>
    </row>
    <row r="27" spans="1:21" ht="13.5" customHeight="1" x14ac:dyDescent="0.15">
      <c r="A27" s="889"/>
      <c r="B27" s="889"/>
      <c r="C27" s="889"/>
      <c r="D27" s="889"/>
      <c r="E27" s="889"/>
      <c r="F27" s="889"/>
      <c r="G27" s="889"/>
      <c r="H27" s="889"/>
      <c r="I27" s="889"/>
      <c r="J27" s="889"/>
      <c r="K27" s="889"/>
      <c r="L27" s="889"/>
      <c r="M27" s="889"/>
      <c r="N27" s="889"/>
      <c r="O27" s="889"/>
      <c r="P27" s="889"/>
      <c r="Q27" s="889"/>
      <c r="R27" s="889"/>
      <c r="S27" s="889"/>
      <c r="T27" s="889"/>
      <c r="U27" s="889"/>
    </row>
    <row r="28" spans="1:21" ht="13.5" customHeight="1" x14ac:dyDescent="0.15">
      <c r="A28" s="889"/>
      <c r="B28" s="889"/>
      <c r="C28" s="889"/>
      <c r="D28" s="889"/>
      <c r="E28" s="889"/>
      <c r="F28" s="889"/>
      <c r="G28" s="889"/>
      <c r="H28" s="889"/>
      <c r="I28" s="889"/>
      <c r="J28" s="889"/>
      <c r="K28" s="889"/>
      <c r="L28" s="889"/>
      <c r="M28" s="889"/>
      <c r="N28" s="889"/>
      <c r="O28" s="889"/>
      <c r="P28" s="889"/>
      <c r="Q28" s="889"/>
      <c r="R28" s="889"/>
      <c r="S28" s="889"/>
      <c r="T28" s="889"/>
      <c r="U28" s="889"/>
    </row>
    <row r="29" spans="1:21" ht="13.5" customHeight="1" x14ac:dyDescent="0.15">
      <c r="A29" s="889"/>
      <c r="B29" s="889"/>
      <c r="C29" s="889"/>
      <c r="D29" s="889"/>
      <c r="E29" s="889"/>
      <c r="F29" s="889"/>
      <c r="G29" s="889"/>
      <c r="H29" s="889"/>
      <c r="I29" s="889"/>
      <c r="J29" s="889"/>
      <c r="K29" s="889"/>
      <c r="L29" s="889"/>
      <c r="M29" s="889"/>
      <c r="N29" s="889"/>
      <c r="O29" s="889"/>
      <c r="P29" s="889"/>
      <c r="Q29" s="889"/>
      <c r="R29" s="889"/>
      <c r="S29" s="889"/>
      <c r="T29" s="889"/>
      <c r="U29" s="889"/>
    </row>
    <row r="30" spans="1:21" ht="13.5" customHeight="1" x14ac:dyDescent="0.15">
      <c r="A30" s="889"/>
      <c r="B30" s="889"/>
      <c r="C30" s="889"/>
      <c r="D30" s="889"/>
      <c r="E30" s="889"/>
      <c r="F30" s="889"/>
      <c r="G30" s="889"/>
      <c r="H30" s="889"/>
      <c r="I30" s="889"/>
      <c r="J30" s="889"/>
      <c r="K30" s="889"/>
      <c r="L30" s="889"/>
      <c r="M30" s="889"/>
      <c r="N30" s="889"/>
      <c r="O30" s="889"/>
      <c r="P30" s="889"/>
      <c r="Q30" s="889"/>
      <c r="R30" s="889"/>
      <c r="S30" s="889"/>
      <c r="T30" s="889"/>
      <c r="U30" s="889"/>
    </row>
    <row r="31" spans="1:21" ht="13.5" customHeight="1" x14ac:dyDescent="0.15">
      <c r="A31" s="889"/>
      <c r="B31" s="889"/>
      <c r="C31" s="889"/>
      <c r="D31" s="889"/>
      <c r="E31" s="889"/>
      <c r="F31" s="889"/>
      <c r="G31" s="889"/>
      <c r="H31" s="889"/>
      <c r="I31" s="889"/>
      <c r="J31" s="889"/>
      <c r="K31" s="889"/>
      <c r="L31" s="889"/>
      <c r="M31" s="889"/>
      <c r="N31" s="889"/>
      <c r="O31" s="889"/>
      <c r="P31" s="889"/>
      <c r="Q31" s="889"/>
      <c r="R31" s="889"/>
      <c r="S31" s="889"/>
      <c r="T31" s="889"/>
      <c r="U31" s="889"/>
    </row>
    <row r="32" spans="1:21" ht="13.5" customHeight="1" x14ac:dyDescent="0.15">
      <c r="A32" s="889"/>
      <c r="B32" s="889"/>
      <c r="C32" s="889"/>
      <c r="D32" s="889"/>
      <c r="E32" s="889"/>
      <c r="F32" s="889"/>
      <c r="G32" s="889"/>
      <c r="H32" s="889"/>
      <c r="I32" s="889"/>
      <c r="J32" s="889"/>
      <c r="K32" s="889"/>
      <c r="L32" s="889"/>
      <c r="M32" s="889"/>
      <c r="N32" s="889"/>
      <c r="O32" s="889"/>
      <c r="P32" s="889"/>
      <c r="Q32" s="889"/>
      <c r="R32" s="889"/>
      <c r="S32" s="889"/>
      <c r="T32" s="889"/>
      <c r="U32" s="889"/>
    </row>
    <row r="33" spans="1:21" ht="13.5" customHeight="1" x14ac:dyDescent="0.15">
      <c r="A33" s="889"/>
      <c r="B33" s="889"/>
      <c r="C33" s="889"/>
      <c r="D33" s="889"/>
      <c r="E33" s="889"/>
      <c r="F33" s="889"/>
      <c r="G33" s="889"/>
      <c r="H33" s="889"/>
      <c r="I33" s="889"/>
      <c r="J33" s="889"/>
      <c r="K33" s="889"/>
      <c r="L33" s="889"/>
      <c r="M33" s="889"/>
      <c r="N33" s="889"/>
      <c r="O33" s="889"/>
      <c r="P33" s="889"/>
      <c r="Q33" s="889"/>
      <c r="R33" s="889"/>
      <c r="S33" s="889"/>
      <c r="T33" s="889"/>
      <c r="U33" s="889"/>
    </row>
    <row r="34" spans="1:21" ht="13.5" customHeight="1" x14ac:dyDescent="0.15">
      <c r="A34" s="889"/>
      <c r="B34" s="889"/>
      <c r="C34" s="889"/>
      <c r="D34" s="889"/>
      <c r="E34" s="889"/>
      <c r="F34" s="889"/>
      <c r="G34" s="889"/>
      <c r="H34" s="889"/>
      <c r="I34" s="889"/>
      <c r="J34" s="889"/>
      <c r="K34" s="889"/>
      <c r="L34" s="889"/>
      <c r="M34" s="889"/>
      <c r="N34" s="889"/>
      <c r="O34" s="889"/>
      <c r="P34" s="889"/>
      <c r="Q34" s="889"/>
      <c r="R34" s="889"/>
      <c r="S34" s="889"/>
      <c r="T34" s="889"/>
      <c r="U34" s="889"/>
    </row>
    <row r="35" spans="1:21" ht="13.5" customHeight="1" x14ac:dyDescent="0.15">
      <c r="A35" s="889"/>
      <c r="B35" s="889"/>
      <c r="C35" s="889"/>
      <c r="D35" s="889"/>
      <c r="E35" s="889"/>
      <c r="F35" s="889"/>
      <c r="G35" s="889"/>
      <c r="H35" s="889"/>
      <c r="I35" s="889"/>
      <c r="J35" s="889"/>
      <c r="K35" s="889"/>
      <c r="L35" s="889"/>
      <c r="M35" s="889"/>
      <c r="N35" s="889"/>
      <c r="O35" s="889"/>
      <c r="P35" s="889"/>
      <c r="Q35" s="889"/>
      <c r="R35" s="889"/>
      <c r="S35" s="889"/>
      <c r="T35" s="889"/>
      <c r="U35" s="889"/>
    </row>
    <row r="36" spans="1:21" ht="13.5" customHeight="1" x14ac:dyDescent="0.15">
      <c r="A36" s="889"/>
      <c r="B36" s="889"/>
      <c r="C36" s="889"/>
      <c r="D36" s="889"/>
      <c r="E36" s="889"/>
      <c r="F36" s="889"/>
      <c r="G36" s="889"/>
      <c r="H36" s="889"/>
      <c r="I36" s="889"/>
      <c r="J36" s="889"/>
      <c r="K36" s="889"/>
      <c r="L36" s="889"/>
      <c r="M36" s="889"/>
      <c r="N36" s="889"/>
      <c r="O36" s="889"/>
      <c r="P36" s="889"/>
      <c r="Q36" s="889"/>
      <c r="R36" s="889"/>
      <c r="S36" s="889"/>
      <c r="T36" s="889"/>
      <c r="U36" s="889"/>
    </row>
    <row r="37" spans="1:21" ht="13.5" customHeight="1" x14ac:dyDescent="0.15">
      <c r="A37" s="889"/>
      <c r="B37" s="889"/>
      <c r="C37" s="889"/>
      <c r="D37" s="889"/>
      <c r="E37" s="889"/>
      <c r="F37" s="889"/>
      <c r="G37" s="889"/>
      <c r="H37" s="889"/>
      <c r="I37" s="889"/>
      <c r="J37" s="889"/>
      <c r="K37" s="889"/>
      <c r="L37" s="889"/>
      <c r="M37" s="889"/>
      <c r="N37" s="889"/>
      <c r="O37" s="889"/>
      <c r="P37" s="889"/>
      <c r="Q37" s="889"/>
      <c r="R37" s="889"/>
      <c r="S37" s="889"/>
      <c r="T37" s="889"/>
      <c r="U37" s="889"/>
    </row>
    <row r="38" spans="1:21" ht="13.5" customHeight="1" x14ac:dyDescent="0.15">
      <c r="A38" s="889"/>
      <c r="B38" s="889"/>
      <c r="C38" s="889"/>
      <c r="D38" s="889"/>
      <c r="E38" s="889"/>
      <c r="F38" s="889"/>
      <c r="G38" s="889"/>
      <c r="H38" s="889"/>
      <c r="I38" s="889"/>
      <c r="J38" s="889"/>
      <c r="K38" s="889"/>
      <c r="L38" s="889"/>
      <c r="M38" s="889"/>
      <c r="N38" s="889"/>
      <c r="O38" s="889"/>
      <c r="P38" s="889"/>
      <c r="Q38" s="889"/>
      <c r="R38" s="889"/>
      <c r="S38" s="889"/>
      <c r="T38" s="889"/>
      <c r="U38" s="889"/>
    </row>
    <row r="39" spans="1:21" ht="13.5" customHeight="1" x14ac:dyDescent="0.15">
      <c r="A39" s="889"/>
      <c r="B39" s="889"/>
      <c r="C39" s="889"/>
      <c r="D39" s="889"/>
      <c r="E39" s="889"/>
      <c r="F39" s="889"/>
      <c r="G39" s="889"/>
      <c r="H39" s="889"/>
      <c r="I39" s="889"/>
      <c r="J39" s="889"/>
      <c r="K39" s="889"/>
      <c r="L39" s="889"/>
      <c r="M39" s="889"/>
      <c r="N39" s="889"/>
      <c r="O39" s="889"/>
      <c r="P39" s="889"/>
      <c r="Q39" s="889"/>
      <c r="R39" s="889"/>
      <c r="S39" s="889"/>
      <c r="T39" s="889"/>
      <c r="U39" s="889"/>
    </row>
    <row r="40" spans="1:21" ht="13.5" customHeight="1" x14ac:dyDescent="0.15">
      <c r="A40" s="889"/>
      <c r="B40" s="889"/>
      <c r="C40" s="889"/>
      <c r="D40" s="889"/>
      <c r="E40" s="889"/>
      <c r="F40" s="889"/>
      <c r="G40" s="889"/>
      <c r="H40" s="889"/>
      <c r="I40" s="889"/>
      <c r="J40" s="889"/>
      <c r="K40" s="889"/>
      <c r="L40" s="889"/>
      <c r="M40" s="889"/>
      <c r="N40" s="889"/>
      <c r="O40" s="889"/>
      <c r="P40" s="889"/>
      <c r="Q40" s="889"/>
      <c r="R40" s="889"/>
      <c r="S40" s="889"/>
      <c r="T40" s="889"/>
      <c r="U40" s="889"/>
    </row>
    <row r="41" spans="1:21" ht="13.5" customHeight="1" x14ac:dyDescent="0.15">
      <c r="A41" s="889"/>
      <c r="B41" s="889"/>
      <c r="C41" s="889"/>
      <c r="D41" s="889"/>
      <c r="E41" s="889"/>
      <c r="F41" s="889"/>
      <c r="G41" s="889"/>
      <c r="H41" s="889"/>
      <c r="I41" s="889"/>
      <c r="J41" s="889"/>
      <c r="K41" s="889"/>
      <c r="L41" s="889"/>
      <c r="M41" s="889"/>
      <c r="N41" s="889"/>
      <c r="O41" s="889"/>
      <c r="P41" s="889"/>
      <c r="Q41" s="889"/>
      <c r="R41" s="889"/>
      <c r="S41" s="889"/>
      <c r="T41" s="889"/>
      <c r="U41" s="889"/>
    </row>
    <row r="42" spans="1:21" ht="13.5" customHeight="1" x14ac:dyDescent="0.15">
      <c r="A42" s="889"/>
      <c r="B42" s="889"/>
      <c r="C42" s="889"/>
      <c r="D42" s="889"/>
      <c r="E42" s="889"/>
      <c r="F42" s="889"/>
      <c r="G42" s="889"/>
      <c r="H42" s="889"/>
      <c r="I42" s="889"/>
      <c r="J42" s="889"/>
      <c r="K42" s="889"/>
      <c r="L42" s="889"/>
      <c r="M42" s="889"/>
      <c r="N42" s="889"/>
      <c r="O42" s="889"/>
      <c r="P42" s="889"/>
      <c r="Q42" s="889"/>
      <c r="R42" s="889"/>
      <c r="S42" s="889"/>
      <c r="T42" s="889"/>
      <c r="U42" s="889"/>
    </row>
    <row r="43" spans="1:21" ht="30.75" customHeight="1" thickBot="1" x14ac:dyDescent="0.2">
      <c r="A43" s="889"/>
      <c r="B43" s="889"/>
      <c r="C43" s="889"/>
      <c r="D43" s="889"/>
      <c r="E43" s="889"/>
      <c r="F43" s="889"/>
      <c r="G43" s="889"/>
      <c r="H43" s="889"/>
      <c r="I43" s="889"/>
      <c r="J43" s="889"/>
      <c r="K43" s="889"/>
      <c r="L43" s="889"/>
      <c r="M43" s="889"/>
      <c r="N43" s="889"/>
      <c r="O43" s="994" t="s">
        <v>498</v>
      </c>
      <c r="P43" s="889"/>
      <c r="Q43" s="889"/>
      <c r="R43" s="889"/>
      <c r="S43" s="889"/>
      <c r="T43" s="889"/>
      <c r="U43" s="889"/>
    </row>
    <row r="44" spans="1:21" ht="30.75" customHeight="1" thickBot="1" x14ac:dyDescent="0.2">
      <c r="A44" s="889"/>
      <c r="B44" s="995" t="s">
        <v>499</v>
      </c>
      <c r="C44" s="996"/>
      <c r="D44" s="996"/>
      <c r="E44" s="997"/>
      <c r="F44" s="997"/>
      <c r="G44" s="997"/>
      <c r="H44" s="997"/>
      <c r="I44" s="997"/>
      <c r="J44" s="998" t="s">
        <v>486</v>
      </c>
      <c r="K44" s="999" t="s">
        <v>3</v>
      </c>
      <c r="L44" s="1000" t="s">
        <v>4</v>
      </c>
      <c r="M44" s="1000" t="s">
        <v>5</v>
      </c>
      <c r="N44" s="1000" t="s">
        <v>6</v>
      </c>
      <c r="O44" s="1001" t="s">
        <v>7</v>
      </c>
      <c r="P44" s="889"/>
      <c r="Q44" s="889"/>
      <c r="R44" s="889"/>
      <c r="S44" s="889"/>
      <c r="T44" s="889"/>
      <c r="U44" s="889"/>
    </row>
    <row r="45" spans="1:21" ht="30.75" customHeight="1" x14ac:dyDescent="0.15">
      <c r="A45" s="889"/>
      <c r="B45" s="1002" t="s">
        <v>500</v>
      </c>
      <c r="C45" s="1003"/>
      <c r="D45" s="1004"/>
      <c r="E45" s="1005" t="s">
        <v>501</v>
      </c>
      <c r="F45" s="1005"/>
      <c r="G45" s="1005"/>
      <c r="H45" s="1005"/>
      <c r="I45" s="1005"/>
      <c r="J45" s="1006"/>
      <c r="K45" s="1007">
        <v>2654</v>
      </c>
      <c r="L45" s="1008">
        <v>2641</v>
      </c>
      <c r="M45" s="1008">
        <v>2706</v>
      </c>
      <c r="N45" s="1008">
        <v>2743</v>
      </c>
      <c r="O45" s="1009">
        <v>2739</v>
      </c>
      <c r="P45" s="889"/>
      <c r="Q45" s="889"/>
      <c r="R45" s="889"/>
      <c r="S45" s="889"/>
      <c r="T45" s="889"/>
      <c r="U45" s="889"/>
    </row>
    <row r="46" spans="1:21" ht="30.75" customHeight="1" x14ac:dyDescent="0.15">
      <c r="A46" s="889"/>
      <c r="B46" s="1010"/>
      <c r="C46" s="1011"/>
      <c r="D46" s="1012"/>
      <c r="E46" s="1013" t="s">
        <v>502</v>
      </c>
      <c r="F46" s="1013"/>
      <c r="G46" s="1013"/>
      <c r="H46" s="1013"/>
      <c r="I46" s="1013"/>
      <c r="J46" s="1014"/>
      <c r="K46" s="1015" t="s">
        <v>66</v>
      </c>
      <c r="L46" s="1016" t="s">
        <v>66</v>
      </c>
      <c r="M46" s="1016" t="s">
        <v>66</v>
      </c>
      <c r="N46" s="1016" t="s">
        <v>66</v>
      </c>
      <c r="O46" s="1017" t="s">
        <v>66</v>
      </c>
      <c r="P46" s="889"/>
      <c r="Q46" s="889"/>
      <c r="R46" s="889"/>
      <c r="S46" s="889"/>
      <c r="T46" s="889"/>
      <c r="U46" s="889"/>
    </row>
    <row r="47" spans="1:21" ht="30.75" customHeight="1" x14ac:dyDescent="0.15">
      <c r="A47" s="889"/>
      <c r="B47" s="1010"/>
      <c r="C47" s="1011"/>
      <c r="D47" s="1012"/>
      <c r="E47" s="1013" t="s">
        <v>503</v>
      </c>
      <c r="F47" s="1013"/>
      <c r="G47" s="1013"/>
      <c r="H47" s="1013"/>
      <c r="I47" s="1013"/>
      <c r="J47" s="1014"/>
      <c r="K47" s="1015" t="s">
        <v>66</v>
      </c>
      <c r="L47" s="1016" t="s">
        <v>66</v>
      </c>
      <c r="M47" s="1016" t="s">
        <v>66</v>
      </c>
      <c r="N47" s="1016" t="s">
        <v>66</v>
      </c>
      <c r="O47" s="1017" t="s">
        <v>66</v>
      </c>
      <c r="P47" s="889"/>
      <c r="Q47" s="889"/>
      <c r="R47" s="889"/>
      <c r="S47" s="889"/>
      <c r="T47" s="889"/>
      <c r="U47" s="889"/>
    </row>
    <row r="48" spans="1:21" ht="30.75" customHeight="1" x14ac:dyDescent="0.15">
      <c r="A48" s="889"/>
      <c r="B48" s="1010"/>
      <c r="C48" s="1011"/>
      <c r="D48" s="1012"/>
      <c r="E48" s="1013" t="s">
        <v>504</v>
      </c>
      <c r="F48" s="1013"/>
      <c r="G48" s="1013"/>
      <c r="H48" s="1013"/>
      <c r="I48" s="1013"/>
      <c r="J48" s="1014"/>
      <c r="K48" s="1015">
        <v>1195</v>
      </c>
      <c r="L48" s="1016">
        <v>1169</v>
      </c>
      <c r="M48" s="1016">
        <v>1127</v>
      </c>
      <c r="N48" s="1016">
        <v>1098</v>
      </c>
      <c r="O48" s="1017">
        <v>1061</v>
      </c>
      <c r="P48" s="889"/>
      <c r="Q48" s="889"/>
      <c r="R48" s="889"/>
      <c r="S48" s="889"/>
      <c r="T48" s="889"/>
      <c r="U48" s="889"/>
    </row>
    <row r="49" spans="1:21" ht="30.75" customHeight="1" x14ac:dyDescent="0.15">
      <c r="A49" s="889"/>
      <c r="B49" s="1010"/>
      <c r="C49" s="1011"/>
      <c r="D49" s="1012"/>
      <c r="E49" s="1013" t="s">
        <v>505</v>
      </c>
      <c r="F49" s="1013"/>
      <c r="G49" s="1013"/>
      <c r="H49" s="1013"/>
      <c r="I49" s="1013"/>
      <c r="J49" s="1014"/>
      <c r="K49" s="1015">
        <v>68</v>
      </c>
      <c r="L49" s="1016">
        <v>73</v>
      </c>
      <c r="M49" s="1016">
        <v>98</v>
      </c>
      <c r="N49" s="1016">
        <v>100</v>
      </c>
      <c r="O49" s="1017">
        <v>77</v>
      </c>
      <c r="P49" s="889"/>
      <c r="Q49" s="889"/>
      <c r="R49" s="889"/>
      <c r="S49" s="889"/>
      <c r="T49" s="889"/>
      <c r="U49" s="889"/>
    </row>
    <row r="50" spans="1:21" ht="30.75" customHeight="1" x14ac:dyDescent="0.15">
      <c r="A50" s="889"/>
      <c r="B50" s="1010"/>
      <c r="C50" s="1011"/>
      <c r="D50" s="1012"/>
      <c r="E50" s="1013" t="s">
        <v>506</v>
      </c>
      <c r="F50" s="1013"/>
      <c r="G50" s="1013"/>
      <c r="H50" s="1013"/>
      <c r="I50" s="1013"/>
      <c r="J50" s="1014"/>
      <c r="K50" s="1015" t="s">
        <v>66</v>
      </c>
      <c r="L50" s="1016" t="s">
        <v>66</v>
      </c>
      <c r="M50" s="1016" t="s">
        <v>66</v>
      </c>
      <c r="N50" s="1016" t="s">
        <v>66</v>
      </c>
      <c r="O50" s="1017" t="s">
        <v>66</v>
      </c>
      <c r="P50" s="889"/>
      <c r="Q50" s="889"/>
      <c r="R50" s="889"/>
      <c r="S50" s="889"/>
      <c r="T50" s="889"/>
      <c r="U50" s="889"/>
    </row>
    <row r="51" spans="1:21" ht="30.75" customHeight="1" x14ac:dyDescent="0.15">
      <c r="A51" s="889"/>
      <c r="B51" s="1018"/>
      <c r="C51" s="1019"/>
      <c r="D51" s="1020"/>
      <c r="E51" s="1013" t="s">
        <v>507</v>
      </c>
      <c r="F51" s="1013"/>
      <c r="G51" s="1013"/>
      <c r="H51" s="1013"/>
      <c r="I51" s="1013"/>
      <c r="J51" s="1014"/>
      <c r="K51" s="1015">
        <v>2</v>
      </c>
      <c r="L51" s="1016">
        <v>0</v>
      </c>
      <c r="M51" s="1016">
        <v>0</v>
      </c>
      <c r="N51" s="1016">
        <v>1</v>
      </c>
      <c r="O51" s="1017">
        <v>0</v>
      </c>
      <c r="P51" s="889"/>
      <c r="Q51" s="889"/>
      <c r="R51" s="889"/>
      <c r="S51" s="889"/>
      <c r="T51" s="889"/>
      <c r="U51" s="889"/>
    </row>
    <row r="52" spans="1:21" ht="30.75" customHeight="1" x14ac:dyDescent="0.15">
      <c r="A52" s="889"/>
      <c r="B52" s="1021" t="s">
        <v>508</v>
      </c>
      <c r="C52" s="1022"/>
      <c r="D52" s="1020"/>
      <c r="E52" s="1013" t="s">
        <v>509</v>
      </c>
      <c r="F52" s="1013"/>
      <c r="G52" s="1013"/>
      <c r="H52" s="1013"/>
      <c r="I52" s="1013"/>
      <c r="J52" s="1014"/>
      <c r="K52" s="1015">
        <v>2634</v>
      </c>
      <c r="L52" s="1016">
        <v>2591</v>
      </c>
      <c r="M52" s="1016">
        <v>2613</v>
      </c>
      <c r="N52" s="1016">
        <v>2575</v>
      </c>
      <c r="O52" s="1017">
        <v>2551</v>
      </c>
      <c r="P52" s="889"/>
      <c r="Q52" s="889"/>
      <c r="R52" s="889"/>
      <c r="S52" s="889"/>
      <c r="T52" s="889"/>
      <c r="U52" s="889"/>
    </row>
    <row r="53" spans="1:21" ht="30.75" customHeight="1" thickBot="1" x14ac:dyDescent="0.2">
      <c r="A53" s="889"/>
      <c r="B53" s="1023" t="s">
        <v>510</v>
      </c>
      <c r="C53" s="1024"/>
      <c r="D53" s="1025"/>
      <c r="E53" s="1026" t="s">
        <v>511</v>
      </c>
      <c r="F53" s="1026"/>
      <c r="G53" s="1026"/>
      <c r="H53" s="1026"/>
      <c r="I53" s="1026"/>
      <c r="J53" s="1027"/>
      <c r="K53" s="1028">
        <v>1285</v>
      </c>
      <c r="L53" s="1029">
        <v>1292</v>
      </c>
      <c r="M53" s="1029">
        <v>1318</v>
      </c>
      <c r="N53" s="1029">
        <v>1367</v>
      </c>
      <c r="O53" s="1030">
        <v>1326</v>
      </c>
      <c r="P53" s="889"/>
      <c r="Q53" s="889"/>
      <c r="R53" s="889"/>
      <c r="S53" s="889"/>
      <c r="T53" s="889"/>
      <c r="U53" s="889"/>
    </row>
    <row r="54" spans="1:21" ht="24" customHeight="1" x14ac:dyDescent="0.15">
      <c r="A54" s="889"/>
      <c r="B54" s="1031" t="s">
        <v>512</v>
      </c>
      <c r="C54" s="889"/>
      <c r="D54" s="889"/>
      <c r="E54" s="889"/>
      <c r="F54" s="889"/>
      <c r="G54" s="889"/>
      <c r="H54" s="889"/>
      <c r="I54" s="889"/>
      <c r="J54" s="889"/>
      <c r="K54" s="889"/>
      <c r="L54" s="889"/>
      <c r="M54" s="889"/>
      <c r="N54" s="889"/>
      <c r="O54" s="889"/>
      <c r="P54" s="889"/>
      <c r="Q54" s="889"/>
      <c r="R54" s="889"/>
      <c r="S54" s="889"/>
      <c r="T54" s="889"/>
      <c r="U54" s="889"/>
    </row>
    <row r="55" spans="1:21" ht="24" customHeight="1" thickBot="1" x14ac:dyDescent="0.2">
      <c r="A55" s="889"/>
      <c r="B55" s="1032" t="s">
        <v>513</v>
      </c>
      <c r="C55" s="1033"/>
      <c r="D55" s="1033"/>
      <c r="E55" s="1033"/>
      <c r="F55" s="1033"/>
      <c r="G55" s="1033"/>
      <c r="H55" s="1033"/>
      <c r="I55" s="1033"/>
      <c r="J55" s="1033"/>
      <c r="K55" s="1034"/>
      <c r="L55" s="1034"/>
      <c r="M55" s="1034"/>
      <c r="N55" s="1034"/>
      <c r="O55" s="1035" t="s">
        <v>514</v>
      </c>
      <c r="P55" s="889"/>
      <c r="Q55" s="889"/>
      <c r="R55" s="889"/>
      <c r="S55" s="889"/>
      <c r="T55" s="889"/>
      <c r="U55" s="889"/>
    </row>
    <row r="56" spans="1:21" ht="31.5" customHeight="1" thickBot="1" x14ac:dyDescent="0.2">
      <c r="A56" s="889"/>
      <c r="B56" s="1036"/>
      <c r="C56" s="1037"/>
      <c r="D56" s="1037"/>
      <c r="E56" s="1038"/>
      <c r="F56" s="1038"/>
      <c r="G56" s="1038"/>
      <c r="H56" s="1038"/>
      <c r="I56" s="1038"/>
      <c r="J56" s="1039" t="s">
        <v>486</v>
      </c>
      <c r="K56" s="1040" t="s">
        <v>515</v>
      </c>
      <c r="L56" s="1041" t="s">
        <v>516</v>
      </c>
      <c r="M56" s="1041" t="s">
        <v>517</v>
      </c>
      <c r="N56" s="1041" t="s">
        <v>518</v>
      </c>
      <c r="O56" s="1042" t="s">
        <v>519</v>
      </c>
      <c r="P56" s="889"/>
      <c r="Q56" s="889"/>
      <c r="R56" s="889"/>
      <c r="S56" s="889"/>
      <c r="T56" s="889"/>
      <c r="U56" s="889"/>
    </row>
    <row r="57" spans="1:21" ht="31.5" customHeight="1" x14ac:dyDescent="0.15">
      <c r="B57" s="1043" t="s">
        <v>520</v>
      </c>
      <c r="C57" s="1044"/>
      <c r="D57" s="1045" t="s">
        <v>521</v>
      </c>
      <c r="E57" s="1046"/>
      <c r="F57" s="1046"/>
      <c r="G57" s="1046"/>
      <c r="H57" s="1046"/>
      <c r="I57" s="1046"/>
      <c r="J57" s="1047"/>
      <c r="K57" s="1048"/>
      <c r="L57" s="1049"/>
      <c r="M57" s="1049"/>
      <c r="N57" s="1049"/>
      <c r="O57" s="1050"/>
    </row>
    <row r="58" spans="1:21" ht="31.5" customHeight="1" thickBot="1" x14ac:dyDescent="0.2">
      <c r="B58" s="1051"/>
      <c r="C58" s="1052"/>
      <c r="D58" s="1053" t="s">
        <v>522</v>
      </c>
      <c r="E58" s="1054"/>
      <c r="F58" s="1054"/>
      <c r="G58" s="1054"/>
      <c r="H58" s="1054"/>
      <c r="I58" s="1054"/>
      <c r="J58" s="1055"/>
      <c r="K58" s="1056"/>
      <c r="L58" s="1057"/>
      <c r="M58" s="1057"/>
      <c r="N58" s="1057"/>
      <c r="O58" s="1058"/>
    </row>
    <row r="59" spans="1:21" ht="24" customHeight="1" x14ac:dyDescent="0.15">
      <c r="B59" s="1059"/>
      <c r="C59" s="1059"/>
      <c r="D59" s="1060" t="s">
        <v>523</v>
      </c>
      <c r="E59" s="1061"/>
      <c r="F59" s="1061"/>
      <c r="G59" s="1061"/>
      <c r="H59" s="1061"/>
      <c r="I59" s="1061"/>
      <c r="J59" s="1061"/>
      <c r="K59" s="1061"/>
      <c r="L59" s="1061"/>
      <c r="M59" s="1061"/>
      <c r="N59" s="1061"/>
      <c r="O59" s="1061"/>
    </row>
    <row r="60" spans="1:21" ht="24" customHeight="1" x14ac:dyDescent="0.15">
      <c r="B60" s="1062"/>
      <c r="C60" s="1062"/>
      <c r="D60" s="1060" t="s">
        <v>524</v>
      </c>
      <c r="E60" s="1061"/>
      <c r="F60" s="1061"/>
      <c r="G60" s="1061"/>
      <c r="H60" s="1061"/>
      <c r="I60" s="1061"/>
      <c r="J60" s="1061"/>
      <c r="K60" s="1061"/>
      <c r="L60" s="1061"/>
      <c r="M60" s="1061"/>
      <c r="N60" s="1061"/>
      <c r="O60" s="1061"/>
    </row>
    <row r="61" spans="1:21" ht="24" customHeight="1" x14ac:dyDescent="0.15">
      <c r="A61" s="889"/>
      <c r="B61" s="1031"/>
      <c r="C61" s="889"/>
      <c r="D61" s="889"/>
      <c r="E61" s="889"/>
      <c r="F61" s="889"/>
      <c r="G61" s="889"/>
      <c r="H61" s="889"/>
      <c r="I61" s="889"/>
      <c r="J61" s="889"/>
      <c r="K61" s="889"/>
      <c r="L61" s="889"/>
      <c r="M61" s="889"/>
      <c r="N61" s="889"/>
      <c r="O61" s="889"/>
      <c r="P61" s="889"/>
      <c r="Q61" s="889"/>
      <c r="R61" s="889"/>
      <c r="S61" s="889"/>
      <c r="T61" s="889"/>
      <c r="U61" s="889"/>
    </row>
    <row r="62" spans="1:21" ht="24" customHeight="1" x14ac:dyDescent="0.15">
      <c r="A62" s="889"/>
      <c r="B62" s="1031"/>
      <c r="C62" s="889"/>
      <c r="D62" s="889"/>
      <c r="E62" s="889"/>
      <c r="F62" s="889"/>
      <c r="G62" s="889"/>
      <c r="H62" s="889"/>
      <c r="I62" s="889"/>
      <c r="J62" s="889"/>
      <c r="K62" s="889"/>
      <c r="L62" s="889"/>
      <c r="M62" s="889"/>
      <c r="N62" s="889"/>
      <c r="O62" s="889"/>
      <c r="P62" s="889"/>
      <c r="Q62" s="889"/>
      <c r="R62" s="889"/>
      <c r="S62" s="889"/>
      <c r="T62" s="889"/>
      <c r="U62" s="889"/>
    </row>
  </sheetData>
  <sheetProtection algorithmName="SHA-512" hashValue="aEbguhPuN+yw60psdHh44nCZYZww81HlTMCxeto9cHVlI0tsa7SHK4sQubRG6lUOl3Quf0Icj8Vf/LKcSjwQiw==" saltValue="DRqxkNLUN9mTOu9NF9eG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2199-35A3-416E-ACB7-BB5CA0AE6504}">
  <sheetPr>
    <pageSetUpPr fitToPage="1"/>
  </sheetPr>
  <dimension ref="B1:M55"/>
  <sheetViews>
    <sheetView showGridLines="0" zoomScaleSheetLayoutView="100" workbookViewId="0"/>
  </sheetViews>
  <sheetFormatPr defaultColWidth="0" defaultRowHeight="13.5" customHeight="1" zeroHeight="1" x14ac:dyDescent="0.15"/>
  <cols>
    <col min="1" max="1" width="6.625" style="465" customWidth="1"/>
    <col min="2" max="3" width="12.625" style="465" customWidth="1"/>
    <col min="4" max="4" width="11.625" style="465" customWidth="1"/>
    <col min="5" max="8" width="10.375" style="465" customWidth="1"/>
    <col min="9" max="13" width="16.375" style="465" customWidth="1"/>
    <col min="14" max="19" width="12.625" style="465" customWidth="1"/>
    <col min="20" max="20" width="0" style="465" hidden="1" customWidth="1"/>
    <col min="21" max="16384" width="0" style="46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94" t="s">
        <v>498</v>
      </c>
    </row>
    <row r="40" spans="2:13" ht="27.75" customHeight="1" thickBot="1" x14ac:dyDescent="0.2">
      <c r="B40" s="995" t="s">
        <v>499</v>
      </c>
      <c r="C40" s="996"/>
      <c r="D40" s="996"/>
      <c r="E40" s="997"/>
      <c r="F40" s="997"/>
      <c r="G40" s="997"/>
      <c r="H40" s="998" t="s">
        <v>486</v>
      </c>
      <c r="I40" s="999" t="s">
        <v>3</v>
      </c>
      <c r="J40" s="1000" t="s">
        <v>4</v>
      </c>
      <c r="K40" s="1000" t="s">
        <v>5</v>
      </c>
      <c r="L40" s="1000" t="s">
        <v>6</v>
      </c>
      <c r="M40" s="1063" t="s">
        <v>7</v>
      </c>
    </row>
    <row r="41" spans="2:13" ht="27.75" customHeight="1" x14ac:dyDescent="0.15">
      <c r="B41" s="1002" t="s">
        <v>525</v>
      </c>
      <c r="C41" s="1003"/>
      <c r="D41" s="1004"/>
      <c r="E41" s="1064" t="s">
        <v>526</v>
      </c>
      <c r="F41" s="1064"/>
      <c r="G41" s="1064"/>
      <c r="H41" s="1065"/>
      <c r="I41" s="1066">
        <v>25806</v>
      </c>
      <c r="J41" s="1067">
        <v>25347</v>
      </c>
      <c r="K41" s="1067">
        <v>24190</v>
      </c>
      <c r="L41" s="1067">
        <v>23867</v>
      </c>
      <c r="M41" s="1068">
        <v>24432</v>
      </c>
    </row>
    <row r="42" spans="2:13" ht="27.75" customHeight="1" x14ac:dyDescent="0.15">
      <c r="B42" s="1010"/>
      <c r="C42" s="1011"/>
      <c r="D42" s="1012"/>
      <c r="E42" s="1069" t="s">
        <v>527</v>
      </c>
      <c r="F42" s="1069"/>
      <c r="G42" s="1069"/>
      <c r="H42" s="1070"/>
      <c r="I42" s="1071" t="s">
        <v>66</v>
      </c>
      <c r="J42" s="1072" t="s">
        <v>66</v>
      </c>
      <c r="K42" s="1072" t="s">
        <v>66</v>
      </c>
      <c r="L42" s="1072" t="s">
        <v>66</v>
      </c>
      <c r="M42" s="1073" t="s">
        <v>66</v>
      </c>
    </row>
    <row r="43" spans="2:13" ht="27.75" customHeight="1" x14ac:dyDescent="0.15">
      <c r="B43" s="1010"/>
      <c r="C43" s="1011"/>
      <c r="D43" s="1012"/>
      <c r="E43" s="1069" t="s">
        <v>528</v>
      </c>
      <c r="F43" s="1069"/>
      <c r="G43" s="1069"/>
      <c r="H43" s="1070"/>
      <c r="I43" s="1071">
        <v>10026</v>
      </c>
      <c r="J43" s="1072">
        <v>9349</v>
      </c>
      <c r="K43" s="1072">
        <v>8737</v>
      </c>
      <c r="L43" s="1072">
        <v>8033</v>
      </c>
      <c r="M43" s="1073">
        <v>7261</v>
      </c>
    </row>
    <row r="44" spans="2:13" ht="27.75" customHeight="1" x14ac:dyDescent="0.15">
      <c r="B44" s="1010"/>
      <c r="C44" s="1011"/>
      <c r="D44" s="1012"/>
      <c r="E44" s="1069" t="s">
        <v>529</v>
      </c>
      <c r="F44" s="1069"/>
      <c r="G44" s="1069"/>
      <c r="H44" s="1070"/>
      <c r="I44" s="1071">
        <v>1022</v>
      </c>
      <c r="J44" s="1072">
        <v>958</v>
      </c>
      <c r="K44" s="1072">
        <v>870</v>
      </c>
      <c r="L44" s="1072">
        <v>780</v>
      </c>
      <c r="M44" s="1073">
        <v>489</v>
      </c>
    </row>
    <row r="45" spans="2:13" ht="27.75" customHeight="1" x14ac:dyDescent="0.15">
      <c r="B45" s="1010"/>
      <c r="C45" s="1011"/>
      <c r="D45" s="1012"/>
      <c r="E45" s="1069" t="s">
        <v>530</v>
      </c>
      <c r="F45" s="1069"/>
      <c r="G45" s="1069"/>
      <c r="H45" s="1070"/>
      <c r="I45" s="1071">
        <v>3173</v>
      </c>
      <c r="J45" s="1072">
        <v>2961</v>
      </c>
      <c r="K45" s="1072">
        <v>2830</v>
      </c>
      <c r="L45" s="1072">
        <v>2772</v>
      </c>
      <c r="M45" s="1073">
        <v>2885</v>
      </c>
    </row>
    <row r="46" spans="2:13" ht="27.75" customHeight="1" x14ac:dyDescent="0.15">
      <c r="B46" s="1010"/>
      <c r="C46" s="1011"/>
      <c r="D46" s="1020"/>
      <c r="E46" s="1069" t="s">
        <v>531</v>
      </c>
      <c r="F46" s="1069"/>
      <c r="G46" s="1069"/>
      <c r="H46" s="1070"/>
      <c r="I46" s="1071" t="s">
        <v>66</v>
      </c>
      <c r="J46" s="1072" t="s">
        <v>66</v>
      </c>
      <c r="K46" s="1072" t="s">
        <v>66</v>
      </c>
      <c r="L46" s="1072" t="s">
        <v>66</v>
      </c>
      <c r="M46" s="1073" t="s">
        <v>66</v>
      </c>
    </row>
    <row r="47" spans="2:13" ht="27.75" customHeight="1" x14ac:dyDescent="0.15">
      <c r="B47" s="1010"/>
      <c r="C47" s="1011"/>
      <c r="D47" s="1074"/>
      <c r="E47" s="1075" t="s">
        <v>532</v>
      </c>
      <c r="F47" s="1076"/>
      <c r="G47" s="1076"/>
      <c r="H47" s="1077"/>
      <c r="I47" s="1071" t="s">
        <v>66</v>
      </c>
      <c r="J47" s="1072" t="s">
        <v>66</v>
      </c>
      <c r="K47" s="1072" t="s">
        <v>66</v>
      </c>
      <c r="L47" s="1072" t="s">
        <v>66</v>
      </c>
      <c r="M47" s="1073" t="s">
        <v>66</v>
      </c>
    </row>
    <row r="48" spans="2:13" ht="27.75" customHeight="1" x14ac:dyDescent="0.15">
      <c r="B48" s="1010"/>
      <c r="C48" s="1011"/>
      <c r="D48" s="1012"/>
      <c r="E48" s="1069" t="s">
        <v>533</v>
      </c>
      <c r="F48" s="1069"/>
      <c r="G48" s="1069"/>
      <c r="H48" s="1070"/>
      <c r="I48" s="1071" t="s">
        <v>66</v>
      </c>
      <c r="J48" s="1072" t="s">
        <v>66</v>
      </c>
      <c r="K48" s="1072" t="s">
        <v>66</v>
      </c>
      <c r="L48" s="1072" t="s">
        <v>66</v>
      </c>
      <c r="M48" s="1073" t="s">
        <v>66</v>
      </c>
    </row>
    <row r="49" spans="2:13" ht="27.75" customHeight="1" x14ac:dyDescent="0.15">
      <c r="B49" s="1018"/>
      <c r="C49" s="1019"/>
      <c r="D49" s="1012"/>
      <c r="E49" s="1069" t="s">
        <v>534</v>
      </c>
      <c r="F49" s="1069"/>
      <c r="G49" s="1069"/>
      <c r="H49" s="1070"/>
      <c r="I49" s="1071" t="s">
        <v>66</v>
      </c>
      <c r="J49" s="1072" t="s">
        <v>66</v>
      </c>
      <c r="K49" s="1072" t="s">
        <v>66</v>
      </c>
      <c r="L49" s="1072" t="s">
        <v>66</v>
      </c>
      <c r="M49" s="1073" t="s">
        <v>66</v>
      </c>
    </row>
    <row r="50" spans="2:13" ht="27.75" customHeight="1" x14ac:dyDescent="0.15">
      <c r="B50" s="1078" t="s">
        <v>535</v>
      </c>
      <c r="C50" s="1079"/>
      <c r="D50" s="1080"/>
      <c r="E50" s="1069" t="s">
        <v>536</v>
      </c>
      <c r="F50" s="1069"/>
      <c r="G50" s="1069"/>
      <c r="H50" s="1070"/>
      <c r="I50" s="1071">
        <v>1819</v>
      </c>
      <c r="J50" s="1072">
        <v>1640</v>
      </c>
      <c r="K50" s="1072">
        <v>2143</v>
      </c>
      <c r="L50" s="1072">
        <v>2844</v>
      </c>
      <c r="M50" s="1073">
        <v>3365</v>
      </c>
    </row>
    <row r="51" spans="2:13" ht="27.75" customHeight="1" x14ac:dyDescent="0.15">
      <c r="B51" s="1010"/>
      <c r="C51" s="1011"/>
      <c r="D51" s="1012"/>
      <c r="E51" s="1069" t="s">
        <v>537</v>
      </c>
      <c r="F51" s="1069"/>
      <c r="G51" s="1069"/>
      <c r="H51" s="1070"/>
      <c r="I51" s="1071">
        <v>4037</v>
      </c>
      <c r="J51" s="1072">
        <v>3803</v>
      </c>
      <c r="K51" s="1072">
        <v>3621</v>
      </c>
      <c r="L51" s="1072">
        <v>3319</v>
      </c>
      <c r="M51" s="1073">
        <v>3024</v>
      </c>
    </row>
    <row r="52" spans="2:13" ht="27.75" customHeight="1" x14ac:dyDescent="0.15">
      <c r="B52" s="1018"/>
      <c r="C52" s="1019"/>
      <c r="D52" s="1012"/>
      <c r="E52" s="1069" t="s">
        <v>538</v>
      </c>
      <c r="F52" s="1069"/>
      <c r="G52" s="1069"/>
      <c r="H52" s="1070"/>
      <c r="I52" s="1071">
        <v>24310</v>
      </c>
      <c r="J52" s="1072">
        <v>23601</v>
      </c>
      <c r="K52" s="1072">
        <v>22889</v>
      </c>
      <c r="L52" s="1072">
        <v>22142</v>
      </c>
      <c r="M52" s="1073">
        <v>21916</v>
      </c>
    </row>
    <row r="53" spans="2:13" ht="27.75" customHeight="1" thickBot="1" x14ac:dyDescent="0.2">
      <c r="B53" s="1023" t="s">
        <v>510</v>
      </c>
      <c r="C53" s="1024"/>
      <c r="D53" s="1025"/>
      <c r="E53" s="1081" t="s">
        <v>539</v>
      </c>
      <c r="F53" s="1081"/>
      <c r="G53" s="1081"/>
      <c r="H53" s="1082"/>
      <c r="I53" s="1083">
        <v>9862</v>
      </c>
      <c r="J53" s="1084">
        <v>9571</v>
      </c>
      <c r="K53" s="1084">
        <v>7975</v>
      </c>
      <c r="L53" s="1084">
        <v>7147</v>
      </c>
      <c r="M53" s="1085">
        <v>6762</v>
      </c>
    </row>
    <row r="54" spans="2:13" ht="27.75" customHeight="1" x14ac:dyDescent="0.15">
      <c r="B54" s="1086" t="s">
        <v>540</v>
      </c>
      <c r="C54" s="992"/>
      <c r="D54" s="992"/>
      <c r="E54" s="1087"/>
      <c r="F54" s="1087"/>
      <c r="G54" s="1087"/>
      <c r="H54" s="1087"/>
      <c r="I54" s="1088"/>
      <c r="J54" s="1088"/>
      <c r="K54" s="1088"/>
      <c r="L54" s="1088"/>
      <c r="M54" s="1088"/>
    </row>
    <row r="55" spans="2:13" x14ac:dyDescent="0.15"/>
  </sheetData>
  <sheetProtection algorithmName="SHA-512" hashValue="h3DN2dLYITCZv/wcWwJgON4AkHXkZDKJXyQT1s4ZHi2CFz1XJnUQzepG3dN+2ZYiU7c1oCjf/ChVGjaeRFsR6A==" saltValue="vP2T4sr1oAYPEdKYymiO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C6AF-6242-4BBF-AB88-F17021201132}">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5" customWidth="1"/>
    <col min="2" max="2" width="16.375" style="465" customWidth="1"/>
    <col min="3" max="5" width="26.25" style="465" customWidth="1"/>
    <col min="6" max="8" width="24.25" style="465" customWidth="1"/>
    <col min="9" max="14" width="26" style="465" customWidth="1"/>
    <col min="15" max="15" width="6.125" style="465" customWidth="1"/>
    <col min="16" max="16" width="9" style="465" hidden="1" customWidth="1"/>
    <col min="17" max="20" width="0" style="465" hidden="1" customWidth="1"/>
    <col min="21" max="21" width="9" style="465" hidden="1" customWidth="1"/>
    <col min="22" max="22" width="0" style="465" hidden="1" customWidth="1"/>
    <col min="23" max="23" width="9" style="465" hidden="1" customWidth="1"/>
    <col min="24" max="24" width="0" style="465" hidden="1" customWidth="1"/>
    <col min="25" max="16384" width="0" style="46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889"/>
      <c r="C53" s="889"/>
      <c r="D53" s="889"/>
      <c r="E53" s="889"/>
      <c r="F53" s="889"/>
      <c r="G53" s="889"/>
      <c r="H53" s="1089" t="s">
        <v>541</v>
      </c>
    </row>
    <row r="54" spans="2:8" ht="29.25" customHeight="1" thickBot="1" x14ac:dyDescent="0.25">
      <c r="B54" s="1090" t="s">
        <v>26</v>
      </c>
      <c r="C54" s="1091"/>
      <c r="D54" s="1091"/>
      <c r="E54" s="1092" t="s">
        <v>486</v>
      </c>
      <c r="F54" s="1093" t="s">
        <v>5</v>
      </c>
      <c r="G54" s="1093" t="s">
        <v>6</v>
      </c>
      <c r="H54" s="1094" t="s">
        <v>7</v>
      </c>
    </row>
    <row r="55" spans="2:8" ht="52.5" customHeight="1" x14ac:dyDescent="0.15">
      <c r="B55" s="1095"/>
      <c r="C55" s="1096" t="s">
        <v>120</v>
      </c>
      <c r="D55" s="1096"/>
      <c r="E55" s="1097"/>
      <c r="F55" s="1098">
        <v>1017</v>
      </c>
      <c r="G55" s="1098">
        <v>1050</v>
      </c>
      <c r="H55" s="1099">
        <v>1151</v>
      </c>
    </row>
    <row r="56" spans="2:8" ht="52.5" customHeight="1" x14ac:dyDescent="0.15">
      <c r="B56" s="1100"/>
      <c r="C56" s="1101" t="s">
        <v>542</v>
      </c>
      <c r="D56" s="1101"/>
      <c r="E56" s="1102"/>
      <c r="F56" s="1103">
        <v>411</v>
      </c>
      <c r="G56" s="1103">
        <v>577</v>
      </c>
      <c r="H56" s="1104">
        <v>813</v>
      </c>
    </row>
    <row r="57" spans="2:8" ht="53.25" customHeight="1" x14ac:dyDescent="0.15">
      <c r="B57" s="1100"/>
      <c r="C57" s="1105" t="s">
        <v>126</v>
      </c>
      <c r="D57" s="1105"/>
      <c r="E57" s="1106"/>
      <c r="F57" s="1107">
        <v>587</v>
      </c>
      <c r="G57" s="1107">
        <v>785</v>
      </c>
      <c r="H57" s="1108">
        <v>834</v>
      </c>
    </row>
    <row r="58" spans="2:8" ht="45.75" customHeight="1" x14ac:dyDescent="0.15">
      <c r="B58" s="1109"/>
      <c r="C58" s="1110" t="s">
        <v>543</v>
      </c>
      <c r="D58" s="1111"/>
      <c r="E58" s="1112"/>
      <c r="F58" s="1113">
        <v>353</v>
      </c>
      <c r="G58" s="1113">
        <v>354</v>
      </c>
      <c r="H58" s="1114">
        <v>352</v>
      </c>
    </row>
    <row r="59" spans="2:8" ht="45.75" customHeight="1" x14ac:dyDescent="0.15">
      <c r="B59" s="1109"/>
      <c r="C59" s="1110" t="s">
        <v>544</v>
      </c>
      <c r="D59" s="1111"/>
      <c r="E59" s="1112"/>
      <c r="F59" s="1113" t="s">
        <v>66</v>
      </c>
      <c r="G59" s="1113">
        <v>197</v>
      </c>
      <c r="H59" s="1114">
        <v>245</v>
      </c>
    </row>
    <row r="60" spans="2:8" ht="45.75" customHeight="1" x14ac:dyDescent="0.15">
      <c r="B60" s="1109"/>
      <c r="C60" s="1110" t="s">
        <v>545</v>
      </c>
      <c r="D60" s="1111"/>
      <c r="E60" s="1112"/>
      <c r="F60" s="1113">
        <v>122</v>
      </c>
      <c r="G60" s="1113">
        <v>111</v>
      </c>
      <c r="H60" s="1114">
        <v>110</v>
      </c>
    </row>
    <row r="61" spans="2:8" ht="45.75" customHeight="1" x14ac:dyDescent="0.15">
      <c r="B61" s="1109"/>
      <c r="C61" s="1110" t="s">
        <v>546</v>
      </c>
      <c r="D61" s="1111"/>
      <c r="E61" s="1112"/>
      <c r="F61" s="1113">
        <v>81</v>
      </c>
      <c r="G61" s="1113">
        <v>81</v>
      </c>
      <c r="H61" s="1114">
        <v>81</v>
      </c>
    </row>
    <row r="62" spans="2:8" ht="45.75" customHeight="1" thickBot="1" x14ac:dyDescent="0.2">
      <c r="B62" s="1115"/>
      <c r="C62" s="1116" t="s">
        <v>547</v>
      </c>
      <c r="D62" s="1117"/>
      <c r="E62" s="1118"/>
      <c r="F62" s="1119">
        <v>3</v>
      </c>
      <c r="G62" s="1119">
        <v>14</v>
      </c>
      <c r="H62" s="1120">
        <v>19</v>
      </c>
    </row>
    <row r="63" spans="2:8" ht="52.5" customHeight="1" thickBot="1" x14ac:dyDescent="0.2">
      <c r="B63" s="1121"/>
      <c r="C63" s="1122" t="s">
        <v>548</v>
      </c>
      <c r="D63" s="1122"/>
      <c r="E63" s="1123"/>
      <c r="F63" s="1124">
        <v>2016</v>
      </c>
      <c r="G63" s="1124">
        <v>2412</v>
      </c>
      <c r="H63" s="1125">
        <v>2798</v>
      </c>
    </row>
    <row r="64" spans="2:8" x14ac:dyDescent="0.15"/>
  </sheetData>
  <sheetProtection algorithmName="SHA-512" hashValue="toEAZY7mAwkW4ikuqxEzG66jcA19/uqXGDGHkFZvJIhONa+6hGbQykLnLtfJVUT5eb2kWz7aeSkX+310ZCHnmw==" saltValue="jvcsADPqZyCWQxXdP4p0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81.5</v>
      </c>
      <c r="BQ51" s="41"/>
      <c r="BR51" s="41"/>
      <c r="BS51" s="41"/>
      <c r="BT51" s="41"/>
      <c r="BU51" s="41"/>
      <c r="BV51" s="41"/>
      <c r="BW51" s="41"/>
      <c r="BX51" s="41">
        <v>78.8</v>
      </c>
      <c r="BY51" s="41"/>
      <c r="BZ51" s="41"/>
      <c r="CA51" s="41"/>
      <c r="CB51" s="41"/>
      <c r="CC51" s="41"/>
      <c r="CD51" s="41"/>
      <c r="CE51" s="41"/>
      <c r="CF51" s="41">
        <v>64.8</v>
      </c>
      <c r="CG51" s="41"/>
      <c r="CH51" s="41"/>
      <c r="CI51" s="41"/>
      <c r="CJ51" s="41"/>
      <c r="CK51" s="41"/>
      <c r="CL51" s="41"/>
      <c r="CM51" s="41"/>
      <c r="CN51" s="41">
        <v>56.2</v>
      </c>
      <c r="CO51" s="41"/>
      <c r="CP51" s="41"/>
      <c r="CQ51" s="41"/>
      <c r="CR51" s="41"/>
      <c r="CS51" s="41"/>
      <c r="CT51" s="41"/>
      <c r="CU51" s="41"/>
      <c r="CV51" s="41">
        <v>50.8</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64.7</v>
      </c>
      <c r="BQ53" s="41"/>
      <c r="BR53" s="41"/>
      <c r="BS53" s="41"/>
      <c r="BT53" s="41"/>
      <c r="BU53" s="41"/>
      <c r="BV53" s="41"/>
      <c r="BW53" s="41"/>
      <c r="BX53" s="41">
        <v>65.7</v>
      </c>
      <c r="BY53" s="41"/>
      <c r="BZ53" s="41"/>
      <c r="CA53" s="41"/>
      <c r="CB53" s="41"/>
      <c r="CC53" s="41"/>
      <c r="CD53" s="41"/>
      <c r="CE53" s="41"/>
      <c r="CF53" s="41">
        <v>66.5</v>
      </c>
      <c r="CG53" s="41"/>
      <c r="CH53" s="41"/>
      <c r="CI53" s="41"/>
      <c r="CJ53" s="41"/>
      <c r="CK53" s="41"/>
      <c r="CL53" s="41"/>
      <c r="CM53" s="41"/>
      <c r="CN53" s="41">
        <v>66.900000000000006</v>
      </c>
      <c r="CO53" s="41"/>
      <c r="CP53" s="41"/>
      <c r="CQ53" s="41"/>
      <c r="CR53" s="41"/>
      <c r="CS53" s="41"/>
      <c r="CT53" s="41"/>
      <c r="CU53" s="41"/>
      <c r="CV53" s="41">
        <v>66.8</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31.9</v>
      </c>
      <c r="BQ55" s="41"/>
      <c r="BR55" s="41"/>
      <c r="BS55" s="41"/>
      <c r="BT55" s="41"/>
      <c r="BU55" s="41"/>
      <c r="BV55" s="41"/>
      <c r="BW55" s="41"/>
      <c r="BX55" s="41">
        <v>24.2</v>
      </c>
      <c r="BY55" s="41"/>
      <c r="BZ55" s="41"/>
      <c r="CA55" s="41"/>
      <c r="CB55" s="41"/>
      <c r="CC55" s="41"/>
      <c r="CD55" s="41"/>
      <c r="CE55" s="41"/>
      <c r="CF55" s="41">
        <v>22.1</v>
      </c>
      <c r="CG55" s="41"/>
      <c r="CH55" s="41"/>
      <c r="CI55" s="41"/>
      <c r="CJ55" s="41"/>
      <c r="CK55" s="41"/>
      <c r="CL55" s="41"/>
      <c r="CM55" s="41"/>
      <c r="CN55" s="41">
        <v>20.399999999999999</v>
      </c>
      <c r="CO55" s="41"/>
      <c r="CP55" s="41"/>
      <c r="CQ55" s="41"/>
      <c r="CR55" s="41"/>
      <c r="CS55" s="41"/>
      <c r="CT55" s="41"/>
      <c r="CU55" s="41"/>
      <c r="CV55" s="41">
        <v>11.2</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59.4</v>
      </c>
      <c r="BQ57" s="41"/>
      <c r="BR57" s="41"/>
      <c r="BS57" s="41"/>
      <c r="BT57" s="41"/>
      <c r="BU57" s="41"/>
      <c r="BV57" s="41"/>
      <c r="BW57" s="41"/>
      <c r="BX57" s="41">
        <v>60.1</v>
      </c>
      <c r="BY57" s="41"/>
      <c r="BZ57" s="41"/>
      <c r="CA57" s="41"/>
      <c r="CB57" s="41"/>
      <c r="CC57" s="41"/>
      <c r="CD57" s="41"/>
      <c r="CE57" s="41"/>
      <c r="CF57" s="41">
        <v>61.5</v>
      </c>
      <c r="CG57" s="41"/>
      <c r="CH57" s="41"/>
      <c r="CI57" s="41"/>
      <c r="CJ57" s="41"/>
      <c r="CK57" s="41"/>
      <c r="CL57" s="41"/>
      <c r="CM57" s="41"/>
      <c r="CN57" s="41">
        <v>63.1</v>
      </c>
      <c r="CO57" s="41"/>
      <c r="CP57" s="41"/>
      <c r="CQ57" s="41"/>
      <c r="CR57" s="41"/>
      <c r="CS57" s="41"/>
      <c r="CT57" s="41"/>
      <c r="CU57" s="41"/>
      <c r="CV57" s="41">
        <v>63.2</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81.5</v>
      </c>
      <c r="BQ73" s="41"/>
      <c r="BR73" s="41"/>
      <c r="BS73" s="41"/>
      <c r="BT73" s="41"/>
      <c r="BU73" s="41"/>
      <c r="BV73" s="41"/>
      <c r="BW73" s="41"/>
      <c r="BX73" s="41">
        <v>78.8</v>
      </c>
      <c r="BY73" s="41"/>
      <c r="BZ73" s="41"/>
      <c r="CA73" s="41"/>
      <c r="CB73" s="41"/>
      <c r="CC73" s="41"/>
      <c r="CD73" s="41"/>
      <c r="CE73" s="41"/>
      <c r="CF73" s="41">
        <v>64.8</v>
      </c>
      <c r="CG73" s="41"/>
      <c r="CH73" s="41"/>
      <c r="CI73" s="41"/>
      <c r="CJ73" s="41"/>
      <c r="CK73" s="41"/>
      <c r="CL73" s="41"/>
      <c r="CM73" s="41"/>
      <c r="CN73" s="41">
        <v>56.2</v>
      </c>
      <c r="CO73" s="41"/>
      <c r="CP73" s="41"/>
      <c r="CQ73" s="41"/>
      <c r="CR73" s="41"/>
      <c r="CS73" s="41"/>
      <c r="CT73" s="41"/>
      <c r="CU73" s="41"/>
      <c r="CV73" s="41">
        <v>50.8</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10.3</v>
      </c>
      <c r="BQ75" s="41"/>
      <c r="BR75" s="41"/>
      <c r="BS75" s="41"/>
      <c r="BT75" s="41"/>
      <c r="BU75" s="41"/>
      <c r="BV75" s="41"/>
      <c r="BW75" s="41"/>
      <c r="BX75" s="41">
        <v>10.5</v>
      </c>
      <c r="BY75" s="41"/>
      <c r="BZ75" s="41"/>
      <c r="CA75" s="41"/>
      <c r="CB75" s="41"/>
      <c r="CC75" s="41"/>
      <c r="CD75" s="41"/>
      <c r="CE75" s="41"/>
      <c r="CF75" s="41">
        <v>10.6</v>
      </c>
      <c r="CG75" s="41"/>
      <c r="CH75" s="41"/>
      <c r="CI75" s="41"/>
      <c r="CJ75" s="41"/>
      <c r="CK75" s="41"/>
      <c r="CL75" s="41"/>
      <c r="CM75" s="41"/>
      <c r="CN75" s="41">
        <v>10.7</v>
      </c>
      <c r="CO75" s="41"/>
      <c r="CP75" s="41"/>
      <c r="CQ75" s="41"/>
      <c r="CR75" s="41"/>
      <c r="CS75" s="41"/>
      <c r="CT75" s="41"/>
      <c r="CU75" s="41"/>
      <c r="CV75" s="41">
        <v>10.4</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31.9</v>
      </c>
      <c r="BQ77" s="41"/>
      <c r="BR77" s="41"/>
      <c r="BS77" s="41"/>
      <c r="BT77" s="41"/>
      <c r="BU77" s="41"/>
      <c r="BV77" s="41"/>
      <c r="BW77" s="41"/>
      <c r="BX77" s="41">
        <v>24.2</v>
      </c>
      <c r="BY77" s="41"/>
      <c r="BZ77" s="41"/>
      <c r="CA77" s="41"/>
      <c r="CB77" s="41"/>
      <c r="CC77" s="41"/>
      <c r="CD77" s="41"/>
      <c r="CE77" s="41"/>
      <c r="CF77" s="41">
        <v>22.1</v>
      </c>
      <c r="CG77" s="41"/>
      <c r="CH77" s="41"/>
      <c r="CI77" s="41"/>
      <c r="CJ77" s="41"/>
      <c r="CK77" s="41"/>
      <c r="CL77" s="41"/>
      <c r="CM77" s="41"/>
      <c r="CN77" s="41">
        <v>20.399999999999999</v>
      </c>
      <c r="CO77" s="41"/>
      <c r="CP77" s="41"/>
      <c r="CQ77" s="41"/>
      <c r="CR77" s="41"/>
      <c r="CS77" s="41"/>
      <c r="CT77" s="41"/>
      <c r="CU77" s="41"/>
      <c r="CV77" s="41">
        <v>11.2</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6.6</v>
      </c>
      <c r="BQ79" s="41"/>
      <c r="BR79" s="41"/>
      <c r="BS79" s="41"/>
      <c r="BT79" s="41"/>
      <c r="BU79" s="41"/>
      <c r="BV79" s="41"/>
      <c r="BW79" s="41"/>
      <c r="BX79" s="41">
        <v>6.4</v>
      </c>
      <c r="BY79" s="41"/>
      <c r="BZ79" s="41"/>
      <c r="CA79" s="41"/>
      <c r="CB79" s="41"/>
      <c r="CC79" s="41"/>
      <c r="CD79" s="41"/>
      <c r="CE79" s="41"/>
      <c r="CF79" s="41">
        <v>6.3</v>
      </c>
      <c r="CG79" s="41"/>
      <c r="CH79" s="41"/>
      <c r="CI79" s="41"/>
      <c r="CJ79" s="41"/>
      <c r="CK79" s="41"/>
      <c r="CL79" s="41"/>
      <c r="CM79" s="41"/>
      <c r="CN79" s="41">
        <v>6.2</v>
      </c>
      <c r="CO79" s="41"/>
      <c r="CP79" s="41"/>
      <c r="CQ79" s="41"/>
      <c r="CR79" s="41"/>
      <c r="CS79" s="41"/>
      <c r="CT79" s="41"/>
      <c r="CU79" s="41"/>
      <c r="CV79" s="41">
        <v>5.7</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1ChOvd9jT7sO3vU5YNAV8Q48jIR0+ge4bJBbzay4WonIs8/rZGkflo7X7+IVX9iso6QTrPs8Nv1tjuil9+WVA==" saltValue="qSYIRoQDr5fSEQ2ipcsYO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N77" zoomScale="85" zoomScaleNormal="85"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YInjidn4tXoiTuWomfrAv6GviOTwxelPJwv4vrkHnM2TM9dLPHy3jucjkCUmBtG4I2q4XTFQuZQhMCSchtIqSA==" saltValue="OB9/w6U/BMUEyH7vjfZo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70" zoomScaleNormal="70" zoomScaleSheetLayoutView="55" workbookViewId="0">
      <selection activeCell="BT19" sqref="BT1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8jd0VWkAka+oxTdTaCJtpyzRHrnbPdTjrfqZ5jqf21ZERILKaAOYaegJu++JOCU049NnwIBjiPXwwPH8vHT/YA==" saltValue="UHcDcBEOib2ydh2dnDIm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6D06-D7CB-4525-B16E-9C2394491E77}">
  <sheetPr>
    <pageSetUpPr fitToPage="1"/>
  </sheetPr>
  <dimension ref="B1:EM50"/>
  <sheetViews>
    <sheetView showGridLines="0" workbookViewId="0"/>
  </sheetViews>
  <sheetFormatPr defaultColWidth="0" defaultRowHeight="0" customHeight="1" zeroHeight="1" x14ac:dyDescent="0.15"/>
  <cols>
    <col min="1" max="1" width="1.625" style="333" customWidth="1"/>
    <col min="2" max="2" width="2.375" style="333" customWidth="1"/>
    <col min="3" max="16" width="2.625" style="333" customWidth="1"/>
    <col min="17" max="17" width="2.375" style="333" customWidth="1"/>
    <col min="18" max="95" width="1.625" style="333" customWidth="1"/>
    <col min="96" max="133" width="1.625" style="460" customWidth="1"/>
    <col min="134" max="143" width="1.625" style="333" customWidth="1"/>
    <col min="144" max="16384" width="0" style="333" hidden="1"/>
  </cols>
  <sheetData>
    <row r="1" spans="2:143" ht="22.5" customHeight="1" thickBot="1" x14ac:dyDescent="0.2">
      <c r="B1" s="328"/>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30" t="s">
        <v>149</v>
      </c>
      <c r="DI1" s="331"/>
      <c r="DJ1" s="331"/>
      <c r="DK1" s="331"/>
      <c r="DL1" s="331"/>
      <c r="DM1" s="331"/>
      <c r="DN1" s="332"/>
      <c r="DO1" s="333"/>
      <c r="DP1" s="330" t="s">
        <v>150</v>
      </c>
      <c r="DQ1" s="331"/>
      <c r="DR1" s="331"/>
      <c r="DS1" s="331"/>
      <c r="DT1" s="331"/>
      <c r="DU1" s="331"/>
      <c r="DV1" s="331"/>
      <c r="DW1" s="331"/>
      <c r="DX1" s="331"/>
      <c r="DY1" s="331"/>
      <c r="DZ1" s="331"/>
      <c r="EA1" s="331"/>
      <c r="EB1" s="331"/>
      <c r="EC1" s="332"/>
      <c r="ED1" s="329"/>
      <c r="EE1" s="329"/>
      <c r="EF1" s="329"/>
      <c r="EG1" s="329"/>
      <c r="EH1" s="329"/>
      <c r="EI1" s="329"/>
      <c r="EJ1" s="329"/>
      <c r="EK1" s="329"/>
      <c r="EL1" s="329"/>
      <c r="EM1" s="329"/>
    </row>
    <row r="2" spans="2:143" ht="22.5" customHeight="1" x14ac:dyDescent="0.15">
      <c r="B2" s="334" t="s">
        <v>151</v>
      </c>
      <c r="R2" s="335"/>
      <c r="S2" s="335"/>
      <c r="T2" s="335"/>
      <c r="U2" s="335"/>
      <c r="V2" s="335"/>
      <c r="W2" s="335"/>
      <c r="X2" s="335"/>
      <c r="Y2" s="335"/>
      <c r="Z2" s="335"/>
      <c r="AA2" s="335"/>
      <c r="AB2" s="335"/>
      <c r="AC2" s="335"/>
      <c r="AE2" s="336"/>
      <c r="AF2" s="336"/>
      <c r="AG2" s="336"/>
      <c r="AH2" s="336"/>
      <c r="AI2" s="336"/>
      <c r="AJ2" s="335"/>
      <c r="AK2" s="335"/>
      <c r="AL2" s="335"/>
      <c r="AM2" s="335"/>
      <c r="AN2" s="335"/>
      <c r="AO2" s="335"/>
      <c r="AP2" s="335"/>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row>
    <row r="3" spans="2:143" ht="11.25" customHeight="1" x14ac:dyDescent="0.15">
      <c r="B3" s="337" t="s">
        <v>152</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7" t="s">
        <v>153</v>
      </c>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9"/>
      <c r="CD3" s="337" t="s">
        <v>154</v>
      </c>
      <c r="CE3" s="338"/>
      <c r="CF3" s="338"/>
      <c r="CG3" s="338"/>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9"/>
    </row>
    <row r="4" spans="2:143" ht="11.25" customHeight="1" x14ac:dyDescent="0.15">
      <c r="B4" s="337" t="s">
        <v>25</v>
      </c>
      <c r="C4" s="338"/>
      <c r="D4" s="338"/>
      <c r="E4" s="338"/>
      <c r="F4" s="338"/>
      <c r="G4" s="338"/>
      <c r="H4" s="338"/>
      <c r="I4" s="338"/>
      <c r="J4" s="338"/>
      <c r="K4" s="338"/>
      <c r="L4" s="338"/>
      <c r="M4" s="338"/>
      <c r="N4" s="338"/>
      <c r="O4" s="338"/>
      <c r="P4" s="338"/>
      <c r="Q4" s="339"/>
      <c r="R4" s="337" t="s">
        <v>155</v>
      </c>
      <c r="S4" s="338"/>
      <c r="T4" s="338"/>
      <c r="U4" s="338"/>
      <c r="V4" s="338"/>
      <c r="W4" s="338"/>
      <c r="X4" s="338"/>
      <c r="Y4" s="339"/>
      <c r="Z4" s="337" t="s">
        <v>156</v>
      </c>
      <c r="AA4" s="338"/>
      <c r="AB4" s="338"/>
      <c r="AC4" s="339"/>
      <c r="AD4" s="337" t="s">
        <v>157</v>
      </c>
      <c r="AE4" s="338"/>
      <c r="AF4" s="338"/>
      <c r="AG4" s="338"/>
      <c r="AH4" s="338"/>
      <c r="AI4" s="338"/>
      <c r="AJ4" s="338"/>
      <c r="AK4" s="339"/>
      <c r="AL4" s="337" t="s">
        <v>156</v>
      </c>
      <c r="AM4" s="338"/>
      <c r="AN4" s="338"/>
      <c r="AO4" s="339"/>
      <c r="AP4" s="340" t="s">
        <v>158</v>
      </c>
      <c r="AQ4" s="340"/>
      <c r="AR4" s="340"/>
      <c r="AS4" s="340"/>
      <c r="AT4" s="340"/>
      <c r="AU4" s="340"/>
      <c r="AV4" s="340"/>
      <c r="AW4" s="340"/>
      <c r="AX4" s="340"/>
      <c r="AY4" s="340"/>
      <c r="AZ4" s="340"/>
      <c r="BA4" s="340"/>
      <c r="BB4" s="340"/>
      <c r="BC4" s="340"/>
      <c r="BD4" s="340"/>
      <c r="BE4" s="340"/>
      <c r="BF4" s="340"/>
      <c r="BG4" s="340" t="s">
        <v>159</v>
      </c>
      <c r="BH4" s="340"/>
      <c r="BI4" s="340"/>
      <c r="BJ4" s="340"/>
      <c r="BK4" s="340"/>
      <c r="BL4" s="340"/>
      <c r="BM4" s="340"/>
      <c r="BN4" s="340"/>
      <c r="BO4" s="340" t="s">
        <v>156</v>
      </c>
      <c r="BP4" s="340"/>
      <c r="BQ4" s="340"/>
      <c r="BR4" s="340"/>
      <c r="BS4" s="340" t="s">
        <v>160</v>
      </c>
      <c r="BT4" s="340"/>
      <c r="BU4" s="340"/>
      <c r="BV4" s="340"/>
      <c r="BW4" s="340"/>
      <c r="BX4" s="340"/>
      <c r="BY4" s="340"/>
      <c r="BZ4" s="340"/>
      <c r="CA4" s="340"/>
      <c r="CB4" s="340"/>
      <c r="CD4" s="337" t="s">
        <v>161</v>
      </c>
      <c r="CE4" s="338"/>
      <c r="CF4" s="338"/>
      <c r="CG4" s="338"/>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9"/>
    </row>
    <row r="5" spans="2:143" ht="11.25" customHeight="1" x14ac:dyDescent="0.15">
      <c r="B5" s="341" t="s">
        <v>162</v>
      </c>
      <c r="C5" s="342"/>
      <c r="D5" s="342"/>
      <c r="E5" s="342"/>
      <c r="F5" s="342"/>
      <c r="G5" s="342"/>
      <c r="H5" s="342"/>
      <c r="I5" s="342"/>
      <c r="J5" s="342"/>
      <c r="K5" s="342"/>
      <c r="L5" s="342"/>
      <c r="M5" s="342"/>
      <c r="N5" s="342"/>
      <c r="O5" s="342"/>
      <c r="P5" s="342"/>
      <c r="Q5" s="343"/>
      <c r="R5" s="344">
        <v>7823603</v>
      </c>
      <c r="S5" s="345"/>
      <c r="T5" s="345"/>
      <c r="U5" s="345"/>
      <c r="V5" s="345"/>
      <c r="W5" s="345"/>
      <c r="X5" s="345"/>
      <c r="Y5" s="346"/>
      <c r="Z5" s="347">
        <v>24.5</v>
      </c>
      <c r="AA5" s="347"/>
      <c r="AB5" s="347"/>
      <c r="AC5" s="347"/>
      <c r="AD5" s="348">
        <v>7306359</v>
      </c>
      <c r="AE5" s="348"/>
      <c r="AF5" s="348"/>
      <c r="AG5" s="348"/>
      <c r="AH5" s="348"/>
      <c r="AI5" s="348"/>
      <c r="AJ5" s="348"/>
      <c r="AK5" s="348"/>
      <c r="AL5" s="349">
        <v>48.7</v>
      </c>
      <c r="AM5" s="350"/>
      <c r="AN5" s="350"/>
      <c r="AO5" s="351"/>
      <c r="AP5" s="341" t="s">
        <v>163</v>
      </c>
      <c r="AQ5" s="342"/>
      <c r="AR5" s="342"/>
      <c r="AS5" s="342"/>
      <c r="AT5" s="342"/>
      <c r="AU5" s="342"/>
      <c r="AV5" s="342"/>
      <c r="AW5" s="342"/>
      <c r="AX5" s="342"/>
      <c r="AY5" s="342"/>
      <c r="AZ5" s="342"/>
      <c r="BA5" s="342"/>
      <c r="BB5" s="342"/>
      <c r="BC5" s="342"/>
      <c r="BD5" s="342"/>
      <c r="BE5" s="342"/>
      <c r="BF5" s="343"/>
      <c r="BG5" s="352">
        <v>7306359</v>
      </c>
      <c r="BH5" s="353"/>
      <c r="BI5" s="353"/>
      <c r="BJ5" s="353"/>
      <c r="BK5" s="353"/>
      <c r="BL5" s="353"/>
      <c r="BM5" s="353"/>
      <c r="BN5" s="354"/>
      <c r="BO5" s="355">
        <v>93.4</v>
      </c>
      <c r="BP5" s="355"/>
      <c r="BQ5" s="355"/>
      <c r="BR5" s="355"/>
      <c r="BS5" s="356">
        <v>67459</v>
      </c>
      <c r="BT5" s="356"/>
      <c r="BU5" s="356"/>
      <c r="BV5" s="356"/>
      <c r="BW5" s="356"/>
      <c r="BX5" s="356"/>
      <c r="BY5" s="356"/>
      <c r="BZ5" s="356"/>
      <c r="CA5" s="356"/>
      <c r="CB5" s="357"/>
      <c r="CD5" s="337" t="s">
        <v>158</v>
      </c>
      <c r="CE5" s="338"/>
      <c r="CF5" s="338"/>
      <c r="CG5" s="338"/>
      <c r="CH5" s="338"/>
      <c r="CI5" s="338"/>
      <c r="CJ5" s="338"/>
      <c r="CK5" s="338"/>
      <c r="CL5" s="338"/>
      <c r="CM5" s="338"/>
      <c r="CN5" s="338"/>
      <c r="CO5" s="338"/>
      <c r="CP5" s="338"/>
      <c r="CQ5" s="339"/>
      <c r="CR5" s="337" t="s">
        <v>164</v>
      </c>
      <c r="CS5" s="338"/>
      <c r="CT5" s="338"/>
      <c r="CU5" s="338"/>
      <c r="CV5" s="338"/>
      <c r="CW5" s="338"/>
      <c r="CX5" s="338"/>
      <c r="CY5" s="339"/>
      <c r="CZ5" s="337" t="s">
        <v>156</v>
      </c>
      <c r="DA5" s="338"/>
      <c r="DB5" s="338"/>
      <c r="DC5" s="339"/>
      <c r="DD5" s="337" t="s">
        <v>165</v>
      </c>
      <c r="DE5" s="338"/>
      <c r="DF5" s="338"/>
      <c r="DG5" s="338"/>
      <c r="DH5" s="338"/>
      <c r="DI5" s="338"/>
      <c r="DJ5" s="338"/>
      <c r="DK5" s="338"/>
      <c r="DL5" s="338"/>
      <c r="DM5" s="338"/>
      <c r="DN5" s="338"/>
      <c r="DO5" s="338"/>
      <c r="DP5" s="339"/>
      <c r="DQ5" s="337" t="s">
        <v>166</v>
      </c>
      <c r="DR5" s="338"/>
      <c r="DS5" s="338"/>
      <c r="DT5" s="338"/>
      <c r="DU5" s="338"/>
      <c r="DV5" s="338"/>
      <c r="DW5" s="338"/>
      <c r="DX5" s="338"/>
      <c r="DY5" s="338"/>
      <c r="DZ5" s="338"/>
      <c r="EA5" s="338"/>
      <c r="EB5" s="338"/>
      <c r="EC5" s="339"/>
    </row>
    <row r="6" spans="2:143" ht="11.25" customHeight="1" x14ac:dyDescent="0.15">
      <c r="B6" s="358" t="s">
        <v>167</v>
      </c>
      <c r="C6" s="359"/>
      <c r="D6" s="359"/>
      <c r="E6" s="359"/>
      <c r="F6" s="359"/>
      <c r="G6" s="359"/>
      <c r="H6" s="359"/>
      <c r="I6" s="359"/>
      <c r="J6" s="359"/>
      <c r="K6" s="359"/>
      <c r="L6" s="359"/>
      <c r="M6" s="359"/>
      <c r="N6" s="359"/>
      <c r="O6" s="359"/>
      <c r="P6" s="359"/>
      <c r="Q6" s="360"/>
      <c r="R6" s="352">
        <v>166823</v>
      </c>
      <c r="S6" s="353"/>
      <c r="T6" s="353"/>
      <c r="U6" s="353"/>
      <c r="V6" s="353"/>
      <c r="W6" s="353"/>
      <c r="X6" s="353"/>
      <c r="Y6" s="354"/>
      <c r="Z6" s="355">
        <v>0.5</v>
      </c>
      <c r="AA6" s="355"/>
      <c r="AB6" s="355"/>
      <c r="AC6" s="355"/>
      <c r="AD6" s="356">
        <v>166823</v>
      </c>
      <c r="AE6" s="356"/>
      <c r="AF6" s="356"/>
      <c r="AG6" s="356"/>
      <c r="AH6" s="356"/>
      <c r="AI6" s="356"/>
      <c r="AJ6" s="356"/>
      <c r="AK6" s="356"/>
      <c r="AL6" s="361">
        <v>1.1000000000000001</v>
      </c>
      <c r="AM6" s="362"/>
      <c r="AN6" s="362"/>
      <c r="AO6" s="363"/>
      <c r="AP6" s="358" t="s">
        <v>168</v>
      </c>
      <c r="AQ6" s="359"/>
      <c r="AR6" s="359"/>
      <c r="AS6" s="359"/>
      <c r="AT6" s="359"/>
      <c r="AU6" s="359"/>
      <c r="AV6" s="359"/>
      <c r="AW6" s="359"/>
      <c r="AX6" s="359"/>
      <c r="AY6" s="359"/>
      <c r="AZ6" s="359"/>
      <c r="BA6" s="359"/>
      <c r="BB6" s="359"/>
      <c r="BC6" s="359"/>
      <c r="BD6" s="359"/>
      <c r="BE6" s="359"/>
      <c r="BF6" s="360"/>
      <c r="BG6" s="352">
        <v>7306359</v>
      </c>
      <c r="BH6" s="353"/>
      <c r="BI6" s="353"/>
      <c r="BJ6" s="353"/>
      <c r="BK6" s="353"/>
      <c r="BL6" s="353"/>
      <c r="BM6" s="353"/>
      <c r="BN6" s="354"/>
      <c r="BO6" s="355">
        <v>93.4</v>
      </c>
      <c r="BP6" s="355"/>
      <c r="BQ6" s="355"/>
      <c r="BR6" s="355"/>
      <c r="BS6" s="356">
        <v>67459</v>
      </c>
      <c r="BT6" s="356"/>
      <c r="BU6" s="356"/>
      <c r="BV6" s="356"/>
      <c r="BW6" s="356"/>
      <c r="BX6" s="356"/>
      <c r="BY6" s="356"/>
      <c r="BZ6" s="356"/>
      <c r="CA6" s="356"/>
      <c r="CB6" s="357"/>
      <c r="CD6" s="341" t="s">
        <v>169</v>
      </c>
      <c r="CE6" s="342"/>
      <c r="CF6" s="342"/>
      <c r="CG6" s="342"/>
      <c r="CH6" s="342"/>
      <c r="CI6" s="342"/>
      <c r="CJ6" s="342"/>
      <c r="CK6" s="342"/>
      <c r="CL6" s="342"/>
      <c r="CM6" s="342"/>
      <c r="CN6" s="342"/>
      <c r="CO6" s="342"/>
      <c r="CP6" s="342"/>
      <c r="CQ6" s="343"/>
      <c r="CR6" s="352">
        <v>217152</v>
      </c>
      <c r="CS6" s="353"/>
      <c r="CT6" s="353"/>
      <c r="CU6" s="353"/>
      <c r="CV6" s="353"/>
      <c r="CW6" s="353"/>
      <c r="CX6" s="353"/>
      <c r="CY6" s="354"/>
      <c r="CZ6" s="349">
        <v>0.7</v>
      </c>
      <c r="DA6" s="350"/>
      <c r="DB6" s="350"/>
      <c r="DC6" s="364"/>
      <c r="DD6" s="365" t="s">
        <v>170</v>
      </c>
      <c r="DE6" s="353"/>
      <c r="DF6" s="353"/>
      <c r="DG6" s="353"/>
      <c r="DH6" s="353"/>
      <c r="DI6" s="353"/>
      <c r="DJ6" s="353"/>
      <c r="DK6" s="353"/>
      <c r="DL6" s="353"/>
      <c r="DM6" s="353"/>
      <c r="DN6" s="353"/>
      <c r="DO6" s="353"/>
      <c r="DP6" s="354"/>
      <c r="DQ6" s="365">
        <v>217152</v>
      </c>
      <c r="DR6" s="353"/>
      <c r="DS6" s="353"/>
      <c r="DT6" s="353"/>
      <c r="DU6" s="353"/>
      <c r="DV6" s="353"/>
      <c r="DW6" s="353"/>
      <c r="DX6" s="353"/>
      <c r="DY6" s="353"/>
      <c r="DZ6" s="353"/>
      <c r="EA6" s="353"/>
      <c r="EB6" s="353"/>
      <c r="EC6" s="366"/>
    </row>
    <row r="7" spans="2:143" ht="11.25" customHeight="1" x14ac:dyDescent="0.15">
      <c r="B7" s="358" t="s">
        <v>171</v>
      </c>
      <c r="C7" s="359"/>
      <c r="D7" s="359"/>
      <c r="E7" s="359"/>
      <c r="F7" s="359"/>
      <c r="G7" s="359"/>
      <c r="H7" s="359"/>
      <c r="I7" s="359"/>
      <c r="J7" s="359"/>
      <c r="K7" s="359"/>
      <c r="L7" s="359"/>
      <c r="M7" s="359"/>
      <c r="N7" s="359"/>
      <c r="O7" s="359"/>
      <c r="P7" s="359"/>
      <c r="Q7" s="360"/>
      <c r="R7" s="352">
        <v>6064</v>
      </c>
      <c r="S7" s="353"/>
      <c r="T7" s="353"/>
      <c r="U7" s="353"/>
      <c r="V7" s="353"/>
      <c r="W7" s="353"/>
      <c r="X7" s="353"/>
      <c r="Y7" s="354"/>
      <c r="Z7" s="355">
        <v>0</v>
      </c>
      <c r="AA7" s="355"/>
      <c r="AB7" s="355"/>
      <c r="AC7" s="355"/>
      <c r="AD7" s="356">
        <v>6064</v>
      </c>
      <c r="AE7" s="356"/>
      <c r="AF7" s="356"/>
      <c r="AG7" s="356"/>
      <c r="AH7" s="356"/>
      <c r="AI7" s="356"/>
      <c r="AJ7" s="356"/>
      <c r="AK7" s="356"/>
      <c r="AL7" s="361">
        <v>0</v>
      </c>
      <c r="AM7" s="362"/>
      <c r="AN7" s="362"/>
      <c r="AO7" s="363"/>
      <c r="AP7" s="358" t="s">
        <v>172</v>
      </c>
      <c r="AQ7" s="359"/>
      <c r="AR7" s="359"/>
      <c r="AS7" s="359"/>
      <c r="AT7" s="359"/>
      <c r="AU7" s="359"/>
      <c r="AV7" s="359"/>
      <c r="AW7" s="359"/>
      <c r="AX7" s="359"/>
      <c r="AY7" s="359"/>
      <c r="AZ7" s="359"/>
      <c r="BA7" s="359"/>
      <c r="BB7" s="359"/>
      <c r="BC7" s="359"/>
      <c r="BD7" s="359"/>
      <c r="BE7" s="359"/>
      <c r="BF7" s="360"/>
      <c r="BG7" s="352">
        <v>3082292</v>
      </c>
      <c r="BH7" s="353"/>
      <c r="BI7" s="353"/>
      <c r="BJ7" s="353"/>
      <c r="BK7" s="353"/>
      <c r="BL7" s="353"/>
      <c r="BM7" s="353"/>
      <c r="BN7" s="354"/>
      <c r="BO7" s="355">
        <v>39.4</v>
      </c>
      <c r="BP7" s="355"/>
      <c r="BQ7" s="355"/>
      <c r="BR7" s="355"/>
      <c r="BS7" s="356">
        <v>67459</v>
      </c>
      <c r="BT7" s="356"/>
      <c r="BU7" s="356"/>
      <c r="BV7" s="356"/>
      <c r="BW7" s="356"/>
      <c r="BX7" s="356"/>
      <c r="BY7" s="356"/>
      <c r="BZ7" s="356"/>
      <c r="CA7" s="356"/>
      <c r="CB7" s="357"/>
      <c r="CD7" s="358" t="s">
        <v>173</v>
      </c>
      <c r="CE7" s="359"/>
      <c r="CF7" s="359"/>
      <c r="CG7" s="359"/>
      <c r="CH7" s="359"/>
      <c r="CI7" s="359"/>
      <c r="CJ7" s="359"/>
      <c r="CK7" s="359"/>
      <c r="CL7" s="359"/>
      <c r="CM7" s="359"/>
      <c r="CN7" s="359"/>
      <c r="CO7" s="359"/>
      <c r="CP7" s="359"/>
      <c r="CQ7" s="360"/>
      <c r="CR7" s="352">
        <v>3017476</v>
      </c>
      <c r="CS7" s="353"/>
      <c r="CT7" s="353"/>
      <c r="CU7" s="353"/>
      <c r="CV7" s="353"/>
      <c r="CW7" s="353"/>
      <c r="CX7" s="353"/>
      <c r="CY7" s="354"/>
      <c r="CZ7" s="355">
        <v>10.1</v>
      </c>
      <c r="DA7" s="355"/>
      <c r="DB7" s="355"/>
      <c r="DC7" s="355"/>
      <c r="DD7" s="365">
        <v>27148</v>
      </c>
      <c r="DE7" s="353"/>
      <c r="DF7" s="353"/>
      <c r="DG7" s="353"/>
      <c r="DH7" s="353"/>
      <c r="DI7" s="353"/>
      <c r="DJ7" s="353"/>
      <c r="DK7" s="353"/>
      <c r="DL7" s="353"/>
      <c r="DM7" s="353"/>
      <c r="DN7" s="353"/>
      <c r="DO7" s="353"/>
      <c r="DP7" s="354"/>
      <c r="DQ7" s="365">
        <v>2403467</v>
      </c>
      <c r="DR7" s="353"/>
      <c r="DS7" s="353"/>
      <c r="DT7" s="353"/>
      <c r="DU7" s="353"/>
      <c r="DV7" s="353"/>
      <c r="DW7" s="353"/>
      <c r="DX7" s="353"/>
      <c r="DY7" s="353"/>
      <c r="DZ7" s="353"/>
      <c r="EA7" s="353"/>
      <c r="EB7" s="353"/>
      <c r="EC7" s="366"/>
    </row>
    <row r="8" spans="2:143" ht="11.25" customHeight="1" x14ac:dyDescent="0.15">
      <c r="B8" s="358" t="s">
        <v>174</v>
      </c>
      <c r="C8" s="359"/>
      <c r="D8" s="359"/>
      <c r="E8" s="359"/>
      <c r="F8" s="359"/>
      <c r="G8" s="359"/>
      <c r="H8" s="359"/>
      <c r="I8" s="359"/>
      <c r="J8" s="359"/>
      <c r="K8" s="359"/>
      <c r="L8" s="359"/>
      <c r="M8" s="359"/>
      <c r="N8" s="359"/>
      <c r="O8" s="359"/>
      <c r="P8" s="359"/>
      <c r="Q8" s="360"/>
      <c r="R8" s="352">
        <v>82495</v>
      </c>
      <c r="S8" s="353"/>
      <c r="T8" s="353"/>
      <c r="U8" s="353"/>
      <c r="V8" s="353"/>
      <c r="W8" s="353"/>
      <c r="X8" s="353"/>
      <c r="Y8" s="354"/>
      <c r="Z8" s="355">
        <v>0.3</v>
      </c>
      <c r="AA8" s="355"/>
      <c r="AB8" s="355"/>
      <c r="AC8" s="355"/>
      <c r="AD8" s="356">
        <v>82495</v>
      </c>
      <c r="AE8" s="356"/>
      <c r="AF8" s="356"/>
      <c r="AG8" s="356"/>
      <c r="AH8" s="356"/>
      <c r="AI8" s="356"/>
      <c r="AJ8" s="356"/>
      <c r="AK8" s="356"/>
      <c r="AL8" s="361">
        <v>0.6</v>
      </c>
      <c r="AM8" s="362"/>
      <c r="AN8" s="362"/>
      <c r="AO8" s="363"/>
      <c r="AP8" s="358" t="s">
        <v>175</v>
      </c>
      <c r="AQ8" s="359"/>
      <c r="AR8" s="359"/>
      <c r="AS8" s="359"/>
      <c r="AT8" s="359"/>
      <c r="AU8" s="359"/>
      <c r="AV8" s="359"/>
      <c r="AW8" s="359"/>
      <c r="AX8" s="359"/>
      <c r="AY8" s="359"/>
      <c r="AZ8" s="359"/>
      <c r="BA8" s="359"/>
      <c r="BB8" s="359"/>
      <c r="BC8" s="359"/>
      <c r="BD8" s="359"/>
      <c r="BE8" s="359"/>
      <c r="BF8" s="360"/>
      <c r="BG8" s="352">
        <v>102774</v>
      </c>
      <c r="BH8" s="353"/>
      <c r="BI8" s="353"/>
      <c r="BJ8" s="353"/>
      <c r="BK8" s="353"/>
      <c r="BL8" s="353"/>
      <c r="BM8" s="353"/>
      <c r="BN8" s="354"/>
      <c r="BO8" s="355">
        <v>1.3</v>
      </c>
      <c r="BP8" s="355"/>
      <c r="BQ8" s="355"/>
      <c r="BR8" s="355"/>
      <c r="BS8" s="356" t="s">
        <v>170</v>
      </c>
      <c r="BT8" s="356"/>
      <c r="BU8" s="356"/>
      <c r="BV8" s="356"/>
      <c r="BW8" s="356"/>
      <c r="BX8" s="356"/>
      <c r="BY8" s="356"/>
      <c r="BZ8" s="356"/>
      <c r="CA8" s="356"/>
      <c r="CB8" s="357"/>
      <c r="CD8" s="358" t="s">
        <v>176</v>
      </c>
      <c r="CE8" s="359"/>
      <c r="CF8" s="359"/>
      <c r="CG8" s="359"/>
      <c r="CH8" s="359"/>
      <c r="CI8" s="359"/>
      <c r="CJ8" s="359"/>
      <c r="CK8" s="359"/>
      <c r="CL8" s="359"/>
      <c r="CM8" s="359"/>
      <c r="CN8" s="359"/>
      <c r="CO8" s="359"/>
      <c r="CP8" s="359"/>
      <c r="CQ8" s="360"/>
      <c r="CR8" s="352">
        <v>12486787</v>
      </c>
      <c r="CS8" s="353"/>
      <c r="CT8" s="353"/>
      <c r="CU8" s="353"/>
      <c r="CV8" s="353"/>
      <c r="CW8" s="353"/>
      <c r="CX8" s="353"/>
      <c r="CY8" s="354"/>
      <c r="CZ8" s="355">
        <v>41.8</v>
      </c>
      <c r="DA8" s="355"/>
      <c r="DB8" s="355"/>
      <c r="DC8" s="355"/>
      <c r="DD8" s="365">
        <v>144458</v>
      </c>
      <c r="DE8" s="353"/>
      <c r="DF8" s="353"/>
      <c r="DG8" s="353"/>
      <c r="DH8" s="353"/>
      <c r="DI8" s="353"/>
      <c r="DJ8" s="353"/>
      <c r="DK8" s="353"/>
      <c r="DL8" s="353"/>
      <c r="DM8" s="353"/>
      <c r="DN8" s="353"/>
      <c r="DO8" s="353"/>
      <c r="DP8" s="354"/>
      <c r="DQ8" s="365">
        <v>5332611</v>
      </c>
      <c r="DR8" s="353"/>
      <c r="DS8" s="353"/>
      <c r="DT8" s="353"/>
      <c r="DU8" s="353"/>
      <c r="DV8" s="353"/>
      <c r="DW8" s="353"/>
      <c r="DX8" s="353"/>
      <c r="DY8" s="353"/>
      <c r="DZ8" s="353"/>
      <c r="EA8" s="353"/>
      <c r="EB8" s="353"/>
      <c r="EC8" s="366"/>
    </row>
    <row r="9" spans="2:143" ht="11.25" customHeight="1" x14ac:dyDescent="0.15">
      <c r="B9" s="358" t="s">
        <v>177</v>
      </c>
      <c r="C9" s="359"/>
      <c r="D9" s="359"/>
      <c r="E9" s="359"/>
      <c r="F9" s="359"/>
      <c r="G9" s="359"/>
      <c r="H9" s="359"/>
      <c r="I9" s="359"/>
      <c r="J9" s="359"/>
      <c r="K9" s="359"/>
      <c r="L9" s="359"/>
      <c r="M9" s="359"/>
      <c r="N9" s="359"/>
      <c r="O9" s="359"/>
      <c r="P9" s="359"/>
      <c r="Q9" s="360"/>
      <c r="R9" s="352">
        <v>94519</v>
      </c>
      <c r="S9" s="353"/>
      <c r="T9" s="353"/>
      <c r="U9" s="353"/>
      <c r="V9" s="353"/>
      <c r="W9" s="353"/>
      <c r="X9" s="353"/>
      <c r="Y9" s="354"/>
      <c r="Z9" s="355">
        <v>0.3</v>
      </c>
      <c r="AA9" s="355"/>
      <c r="AB9" s="355"/>
      <c r="AC9" s="355"/>
      <c r="AD9" s="356">
        <v>94519</v>
      </c>
      <c r="AE9" s="356"/>
      <c r="AF9" s="356"/>
      <c r="AG9" s="356"/>
      <c r="AH9" s="356"/>
      <c r="AI9" s="356"/>
      <c r="AJ9" s="356"/>
      <c r="AK9" s="356"/>
      <c r="AL9" s="361">
        <v>0.6</v>
      </c>
      <c r="AM9" s="362"/>
      <c r="AN9" s="362"/>
      <c r="AO9" s="363"/>
      <c r="AP9" s="358" t="s">
        <v>178</v>
      </c>
      <c r="AQ9" s="359"/>
      <c r="AR9" s="359"/>
      <c r="AS9" s="359"/>
      <c r="AT9" s="359"/>
      <c r="AU9" s="359"/>
      <c r="AV9" s="359"/>
      <c r="AW9" s="359"/>
      <c r="AX9" s="359"/>
      <c r="AY9" s="359"/>
      <c r="AZ9" s="359"/>
      <c r="BA9" s="359"/>
      <c r="BB9" s="359"/>
      <c r="BC9" s="359"/>
      <c r="BD9" s="359"/>
      <c r="BE9" s="359"/>
      <c r="BF9" s="360"/>
      <c r="BG9" s="352">
        <v>2581291</v>
      </c>
      <c r="BH9" s="353"/>
      <c r="BI9" s="353"/>
      <c r="BJ9" s="353"/>
      <c r="BK9" s="353"/>
      <c r="BL9" s="353"/>
      <c r="BM9" s="353"/>
      <c r="BN9" s="354"/>
      <c r="BO9" s="355">
        <v>33</v>
      </c>
      <c r="BP9" s="355"/>
      <c r="BQ9" s="355"/>
      <c r="BR9" s="355"/>
      <c r="BS9" s="356" t="s">
        <v>170</v>
      </c>
      <c r="BT9" s="356"/>
      <c r="BU9" s="356"/>
      <c r="BV9" s="356"/>
      <c r="BW9" s="356"/>
      <c r="BX9" s="356"/>
      <c r="BY9" s="356"/>
      <c r="BZ9" s="356"/>
      <c r="CA9" s="356"/>
      <c r="CB9" s="357"/>
      <c r="CD9" s="358" t="s">
        <v>179</v>
      </c>
      <c r="CE9" s="359"/>
      <c r="CF9" s="359"/>
      <c r="CG9" s="359"/>
      <c r="CH9" s="359"/>
      <c r="CI9" s="359"/>
      <c r="CJ9" s="359"/>
      <c r="CK9" s="359"/>
      <c r="CL9" s="359"/>
      <c r="CM9" s="359"/>
      <c r="CN9" s="359"/>
      <c r="CO9" s="359"/>
      <c r="CP9" s="359"/>
      <c r="CQ9" s="360"/>
      <c r="CR9" s="352">
        <v>2351583</v>
      </c>
      <c r="CS9" s="353"/>
      <c r="CT9" s="353"/>
      <c r="CU9" s="353"/>
      <c r="CV9" s="353"/>
      <c r="CW9" s="353"/>
      <c r="CX9" s="353"/>
      <c r="CY9" s="354"/>
      <c r="CZ9" s="355">
        <v>7.9</v>
      </c>
      <c r="DA9" s="355"/>
      <c r="DB9" s="355"/>
      <c r="DC9" s="355"/>
      <c r="DD9" s="365">
        <v>131144</v>
      </c>
      <c r="DE9" s="353"/>
      <c r="DF9" s="353"/>
      <c r="DG9" s="353"/>
      <c r="DH9" s="353"/>
      <c r="DI9" s="353"/>
      <c r="DJ9" s="353"/>
      <c r="DK9" s="353"/>
      <c r="DL9" s="353"/>
      <c r="DM9" s="353"/>
      <c r="DN9" s="353"/>
      <c r="DO9" s="353"/>
      <c r="DP9" s="354"/>
      <c r="DQ9" s="365">
        <v>1301513</v>
      </c>
      <c r="DR9" s="353"/>
      <c r="DS9" s="353"/>
      <c r="DT9" s="353"/>
      <c r="DU9" s="353"/>
      <c r="DV9" s="353"/>
      <c r="DW9" s="353"/>
      <c r="DX9" s="353"/>
      <c r="DY9" s="353"/>
      <c r="DZ9" s="353"/>
      <c r="EA9" s="353"/>
      <c r="EB9" s="353"/>
      <c r="EC9" s="366"/>
    </row>
    <row r="10" spans="2:143" ht="11.25" customHeight="1" x14ac:dyDescent="0.15">
      <c r="B10" s="358" t="s">
        <v>180</v>
      </c>
      <c r="C10" s="359"/>
      <c r="D10" s="359"/>
      <c r="E10" s="359"/>
      <c r="F10" s="359"/>
      <c r="G10" s="359"/>
      <c r="H10" s="359"/>
      <c r="I10" s="359"/>
      <c r="J10" s="359"/>
      <c r="K10" s="359"/>
      <c r="L10" s="359"/>
      <c r="M10" s="359"/>
      <c r="N10" s="359"/>
      <c r="O10" s="359"/>
      <c r="P10" s="359"/>
      <c r="Q10" s="360"/>
      <c r="R10" s="352" t="s">
        <v>170</v>
      </c>
      <c r="S10" s="353"/>
      <c r="T10" s="353"/>
      <c r="U10" s="353"/>
      <c r="V10" s="353"/>
      <c r="W10" s="353"/>
      <c r="X10" s="353"/>
      <c r="Y10" s="354"/>
      <c r="Z10" s="355" t="s">
        <v>170</v>
      </c>
      <c r="AA10" s="355"/>
      <c r="AB10" s="355"/>
      <c r="AC10" s="355"/>
      <c r="AD10" s="356" t="s">
        <v>170</v>
      </c>
      <c r="AE10" s="356"/>
      <c r="AF10" s="356"/>
      <c r="AG10" s="356"/>
      <c r="AH10" s="356"/>
      <c r="AI10" s="356"/>
      <c r="AJ10" s="356"/>
      <c r="AK10" s="356"/>
      <c r="AL10" s="361" t="s">
        <v>170</v>
      </c>
      <c r="AM10" s="362"/>
      <c r="AN10" s="362"/>
      <c r="AO10" s="363"/>
      <c r="AP10" s="358" t="s">
        <v>181</v>
      </c>
      <c r="AQ10" s="359"/>
      <c r="AR10" s="359"/>
      <c r="AS10" s="359"/>
      <c r="AT10" s="359"/>
      <c r="AU10" s="359"/>
      <c r="AV10" s="359"/>
      <c r="AW10" s="359"/>
      <c r="AX10" s="359"/>
      <c r="AY10" s="359"/>
      <c r="AZ10" s="359"/>
      <c r="BA10" s="359"/>
      <c r="BB10" s="359"/>
      <c r="BC10" s="359"/>
      <c r="BD10" s="359"/>
      <c r="BE10" s="359"/>
      <c r="BF10" s="360"/>
      <c r="BG10" s="352">
        <v>160085</v>
      </c>
      <c r="BH10" s="353"/>
      <c r="BI10" s="353"/>
      <c r="BJ10" s="353"/>
      <c r="BK10" s="353"/>
      <c r="BL10" s="353"/>
      <c r="BM10" s="353"/>
      <c r="BN10" s="354"/>
      <c r="BO10" s="355">
        <v>2</v>
      </c>
      <c r="BP10" s="355"/>
      <c r="BQ10" s="355"/>
      <c r="BR10" s="355"/>
      <c r="BS10" s="356" t="s">
        <v>170</v>
      </c>
      <c r="BT10" s="356"/>
      <c r="BU10" s="356"/>
      <c r="BV10" s="356"/>
      <c r="BW10" s="356"/>
      <c r="BX10" s="356"/>
      <c r="BY10" s="356"/>
      <c r="BZ10" s="356"/>
      <c r="CA10" s="356"/>
      <c r="CB10" s="357"/>
      <c r="CD10" s="358" t="s">
        <v>182</v>
      </c>
      <c r="CE10" s="359"/>
      <c r="CF10" s="359"/>
      <c r="CG10" s="359"/>
      <c r="CH10" s="359"/>
      <c r="CI10" s="359"/>
      <c r="CJ10" s="359"/>
      <c r="CK10" s="359"/>
      <c r="CL10" s="359"/>
      <c r="CM10" s="359"/>
      <c r="CN10" s="359"/>
      <c r="CO10" s="359"/>
      <c r="CP10" s="359"/>
      <c r="CQ10" s="360"/>
      <c r="CR10" s="352">
        <v>45000</v>
      </c>
      <c r="CS10" s="353"/>
      <c r="CT10" s="353"/>
      <c r="CU10" s="353"/>
      <c r="CV10" s="353"/>
      <c r="CW10" s="353"/>
      <c r="CX10" s="353"/>
      <c r="CY10" s="354"/>
      <c r="CZ10" s="355">
        <v>0.2</v>
      </c>
      <c r="DA10" s="355"/>
      <c r="DB10" s="355"/>
      <c r="DC10" s="355"/>
      <c r="DD10" s="365" t="s">
        <v>170</v>
      </c>
      <c r="DE10" s="353"/>
      <c r="DF10" s="353"/>
      <c r="DG10" s="353"/>
      <c r="DH10" s="353"/>
      <c r="DI10" s="353"/>
      <c r="DJ10" s="353"/>
      <c r="DK10" s="353"/>
      <c r="DL10" s="353"/>
      <c r="DM10" s="353"/>
      <c r="DN10" s="353"/>
      <c r="DO10" s="353"/>
      <c r="DP10" s="354"/>
      <c r="DQ10" s="365">
        <v>42905</v>
      </c>
      <c r="DR10" s="353"/>
      <c r="DS10" s="353"/>
      <c r="DT10" s="353"/>
      <c r="DU10" s="353"/>
      <c r="DV10" s="353"/>
      <c r="DW10" s="353"/>
      <c r="DX10" s="353"/>
      <c r="DY10" s="353"/>
      <c r="DZ10" s="353"/>
      <c r="EA10" s="353"/>
      <c r="EB10" s="353"/>
      <c r="EC10" s="366"/>
    </row>
    <row r="11" spans="2:143" ht="11.25" customHeight="1" x14ac:dyDescent="0.15">
      <c r="B11" s="358" t="s">
        <v>183</v>
      </c>
      <c r="C11" s="359"/>
      <c r="D11" s="359"/>
      <c r="E11" s="359"/>
      <c r="F11" s="359"/>
      <c r="G11" s="359"/>
      <c r="H11" s="359"/>
      <c r="I11" s="359"/>
      <c r="J11" s="359"/>
      <c r="K11" s="359"/>
      <c r="L11" s="359"/>
      <c r="M11" s="359"/>
      <c r="N11" s="359"/>
      <c r="O11" s="359"/>
      <c r="P11" s="359"/>
      <c r="Q11" s="360"/>
      <c r="R11" s="352">
        <v>1492283</v>
      </c>
      <c r="S11" s="353"/>
      <c r="T11" s="353"/>
      <c r="U11" s="353"/>
      <c r="V11" s="353"/>
      <c r="W11" s="353"/>
      <c r="X11" s="353"/>
      <c r="Y11" s="354"/>
      <c r="Z11" s="361">
        <v>4.7</v>
      </c>
      <c r="AA11" s="362"/>
      <c r="AB11" s="362"/>
      <c r="AC11" s="367"/>
      <c r="AD11" s="365">
        <v>1492283</v>
      </c>
      <c r="AE11" s="353"/>
      <c r="AF11" s="353"/>
      <c r="AG11" s="353"/>
      <c r="AH11" s="353"/>
      <c r="AI11" s="353"/>
      <c r="AJ11" s="353"/>
      <c r="AK11" s="354"/>
      <c r="AL11" s="361">
        <v>10</v>
      </c>
      <c r="AM11" s="362"/>
      <c r="AN11" s="362"/>
      <c r="AO11" s="363"/>
      <c r="AP11" s="358" t="s">
        <v>184</v>
      </c>
      <c r="AQ11" s="359"/>
      <c r="AR11" s="359"/>
      <c r="AS11" s="359"/>
      <c r="AT11" s="359"/>
      <c r="AU11" s="359"/>
      <c r="AV11" s="359"/>
      <c r="AW11" s="359"/>
      <c r="AX11" s="359"/>
      <c r="AY11" s="359"/>
      <c r="AZ11" s="359"/>
      <c r="BA11" s="359"/>
      <c r="BB11" s="359"/>
      <c r="BC11" s="359"/>
      <c r="BD11" s="359"/>
      <c r="BE11" s="359"/>
      <c r="BF11" s="360"/>
      <c r="BG11" s="352">
        <v>238142</v>
      </c>
      <c r="BH11" s="353"/>
      <c r="BI11" s="353"/>
      <c r="BJ11" s="353"/>
      <c r="BK11" s="353"/>
      <c r="BL11" s="353"/>
      <c r="BM11" s="353"/>
      <c r="BN11" s="354"/>
      <c r="BO11" s="355">
        <v>3</v>
      </c>
      <c r="BP11" s="355"/>
      <c r="BQ11" s="355"/>
      <c r="BR11" s="355"/>
      <c r="BS11" s="356">
        <v>67459</v>
      </c>
      <c r="BT11" s="356"/>
      <c r="BU11" s="356"/>
      <c r="BV11" s="356"/>
      <c r="BW11" s="356"/>
      <c r="BX11" s="356"/>
      <c r="BY11" s="356"/>
      <c r="BZ11" s="356"/>
      <c r="CA11" s="356"/>
      <c r="CB11" s="357"/>
      <c r="CD11" s="358" t="s">
        <v>185</v>
      </c>
      <c r="CE11" s="359"/>
      <c r="CF11" s="359"/>
      <c r="CG11" s="359"/>
      <c r="CH11" s="359"/>
      <c r="CI11" s="359"/>
      <c r="CJ11" s="359"/>
      <c r="CK11" s="359"/>
      <c r="CL11" s="359"/>
      <c r="CM11" s="359"/>
      <c r="CN11" s="359"/>
      <c r="CO11" s="359"/>
      <c r="CP11" s="359"/>
      <c r="CQ11" s="360"/>
      <c r="CR11" s="352">
        <v>485190</v>
      </c>
      <c r="CS11" s="353"/>
      <c r="CT11" s="353"/>
      <c r="CU11" s="353"/>
      <c r="CV11" s="353"/>
      <c r="CW11" s="353"/>
      <c r="CX11" s="353"/>
      <c r="CY11" s="354"/>
      <c r="CZ11" s="355">
        <v>1.6</v>
      </c>
      <c r="DA11" s="355"/>
      <c r="DB11" s="355"/>
      <c r="DC11" s="355"/>
      <c r="DD11" s="365">
        <v>191060</v>
      </c>
      <c r="DE11" s="353"/>
      <c r="DF11" s="353"/>
      <c r="DG11" s="353"/>
      <c r="DH11" s="353"/>
      <c r="DI11" s="353"/>
      <c r="DJ11" s="353"/>
      <c r="DK11" s="353"/>
      <c r="DL11" s="353"/>
      <c r="DM11" s="353"/>
      <c r="DN11" s="353"/>
      <c r="DO11" s="353"/>
      <c r="DP11" s="354"/>
      <c r="DQ11" s="365">
        <v>288189</v>
      </c>
      <c r="DR11" s="353"/>
      <c r="DS11" s="353"/>
      <c r="DT11" s="353"/>
      <c r="DU11" s="353"/>
      <c r="DV11" s="353"/>
      <c r="DW11" s="353"/>
      <c r="DX11" s="353"/>
      <c r="DY11" s="353"/>
      <c r="DZ11" s="353"/>
      <c r="EA11" s="353"/>
      <c r="EB11" s="353"/>
      <c r="EC11" s="366"/>
    </row>
    <row r="12" spans="2:143" ht="11.25" customHeight="1" x14ac:dyDescent="0.15">
      <c r="B12" s="358" t="s">
        <v>186</v>
      </c>
      <c r="C12" s="359"/>
      <c r="D12" s="359"/>
      <c r="E12" s="359"/>
      <c r="F12" s="359"/>
      <c r="G12" s="359"/>
      <c r="H12" s="359"/>
      <c r="I12" s="359"/>
      <c r="J12" s="359"/>
      <c r="K12" s="359"/>
      <c r="L12" s="359"/>
      <c r="M12" s="359"/>
      <c r="N12" s="359"/>
      <c r="O12" s="359"/>
      <c r="P12" s="359"/>
      <c r="Q12" s="360"/>
      <c r="R12" s="352">
        <v>58641</v>
      </c>
      <c r="S12" s="353"/>
      <c r="T12" s="353"/>
      <c r="U12" s="353"/>
      <c r="V12" s="353"/>
      <c r="W12" s="353"/>
      <c r="X12" s="353"/>
      <c r="Y12" s="354"/>
      <c r="Z12" s="355">
        <v>0.2</v>
      </c>
      <c r="AA12" s="355"/>
      <c r="AB12" s="355"/>
      <c r="AC12" s="355"/>
      <c r="AD12" s="356">
        <v>58641</v>
      </c>
      <c r="AE12" s="356"/>
      <c r="AF12" s="356"/>
      <c r="AG12" s="356"/>
      <c r="AH12" s="356"/>
      <c r="AI12" s="356"/>
      <c r="AJ12" s="356"/>
      <c r="AK12" s="356"/>
      <c r="AL12" s="361">
        <v>0.4</v>
      </c>
      <c r="AM12" s="362"/>
      <c r="AN12" s="362"/>
      <c r="AO12" s="363"/>
      <c r="AP12" s="358" t="s">
        <v>187</v>
      </c>
      <c r="AQ12" s="359"/>
      <c r="AR12" s="359"/>
      <c r="AS12" s="359"/>
      <c r="AT12" s="359"/>
      <c r="AU12" s="359"/>
      <c r="AV12" s="359"/>
      <c r="AW12" s="359"/>
      <c r="AX12" s="359"/>
      <c r="AY12" s="359"/>
      <c r="AZ12" s="359"/>
      <c r="BA12" s="359"/>
      <c r="BB12" s="359"/>
      <c r="BC12" s="359"/>
      <c r="BD12" s="359"/>
      <c r="BE12" s="359"/>
      <c r="BF12" s="360"/>
      <c r="BG12" s="352">
        <v>3588620</v>
      </c>
      <c r="BH12" s="353"/>
      <c r="BI12" s="353"/>
      <c r="BJ12" s="353"/>
      <c r="BK12" s="353"/>
      <c r="BL12" s="353"/>
      <c r="BM12" s="353"/>
      <c r="BN12" s="354"/>
      <c r="BO12" s="355">
        <v>45.9</v>
      </c>
      <c r="BP12" s="355"/>
      <c r="BQ12" s="355"/>
      <c r="BR12" s="355"/>
      <c r="BS12" s="356" t="s">
        <v>170</v>
      </c>
      <c r="BT12" s="356"/>
      <c r="BU12" s="356"/>
      <c r="BV12" s="356"/>
      <c r="BW12" s="356"/>
      <c r="BX12" s="356"/>
      <c r="BY12" s="356"/>
      <c r="BZ12" s="356"/>
      <c r="CA12" s="356"/>
      <c r="CB12" s="357"/>
      <c r="CD12" s="358" t="s">
        <v>188</v>
      </c>
      <c r="CE12" s="359"/>
      <c r="CF12" s="359"/>
      <c r="CG12" s="359"/>
      <c r="CH12" s="359"/>
      <c r="CI12" s="359"/>
      <c r="CJ12" s="359"/>
      <c r="CK12" s="359"/>
      <c r="CL12" s="359"/>
      <c r="CM12" s="359"/>
      <c r="CN12" s="359"/>
      <c r="CO12" s="359"/>
      <c r="CP12" s="359"/>
      <c r="CQ12" s="360"/>
      <c r="CR12" s="352">
        <v>572066</v>
      </c>
      <c r="CS12" s="353"/>
      <c r="CT12" s="353"/>
      <c r="CU12" s="353"/>
      <c r="CV12" s="353"/>
      <c r="CW12" s="353"/>
      <c r="CX12" s="353"/>
      <c r="CY12" s="354"/>
      <c r="CZ12" s="355">
        <v>1.9</v>
      </c>
      <c r="DA12" s="355"/>
      <c r="DB12" s="355"/>
      <c r="DC12" s="355"/>
      <c r="DD12" s="365" t="s">
        <v>170</v>
      </c>
      <c r="DE12" s="353"/>
      <c r="DF12" s="353"/>
      <c r="DG12" s="353"/>
      <c r="DH12" s="353"/>
      <c r="DI12" s="353"/>
      <c r="DJ12" s="353"/>
      <c r="DK12" s="353"/>
      <c r="DL12" s="353"/>
      <c r="DM12" s="353"/>
      <c r="DN12" s="353"/>
      <c r="DO12" s="353"/>
      <c r="DP12" s="354"/>
      <c r="DQ12" s="365">
        <v>275965</v>
      </c>
      <c r="DR12" s="353"/>
      <c r="DS12" s="353"/>
      <c r="DT12" s="353"/>
      <c r="DU12" s="353"/>
      <c r="DV12" s="353"/>
      <c r="DW12" s="353"/>
      <c r="DX12" s="353"/>
      <c r="DY12" s="353"/>
      <c r="DZ12" s="353"/>
      <c r="EA12" s="353"/>
      <c r="EB12" s="353"/>
      <c r="EC12" s="366"/>
    </row>
    <row r="13" spans="2:143" ht="11.25" customHeight="1" x14ac:dyDescent="0.15">
      <c r="B13" s="358" t="s">
        <v>189</v>
      </c>
      <c r="C13" s="359"/>
      <c r="D13" s="359"/>
      <c r="E13" s="359"/>
      <c r="F13" s="359"/>
      <c r="G13" s="359"/>
      <c r="H13" s="359"/>
      <c r="I13" s="359"/>
      <c r="J13" s="359"/>
      <c r="K13" s="359"/>
      <c r="L13" s="359"/>
      <c r="M13" s="359"/>
      <c r="N13" s="359"/>
      <c r="O13" s="359"/>
      <c r="P13" s="359"/>
      <c r="Q13" s="360"/>
      <c r="R13" s="352" t="s">
        <v>170</v>
      </c>
      <c r="S13" s="353"/>
      <c r="T13" s="353"/>
      <c r="U13" s="353"/>
      <c r="V13" s="353"/>
      <c r="W13" s="353"/>
      <c r="X13" s="353"/>
      <c r="Y13" s="354"/>
      <c r="Z13" s="355" t="s">
        <v>170</v>
      </c>
      <c r="AA13" s="355"/>
      <c r="AB13" s="355"/>
      <c r="AC13" s="355"/>
      <c r="AD13" s="356" t="s">
        <v>170</v>
      </c>
      <c r="AE13" s="356"/>
      <c r="AF13" s="356"/>
      <c r="AG13" s="356"/>
      <c r="AH13" s="356"/>
      <c r="AI13" s="356"/>
      <c r="AJ13" s="356"/>
      <c r="AK13" s="356"/>
      <c r="AL13" s="361" t="s">
        <v>170</v>
      </c>
      <c r="AM13" s="362"/>
      <c r="AN13" s="362"/>
      <c r="AO13" s="363"/>
      <c r="AP13" s="358" t="s">
        <v>190</v>
      </c>
      <c r="AQ13" s="359"/>
      <c r="AR13" s="359"/>
      <c r="AS13" s="359"/>
      <c r="AT13" s="359"/>
      <c r="AU13" s="359"/>
      <c r="AV13" s="359"/>
      <c r="AW13" s="359"/>
      <c r="AX13" s="359"/>
      <c r="AY13" s="359"/>
      <c r="AZ13" s="359"/>
      <c r="BA13" s="359"/>
      <c r="BB13" s="359"/>
      <c r="BC13" s="359"/>
      <c r="BD13" s="359"/>
      <c r="BE13" s="359"/>
      <c r="BF13" s="360"/>
      <c r="BG13" s="352">
        <v>3565187</v>
      </c>
      <c r="BH13" s="353"/>
      <c r="BI13" s="353"/>
      <c r="BJ13" s="353"/>
      <c r="BK13" s="353"/>
      <c r="BL13" s="353"/>
      <c r="BM13" s="353"/>
      <c r="BN13" s="354"/>
      <c r="BO13" s="355">
        <v>45.6</v>
      </c>
      <c r="BP13" s="355"/>
      <c r="BQ13" s="355"/>
      <c r="BR13" s="355"/>
      <c r="BS13" s="356" t="s">
        <v>170</v>
      </c>
      <c r="BT13" s="356"/>
      <c r="BU13" s="356"/>
      <c r="BV13" s="356"/>
      <c r="BW13" s="356"/>
      <c r="BX13" s="356"/>
      <c r="BY13" s="356"/>
      <c r="BZ13" s="356"/>
      <c r="CA13" s="356"/>
      <c r="CB13" s="357"/>
      <c r="CD13" s="358" t="s">
        <v>191</v>
      </c>
      <c r="CE13" s="359"/>
      <c r="CF13" s="359"/>
      <c r="CG13" s="359"/>
      <c r="CH13" s="359"/>
      <c r="CI13" s="359"/>
      <c r="CJ13" s="359"/>
      <c r="CK13" s="359"/>
      <c r="CL13" s="359"/>
      <c r="CM13" s="359"/>
      <c r="CN13" s="359"/>
      <c r="CO13" s="359"/>
      <c r="CP13" s="359"/>
      <c r="CQ13" s="360"/>
      <c r="CR13" s="352">
        <v>2230468</v>
      </c>
      <c r="CS13" s="353"/>
      <c r="CT13" s="353"/>
      <c r="CU13" s="353"/>
      <c r="CV13" s="353"/>
      <c r="CW13" s="353"/>
      <c r="CX13" s="353"/>
      <c r="CY13" s="354"/>
      <c r="CZ13" s="355">
        <v>7.5</v>
      </c>
      <c r="DA13" s="355"/>
      <c r="DB13" s="355"/>
      <c r="DC13" s="355"/>
      <c r="DD13" s="365">
        <v>393537</v>
      </c>
      <c r="DE13" s="353"/>
      <c r="DF13" s="353"/>
      <c r="DG13" s="353"/>
      <c r="DH13" s="353"/>
      <c r="DI13" s="353"/>
      <c r="DJ13" s="353"/>
      <c r="DK13" s="353"/>
      <c r="DL13" s="353"/>
      <c r="DM13" s="353"/>
      <c r="DN13" s="353"/>
      <c r="DO13" s="353"/>
      <c r="DP13" s="354"/>
      <c r="DQ13" s="365">
        <v>1831498</v>
      </c>
      <c r="DR13" s="353"/>
      <c r="DS13" s="353"/>
      <c r="DT13" s="353"/>
      <c r="DU13" s="353"/>
      <c r="DV13" s="353"/>
      <c r="DW13" s="353"/>
      <c r="DX13" s="353"/>
      <c r="DY13" s="353"/>
      <c r="DZ13" s="353"/>
      <c r="EA13" s="353"/>
      <c r="EB13" s="353"/>
      <c r="EC13" s="366"/>
    </row>
    <row r="14" spans="2:143" ht="11.25" customHeight="1" x14ac:dyDescent="0.15">
      <c r="B14" s="358" t="s">
        <v>192</v>
      </c>
      <c r="C14" s="359"/>
      <c r="D14" s="359"/>
      <c r="E14" s="359"/>
      <c r="F14" s="359"/>
      <c r="G14" s="359"/>
      <c r="H14" s="359"/>
      <c r="I14" s="359"/>
      <c r="J14" s="359"/>
      <c r="K14" s="359"/>
      <c r="L14" s="359"/>
      <c r="M14" s="359"/>
      <c r="N14" s="359"/>
      <c r="O14" s="359"/>
      <c r="P14" s="359"/>
      <c r="Q14" s="360"/>
      <c r="R14" s="352" t="s">
        <v>170</v>
      </c>
      <c r="S14" s="353"/>
      <c r="T14" s="353"/>
      <c r="U14" s="353"/>
      <c r="V14" s="353"/>
      <c r="W14" s="353"/>
      <c r="X14" s="353"/>
      <c r="Y14" s="354"/>
      <c r="Z14" s="355" t="s">
        <v>170</v>
      </c>
      <c r="AA14" s="355"/>
      <c r="AB14" s="355"/>
      <c r="AC14" s="355"/>
      <c r="AD14" s="356" t="s">
        <v>170</v>
      </c>
      <c r="AE14" s="356"/>
      <c r="AF14" s="356"/>
      <c r="AG14" s="356"/>
      <c r="AH14" s="356"/>
      <c r="AI14" s="356"/>
      <c r="AJ14" s="356"/>
      <c r="AK14" s="356"/>
      <c r="AL14" s="361" t="s">
        <v>170</v>
      </c>
      <c r="AM14" s="362"/>
      <c r="AN14" s="362"/>
      <c r="AO14" s="363"/>
      <c r="AP14" s="358" t="s">
        <v>193</v>
      </c>
      <c r="AQ14" s="359"/>
      <c r="AR14" s="359"/>
      <c r="AS14" s="359"/>
      <c r="AT14" s="359"/>
      <c r="AU14" s="359"/>
      <c r="AV14" s="359"/>
      <c r="AW14" s="359"/>
      <c r="AX14" s="359"/>
      <c r="AY14" s="359"/>
      <c r="AZ14" s="359"/>
      <c r="BA14" s="359"/>
      <c r="BB14" s="359"/>
      <c r="BC14" s="359"/>
      <c r="BD14" s="359"/>
      <c r="BE14" s="359"/>
      <c r="BF14" s="360"/>
      <c r="BG14" s="352">
        <v>201627</v>
      </c>
      <c r="BH14" s="353"/>
      <c r="BI14" s="353"/>
      <c r="BJ14" s="353"/>
      <c r="BK14" s="353"/>
      <c r="BL14" s="353"/>
      <c r="BM14" s="353"/>
      <c r="BN14" s="354"/>
      <c r="BO14" s="355">
        <v>2.6</v>
      </c>
      <c r="BP14" s="355"/>
      <c r="BQ14" s="355"/>
      <c r="BR14" s="355"/>
      <c r="BS14" s="356" t="s">
        <v>170</v>
      </c>
      <c r="BT14" s="356"/>
      <c r="BU14" s="356"/>
      <c r="BV14" s="356"/>
      <c r="BW14" s="356"/>
      <c r="BX14" s="356"/>
      <c r="BY14" s="356"/>
      <c r="BZ14" s="356"/>
      <c r="CA14" s="356"/>
      <c r="CB14" s="357"/>
      <c r="CD14" s="358" t="s">
        <v>194</v>
      </c>
      <c r="CE14" s="359"/>
      <c r="CF14" s="359"/>
      <c r="CG14" s="359"/>
      <c r="CH14" s="359"/>
      <c r="CI14" s="359"/>
      <c r="CJ14" s="359"/>
      <c r="CK14" s="359"/>
      <c r="CL14" s="359"/>
      <c r="CM14" s="359"/>
      <c r="CN14" s="359"/>
      <c r="CO14" s="359"/>
      <c r="CP14" s="359"/>
      <c r="CQ14" s="360"/>
      <c r="CR14" s="352">
        <v>841546</v>
      </c>
      <c r="CS14" s="353"/>
      <c r="CT14" s="353"/>
      <c r="CU14" s="353"/>
      <c r="CV14" s="353"/>
      <c r="CW14" s="353"/>
      <c r="CX14" s="353"/>
      <c r="CY14" s="354"/>
      <c r="CZ14" s="355">
        <v>2.8</v>
      </c>
      <c r="DA14" s="355"/>
      <c r="DB14" s="355"/>
      <c r="DC14" s="355"/>
      <c r="DD14" s="365" t="s">
        <v>170</v>
      </c>
      <c r="DE14" s="353"/>
      <c r="DF14" s="353"/>
      <c r="DG14" s="353"/>
      <c r="DH14" s="353"/>
      <c r="DI14" s="353"/>
      <c r="DJ14" s="353"/>
      <c r="DK14" s="353"/>
      <c r="DL14" s="353"/>
      <c r="DM14" s="353"/>
      <c r="DN14" s="353"/>
      <c r="DO14" s="353"/>
      <c r="DP14" s="354"/>
      <c r="DQ14" s="365">
        <v>835377</v>
      </c>
      <c r="DR14" s="353"/>
      <c r="DS14" s="353"/>
      <c r="DT14" s="353"/>
      <c r="DU14" s="353"/>
      <c r="DV14" s="353"/>
      <c r="DW14" s="353"/>
      <c r="DX14" s="353"/>
      <c r="DY14" s="353"/>
      <c r="DZ14" s="353"/>
      <c r="EA14" s="353"/>
      <c r="EB14" s="353"/>
      <c r="EC14" s="366"/>
    </row>
    <row r="15" spans="2:143" ht="11.25" customHeight="1" x14ac:dyDescent="0.15">
      <c r="B15" s="358" t="s">
        <v>195</v>
      </c>
      <c r="C15" s="359"/>
      <c r="D15" s="359"/>
      <c r="E15" s="359"/>
      <c r="F15" s="359"/>
      <c r="G15" s="359"/>
      <c r="H15" s="359"/>
      <c r="I15" s="359"/>
      <c r="J15" s="359"/>
      <c r="K15" s="359"/>
      <c r="L15" s="359"/>
      <c r="M15" s="359"/>
      <c r="N15" s="359"/>
      <c r="O15" s="359"/>
      <c r="P15" s="359"/>
      <c r="Q15" s="360"/>
      <c r="R15" s="352" t="s">
        <v>170</v>
      </c>
      <c r="S15" s="353"/>
      <c r="T15" s="353"/>
      <c r="U15" s="353"/>
      <c r="V15" s="353"/>
      <c r="W15" s="353"/>
      <c r="X15" s="353"/>
      <c r="Y15" s="354"/>
      <c r="Z15" s="355" t="s">
        <v>170</v>
      </c>
      <c r="AA15" s="355"/>
      <c r="AB15" s="355"/>
      <c r="AC15" s="355"/>
      <c r="AD15" s="356" t="s">
        <v>170</v>
      </c>
      <c r="AE15" s="356"/>
      <c r="AF15" s="356"/>
      <c r="AG15" s="356"/>
      <c r="AH15" s="356"/>
      <c r="AI15" s="356"/>
      <c r="AJ15" s="356"/>
      <c r="AK15" s="356"/>
      <c r="AL15" s="361" t="s">
        <v>170</v>
      </c>
      <c r="AM15" s="362"/>
      <c r="AN15" s="362"/>
      <c r="AO15" s="363"/>
      <c r="AP15" s="358" t="s">
        <v>196</v>
      </c>
      <c r="AQ15" s="359"/>
      <c r="AR15" s="359"/>
      <c r="AS15" s="359"/>
      <c r="AT15" s="359"/>
      <c r="AU15" s="359"/>
      <c r="AV15" s="359"/>
      <c r="AW15" s="359"/>
      <c r="AX15" s="359"/>
      <c r="AY15" s="359"/>
      <c r="AZ15" s="359"/>
      <c r="BA15" s="359"/>
      <c r="BB15" s="359"/>
      <c r="BC15" s="359"/>
      <c r="BD15" s="359"/>
      <c r="BE15" s="359"/>
      <c r="BF15" s="360"/>
      <c r="BG15" s="352">
        <v>433820</v>
      </c>
      <c r="BH15" s="353"/>
      <c r="BI15" s="353"/>
      <c r="BJ15" s="353"/>
      <c r="BK15" s="353"/>
      <c r="BL15" s="353"/>
      <c r="BM15" s="353"/>
      <c r="BN15" s="354"/>
      <c r="BO15" s="355">
        <v>5.5</v>
      </c>
      <c r="BP15" s="355"/>
      <c r="BQ15" s="355"/>
      <c r="BR15" s="355"/>
      <c r="BS15" s="356" t="s">
        <v>170</v>
      </c>
      <c r="BT15" s="356"/>
      <c r="BU15" s="356"/>
      <c r="BV15" s="356"/>
      <c r="BW15" s="356"/>
      <c r="BX15" s="356"/>
      <c r="BY15" s="356"/>
      <c r="BZ15" s="356"/>
      <c r="CA15" s="356"/>
      <c r="CB15" s="357"/>
      <c r="CD15" s="358" t="s">
        <v>197</v>
      </c>
      <c r="CE15" s="359"/>
      <c r="CF15" s="359"/>
      <c r="CG15" s="359"/>
      <c r="CH15" s="359"/>
      <c r="CI15" s="359"/>
      <c r="CJ15" s="359"/>
      <c r="CK15" s="359"/>
      <c r="CL15" s="359"/>
      <c r="CM15" s="359"/>
      <c r="CN15" s="359"/>
      <c r="CO15" s="359"/>
      <c r="CP15" s="359"/>
      <c r="CQ15" s="360"/>
      <c r="CR15" s="352">
        <v>4889777</v>
      </c>
      <c r="CS15" s="353"/>
      <c r="CT15" s="353"/>
      <c r="CU15" s="353"/>
      <c r="CV15" s="353"/>
      <c r="CW15" s="353"/>
      <c r="CX15" s="353"/>
      <c r="CY15" s="354"/>
      <c r="CZ15" s="355">
        <v>16.399999999999999</v>
      </c>
      <c r="DA15" s="355"/>
      <c r="DB15" s="355"/>
      <c r="DC15" s="355"/>
      <c r="DD15" s="365">
        <v>2794752</v>
      </c>
      <c r="DE15" s="353"/>
      <c r="DF15" s="353"/>
      <c r="DG15" s="353"/>
      <c r="DH15" s="353"/>
      <c r="DI15" s="353"/>
      <c r="DJ15" s="353"/>
      <c r="DK15" s="353"/>
      <c r="DL15" s="353"/>
      <c r="DM15" s="353"/>
      <c r="DN15" s="353"/>
      <c r="DO15" s="353"/>
      <c r="DP15" s="354"/>
      <c r="DQ15" s="365">
        <v>2236360</v>
      </c>
      <c r="DR15" s="353"/>
      <c r="DS15" s="353"/>
      <c r="DT15" s="353"/>
      <c r="DU15" s="353"/>
      <c r="DV15" s="353"/>
      <c r="DW15" s="353"/>
      <c r="DX15" s="353"/>
      <c r="DY15" s="353"/>
      <c r="DZ15" s="353"/>
      <c r="EA15" s="353"/>
      <c r="EB15" s="353"/>
      <c r="EC15" s="366"/>
    </row>
    <row r="16" spans="2:143" ht="11.25" customHeight="1" x14ac:dyDescent="0.15">
      <c r="B16" s="358" t="s">
        <v>198</v>
      </c>
      <c r="C16" s="359"/>
      <c r="D16" s="359"/>
      <c r="E16" s="359"/>
      <c r="F16" s="359"/>
      <c r="G16" s="359"/>
      <c r="H16" s="359"/>
      <c r="I16" s="359"/>
      <c r="J16" s="359"/>
      <c r="K16" s="359"/>
      <c r="L16" s="359"/>
      <c r="M16" s="359"/>
      <c r="N16" s="359"/>
      <c r="O16" s="359"/>
      <c r="P16" s="359"/>
      <c r="Q16" s="360"/>
      <c r="R16" s="352">
        <v>16311</v>
      </c>
      <c r="S16" s="353"/>
      <c r="T16" s="353"/>
      <c r="U16" s="353"/>
      <c r="V16" s="353"/>
      <c r="W16" s="353"/>
      <c r="X16" s="353"/>
      <c r="Y16" s="354"/>
      <c r="Z16" s="355">
        <v>0.1</v>
      </c>
      <c r="AA16" s="355"/>
      <c r="AB16" s="355"/>
      <c r="AC16" s="355"/>
      <c r="AD16" s="356">
        <v>16311</v>
      </c>
      <c r="AE16" s="356"/>
      <c r="AF16" s="356"/>
      <c r="AG16" s="356"/>
      <c r="AH16" s="356"/>
      <c r="AI16" s="356"/>
      <c r="AJ16" s="356"/>
      <c r="AK16" s="356"/>
      <c r="AL16" s="361">
        <v>0.1</v>
      </c>
      <c r="AM16" s="362"/>
      <c r="AN16" s="362"/>
      <c r="AO16" s="363"/>
      <c r="AP16" s="358" t="s">
        <v>199</v>
      </c>
      <c r="AQ16" s="359"/>
      <c r="AR16" s="359"/>
      <c r="AS16" s="359"/>
      <c r="AT16" s="359"/>
      <c r="AU16" s="359"/>
      <c r="AV16" s="359"/>
      <c r="AW16" s="359"/>
      <c r="AX16" s="359"/>
      <c r="AY16" s="359"/>
      <c r="AZ16" s="359"/>
      <c r="BA16" s="359"/>
      <c r="BB16" s="359"/>
      <c r="BC16" s="359"/>
      <c r="BD16" s="359"/>
      <c r="BE16" s="359"/>
      <c r="BF16" s="360"/>
      <c r="BG16" s="352" t="s">
        <v>170</v>
      </c>
      <c r="BH16" s="353"/>
      <c r="BI16" s="353"/>
      <c r="BJ16" s="353"/>
      <c r="BK16" s="353"/>
      <c r="BL16" s="353"/>
      <c r="BM16" s="353"/>
      <c r="BN16" s="354"/>
      <c r="BO16" s="355" t="s">
        <v>170</v>
      </c>
      <c r="BP16" s="355"/>
      <c r="BQ16" s="355"/>
      <c r="BR16" s="355"/>
      <c r="BS16" s="356" t="s">
        <v>170</v>
      </c>
      <c r="BT16" s="356"/>
      <c r="BU16" s="356"/>
      <c r="BV16" s="356"/>
      <c r="BW16" s="356"/>
      <c r="BX16" s="356"/>
      <c r="BY16" s="356"/>
      <c r="BZ16" s="356"/>
      <c r="CA16" s="356"/>
      <c r="CB16" s="357"/>
      <c r="CD16" s="358" t="s">
        <v>200</v>
      </c>
      <c r="CE16" s="359"/>
      <c r="CF16" s="359"/>
      <c r="CG16" s="359"/>
      <c r="CH16" s="359"/>
      <c r="CI16" s="359"/>
      <c r="CJ16" s="359"/>
      <c r="CK16" s="359"/>
      <c r="CL16" s="359"/>
      <c r="CM16" s="359"/>
      <c r="CN16" s="359"/>
      <c r="CO16" s="359"/>
      <c r="CP16" s="359"/>
      <c r="CQ16" s="360"/>
      <c r="CR16" s="352">
        <v>8158</v>
      </c>
      <c r="CS16" s="353"/>
      <c r="CT16" s="353"/>
      <c r="CU16" s="353"/>
      <c r="CV16" s="353"/>
      <c r="CW16" s="353"/>
      <c r="CX16" s="353"/>
      <c r="CY16" s="354"/>
      <c r="CZ16" s="355">
        <v>0</v>
      </c>
      <c r="DA16" s="355"/>
      <c r="DB16" s="355"/>
      <c r="DC16" s="355"/>
      <c r="DD16" s="365" t="s">
        <v>170</v>
      </c>
      <c r="DE16" s="353"/>
      <c r="DF16" s="353"/>
      <c r="DG16" s="353"/>
      <c r="DH16" s="353"/>
      <c r="DI16" s="353"/>
      <c r="DJ16" s="353"/>
      <c r="DK16" s="353"/>
      <c r="DL16" s="353"/>
      <c r="DM16" s="353"/>
      <c r="DN16" s="353"/>
      <c r="DO16" s="353"/>
      <c r="DP16" s="354"/>
      <c r="DQ16" s="365">
        <v>2606</v>
      </c>
      <c r="DR16" s="353"/>
      <c r="DS16" s="353"/>
      <c r="DT16" s="353"/>
      <c r="DU16" s="353"/>
      <c r="DV16" s="353"/>
      <c r="DW16" s="353"/>
      <c r="DX16" s="353"/>
      <c r="DY16" s="353"/>
      <c r="DZ16" s="353"/>
      <c r="EA16" s="353"/>
      <c r="EB16" s="353"/>
      <c r="EC16" s="366"/>
    </row>
    <row r="17" spans="2:133" ht="11.25" customHeight="1" x14ac:dyDescent="0.15">
      <c r="B17" s="358" t="s">
        <v>201</v>
      </c>
      <c r="C17" s="359"/>
      <c r="D17" s="359"/>
      <c r="E17" s="359"/>
      <c r="F17" s="359"/>
      <c r="G17" s="359"/>
      <c r="H17" s="359"/>
      <c r="I17" s="359"/>
      <c r="J17" s="359"/>
      <c r="K17" s="359"/>
      <c r="L17" s="359"/>
      <c r="M17" s="359"/>
      <c r="N17" s="359"/>
      <c r="O17" s="359"/>
      <c r="P17" s="359"/>
      <c r="Q17" s="360"/>
      <c r="R17" s="352">
        <v>81215</v>
      </c>
      <c r="S17" s="353"/>
      <c r="T17" s="353"/>
      <c r="U17" s="353"/>
      <c r="V17" s="353"/>
      <c r="W17" s="353"/>
      <c r="X17" s="353"/>
      <c r="Y17" s="354"/>
      <c r="Z17" s="355">
        <v>0.3</v>
      </c>
      <c r="AA17" s="355"/>
      <c r="AB17" s="355"/>
      <c r="AC17" s="355"/>
      <c r="AD17" s="356">
        <v>81215</v>
      </c>
      <c r="AE17" s="356"/>
      <c r="AF17" s="356"/>
      <c r="AG17" s="356"/>
      <c r="AH17" s="356"/>
      <c r="AI17" s="356"/>
      <c r="AJ17" s="356"/>
      <c r="AK17" s="356"/>
      <c r="AL17" s="361">
        <v>0.5</v>
      </c>
      <c r="AM17" s="362"/>
      <c r="AN17" s="362"/>
      <c r="AO17" s="363"/>
      <c r="AP17" s="358" t="s">
        <v>202</v>
      </c>
      <c r="AQ17" s="359"/>
      <c r="AR17" s="359"/>
      <c r="AS17" s="359"/>
      <c r="AT17" s="359"/>
      <c r="AU17" s="359"/>
      <c r="AV17" s="359"/>
      <c r="AW17" s="359"/>
      <c r="AX17" s="359"/>
      <c r="AY17" s="359"/>
      <c r="AZ17" s="359"/>
      <c r="BA17" s="359"/>
      <c r="BB17" s="359"/>
      <c r="BC17" s="359"/>
      <c r="BD17" s="359"/>
      <c r="BE17" s="359"/>
      <c r="BF17" s="360"/>
      <c r="BG17" s="352" t="s">
        <v>170</v>
      </c>
      <c r="BH17" s="353"/>
      <c r="BI17" s="353"/>
      <c r="BJ17" s="353"/>
      <c r="BK17" s="353"/>
      <c r="BL17" s="353"/>
      <c r="BM17" s="353"/>
      <c r="BN17" s="354"/>
      <c r="BO17" s="355" t="s">
        <v>170</v>
      </c>
      <c r="BP17" s="355"/>
      <c r="BQ17" s="355"/>
      <c r="BR17" s="355"/>
      <c r="BS17" s="356" t="s">
        <v>170</v>
      </c>
      <c r="BT17" s="356"/>
      <c r="BU17" s="356"/>
      <c r="BV17" s="356"/>
      <c r="BW17" s="356"/>
      <c r="BX17" s="356"/>
      <c r="BY17" s="356"/>
      <c r="BZ17" s="356"/>
      <c r="CA17" s="356"/>
      <c r="CB17" s="357"/>
      <c r="CD17" s="358" t="s">
        <v>203</v>
      </c>
      <c r="CE17" s="359"/>
      <c r="CF17" s="359"/>
      <c r="CG17" s="359"/>
      <c r="CH17" s="359"/>
      <c r="CI17" s="359"/>
      <c r="CJ17" s="359"/>
      <c r="CK17" s="359"/>
      <c r="CL17" s="359"/>
      <c r="CM17" s="359"/>
      <c r="CN17" s="359"/>
      <c r="CO17" s="359"/>
      <c r="CP17" s="359"/>
      <c r="CQ17" s="360"/>
      <c r="CR17" s="352">
        <v>2739348</v>
      </c>
      <c r="CS17" s="353"/>
      <c r="CT17" s="353"/>
      <c r="CU17" s="353"/>
      <c r="CV17" s="353"/>
      <c r="CW17" s="353"/>
      <c r="CX17" s="353"/>
      <c r="CY17" s="354"/>
      <c r="CZ17" s="355">
        <v>9.1999999999999993</v>
      </c>
      <c r="DA17" s="355"/>
      <c r="DB17" s="355"/>
      <c r="DC17" s="355"/>
      <c r="DD17" s="365" t="s">
        <v>170</v>
      </c>
      <c r="DE17" s="353"/>
      <c r="DF17" s="353"/>
      <c r="DG17" s="353"/>
      <c r="DH17" s="353"/>
      <c r="DI17" s="353"/>
      <c r="DJ17" s="353"/>
      <c r="DK17" s="353"/>
      <c r="DL17" s="353"/>
      <c r="DM17" s="353"/>
      <c r="DN17" s="353"/>
      <c r="DO17" s="353"/>
      <c r="DP17" s="354"/>
      <c r="DQ17" s="365">
        <v>2734721</v>
      </c>
      <c r="DR17" s="353"/>
      <c r="DS17" s="353"/>
      <c r="DT17" s="353"/>
      <c r="DU17" s="353"/>
      <c r="DV17" s="353"/>
      <c r="DW17" s="353"/>
      <c r="DX17" s="353"/>
      <c r="DY17" s="353"/>
      <c r="DZ17" s="353"/>
      <c r="EA17" s="353"/>
      <c r="EB17" s="353"/>
      <c r="EC17" s="366"/>
    </row>
    <row r="18" spans="2:133" ht="11.25" customHeight="1" x14ac:dyDescent="0.15">
      <c r="B18" s="358" t="s">
        <v>204</v>
      </c>
      <c r="C18" s="359"/>
      <c r="D18" s="359"/>
      <c r="E18" s="359"/>
      <c r="F18" s="359"/>
      <c r="G18" s="359"/>
      <c r="H18" s="359"/>
      <c r="I18" s="359"/>
      <c r="J18" s="359"/>
      <c r="K18" s="359"/>
      <c r="L18" s="359"/>
      <c r="M18" s="359"/>
      <c r="N18" s="359"/>
      <c r="O18" s="359"/>
      <c r="P18" s="359"/>
      <c r="Q18" s="360"/>
      <c r="R18" s="352">
        <v>118857</v>
      </c>
      <c r="S18" s="353"/>
      <c r="T18" s="353"/>
      <c r="U18" s="353"/>
      <c r="V18" s="353"/>
      <c r="W18" s="353"/>
      <c r="X18" s="353"/>
      <c r="Y18" s="354"/>
      <c r="Z18" s="355">
        <v>0.4</v>
      </c>
      <c r="AA18" s="355"/>
      <c r="AB18" s="355"/>
      <c r="AC18" s="355"/>
      <c r="AD18" s="356">
        <v>113044</v>
      </c>
      <c r="AE18" s="356"/>
      <c r="AF18" s="356"/>
      <c r="AG18" s="356"/>
      <c r="AH18" s="356"/>
      <c r="AI18" s="356"/>
      <c r="AJ18" s="356"/>
      <c r="AK18" s="356"/>
      <c r="AL18" s="361">
        <v>0.80000001192092896</v>
      </c>
      <c r="AM18" s="362"/>
      <c r="AN18" s="362"/>
      <c r="AO18" s="363"/>
      <c r="AP18" s="358" t="s">
        <v>205</v>
      </c>
      <c r="AQ18" s="359"/>
      <c r="AR18" s="359"/>
      <c r="AS18" s="359"/>
      <c r="AT18" s="359"/>
      <c r="AU18" s="359"/>
      <c r="AV18" s="359"/>
      <c r="AW18" s="359"/>
      <c r="AX18" s="359"/>
      <c r="AY18" s="359"/>
      <c r="AZ18" s="359"/>
      <c r="BA18" s="359"/>
      <c r="BB18" s="359"/>
      <c r="BC18" s="359"/>
      <c r="BD18" s="359"/>
      <c r="BE18" s="359"/>
      <c r="BF18" s="360"/>
      <c r="BG18" s="352" t="s">
        <v>170</v>
      </c>
      <c r="BH18" s="353"/>
      <c r="BI18" s="353"/>
      <c r="BJ18" s="353"/>
      <c r="BK18" s="353"/>
      <c r="BL18" s="353"/>
      <c r="BM18" s="353"/>
      <c r="BN18" s="354"/>
      <c r="BO18" s="355" t="s">
        <v>170</v>
      </c>
      <c r="BP18" s="355"/>
      <c r="BQ18" s="355"/>
      <c r="BR18" s="355"/>
      <c r="BS18" s="356" t="s">
        <v>170</v>
      </c>
      <c r="BT18" s="356"/>
      <c r="BU18" s="356"/>
      <c r="BV18" s="356"/>
      <c r="BW18" s="356"/>
      <c r="BX18" s="356"/>
      <c r="BY18" s="356"/>
      <c r="BZ18" s="356"/>
      <c r="CA18" s="356"/>
      <c r="CB18" s="357"/>
      <c r="CD18" s="358" t="s">
        <v>206</v>
      </c>
      <c r="CE18" s="359"/>
      <c r="CF18" s="359"/>
      <c r="CG18" s="359"/>
      <c r="CH18" s="359"/>
      <c r="CI18" s="359"/>
      <c r="CJ18" s="359"/>
      <c r="CK18" s="359"/>
      <c r="CL18" s="359"/>
      <c r="CM18" s="359"/>
      <c r="CN18" s="359"/>
      <c r="CO18" s="359"/>
      <c r="CP18" s="359"/>
      <c r="CQ18" s="360"/>
      <c r="CR18" s="352" t="s">
        <v>170</v>
      </c>
      <c r="CS18" s="353"/>
      <c r="CT18" s="353"/>
      <c r="CU18" s="353"/>
      <c r="CV18" s="353"/>
      <c r="CW18" s="353"/>
      <c r="CX18" s="353"/>
      <c r="CY18" s="354"/>
      <c r="CZ18" s="355" t="s">
        <v>170</v>
      </c>
      <c r="DA18" s="355"/>
      <c r="DB18" s="355"/>
      <c r="DC18" s="355"/>
      <c r="DD18" s="365" t="s">
        <v>170</v>
      </c>
      <c r="DE18" s="353"/>
      <c r="DF18" s="353"/>
      <c r="DG18" s="353"/>
      <c r="DH18" s="353"/>
      <c r="DI18" s="353"/>
      <c r="DJ18" s="353"/>
      <c r="DK18" s="353"/>
      <c r="DL18" s="353"/>
      <c r="DM18" s="353"/>
      <c r="DN18" s="353"/>
      <c r="DO18" s="353"/>
      <c r="DP18" s="354"/>
      <c r="DQ18" s="365" t="s">
        <v>170</v>
      </c>
      <c r="DR18" s="353"/>
      <c r="DS18" s="353"/>
      <c r="DT18" s="353"/>
      <c r="DU18" s="353"/>
      <c r="DV18" s="353"/>
      <c r="DW18" s="353"/>
      <c r="DX18" s="353"/>
      <c r="DY18" s="353"/>
      <c r="DZ18" s="353"/>
      <c r="EA18" s="353"/>
      <c r="EB18" s="353"/>
      <c r="EC18" s="366"/>
    </row>
    <row r="19" spans="2:133" ht="11.25" customHeight="1" x14ac:dyDescent="0.15">
      <c r="B19" s="358" t="s">
        <v>207</v>
      </c>
      <c r="C19" s="359"/>
      <c r="D19" s="359"/>
      <c r="E19" s="359"/>
      <c r="F19" s="359"/>
      <c r="G19" s="359"/>
      <c r="H19" s="359"/>
      <c r="I19" s="359"/>
      <c r="J19" s="359"/>
      <c r="K19" s="359"/>
      <c r="L19" s="359"/>
      <c r="M19" s="359"/>
      <c r="N19" s="359"/>
      <c r="O19" s="359"/>
      <c r="P19" s="359"/>
      <c r="Q19" s="360"/>
      <c r="R19" s="352">
        <v>42643</v>
      </c>
      <c r="S19" s="353"/>
      <c r="T19" s="353"/>
      <c r="U19" s="353"/>
      <c r="V19" s="353"/>
      <c r="W19" s="353"/>
      <c r="X19" s="353"/>
      <c r="Y19" s="354"/>
      <c r="Z19" s="355">
        <v>0.1</v>
      </c>
      <c r="AA19" s="355"/>
      <c r="AB19" s="355"/>
      <c r="AC19" s="355"/>
      <c r="AD19" s="356">
        <v>42643</v>
      </c>
      <c r="AE19" s="356"/>
      <c r="AF19" s="356"/>
      <c r="AG19" s="356"/>
      <c r="AH19" s="356"/>
      <c r="AI19" s="356"/>
      <c r="AJ19" s="356"/>
      <c r="AK19" s="356"/>
      <c r="AL19" s="361">
        <v>0.3</v>
      </c>
      <c r="AM19" s="362"/>
      <c r="AN19" s="362"/>
      <c r="AO19" s="363"/>
      <c r="AP19" s="358" t="s">
        <v>208</v>
      </c>
      <c r="AQ19" s="359"/>
      <c r="AR19" s="359"/>
      <c r="AS19" s="359"/>
      <c r="AT19" s="359"/>
      <c r="AU19" s="359"/>
      <c r="AV19" s="359"/>
      <c r="AW19" s="359"/>
      <c r="AX19" s="359"/>
      <c r="AY19" s="359"/>
      <c r="AZ19" s="359"/>
      <c r="BA19" s="359"/>
      <c r="BB19" s="359"/>
      <c r="BC19" s="359"/>
      <c r="BD19" s="359"/>
      <c r="BE19" s="359"/>
      <c r="BF19" s="360"/>
      <c r="BG19" s="352">
        <v>517244</v>
      </c>
      <c r="BH19" s="353"/>
      <c r="BI19" s="353"/>
      <c r="BJ19" s="353"/>
      <c r="BK19" s="353"/>
      <c r="BL19" s="353"/>
      <c r="BM19" s="353"/>
      <c r="BN19" s="354"/>
      <c r="BO19" s="355">
        <v>6.6</v>
      </c>
      <c r="BP19" s="355"/>
      <c r="BQ19" s="355"/>
      <c r="BR19" s="355"/>
      <c r="BS19" s="356" t="s">
        <v>170</v>
      </c>
      <c r="BT19" s="356"/>
      <c r="BU19" s="356"/>
      <c r="BV19" s="356"/>
      <c r="BW19" s="356"/>
      <c r="BX19" s="356"/>
      <c r="BY19" s="356"/>
      <c r="BZ19" s="356"/>
      <c r="CA19" s="356"/>
      <c r="CB19" s="357"/>
      <c r="CD19" s="358" t="s">
        <v>209</v>
      </c>
      <c r="CE19" s="359"/>
      <c r="CF19" s="359"/>
      <c r="CG19" s="359"/>
      <c r="CH19" s="359"/>
      <c r="CI19" s="359"/>
      <c r="CJ19" s="359"/>
      <c r="CK19" s="359"/>
      <c r="CL19" s="359"/>
      <c r="CM19" s="359"/>
      <c r="CN19" s="359"/>
      <c r="CO19" s="359"/>
      <c r="CP19" s="359"/>
      <c r="CQ19" s="360"/>
      <c r="CR19" s="352" t="s">
        <v>170</v>
      </c>
      <c r="CS19" s="353"/>
      <c r="CT19" s="353"/>
      <c r="CU19" s="353"/>
      <c r="CV19" s="353"/>
      <c r="CW19" s="353"/>
      <c r="CX19" s="353"/>
      <c r="CY19" s="354"/>
      <c r="CZ19" s="355" t="s">
        <v>170</v>
      </c>
      <c r="DA19" s="355"/>
      <c r="DB19" s="355"/>
      <c r="DC19" s="355"/>
      <c r="DD19" s="365" t="s">
        <v>170</v>
      </c>
      <c r="DE19" s="353"/>
      <c r="DF19" s="353"/>
      <c r="DG19" s="353"/>
      <c r="DH19" s="353"/>
      <c r="DI19" s="353"/>
      <c r="DJ19" s="353"/>
      <c r="DK19" s="353"/>
      <c r="DL19" s="353"/>
      <c r="DM19" s="353"/>
      <c r="DN19" s="353"/>
      <c r="DO19" s="353"/>
      <c r="DP19" s="354"/>
      <c r="DQ19" s="365" t="s">
        <v>170</v>
      </c>
      <c r="DR19" s="353"/>
      <c r="DS19" s="353"/>
      <c r="DT19" s="353"/>
      <c r="DU19" s="353"/>
      <c r="DV19" s="353"/>
      <c r="DW19" s="353"/>
      <c r="DX19" s="353"/>
      <c r="DY19" s="353"/>
      <c r="DZ19" s="353"/>
      <c r="EA19" s="353"/>
      <c r="EB19" s="353"/>
      <c r="EC19" s="366"/>
    </row>
    <row r="20" spans="2:133" ht="11.25" customHeight="1" x14ac:dyDescent="0.15">
      <c r="B20" s="358" t="s">
        <v>210</v>
      </c>
      <c r="C20" s="359"/>
      <c r="D20" s="359"/>
      <c r="E20" s="359"/>
      <c r="F20" s="359"/>
      <c r="G20" s="359"/>
      <c r="H20" s="359"/>
      <c r="I20" s="359"/>
      <c r="J20" s="359"/>
      <c r="K20" s="359"/>
      <c r="L20" s="359"/>
      <c r="M20" s="359"/>
      <c r="N20" s="359"/>
      <c r="O20" s="359"/>
      <c r="P20" s="359"/>
      <c r="Q20" s="360"/>
      <c r="R20" s="352">
        <v>5495</v>
      </c>
      <c r="S20" s="353"/>
      <c r="T20" s="353"/>
      <c r="U20" s="353"/>
      <c r="V20" s="353"/>
      <c r="W20" s="353"/>
      <c r="X20" s="353"/>
      <c r="Y20" s="354"/>
      <c r="Z20" s="355">
        <v>0</v>
      </c>
      <c r="AA20" s="355"/>
      <c r="AB20" s="355"/>
      <c r="AC20" s="355"/>
      <c r="AD20" s="356">
        <v>5495</v>
      </c>
      <c r="AE20" s="356"/>
      <c r="AF20" s="356"/>
      <c r="AG20" s="356"/>
      <c r="AH20" s="356"/>
      <c r="AI20" s="356"/>
      <c r="AJ20" s="356"/>
      <c r="AK20" s="356"/>
      <c r="AL20" s="361">
        <v>0</v>
      </c>
      <c r="AM20" s="362"/>
      <c r="AN20" s="362"/>
      <c r="AO20" s="363"/>
      <c r="AP20" s="358" t="s">
        <v>211</v>
      </c>
      <c r="AQ20" s="359"/>
      <c r="AR20" s="359"/>
      <c r="AS20" s="359"/>
      <c r="AT20" s="359"/>
      <c r="AU20" s="359"/>
      <c r="AV20" s="359"/>
      <c r="AW20" s="359"/>
      <c r="AX20" s="359"/>
      <c r="AY20" s="359"/>
      <c r="AZ20" s="359"/>
      <c r="BA20" s="359"/>
      <c r="BB20" s="359"/>
      <c r="BC20" s="359"/>
      <c r="BD20" s="359"/>
      <c r="BE20" s="359"/>
      <c r="BF20" s="360"/>
      <c r="BG20" s="352">
        <v>517244</v>
      </c>
      <c r="BH20" s="353"/>
      <c r="BI20" s="353"/>
      <c r="BJ20" s="353"/>
      <c r="BK20" s="353"/>
      <c r="BL20" s="353"/>
      <c r="BM20" s="353"/>
      <c r="BN20" s="354"/>
      <c r="BO20" s="355">
        <v>6.6</v>
      </c>
      <c r="BP20" s="355"/>
      <c r="BQ20" s="355"/>
      <c r="BR20" s="355"/>
      <c r="BS20" s="356" t="s">
        <v>170</v>
      </c>
      <c r="BT20" s="356"/>
      <c r="BU20" s="356"/>
      <c r="BV20" s="356"/>
      <c r="BW20" s="356"/>
      <c r="BX20" s="356"/>
      <c r="BY20" s="356"/>
      <c r="BZ20" s="356"/>
      <c r="CA20" s="356"/>
      <c r="CB20" s="357"/>
      <c r="CD20" s="358" t="s">
        <v>212</v>
      </c>
      <c r="CE20" s="359"/>
      <c r="CF20" s="359"/>
      <c r="CG20" s="359"/>
      <c r="CH20" s="359"/>
      <c r="CI20" s="359"/>
      <c r="CJ20" s="359"/>
      <c r="CK20" s="359"/>
      <c r="CL20" s="359"/>
      <c r="CM20" s="359"/>
      <c r="CN20" s="359"/>
      <c r="CO20" s="359"/>
      <c r="CP20" s="359"/>
      <c r="CQ20" s="360"/>
      <c r="CR20" s="352">
        <v>29884551</v>
      </c>
      <c r="CS20" s="353"/>
      <c r="CT20" s="353"/>
      <c r="CU20" s="353"/>
      <c r="CV20" s="353"/>
      <c r="CW20" s="353"/>
      <c r="CX20" s="353"/>
      <c r="CY20" s="354"/>
      <c r="CZ20" s="355">
        <v>100</v>
      </c>
      <c r="DA20" s="355"/>
      <c r="DB20" s="355"/>
      <c r="DC20" s="355"/>
      <c r="DD20" s="365">
        <v>3682099</v>
      </c>
      <c r="DE20" s="353"/>
      <c r="DF20" s="353"/>
      <c r="DG20" s="353"/>
      <c r="DH20" s="353"/>
      <c r="DI20" s="353"/>
      <c r="DJ20" s="353"/>
      <c r="DK20" s="353"/>
      <c r="DL20" s="353"/>
      <c r="DM20" s="353"/>
      <c r="DN20" s="353"/>
      <c r="DO20" s="353"/>
      <c r="DP20" s="354"/>
      <c r="DQ20" s="365">
        <v>17502364</v>
      </c>
      <c r="DR20" s="353"/>
      <c r="DS20" s="353"/>
      <c r="DT20" s="353"/>
      <c r="DU20" s="353"/>
      <c r="DV20" s="353"/>
      <c r="DW20" s="353"/>
      <c r="DX20" s="353"/>
      <c r="DY20" s="353"/>
      <c r="DZ20" s="353"/>
      <c r="EA20" s="353"/>
      <c r="EB20" s="353"/>
      <c r="EC20" s="366"/>
    </row>
    <row r="21" spans="2:133" ht="11.25" customHeight="1" x14ac:dyDescent="0.15">
      <c r="B21" s="358" t="s">
        <v>213</v>
      </c>
      <c r="C21" s="359"/>
      <c r="D21" s="359"/>
      <c r="E21" s="359"/>
      <c r="F21" s="359"/>
      <c r="G21" s="359"/>
      <c r="H21" s="359"/>
      <c r="I21" s="359"/>
      <c r="J21" s="359"/>
      <c r="K21" s="359"/>
      <c r="L21" s="359"/>
      <c r="M21" s="359"/>
      <c r="N21" s="359"/>
      <c r="O21" s="359"/>
      <c r="P21" s="359"/>
      <c r="Q21" s="360"/>
      <c r="R21" s="352">
        <v>3657</v>
      </c>
      <c r="S21" s="353"/>
      <c r="T21" s="353"/>
      <c r="U21" s="353"/>
      <c r="V21" s="353"/>
      <c r="W21" s="353"/>
      <c r="X21" s="353"/>
      <c r="Y21" s="354"/>
      <c r="Z21" s="355">
        <v>0</v>
      </c>
      <c r="AA21" s="355"/>
      <c r="AB21" s="355"/>
      <c r="AC21" s="355"/>
      <c r="AD21" s="356">
        <v>3657</v>
      </c>
      <c r="AE21" s="356"/>
      <c r="AF21" s="356"/>
      <c r="AG21" s="356"/>
      <c r="AH21" s="356"/>
      <c r="AI21" s="356"/>
      <c r="AJ21" s="356"/>
      <c r="AK21" s="356"/>
      <c r="AL21" s="361">
        <v>0</v>
      </c>
      <c r="AM21" s="362"/>
      <c r="AN21" s="362"/>
      <c r="AO21" s="363"/>
      <c r="AP21" s="358" t="s">
        <v>214</v>
      </c>
      <c r="AQ21" s="368"/>
      <c r="AR21" s="368"/>
      <c r="AS21" s="368"/>
      <c r="AT21" s="368"/>
      <c r="AU21" s="368"/>
      <c r="AV21" s="368"/>
      <c r="AW21" s="368"/>
      <c r="AX21" s="368"/>
      <c r="AY21" s="368"/>
      <c r="AZ21" s="368"/>
      <c r="BA21" s="368"/>
      <c r="BB21" s="368"/>
      <c r="BC21" s="368"/>
      <c r="BD21" s="368"/>
      <c r="BE21" s="368"/>
      <c r="BF21" s="369"/>
      <c r="BG21" s="352" t="s">
        <v>170</v>
      </c>
      <c r="BH21" s="353"/>
      <c r="BI21" s="353"/>
      <c r="BJ21" s="353"/>
      <c r="BK21" s="353"/>
      <c r="BL21" s="353"/>
      <c r="BM21" s="353"/>
      <c r="BN21" s="354"/>
      <c r="BO21" s="355" t="s">
        <v>170</v>
      </c>
      <c r="BP21" s="355"/>
      <c r="BQ21" s="355"/>
      <c r="BR21" s="355"/>
      <c r="BS21" s="356" t="s">
        <v>170</v>
      </c>
      <c r="BT21" s="356"/>
      <c r="BU21" s="356"/>
      <c r="BV21" s="356"/>
      <c r="BW21" s="356"/>
      <c r="BX21" s="356"/>
      <c r="BY21" s="356"/>
      <c r="BZ21" s="356"/>
      <c r="CA21" s="356"/>
      <c r="CB21" s="357"/>
      <c r="CD21" s="370"/>
      <c r="CE21" s="371"/>
      <c r="CF21" s="371"/>
      <c r="CG21" s="371"/>
      <c r="CH21" s="371"/>
      <c r="CI21" s="371"/>
      <c r="CJ21" s="371"/>
      <c r="CK21" s="371"/>
      <c r="CL21" s="371"/>
      <c r="CM21" s="371"/>
      <c r="CN21" s="371"/>
      <c r="CO21" s="371"/>
      <c r="CP21" s="371"/>
      <c r="CQ21" s="372"/>
      <c r="CR21" s="373"/>
      <c r="CS21" s="374"/>
      <c r="CT21" s="374"/>
      <c r="CU21" s="374"/>
      <c r="CV21" s="374"/>
      <c r="CW21" s="374"/>
      <c r="CX21" s="374"/>
      <c r="CY21" s="375"/>
      <c r="CZ21" s="376"/>
      <c r="DA21" s="376"/>
      <c r="DB21" s="376"/>
      <c r="DC21" s="376"/>
      <c r="DD21" s="377"/>
      <c r="DE21" s="374"/>
      <c r="DF21" s="374"/>
      <c r="DG21" s="374"/>
      <c r="DH21" s="374"/>
      <c r="DI21" s="374"/>
      <c r="DJ21" s="374"/>
      <c r="DK21" s="374"/>
      <c r="DL21" s="374"/>
      <c r="DM21" s="374"/>
      <c r="DN21" s="374"/>
      <c r="DO21" s="374"/>
      <c r="DP21" s="375"/>
      <c r="DQ21" s="377"/>
      <c r="DR21" s="374"/>
      <c r="DS21" s="374"/>
      <c r="DT21" s="374"/>
      <c r="DU21" s="374"/>
      <c r="DV21" s="374"/>
      <c r="DW21" s="374"/>
      <c r="DX21" s="374"/>
      <c r="DY21" s="374"/>
      <c r="DZ21" s="374"/>
      <c r="EA21" s="374"/>
      <c r="EB21" s="374"/>
      <c r="EC21" s="378"/>
    </row>
    <row r="22" spans="2:133" ht="11.25" customHeight="1" x14ac:dyDescent="0.15">
      <c r="B22" s="379" t="s">
        <v>215</v>
      </c>
      <c r="C22" s="380"/>
      <c r="D22" s="380"/>
      <c r="E22" s="380"/>
      <c r="F22" s="380"/>
      <c r="G22" s="380"/>
      <c r="H22" s="380"/>
      <c r="I22" s="380"/>
      <c r="J22" s="380"/>
      <c r="K22" s="380"/>
      <c r="L22" s="380"/>
      <c r="M22" s="380"/>
      <c r="N22" s="380"/>
      <c r="O22" s="380"/>
      <c r="P22" s="380"/>
      <c r="Q22" s="381"/>
      <c r="R22" s="352">
        <v>67062</v>
      </c>
      <c r="S22" s="353"/>
      <c r="T22" s="353"/>
      <c r="U22" s="353"/>
      <c r="V22" s="353"/>
      <c r="W22" s="353"/>
      <c r="X22" s="353"/>
      <c r="Y22" s="354"/>
      <c r="Z22" s="355">
        <v>0.2</v>
      </c>
      <c r="AA22" s="355"/>
      <c r="AB22" s="355"/>
      <c r="AC22" s="355"/>
      <c r="AD22" s="356">
        <v>61249</v>
      </c>
      <c r="AE22" s="356"/>
      <c r="AF22" s="356"/>
      <c r="AG22" s="356"/>
      <c r="AH22" s="356"/>
      <c r="AI22" s="356"/>
      <c r="AJ22" s="356"/>
      <c r="AK22" s="356"/>
      <c r="AL22" s="361">
        <v>0.40000000596046448</v>
      </c>
      <c r="AM22" s="362"/>
      <c r="AN22" s="362"/>
      <c r="AO22" s="363"/>
      <c r="AP22" s="358" t="s">
        <v>216</v>
      </c>
      <c r="AQ22" s="368"/>
      <c r="AR22" s="368"/>
      <c r="AS22" s="368"/>
      <c r="AT22" s="368"/>
      <c r="AU22" s="368"/>
      <c r="AV22" s="368"/>
      <c r="AW22" s="368"/>
      <c r="AX22" s="368"/>
      <c r="AY22" s="368"/>
      <c r="AZ22" s="368"/>
      <c r="BA22" s="368"/>
      <c r="BB22" s="368"/>
      <c r="BC22" s="368"/>
      <c r="BD22" s="368"/>
      <c r="BE22" s="368"/>
      <c r="BF22" s="369"/>
      <c r="BG22" s="352" t="s">
        <v>170</v>
      </c>
      <c r="BH22" s="353"/>
      <c r="BI22" s="353"/>
      <c r="BJ22" s="353"/>
      <c r="BK22" s="353"/>
      <c r="BL22" s="353"/>
      <c r="BM22" s="353"/>
      <c r="BN22" s="354"/>
      <c r="BO22" s="355" t="s">
        <v>170</v>
      </c>
      <c r="BP22" s="355"/>
      <c r="BQ22" s="355"/>
      <c r="BR22" s="355"/>
      <c r="BS22" s="356" t="s">
        <v>170</v>
      </c>
      <c r="BT22" s="356"/>
      <c r="BU22" s="356"/>
      <c r="BV22" s="356"/>
      <c r="BW22" s="356"/>
      <c r="BX22" s="356"/>
      <c r="BY22" s="356"/>
      <c r="BZ22" s="356"/>
      <c r="CA22" s="356"/>
      <c r="CB22" s="357"/>
      <c r="CD22" s="337" t="s">
        <v>217</v>
      </c>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c r="DS22" s="338"/>
      <c r="DT22" s="338"/>
      <c r="DU22" s="338"/>
      <c r="DV22" s="338"/>
      <c r="DW22" s="338"/>
      <c r="DX22" s="338"/>
      <c r="DY22" s="338"/>
      <c r="DZ22" s="338"/>
      <c r="EA22" s="338"/>
      <c r="EB22" s="338"/>
      <c r="EC22" s="339"/>
    </row>
    <row r="23" spans="2:133" ht="11.25" customHeight="1" x14ac:dyDescent="0.15">
      <c r="B23" s="358" t="s">
        <v>218</v>
      </c>
      <c r="C23" s="359"/>
      <c r="D23" s="359"/>
      <c r="E23" s="359"/>
      <c r="F23" s="359"/>
      <c r="G23" s="359"/>
      <c r="H23" s="359"/>
      <c r="I23" s="359"/>
      <c r="J23" s="359"/>
      <c r="K23" s="359"/>
      <c r="L23" s="359"/>
      <c r="M23" s="359"/>
      <c r="N23" s="359"/>
      <c r="O23" s="359"/>
      <c r="P23" s="359"/>
      <c r="Q23" s="360"/>
      <c r="R23" s="352">
        <v>6529346</v>
      </c>
      <c r="S23" s="353"/>
      <c r="T23" s="353"/>
      <c r="U23" s="353"/>
      <c r="V23" s="353"/>
      <c r="W23" s="353"/>
      <c r="X23" s="353"/>
      <c r="Y23" s="354"/>
      <c r="Z23" s="355">
        <v>20.399999999999999</v>
      </c>
      <c r="AA23" s="355"/>
      <c r="AB23" s="355"/>
      <c r="AC23" s="355"/>
      <c r="AD23" s="356">
        <v>5542348</v>
      </c>
      <c r="AE23" s="356"/>
      <c r="AF23" s="356"/>
      <c r="AG23" s="356"/>
      <c r="AH23" s="356"/>
      <c r="AI23" s="356"/>
      <c r="AJ23" s="356"/>
      <c r="AK23" s="356"/>
      <c r="AL23" s="361">
        <v>37</v>
      </c>
      <c r="AM23" s="362"/>
      <c r="AN23" s="362"/>
      <c r="AO23" s="363"/>
      <c r="AP23" s="358" t="s">
        <v>219</v>
      </c>
      <c r="AQ23" s="368"/>
      <c r="AR23" s="368"/>
      <c r="AS23" s="368"/>
      <c r="AT23" s="368"/>
      <c r="AU23" s="368"/>
      <c r="AV23" s="368"/>
      <c r="AW23" s="368"/>
      <c r="AX23" s="368"/>
      <c r="AY23" s="368"/>
      <c r="AZ23" s="368"/>
      <c r="BA23" s="368"/>
      <c r="BB23" s="368"/>
      <c r="BC23" s="368"/>
      <c r="BD23" s="368"/>
      <c r="BE23" s="368"/>
      <c r="BF23" s="369"/>
      <c r="BG23" s="352">
        <v>517244</v>
      </c>
      <c r="BH23" s="353"/>
      <c r="BI23" s="353"/>
      <c r="BJ23" s="353"/>
      <c r="BK23" s="353"/>
      <c r="BL23" s="353"/>
      <c r="BM23" s="353"/>
      <c r="BN23" s="354"/>
      <c r="BO23" s="355">
        <v>6.6</v>
      </c>
      <c r="BP23" s="355"/>
      <c r="BQ23" s="355"/>
      <c r="BR23" s="355"/>
      <c r="BS23" s="356" t="s">
        <v>170</v>
      </c>
      <c r="BT23" s="356"/>
      <c r="BU23" s="356"/>
      <c r="BV23" s="356"/>
      <c r="BW23" s="356"/>
      <c r="BX23" s="356"/>
      <c r="BY23" s="356"/>
      <c r="BZ23" s="356"/>
      <c r="CA23" s="356"/>
      <c r="CB23" s="357"/>
      <c r="CD23" s="337" t="s">
        <v>158</v>
      </c>
      <c r="CE23" s="338"/>
      <c r="CF23" s="338"/>
      <c r="CG23" s="338"/>
      <c r="CH23" s="338"/>
      <c r="CI23" s="338"/>
      <c r="CJ23" s="338"/>
      <c r="CK23" s="338"/>
      <c r="CL23" s="338"/>
      <c r="CM23" s="338"/>
      <c r="CN23" s="338"/>
      <c r="CO23" s="338"/>
      <c r="CP23" s="338"/>
      <c r="CQ23" s="339"/>
      <c r="CR23" s="337" t="s">
        <v>220</v>
      </c>
      <c r="CS23" s="338"/>
      <c r="CT23" s="338"/>
      <c r="CU23" s="338"/>
      <c r="CV23" s="338"/>
      <c r="CW23" s="338"/>
      <c r="CX23" s="338"/>
      <c r="CY23" s="339"/>
      <c r="CZ23" s="337" t="s">
        <v>221</v>
      </c>
      <c r="DA23" s="338"/>
      <c r="DB23" s="338"/>
      <c r="DC23" s="339"/>
      <c r="DD23" s="337" t="s">
        <v>222</v>
      </c>
      <c r="DE23" s="338"/>
      <c r="DF23" s="338"/>
      <c r="DG23" s="338"/>
      <c r="DH23" s="338"/>
      <c r="DI23" s="338"/>
      <c r="DJ23" s="338"/>
      <c r="DK23" s="339"/>
      <c r="DL23" s="382" t="s">
        <v>223</v>
      </c>
      <c r="DM23" s="383"/>
      <c r="DN23" s="383"/>
      <c r="DO23" s="383"/>
      <c r="DP23" s="383"/>
      <c r="DQ23" s="383"/>
      <c r="DR23" s="383"/>
      <c r="DS23" s="383"/>
      <c r="DT23" s="383"/>
      <c r="DU23" s="383"/>
      <c r="DV23" s="384"/>
      <c r="DW23" s="337" t="s">
        <v>224</v>
      </c>
      <c r="DX23" s="338"/>
      <c r="DY23" s="338"/>
      <c r="DZ23" s="338"/>
      <c r="EA23" s="338"/>
      <c r="EB23" s="338"/>
      <c r="EC23" s="339"/>
    </row>
    <row r="24" spans="2:133" ht="11.25" customHeight="1" x14ac:dyDescent="0.15">
      <c r="B24" s="358" t="s">
        <v>225</v>
      </c>
      <c r="C24" s="359"/>
      <c r="D24" s="359"/>
      <c r="E24" s="359"/>
      <c r="F24" s="359"/>
      <c r="G24" s="359"/>
      <c r="H24" s="359"/>
      <c r="I24" s="359"/>
      <c r="J24" s="359"/>
      <c r="K24" s="359"/>
      <c r="L24" s="359"/>
      <c r="M24" s="359"/>
      <c r="N24" s="359"/>
      <c r="O24" s="359"/>
      <c r="P24" s="359"/>
      <c r="Q24" s="360"/>
      <c r="R24" s="352">
        <v>5542348</v>
      </c>
      <c r="S24" s="353"/>
      <c r="T24" s="353"/>
      <c r="U24" s="353"/>
      <c r="V24" s="353"/>
      <c r="W24" s="353"/>
      <c r="X24" s="353"/>
      <c r="Y24" s="354"/>
      <c r="Z24" s="355">
        <v>17.3</v>
      </c>
      <c r="AA24" s="355"/>
      <c r="AB24" s="355"/>
      <c r="AC24" s="355"/>
      <c r="AD24" s="356">
        <v>5542348</v>
      </c>
      <c r="AE24" s="356"/>
      <c r="AF24" s="356"/>
      <c r="AG24" s="356"/>
      <c r="AH24" s="356"/>
      <c r="AI24" s="356"/>
      <c r="AJ24" s="356"/>
      <c r="AK24" s="356"/>
      <c r="AL24" s="361">
        <v>37</v>
      </c>
      <c r="AM24" s="362"/>
      <c r="AN24" s="362"/>
      <c r="AO24" s="363"/>
      <c r="AP24" s="358" t="s">
        <v>226</v>
      </c>
      <c r="AQ24" s="368"/>
      <c r="AR24" s="368"/>
      <c r="AS24" s="368"/>
      <c r="AT24" s="368"/>
      <c r="AU24" s="368"/>
      <c r="AV24" s="368"/>
      <c r="AW24" s="368"/>
      <c r="AX24" s="368"/>
      <c r="AY24" s="368"/>
      <c r="AZ24" s="368"/>
      <c r="BA24" s="368"/>
      <c r="BB24" s="368"/>
      <c r="BC24" s="368"/>
      <c r="BD24" s="368"/>
      <c r="BE24" s="368"/>
      <c r="BF24" s="369"/>
      <c r="BG24" s="352" t="s">
        <v>170</v>
      </c>
      <c r="BH24" s="353"/>
      <c r="BI24" s="353"/>
      <c r="BJ24" s="353"/>
      <c r="BK24" s="353"/>
      <c r="BL24" s="353"/>
      <c r="BM24" s="353"/>
      <c r="BN24" s="354"/>
      <c r="BO24" s="355" t="s">
        <v>170</v>
      </c>
      <c r="BP24" s="355"/>
      <c r="BQ24" s="355"/>
      <c r="BR24" s="355"/>
      <c r="BS24" s="356" t="s">
        <v>170</v>
      </c>
      <c r="BT24" s="356"/>
      <c r="BU24" s="356"/>
      <c r="BV24" s="356"/>
      <c r="BW24" s="356"/>
      <c r="BX24" s="356"/>
      <c r="BY24" s="356"/>
      <c r="BZ24" s="356"/>
      <c r="CA24" s="356"/>
      <c r="CB24" s="357"/>
      <c r="CD24" s="341" t="s">
        <v>227</v>
      </c>
      <c r="CE24" s="342"/>
      <c r="CF24" s="342"/>
      <c r="CG24" s="342"/>
      <c r="CH24" s="342"/>
      <c r="CI24" s="342"/>
      <c r="CJ24" s="342"/>
      <c r="CK24" s="342"/>
      <c r="CL24" s="342"/>
      <c r="CM24" s="342"/>
      <c r="CN24" s="342"/>
      <c r="CO24" s="342"/>
      <c r="CP24" s="342"/>
      <c r="CQ24" s="343"/>
      <c r="CR24" s="344">
        <v>15535309</v>
      </c>
      <c r="CS24" s="345"/>
      <c r="CT24" s="345"/>
      <c r="CU24" s="345"/>
      <c r="CV24" s="345"/>
      <c r="CW24" s="345"/>
      <c r="CX24" s="345"/>
      <c r="CY24" s="346"/>
      <c r="CZ24" s="349">
        <v>52</v>
      </c>
      <c r="DA24" s="350"/>
      <c r="DB24" s="350"/>
      <c r="DC24" s="364"/>
      <c r="DD24" s="385">
        <v>8859853</v>
      </c>
      <c r="DE24" s="345"/>
      <c r="DF24" s="345"/>
      <c r="DG24" s="345"/>
      <c r="DH24" s="345"/>
      <c r="DI24" s="345"/>
      <c r="DJ24" s="345"/>
      <c r="DK24" s="346"/>
      <c r="DL24" s="385">
        <v>8739223</v>
      </c>
      <c r="DM24" s="345"/>
      <c r="DN24" s="345"/>
      <c r="DO24" s="345"/>
      <c r="DP24" s="345"/>
      <c r="DQ24" s="345"/>
      <c r="DR24" s="345"/>
      <c r="DS24" s="345"/>
      <c r="DT24" s="345"/>
      <c r="DU24" s="345"/>
      <c r="DV24" s="346"/>
      <c r="DW24" s="349">
        <v>54.8</v>
      </c>
      <c r="DX24" s="350"/>
      <c r="DY24" s="350"/>
      <c r="DZ24" s="350"/>
      <c r="EA24" s="350"/>
      <c r="EB24" s="350"/>
      <c r="EC24" s="351"/>
    </row>
    <row r="25" spans="2:133" ht="11.25" customHeight="1" x14ac:dyDescent="0.15">
      <c r="B25" s="358" t="s">
        <v>228</v>
      </c>
      <c r="C25" s="359"/>
      <c r="D25" s="359"/>
      <c r="E25" s="359"/>
      <c r="F25" s="359"/>
      <c r="G25" s="359"/>
      <c r="H25" s="359"/>
      <c r="I25" s="359"/>
      <c r="J25" s="359"/>
      <c r="K25" s="359"/>
      <c r="L25" s="359"/>
      <c r="M25" s="359"/>
      <c r="N25" s="359"/>
      <c r="O25" s="359"/>
      <c r="P25" s="359"/>
      <c r="Q25" s="360"/>
      <c r="R25" s="352">
        <v>986998</v>
      </c>
      <c r="S25" s="353"/>
      <c r="T25" s="353"/>
      <c r="U25" s="353"/>
      <c r="V25" s="353"/>
      <c r="W25" s="353"/>
      <c r="X25" s="353"/>
      <c r="Y25" s="354"/>
      <c r="Z25" s="355">
        <v>3.1</v>
      </c>
      <c r="AA25" s="355"/>
      <c r="AB25" s="355"/>
      <c r="AC25" s="355"/>
      <c r="AD25" s="356" t="s">
        <v>170</v>
      </c>
      <c r="AE25" s="356"/>
      <c r="AF25" s="356"/>
      <c r="AG25" s="356"/>
      <c r="AH25" s="356"/>
      <c r="AI25" s="356"/>
      <c r="AJ25" s="356"/>
      <c r="AK25" s="356"/>
      <c r="AL25" s="361" t="s">
        <v>170</v>
      </c>
      <c r="AM25" s="362"/>
      <c r="AN25" s="362"/>
      <c r="AO25" s="363"/>
      <c r="AP25" s="358" t="s">
        <v>229</v>
      </c>
      <c r="AQ25" s="368"/>
      <c r="AR25" s="368"/>
      <c r="AS25" s="368"/>
      <c r="AT25" s="368"/>
      <c r="AU25" s="368"/>
      <c r="AV25" s="368"/>
      <c r="AW25" s="368"/>
      <c r="AX25" s="368"/>
      <c r="AY25" s="368"/>
      <c r="AZ25" s="368"/>
      <c r="BA25" s="368"/>
      <c r="BB25" s="368"/>
      <c r="BC25" s="368"/>
      <c r="BD25" s="368"/>
      <c r="BE25" s="368"/>
      <c r="BF25" s="369"/>
      <c r="BG25" s="352" t="s">
        <v>170</v>
      </c>
      <c r="BH25" s="353"/>
      <c r="BI25" s="353"/>
      <c r="BJ25" s="353"/>
      <c r="BK25" s="353"/>
      <c r="BL25" s="353"/>
      <c r="BM25" s="353"/>
      <c r="BN25" s="354"/>
      <c r="BO25" s="355" t="s">
        <v>170</v>
      </c>
      <c r="BP25" s="355"/>
      <c r="BQ25" s="355"/>
      <c r="BR25" s="355"/>
      <c r="BS25" s="356" t="s">
        <v>170</v>
      </c>
      <c r="BT25" s="356"/>
      <c r="BU25" s="356"/>
      <c r="BV25" s="356"/>
      <c r="BW25" s="356"/>
      <c r="BX25" s="356"/>
      <c r="BY25" s="356"/>
      <c r="BZ25" s="356"/>
      <c r="CA25" s="356"/>
      <c r="CB25" s="357"/>
      <c r="CD25" s="358" t="s">
        <v>230</v>
      </c>
      <c r="CE25" s="359"/>
      <c r="CF25" s="359"/>
      <c r="CG25" s="359"/>
      <c r="CH25" s="359"/>
      <c r="CI25" s="359"/>
      <c r="CJ25" s="359"/>
      <c r="CK25" s="359"/>
      <c r="CL25" s="359"/>
      <c r="CM25" s="359"/>
      <c r="CN25" s="359"/>
      <c r="CO25" s="359"/>
      <c r="CP25" s="359"/>
      <c r="CQ25" s="360"/>
      <c r="CR25" s="352">
        <v>4880394</v>
      </c>
      <c r="CS25" s="386"/>
      <c r="CT25" s="386"/>
      <c r="CU25" s="386"/>
      <c r="CV25" s="386"/>
      <c r="CW25" s="386"/>
      <c r="CX25" s="386"/>
      <c r="CY25" s="387"/>
      <c r="CZ25" s="361">
        <v>16.3</v>
      </c>
      <c r="DA25" s="388"/>
      <c r="DB25" s="388"/>
      <c r="DC25" s="389"/>
      <c r="DD25" s="365">
        <v>4444502</v>
      </c>
      <c r="DE25" s="386"/>
      <c r="DF25" s="386"/>
      <c r="DG25" s="386"/>
      <c r="DH25" s="386"/>
      <c r="DI25" s="386"/>
      <c r="DJ25" s="386"/>
      <c r="DK25" s="387"/>
      <c r="DL25" s="365">
        <v>4335692</v>
      </c>
      <c r="DM25" s="386"/>
      <c r="DN25" s="386"/>
      <c r="DO25" s="386"/>
      <c r="DP25" s="386"/>
      <c r="DQ25" s="386"/>
      <c r="DR25" s="386"/>
      <c r="DS25" s="386"/>
      <c r="DT25" s="386"/>
      <c r="DU25" s="386"/>
      <c r="DV25" s="387"/>
      <c r="DW25" s="361">
        <v>27.2</v>
      </c>
      <c r="DX25" s="388"/>
      <c r="DY25" s="388"/>
      <c r="DZ25" s="388"/>
      <c r="EA25" s="388"/>
      <c r="EB25" s="388"/>
      <c r="EC25" s="390"/>
    </row>
    <row r="26" spans="2:133" ht="11.25" customHeight="1" x14ac:dyDescent="0.15">
      <c r="B26" s="358" t="s">
        <v>231</v>
      </c>
      <c r="C26" s="359"/>
      <c r="D26" s="359"/>
      <c r="E26" s="359"/>
      <c r="F26" s="359"/>
      <c r="G26" s="359"/>
      <c r="H26" s="359"/>
      <c r="I26" s="359"/>
      <c r="J26" s="359"/>
      <c r="K26" s="359"/>
      <c r="L26" s="359"/>
      <c r="M26" s="359"/>
      <c r="N26" s="359"/>
      <c r="O26" s="359"/>
      <c r="P26" s="359"/>
      <c r="Q26" s="360"/>
      <c r="R26" s="352" t="s">
        <v>170</v>
      </c>
      <c r="S26" s="353"/>
      <c r="T26" s="353"/>
      <c r="U26" s="353"/>
      <c r="V26" s="353"/>
      <c r="W26" s="353"/>
      <c r="X26" s="353"/>
      <c r="Y26" s="354"/>
      <c r="Z26" s="355" t="s">
        <v>170</v>
      </c>
      <c r="AA26" s="355"/>
      <c r="AB26" s="355"/>
      <c r="AC26" s="355"/>
      <c r="AD26" s="356" t="s">
        <v>170</v>
      </c>
      <c r="AE26" s="356"/>
      <c r="AF26" s="356"/>
      <c r="AG26" s="356"/>
      <c r="AH26" s="356"/>
      <c r="AI26" s="356"/>
      <c r="AJ26" s="356"/>
      <c r="AK26" s="356"/>
      <c r="AL26" s="361" t="s">
        <v>170</v>
      </c>
      <c r="AM26" s="362"/>
      <c r="AN26" s="362"/>
      <c r="AO26" s="363"/>
      <c r="AP26" s="358" t="s">
        <v>232</v>
      </c>
      <c r="AQ26" s="368"/>
      <c r="AR26" s="368"/>
      <c r="AS26" s="368"/>
      <c r="AT26" s="368"/>
      <c r="AU26" s="368"/>
      <c r="AV26" s="368"/>
      <c r="AW26" s="368"/>
      <c r="AX26" s="368"/>
      <c r="AY26" s="368"/>
      <c r="AZ26" s="368"/>
      <c r="BA26" s="368"/>
      <c r="BB26" s="368"/>
      <c r="BC26" s="368"/>
      <c r="BD26" s="368"/>
      <c r="BE26" s="368"/>
      <c r="BF26" s="369"/>
      <c r="BG26" s="352" t="s">
        <v>170</v>
      </c>
      <c r="BH26" s="353"/>
      <c r="BI26" s="353"/>
      <c r="BJ26" s="353"/>
      <c r="BK26" s="353"/>
      <c r="BL26" s="353"/>
      <c r="BM26" s="353"/>
      <c r="BN26" s="354"/>
      <c r="BO26" s="355" t="s">
        <v>170</v>
      </c>
      <c r="BP26" s="355"/>
      <c r="BQ26" s="355"/>
      <c r="BR26" s="355"/>
      <c r="BS26" s="356" t="s">
        <v>170</v>
      </c>
      <c r="BT26" s="356"/>
      <c r="BU26" s="356"/>
      <c r="BV26" s="356"/>
      <c r="BW26" s="356"/>
      <c r="BX26" s="356"/>
      <c r="BY26" s="356"/>
      <c r="BZ26" s="356"/>
      <c r="CA26" s="356"/>
      <c r="CB26" s="357"/>
      <c r="CD26" s="358" t="s">
        <v>233</v>
      </c>
      <c r="CE26" s="359"/>
      <c r="CF26" s="359"/>
      <c r="CG26" s="359"/>
      <c r="CH26" s="359"/>
      <c r="CI26" s="359"/>
      <c r="CJ26" s="359"/>
      <c r="CK26" s="359"/>
      <c r="CL26" s="359"/>
      <c r="CM26" s="359"/>
      <c r="CN26" s="359"/>
      <c r="CO26" s="359"/>
      <c r="CP26" s="359"/>
      <c r="CQ26" s="360"/>
      <c r="CR26" s="352">
        <v>3411472</v>
      </c>
      <c r="CS26" s="353"/>
      <c r="CT26" s="353"/>
      <c r="CU26" s="353"/>
      <c r="CV26" s="353"/>
      <c r="CW26" s="353"/>
      <c r="CX26" s="353"/>
      <c r="CY26" s="354"/>
      <c r="CZ26" s="361">
        <v>11.4</v>
      </c>
      <c r="DA26" s="388"/>
      <c r="DB26" s="388"/>
      <c r="DC26" s="389"/>
      <c r="DD26" s="365">
        <v>3020595</v>
      </c>
      <c r="DE26" s="353"/>
      <c r="DF26" s="353"/>
      <c r="DG26" s="353"/>
      <c r="DH26" s="353"/>
      <c r="DI26" s="353"/>
      <c r="DJ26" s="353"/>
      <c r="DK26" s="354"/>
      <c r="DL26" s="365" t="s">
        <v>170</v>
      </c>
      <c r="DM26" s="353"/>
      <c r="DN26" s="353"/>
      <c r="DO26" s="353"/>
      <c r="DP26" s="353"/>
      <c r="DQ26" s="353"/>
      <c r="DR26" s="353"/>
      <c r="DS26" s="353"/>
      <c r="DT26" s="353"/>
      <c r="DU26" s="353"/>
      <c r="DV26" s="354"/>
      <c r="DW26" s="361" t="s">
        <v>170</v>
      </c>
      <c r="DX26" s="388"/>
      <c r="DY26" s="388"/>
      <c r="DZ26" s="388"/>
      <c r="EA26" s="388"/>
      <c r="EB26" s="388"/>
      <c r="EC26" s="390"/>
    </row>
    <row r="27" spans="2:133" ht="11.25" customHeight="1" x14ac:dyDescent="0.15">
      <c r="B27" s="358" t="s">
        <v>234</v>
      </c>
      <c r="C27" s="359"/>
      <c r="D27" s="359"/>
      <c r="E27" s="359"/>
      <c r="F27" s="359"/>
      <c r="G27" s="359"/>
      <c r="H27" s="359"/>
      <c r="I27" s="359"/>
      <c r="J27" s="359"/>
      <c r="K27" s="359"/>
      <c r="L27" s="359"/>
      <c r="M27" s="359"/>
      <c r="N27" s="359"/>
      <c r="O27" s="359"/>
      <c r="P27" s="359"/>
      <c r="Q27" s="360"/>
      <c r="R27" s="352">
        <v>16470157</v>
      </c>
      <c r="S27" s="353"/>
      <c r="T27" s="353"/>
      <c r="U27" s="353"/>
      <c r="V27" s="353"/>
      <c r="W27" s="353"/>
      <c r="X27" s="353"/>
      <c r="Y27" s="354"/>
      <c r="Z27" s="355">
        <v>51.5</v>
      </c>
      <c r="AA27" s="355"/>
      <c r="AB27" s="355"/>
      <c r="AC27" s="355"/>
      <c r="AD27" s="356">
        <v>14960102</v>
      </c>
      <c r="AE27" s="356"/>
      <c r="AF27" s="356"/>
      <c r="AG27" s="356"/>
      <c r="AH27" s="356"/>
      <c r="AI27" s="356"/>
      <c r="AJ27" s="356"/>
      <c r="AK27" s="356"/>
      <c r="AL27" s="361">
        <v>99.800003051757813</v>
      </c>
      <c r="AM27" s="362"/>
      <c r="AN27" s="362"/>
      <c r="AO27" s="363"/>
      <c r="AP27" s="358" t="s">
        <v>235</v>
      </c>
      <c r="AQ27" s="359"/>
      <c r="AR27" s="359"/>
      <c r="AS27" s="359"/>
      <c r="AT27" s="359"/>
      <c r="AU27" s="359"/>
      <c r="AV27" s="359"/>
      <c r="AW27" s="359"/>
      <c r="AX27" s="359"/>
      <c r="AY27" s="359"/>
      <c r="AZ27" s="359"/>
      <c r="BA27" s="359"/>
      <c r="BB27" s="359"/>
      <c r="BC27" s="359"/>
      <c r="BD27" s="359"/>
      <c r="BE27" s="359"/>
      <c r="BF27" s="360"/>
      <c r="BG27" s="352">
        <v>7823603</v>
      </c>
      <c r="BH27" s="353"/>
      <c r="BI27" s="353"/>
      <c r="BJ27" s="353"/>
      <c r="BK27" s="353"/>
      <c r="BL27" s="353"/>
      <c r="BM27" s="353"/>
      <c r="BN27" s="354"/>
      <c r="BO27" s="355">
        <v>100</v>
      </c>
      <c r="BP27" s="355"/>
      <c r="BQ27" s="355"/>
      <c r="BR27" s="355"/>
      <c r="BS27" s="356">
        <v>67459</v>
      </c>
      <c r="BT27" s="356"/>
      <c r="BU27" s="356"/>
      <c r="BV27" s="356"/>
      <c r="BW27" s="356"/>
      <c r="BX27" s="356"/>
      <c r="BY27" s="356"/>
      <c r="BZ27" s="356"/>
      <c r="CA27" s="356"/>
      <c r="CB27" s="357"/>
      <c r="CD27" s="358" t="s">
        <v>236</v>
      </c>
      <c r="CE27" s="359"/>
      <c r="CF27" s="359"/>
      <c r="CG27" s="359"/>
      <c r="CH27" s="359"/>
      <c r="CI27" s="359"/>
      <c r="CJ27" s="359"/>
      <c r="CK27" s="359"/>
      <c r="CL27" s="359"/>
      <c r="CM27" s="359"/>
      <c r="CN27" s="359"/>
      <c r="CO27" s="359"/>
      <c r="CP27" s="359"/>
      <c r="CQ27" s="360"/>
      <c r="CR27" s="352">
        <v>7915752</v>
      </c>
      <c r="CS27" s="386"/>
      <c r="CT27" s="386"/>
      <c r="CU27" s="386"/>
      <c r="CV27" s="386"/>
      <c r="CW27" s="386"/>
      <c r="CX27" s="386"/>
      <c r="CY27" s="387"/>
      <c r="CZ27" s="361">
        <v>26.5</v>
      </c>
      <c r="DA27" s="388"/>
      <c r="DB27" s="388"/>
      <c r="DC27" s="389"/>
      <c r="DD27" s="365">
        <v>1680815</v>
      </c>
      <c r="DE27" s="386"/>
      <c r="DF27" s="386"/>
      <c r="DG27" s="386"/>
      <c r="DH27" s="386"/>
      <c r="DI27" s="386"/>
      <c r="DJ27" s="386"/>
      <c r="DK27" s="387"/>
      <c r="DL27" s="365">
        <v>1668995</v>
      </c>
      <c r="DM27" s="386"/>
      <c r="DN27" s="386"/>
      <c r="DO27" s="386"/>
      <c r="DP27" s="386"/>
      <c r="DQ27" s="386"/>
      <c r="DR27" s="386"/>
      <c r="DS27" s="386"/>
      <c r="DT27" s="386"/>
      <c r="DU27" s="386"/>
      <c r="DV27" s="387"/>
      <c r="DW27" s="361">
        <v>10.5</v>
      </c>
      <c r="DX27" s="388"/>
      <c r="DY27" s="388"/>
      <c r="DZ27" s="388"/>
      <c r="EA27" s="388"/>
      <c r="EB27" s="388"/>
      <c r="EC27" s="390"/>
    </row>
    <row r="28" spans="2:133" ht="11.25" customHeight="1" x14ac:dyDescent="0.15">
      <c r="B28" s="358" t="s">
        <v>237</v>
      </c>
      <c r="C28" s="359"/>
      <c r="D28" s="359"/>
      <c r="E28" s="359"/>
      <c r="F28" s="359"/>
      <c r="G28" s="359"/>
      <c r="H28" s="359"/>
      <c r="I28" s="359"/>
      <c r="J28" s="359"/>
      <c r="K28" s="359"/>
      <c r="L28" s="359"/>
      <c r="M28" s="359"/>
      <c r="N28" s="359"/>
      <c r="O28" s="359"/>
      <c r="P28" s="359"/>
      <c r="Q28" s="360"/>
      <c r="R28" s="352">
        <v>6511</v>
      </c>
      <c r="S28" s="353"/>
      <c r="T28" s="353"/>
      <c r="U28" s="353"/>
      <c r="V28" s="353"/>
      <c r="W28" s="353"/>
      <c r="X28" s="353"/>
      <c r="Y28" s="354"/>
      <c r="Z28" s="355">
        <v>0</v>
      </c>
      <c r="AA28" s="355"/>
      <c r="AB28" s="355"/>
      <c r="AC28" s="355"/>
      <c r="AD28" s="356">
        <v>6511</v>
      </c>
      <c r="AE28" s="356"/>
      <c r="AF28" s="356"/>
      <c r="AG28" s="356"/>
      <c r="AH28" s="356"/>
      <c r="AI28" s="356"/>
      <c r="AJ28" s="356"/>
      <c r="AK28" s="356"/>
      <c r="AL28" s="361">
        <v>0</v>
      </c>
      <c r="AM28" s="362"/>
      <c r="AN28" s="362"/>
      <c r="AO28" s="363"/>
      <c r="AP28" s="358"/>
      <c r="AQ28" s="359"/>
      <c r="AR28" s="359"/>
      <c r="AS28" s="359"/>
      <c r="AT28" s="359"/>
      <c r="AU28" s="359"/>
      <c r="AV28" s="359"/>
      <c r="AW28" s="359"/>
      <c r="AX28" s="359"/>
      <c r="AY28" s="359"/>
      <c r="AZ28" s="359"/>
      <c r="BA28" s="359"/>
      <c r="BB28" s="359"/>
      <c r="BC28" s="359"/>
      <c r="BD28" s="359"/>
      <c r="BE28" s="359"/>
      <c r="BF28" s="360"/>
      <c r="BG28" s="352"/>
      <c r="BH28" s="353"/>
      <c r="BI28" s="353"/>
      <c r="BJ28" s="353"/>
      <c r="BK28" s="353"/>
      <c r="BL28" s="353"/>
      <c r="BM28" s="353"/>
      <c r="BN28" s="354"/>
      <c r="BO28" s="355"/>
      <c r="BP28" s="355"/>
      <c r="BQ28" s="355"/>
      <c r="BR28" s="355"/>
      <c r="BS28" s="365"/>
      <c r="BT28" s="353"/>
      <c r="BU28" s="353"/>
      <c r="BV28" s="353"/>
      <c r="BW28" s="353"/>
      <c r="BX28" s="353"/>
      <c r="BY28" s="353"/>
      <c r="BZ28" s="353"/>
      <c r="CA28" s="353"/>
      <c r="CB28" s="366"/>
      <c r="CD28" s="358" t="s">
        <v>238</v>
      </c>
      <c r="CE28" s="359"/>
      <c r="CF28" s="359"/>
      <c r="CG28" s="359"/>
      <c r="CH28" s="359"/>
      <c r="CI28" s="359"/>
      <c r="CJ28" s="359"/>
      <c r="CK28" s="359"/>
      <c r="CL28" s="359"/>
      <c r="CM28" s="359"/>
      <c r="CN28" s="359"/>
      <c r="CO28" s="359"/>
      <c r="CP28" s="359"/>
      <c r="CQ28" s="360"/>
      <c r="CR28" s="352">
        <v>2739163</v>
      </c>
      <c r="CS28" s="353"/>
      <c r="CT28" s="353"/>
      <c r="CU28" s="353"/>
      <c r="CV28" s="353"/>
      <c r="CW28" s="353"/>
      <c r="CX28" s="353"/>
      <c r="CY28" s="354"/>
      <c r="CZ28" s="361">
        <v>9.1999999999999993</v>
      </c>
      <c r="DA28" s="388"/>
      <c r="DB28" s="388"/>
      <c r="DC28" s="389"/>
      <c r="DD28" s="365">
        <v>2734536</v>
      </c>
      <c r="DE28" s="353"/>
      <c r="DF28" s="353"/>
      <c r="DG28" s="353"/>
      <c r="DH28" s="353"/>
      <c r="DI28" s="353"/>
      <c r="DJ28" s="353"/>
      <c r="DK28" s="354"/>
      <c r="DL28" s="365">
        <v>2734536</v>
      </c>
      <c r="DM28" s="353"/>
      <c r="DN28" s="353"/>
      <c r="DO28" s="353"/>
      <c r="DP28" s="353"/>
      <c r="DQ28" s="353"/>
      <c r="DR28" s="353"/>
      <c r="DS28" s="353"/>
      <c r="DT28" s="353"/>
      <c r="DU28" s="353"/>
      <c r="DV28" s="354"/>
      <c r="DW28" s="361">
        <v>17.100000000000001</v>
      </c>
      <c r="DX28" s="388"/>
      <c r="DY28" s="388"/>
      <c r="DZ28" s="388"/>
      <c r="EA28" s="388"/>
      <c r="EB28" s="388"/>
      <c r="EC28" s="390"/>
    </row>
    <row r="29" spans="2:133" ht="11.25" customHeight="1" x14ac:dyDescent="0.15">
      <c r="B29" s="358" t="s">
        <v>239</v>
      </c>
      <c r="C29" s="359"/>
      <c r="D29" s="359"/>
      <c r="E29" s="359"/>
      <c r="F29" s="359"/>
      <c r="G29" s="359"/>
      <c r="H29" s="359"/>
      <c r="I29" s="359"/>
      <c r="J29" s="359"/>
      <c r="K29" s="359"/>
      <c r="L29" s="359"/>
      <c r="M29" s="359"/>
      <c r="N29" s="359"/>
      <c r="O29" s="359"/>
      <c r="P29" s="359"/>
      <c r="Q29" s="360"/>
      <c r="R29" s="352">
        <v>288629</v>
      </c>
      <c r="S29" s="353"/>
      <c r="T29" s="353"/>
      <c r="U29" s="353"/>
      <c r="V29" s="353"/>
      <c r="W29" s="353"/>
      <c r="X29" s="353"/>
      <c r="Y29" s="354"/>
      <c r="Z29" s="355">
        <v>0.9</v>
      </c>
      <c r="AA29" s="355"/>
      <c r="AB29" s="355"/>
      <c r="AC29" s="355"/>
      <c r="AD29" s="356" t="s">
        <v>170</v>
      </c>
      <c r="AE29" s="356"/>
      <c r="AF29" s="356"/>
      <c r="AG29" s="356"/>
      <c r="AH29" s="356"/>
      <c r="AI29" s="356"/>
      <c r="AJ29" s="356"/>
      <c r="AK29" s="356"/>
      <c r="AL29" s="361" t="s">
        <v>170</v>
      </c>
      <c r="AM29" s="362"/>
      <c r="AN29" s="362"/>
      <c r="AO29" s="363"/>
      <c r="AP29" s="370"/>
      <c r="AQ29" s="371"/>
      <c r="AR29" s="371"/>
      <c r="AS29" s="371"/>
      <c r="AT29" s="371"/>
      <c r="AU29" s="371"/>
      <c r="AV29" s="371"/>
      <c r="AW29" s="371"/>
      <c r="AX29" s="371"/>
      <c r="AY29" s="371"/>
      <c r="AZ29" s="371"/>
      <c r="BA29" s="371"/>
      <c r="BB29" s="371"/>
      <c r="BC29" s="371"/>
      <c r="BD29" s="371"/>
      <c r="BE29" s="371"/>
      <c r="BF29" s="372"/>
      <c r="BG29" s="352"/>
      <c r="BH29" s="353"/>
      <c r="BI29" s="353"/>
      <c r="BJ29" s="353"/>
      <c r="BK29" s="353"/>
      <c r="BL29" s="353"/>
      <c r="BM29" s="353"/>
      <c r="BN29" s="354"/>
      <c r="BO29" s="355"/>
      <c r="BP29" s="355"/>
      <c r="BQ29" s="355"/>
      <c r="BR29" s="355"/>
      <c r="BS29" s="356"/>
      <c r="BT29" s="356"/>
      <c r="BU29" s="356"/>
      <c r="BV29" s="356"/>
      <c r="BW29" s="356"/>
      <c r="BX29" s="356"/>
      <c r="BY29" s="356"/>
      <c r="BZ29" s="356"/>
      <c r="CA29" s="356"/>
      <c r="CB29" s="357"/>
      <c r="CD29" s="391" t="s">
        <v>240</v>
      </c>
      <c r="CE29" s="392"/>
      <c r="CF29" s="358" t="s">
        <v>241</v>
      </c>
      <c r="CG29" s="359"/>
      <c r="CH29" s="359"/>
      <c r="CI29" s="359"/>
      <c r="CJ29" s="359"/>
      <c r="CK29" s="359"/>
      <c r="CL29" s="359"/>
      <c r="CM29" s="359"/>
      <c r="CN29" s="359"/>
      <c r="CO29" s="359"/>
      <c r="CP29" s="359"/>
      <c r="CQ29" s="360"/>
      <c r="CR29" s="352">
        <v>2738790</v>
      </c>
      <c r="CS29" s="386"/>
      <c r="CT29" s="386"/>
      <c r="CU29" s="386"/>
      <c r="CV29" s="386"/>
      <c r="CW29" s="386"/>
      <c r="CX29" s="386"/>
      <c r="CY29" s="387"/>
      <c r="CZ29" s="361">
        <v>9.1999999999999993</v>
      </c>
      <c r="DA29" s="388"/>
      <c r="DB29" s="388"/>
      <c r="DC29" s="389"/>
      <c r="DD29" s="365">
        <v>2734163</v>
      </c>
      <c r="DE29" s="386"/>
      <c r="DF29" s="386"/>
      <c r="DG29" s="386"/>
      <c r="DH29" s="386"/>
      <c r="DI29" s="386"/>
      <c r="DJ29" s="386"/>
      <c r="DK29" s="387"/>
      <c r="DL29" s="365">
        <v>2734163</v>
      </c>
      <c r="DM29" s="386"/>
      <c r="DN29" s="386"/>
      <c r="DO29" s="386"/>
      <c r="DP29" s="386"/>
      <c r="DQ29" s="386"/>
      <c r="DR29" s="386"/>
      <c r="DS29" s="386"/>
      <c r="DT29" s="386"/>
      <c r="DU29" s="386"/>
      <c r="DV29" s="387"/>
      <c r="DW29" s="361">
        <v>17.100000000000001</v>
      </c>
      <c r="DX29" s="388"/>
      <c r="DY29" s="388"/>
      <c r="DZ29" s="388"/>
      <c r="EA29" s="388"/>
      <c r="EB29" s="388"/>
      <c r="EC29" s="390"/>
    </row>
    <row r="30" spans="2:133" ht="11.25" customHeight="1" x14ac:dyDescent="0.15">
      <c r="B30" s="358" t="s">
        <v>242</v>
      </c>
      <c r="C30" s="359"/>
      <c r="D30" s="359"/>
      <c r="E30" s="359"/>
      <c r="F30" s="359"/>
      <c r="G30" s="359"/>
      <c r="H30" s="359"/>
      <c r="I30" s="359"/>
      <c r="J30" s="359"/>
      <c r="K30" s="359"/>
      <c r="L30" s="359"/>
      <c r="M30" s="359"/>
      <c r="N30" s="359"/>
      <c r="O30" s="359"/>
      <c r="P30" s="359"/>
      <c r="Q30" s="360"/>
      <c r="R30" s="352">
        <v>178486</v>
      </c>
      <c r="S30" s="353"/>
      <c r="T30" s="353"/>
      <c r="U30" s="353"/>
      <c r="V30" s="353"/>
      <c r="W30" s="353"/>
      <c r="X30" s="353"/>
      <c r="Y30" s="354"/>
      <c r="Z30" s="355">
        <v>0.6</v>
      </c>
      <c r="AA30" s="355"/>
      <c r="AB30" s="355"/>
      <c r="AC30" s="355"/>
      <c r="AD30" s="356">
        <v>11385</v>
      </c>
      <c r="AE30" s="356"/>
      <c r="AF30" s="356"/>
      <c r="AG30" s="356"/>
      <c r="AH30" s="356"/>
      <c r="AI30" s="356"/>
      <c r="AJ30" s="356"/>
      <c r="AK30" s="356"/>
      <c r="AL30" s="361">
        <v>0.1</v>
      </c>
      <c r="AM30" s="362"/>
      <c r="AN30" s="362"/>
      <c r="AO30" s="363"/>
      <c r="AP30" s="337" t="s">
        <v>158</v>
      </c>
      <c r="AQ30" s="338"/>
      <c r="AR30" s="338"/>
      <c r="AS30" s="338"/>
      <c r="AT30" s="338"/>
      <c r="AU30" s="338"/>
      <c r="AV30" s="338"/>
      <c r="AW30" s="338"/>
      <c r="AX30" s="338"/>
      <c r="AY30" s="338"/>
      <c r="AZ30" s="338"/>
      <c r="BA30" s="338"/>
      <c r="BB30" s="338"/>
      <c r="BC30" s="338"/>
      <c r="BD30" s="338"/>
      <c r="BE30" s="338"/>
      <c r="BF30" s="339"/>
      <c r="BG30" s="337" t="s">
        <v>243</v>
      </c>
      <c r="BH30" s="393"/>
      <c r="BI30" s="393"/>
      <c r="BJ30" s="393"/>
      <c r="BK30" s="393"/>
      <c r="BL30" s="393"/>
      <c r="BM30" s="393"/>
      <c r="BN30" s="393"/>
      <c r="BO30" s="393"/>
      <c r="BP30" s="393"/>
      <c r="BQ30" s="394"/>
      <c r="BR30" s="337" t="s">
        <v>244</v>
      </c>
      <c r="BS30" s="393"/>
      <c r="BT30" s="393"/>
      <c r="BU30" s="393"/>
      <c r="BV30" s="393"/>
      <c r="BW30" s="393"/>
      <c r="BX30" s="393"/>
      <c r="BY30" s="393"/>
      <c r="BZ30" s="393"/>
      <c r="CA30" s="393"/>
      <c r="CB30" s="394"/>
      <c r="CD30" s="395"/>
      <c r="CE30" s="396"/>
      <c r="CF30" s="358" t="s">
        <v>245</v>
      </c>
      <c r="CG30" s="359"/>
      <c r="CH30" s="359"/>
      <c r="CI30" s="359"/>
      <c r="CJ30" s="359"/>
      <c r="CK30" s="359"/>
      <c r="CL30" s="359"/>
      <c r="CM30" s="359"/>
      <c r="CN30" s="359"/>
      <c r="CO30" s="359"/>
      <c r="CP30" s="359"/>
      <c r="CQ30" s="360"/>
      <c r="CR30" s="352">
        <v>2649635</v>
      </c>
      <c r="CS30" s="353"/>
      <c r="CT30" s="353"/>
      <c r="CU30" s="353"/>
      <c r="CV30" s="353"/>
      <c r="CW30" s="353"/>
      <c r="CX30" s="353"/>
      <c r="CY30" s="354"/>
      <c r="CZ30" s="361">
        <v>8.9</v>
      </c>
      <c r="DA30" s="388"/>
      <c r="DB30" s="388"/>
      <c r="DC30" s="389"/>
      <c r="DD30" s="365">
        <v>2645055</v>
      </c>
      <c r="DE30" s="353"/>
      <c r="DF30" s="353"/>
      <c r="DG30" s="353"/>
      <c r="DH30" s="353"/>
      <c r="DI30" s="353"/>
      <c r="DJ30" s="353"/>
      <c r="DK30" s="354"/>
      <c r="DL30" s="365">
        <v>2645055</v>
      </c>
      <c r="DM30" s="353"/>
      <c r="DN30" s="353"/>
      <c r="DO30" s="353"/>
      <c r="DP30" s="353"/>
      <c r="DQ30" s="353"/>
      <c r="DR30" s="353"/>
      <c r="DS30" s="353"/>
      <c r="DT30" s="353"/>
      <c r="DU30" s="353"/>
      <c r="DV30" s="354"/>
      <c r="DW30" s="361">
        <v>16.600000000000001</v>
      </c>
      <c r="DX30" s="388"/>
      <c r="DY30" s="388"/>
      <c r="DZ30" s="388"/>
      <c r="EA30" s="388"/>
      <c r="EB30" s="388"/>
      <c r="EC30" s="390"/>
    </row>
    <row r="31" spans="2:133" ht="11.25" customHeight="1" x14ac:dyDescent="0.15">
      <c r="B31" s="358" t="s">
        <v>246</v>
      </c>
      <c r="C31" s="359"/>
      <c r="D31" s="359"/>
      <c r="E31" s="359"/>
      <c r="F31" s="359"/>
      <c r="G31" s="359"/>
      <c r="H31" s="359"/>
      <c r="I31" s="359"/>
      <c r="J31" s="359"/>
      <c r="K31" s="359"/>
      <c r="L31" s="359"/>
      <c r="M31" s="359"/>
      <c r="N31" s="359"/>
      <c r="O31" s="359"/>
      <c r="P31" s="359"/>
      <c r="Q31" s="360"/>
      <c r="R31" s="352">
        <v>157495</v>
      </c>
      <c r="S31" s="353"/>
      <c r="T31" s="353"/>
      <c r="U31" s="353"/>
      <c r="V31" s="353"/>
      <c r="W31" s="353"/>
      <c r="X31" s="353"/>
      <c r="Y31" s="354"/>
      <c r="Z31" s="355">
        <v>0.5</v>
      </c>
      <c r="AA31" s="355"/>
      <c r="AB31" s="355"/>
      <c r="AC31" s="355"/>
      <c r="AD31" s="356" t="s">
        <v>170</v>
      </c>
      <c r="AE31" s="356"/>
      <c r="AF31" s="356"/>
      <c r="AG31" s="356"/>
      <c r="AH31" s="356"/>
      <c r="AI31" s="356"/>
      <c r="AJ31" s="356"/>
      <c r="AK31" s="356"/>
      <c r="AL31" s="361" t="s">
        <v>170</v>
      </c>
      <c r="AM31" s="362"/>
      <c r="AN31" s="362"/>
      <c r="AO31" s="363"/>
      <c r="AP31" s="397" t="s">
        <v>247</v>
      </c>
      <c r="AQ31" s="398"/>
      <c r="AR31" s="398"/>
      <c r="AS31" s="398"/>
      <c r="AT31" s="399" t="s">
        <v>248</v>
      </c>
      <c r="AU31" s="400"/>
      <c r="AV31" s="400"/>
      <c r="AW31" s="400"/>
      <c r="AX31" s="341" t="s">
        <v>122</v>
      </c>
      <c r="AY31" s="342"/>
      <c r="AZ31" s="342"/>
      <c r="BA31" s="342"/>
      <c r="BB31" s="342"/>
      <c r="BC31" s="342"/>
      <c r="BD31" s="342"/>
      <c r="BE31" s="342"/>
      <c r="BF31" s="343"/>
      <c r="BG31" s="401">
        <v>99</v>
      </c>
      <c r="BH31" s="402"/>
      <c r="BI31" s="402"/>
      <c r="BJ31" s="402"/>
      <c r="BK31" s="402"/>
      <c r="BL31" s="402"/>
      <c r="BM31" s="350">
        <v>96</v>
      </c>
      <c r="BN31" s="402"/>
      <c r="BO31" s="402"/>
      <c r="BP31" s="402"/>
      <c r="BQ31" s="403"/>
      <c r="BR31" s="401">
        <v>98.2</v>
      </c>
      <c r="BS31" s="402"/>
      <c r="BT31" s="402"/>
      <c r="BU31" s="402"/>
      <c r="BV31" s="402"/>
      <c r="BW31" s="402"/>
      <c r="BX31" s="350">
        <v>94.8</v>
      </c>
      <c r="BY31" s="402"/>
      <c r="BZ31" s="402"/>
      <c r="CA31" s="402"/>
      <c r="CB31" s="403"/>
      <c r="CD31" s="395"/>
      <c r="CE31" s="396"/>
      <c r="CF31" s="358" t="s">
        <v>249</v>
      </c>
      <c r="CG31" s="359"/>
      <c r="CH31" s="359"/>
      <c r="CI31" s="359"/>
      <c r="CJ31" s="359"/>
      <c r="CK31" s="359"/>
      <c r="CL31" s="359"/>
      <c r="CM31" s="359"/>
      <c r="CN31" s="359"/>
      <c r="CO31" s="359"/>
      <c r="CP31" s="359"/>
      <c r="CQ31" s="360"/>
      <c r="CR31" s="352">
        <v>89155</v>
      </c>
      <c r="CS31" s="386"/>
      <c r="CT31" s="386"/>
      <c r="CU31" s="386"/>
      <c r="CV31" s="386"/>
      <c r="CW31" s="386"/>
      <c r="CX31" s="386"/>
      <c r="CY31" s="387"/>
      <c r="CZ31" s="361">
        <v>0.3</v>
      </c>
      <c r="DA31" s="388"/>
      <c r="DB31" s="388"/>
      <c r="DC31" s="389"/>
      <c r="DD31" s="365">
        <v>89108</v>
      </c>
      <c r="DE31" s="386"/>
      <c r="DF31" s="386"/>
      <c r="DG31" s="386"/>
      <c r="DH31" s="386"/>
      <c r="DI31" s="386"/>
      <c r="DJ31" s="386"/>
      <c r="DK31" s="387"/>
      <c r="DL31" s="365">
        <v>89108</v>
      </c>
      <c r="DM31" s="386"/>
      <c r="DN31" s="386"/>
      <c r="DO31" s="386"/>
      <c r="DP31" s="386"/>
      <c r="DQ31" s="386"/>
      <c r="DR31" s="386"/>
      <c r="DS31" s="386"/>
      <c r="DT31" s="386"/>
      <c r="DU31" s="386"/>
      <c r="DV31" s="387"/>
      <c r="DW31" s="361">
        <v>0.6</v>
      </c>
      <c r="DX31" s="388"/>
      <c r="DY31" s="388"/>
      <c r="DZ31" s="388"/>
      <c r="EA31" s="388"/>
      <c r="EB31" s="388"/>
      <c r="EC31" s="390"/>
    </row>
    <row r="32" spans="2:133" ht="11.25" customHeight="1" x14ac:dyDescent="0.15">
      <c r="B32" s="358" t="s">
        <v>250</v>
      </c>
      <c r="C32" s="359"/>
      <c r="D32" s="359"/>
      <c r="E32" s="359"/>
      <c r="F32" s="359"/>
      <c r="G32" s="359"/>
      <c r="H32" s="359"/>
      <c r="I32" s="359"/>
      <c r="J32" s="359"/>
      <c r="K32" s="359"/>
      <c r="L32" s="359"/>
      <c r="M32" s="359"/>
      <c r="N32" s="359"/>
      <c r="O32" s="359"/>
      <c r="P32" s="359"/>
      <c r="Q32" s="360"/>
      <c r="R32" s="352">
        <v>7290785</v>
      </c>
      <c r="S32" s="353"/>
      <c r="T32" s="353"/>
      <c r="U32" s="353"/>
      <c r="V32" s="353"/>
      <c r="W32" s="353"/>
      <c r="X32" s="353"/>
      <c r="Y32" s="354"/>
      <c r="Z32" s="355">
        <v>22.8</v>
      </c>
      <c r="AA32" s="355"/>
      <c r="AB32" s="355"/>
      <c r="AC32" s="355"/>
      <c r="AD32" s="356" t="s">
        <v>170</v>
      </c>
      <c r="AE32" s="356"/>
      <c r="AF32" s="356"/>
      <c r="AG32" s="356"/>
      <c r="AH32" s="356"/>
      <c r="AI32" s="356"/>
      <c r="AJ32" s="356"/>
      <c r="AK32" s="356"/>
      <c r="AL32" s="361" t="s">
        <v>170</v>
      </c>
      <c r="AM32" s="362"/>
      <c r="AN32" s="362"/>
      <c r="AO32" s="363"/>
      <c r="AP32" s="404"/>
      <c r="AQ32" s="405"/>
      <c r="AR32" s="405"/>
      <c r="AS32" s="405"/>
      <c r="AT32" s="406"/>
      <c r="AU32" s="333" t="s">
        <v>251</v>
      </c>
      <c r="AX32" s="358" t="s">
        <v>252</v>
      </c>
      <c r="AY32" s="359"/>
      <c r="AZ32" s="359"/>
      <c r="BA32" s="359"/>
      <c r="BB32" s="359"/>
      <c r="BC32" s="359"/>
      <c r="BD32" s="359"/>
      <c r="BE32" s="359"/>
      <c r="BF32" s="360"/>
      <c r="BG32" s="407">
        <v>98.9</v>
      </c>
      <c r="BH32" s="386"/>
      <c r="BI32" s="386"/>
      <c r="BJ32" s="386"/>
      <c r="BK32" s="386"/>
      <c r="BL32" s="386"/>
      <c r="BM32" s="362">
        <v>96</v>
      </c>
      <c r="BN32" s="386"/>
      <c r="BO32" s="386"/>
      <c r="BP32" s="386"/>
      <c r="BQ32" s="408"/>
      <c r="BR32" s="407">
        <v>97.9</v>
      </c>
      <c r="BS32" s="386"/>
      <c r="BT32" s="386"/>
      <c r="BU32" s="386"/>
      <c r="BV32" s="386"/>
      <c r="BW32" s="386"/>
      <c r="BX32" s="362">
        <v>94.8</v>
      </c>
      <c r="BY32" s="386"/>
      <c r="BZ32" s="386"/>
      <c r="CA32" s="386"/>
      <c r="CB32" s="408"/>
      <c r="CD32" s="409"/>
      <c r="CE32" s="410"/>
      <c r="CF32" s="358" t="s">
        <v>253</v>
      </c>
      <c r="CG32" s="359"/>
      <c r="CH32" s="359"/>
      <c r="CI32" s="359"/>
      <c r="CJ32" s="359"/>
      <c r="CK32" s="359"/>
      <c r="CL32" s="359"/>
      <c r="CM32" s="359"/>
      <c r="CN32" s="359"/>
      <c r="CO32" s="359"/>
      <c r="CP32" s="359"/>
      <c r="CQ32" s="360"/>
      <c r="CR32" s="352">
        <v>373</v>
      </c>
      <c r="CS32" s="353"/>
      <c r="CT32" s="353"/>
      <c r="CU32" s="353"/>
      <c r="CV32" s="353"/>
      <c r="CW32" s="353"/>
      <c r="CX32" s="353"/>
      <c r="CY32" s="354"/>
      <c r="CZ32" s="361">
        <v>0</v>
      </c>
      <c r="DA32" s="388"/>
      <c r="DB32" s="388"/>
      <c r="DC32" s="389"/>
      <c r="DD32" s="365">
        <v>373</v>
      </c>
      <c r="DE32" s="353"/>
      <c r="DF32" s="353"/>
      <c r="DG32" s="353"/>
      <c r="DH32" s="353"/>
      <c r="DI32" s="353"/>
      <c r="DJ32" s="353"/>
      <c r="DK32" s="354"/>
      <c r="DL32" s="365">
        <v>373</v>
      </c>
      <c r="DM32" s="353"/>
      <c r="DN32" s="353"/>
      <c r="DO32" s="353"/>
      <c r="DP32" s="353"/>
      <c r="DQ32" s="353"/>
      <c r="DR32" s="353"/>
      <c r="DS32" s="353"/>
      <c r="DT32" s="353"/>
      <c r="DU32" s="353"/>
      <c r="DV32" s="354"/>
      <c r="DW32" s="361">
        <v>0</v>
      </c>
      <c r="DX32" s="388"/>
      <c r="DY32" s="388"/>
      <c r="DZ32" s="388"/>
      <c r="EA32" s="388"/>
      <c r="EB32" s="388"/>
      <c r="EC32" s="390"/>
    </row>
    <row r="33" spans="2:133" ht="11.25" customHeight="1" x14ac:dyDescent="0.15">
      <c r="B33" s="379" t="s">
        <v>254</v>
      </c>
      <c r="C33" s="380"/>
      <c r="D33" s="380"/>
      <c r="E33" s="380"/>
      <c r="F33" s="380"/>
      <c r="G33" s="380"/>
      <c r="H33" s="380"/>
      <c r="I33" s="380"/>
      <c r="J33" s="380"/>
      <c r="K33" s="380"/>
      <c r="L33" s="380"/>
      <c r="M33" s="380"/>
      <c r="N33" s="380"/>
      <c r="O33" s="380"/>
      <c r="P33" s="380"/>
      <c r="Q33" s="381"/>
      <c r="R33" s="352" t="s">
        <v>170</v>
      </c>
      <c r="S33" s="353"/>
      <c r="T33" s="353"/>
      <c r="U33" s="353"/>
      <c r="V33" s="353"/>
      <c r="W33" s="353"/>
      <c r="X33" s="353"/>
      <c r="Y33" s="354"/>
      <c r="Z33" s="355" t="s">
        <v>170</v>
      </c>
      <c r="AA33" s="355"/>
      <c r="AB33" s="355"/>
      <c r="AC33" s="355"/>
      <c r="AD33" s="356" t="s">
        <v>170</v>
      </c>
      <c r="AE33" s="356"/>
      <c r="AF33" s="356"/>
      <c r="AG33" s="356"/>
      <c r="AH33" s="356"/>
      <c r="AI33" s="356"/>
      <c r="AJ33" s="356"/>
      <c r="AK33" s="356"/>
      <c r="AL33" s="361" t="s">
        <v>170</v>
      </c>
      <c r="AM33" s="362"/>
      <c r="AN33" s="362"/>
      <c r="AO33" s="363"/>
      <c r="AP33" s="411"/>
      <c r="AQ33" s="412"/>
      <c r="AR33" s="412"/>
      <c r="AS33" s="412"/>
      <c r="AT33" s="413"/>
      <c r="AU33" s="414"/>
      <c r="AV33" s="414"/>
      <c r="AW33" s="414"/>
      <c r="AX33" s="370" t="s">
        <v>255</v>
      </c>
      <c r="AY33" s="371"/>
      <c r="AZ33" s="371"/>
      <c r="BA33" s="371"/>
      <c r="BB33" s="371"/>
      <c r="BC33" s="371"/>
      <c r="BD33" s="371"/>
      <c r="BE33" s="371"/>
      <c r="BF33" s="372"/>
      <c r="BG33" s="415">
        <v>99</v>
      </c>
      <c r="BH33" s="416"/>
      <c r="BI33" s="416"/>
      <c r="BJ33" s="416"/>
      <c r="BK33" s="416"/>
      <c r="BL33" s="416"/>
      <c r="BM33" s="417">
        <v>95.8</v>
      </c>
      <c r="BN33" s="416"/>
      <c r="BO33" s="416"/>
      <c r="BP33" s="416"/>
      <c r="BQ33" s="418"/>
      <c r="BR33" s="415">
        <v>98.2</v>
      </c>
      <c r="BS33" s="416"/>
      <c r="BT33" s="416"/>
      <c r="BU33" s="416"/>
      <c r="BV33" s="416"/>
      <c r="BW33" s="416"/>
      <c r="BX33" s="417">
        <v>94.4</v>
      </c>
      <c r="BY33" s="416"/>
      <c r="BZ33" s="416"/>
      <c r="CA33" s="416"/>
      <c r="CB33" s="418"/>
      <c r="CD33" s="358" t="s">
        <v>256</v>
      </c>
      <c r="CE33" s="359"/>
      <c r="CF33" s="359"/>
      <c r="CG33" s="359"/>
      <c r="CH33" s="359"/>
      <c r="CI33" s="359"/>
      <c r="CJ33" s="359"/>
      <c r="CK33" s="359"/>
      <c r="CL33" s="359"/>
      <c r="CM33" s="359"/>
      <c r="CN33" s="359"/>
      <c r="CO33" s="359"/>
      <c r="CP33" s="359"/>
      <c r="CQ33" s="360"/>
      <c r="CR33" s="352">
        <v>10658985</v>
      </c>
      <c r="CS33" s="386"/>
      <c r="CT33" s="386"/>
      <c r="CU33" s="386"/>
      <c r="CV33" s="386"/>
      <c r="CW33" s="386"/>
      <c r="CX33" s="386"/>
      <c r="CY33" s="387"/>
      <c r="CZ33" s="361">
        <v>35.700000000000003</v>
      </c>
      <c r="DA33" s="388"/>
      <c r="DB33" s="388"/>
      <c r="DC33" s="389"/>
      <c r="DD33" s="365">
        <v>8050378</v>
      </c>
      <c r="DE33" s="386"/>
      <c r="DF33" s="386"/>
      <c r="DG33" s="386"/>
      <c r="DH33" s="386"/>
      <c r="DI33" s="386"/>
      <c r="DJ33" s="386"/>
      <c r="DK33" s="387"/>
      <c r="DL33" s="365">
        <v>6151772</v>
      </c>
      <c r="DM33" s="386"/>
      <c r="DN33" s="386"/>
      <c r="DO33" s="386"/>
      <c r="DP33" s="386"/>
      <c r="DQ33" s="386"/>
      <c r="DR33" s="386"/>
      <c r="DS33" s="386"/>
      <c r="DT33" s="386"/>
      <c r="DU33" s="386"/>
      <c r="DV33" s="387"/>
      <c r="DW33" s="361">
        <v>38.6</v>
      </c>
      <c r="DX33" s="388"/>
      <c r="DY33" s="388"/>
      <c r="DZ33" s="388"/>
      <c r="EA33" s="388"/>
      <c r="EB33" s="388"/>
      <c r="EC33" s="390"/>
    </row>
    <row r="34" spans="2:133" ht="11.25" customHeight="1" x14ac:dyDescent="0.15">
      <c r="B34" s="358" t="s">
        <v>257</v>
      </c>
      <c r="C34" s="359"/>
      <c r="D34" s="359"/>
      <c r="E34" s="359"/>
      <c r="F34" s="359"/>
      <c r="G34" s="359"/>
      <c r="H34" s="359"/>
      <c r="I34" s="359"/>
      <c r="J34" s="359"/>
      <c r="K34" s="359"/>
      <c r="L34" s="359"/>
      <c r="M34" s="359"/>
      <c r="N34" s="359"/>
      <c r="O34" s="359"/>
      <c r="P34" s="359"/>
      <c r="Q34" s="360"/>
      <c r="R34" s="352">
        <v>2158952</v>
      </c>
      <c r="S34" s="353"/>
      <c r="T34" s="353"/>
      <c r="U34" s="353"/>
      <c r="V34" s="353"/>
      <c r="W34" s="353"/>
      <c r="X34" s="353"/>
      <c r="Y34" s="354"/>
      <c r="Z34" s="355">
        <v>6.8</v>
      </c>
      <c r="AA34" s="355"/>
      <c r="AB34" s="355"/>
      <c r="AC34" s="355"/>
      <c r="AD34" s="356" t="s">
        <v>170</v>
      </c>
      <c r="AE34" s="356"/>
      <c r="AF34" s="356"/>
      <c r="AG34" s="356"/>
      <c r="AH34" s="356"/>
      <c r="AI34" s="356"/>
      <c r="AJ34" s="356"/>
      <c r="AK34" s="356"/>
      <c r="AL34" s="361" t="s">
        <v>170</v>
      </c>
      <c r="AM34" s="362"/>
      <c r="AN34" s="362"/>
      <c r="AO34" s="363"/>
      <c r="AP34" s="419"/>
      <c r="AQ34" s="420"/>
      <c r="AS34" s="400"/>
      <c r="AT34" s="400"/>
      <c r="AU34" s="400"/>
      <c r="AV34" s="400"/>
      <c r="AW34" s="400"/>
      <c r="AX34" s="400"/>
      <c r="AY34" s="400"/>
      <c r="AZ34" s="400"/>
      <c r="BA34" s="400"/>
      <c r="BB34" s="400"/>
      <c r="BC34" s="400"/>
      <c r="BD34" s="400"/>
      <c r="BE34" s="400"/>
      <c r="BF34" s="40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D34" s="358" t="s">
        <v>258</v>
      </c>
      <c r="CE34" s="359"/>
      <c r="CF34" s="359"/>
      <c r="CG34" s="359"/>
      <c r="CH34" s="359"/>
      <c r="CI34" s="359"/>
      <c r="CJ34" s="359"/>
      <c r="CK34" s="359"/>
      <c r="CL34" s="359"/>
      <c r="CM34" s="359"/>
      <c r="CN34" s="359"/>
      <c r="CO34" s="359"/>
      <c r="CP34" s="359"/>
      <c r="CQ34" s="360"/>
      <c r="CR34" s="352">
        <v>3948715</v>
      </c>
      <c r="CS34" s="353"/>
      <c r="CT34" s="353"/>
      <c r="CU34" s="353"/>
      <c r="CV34" s="353"/>
      <c r="CW34" s="353"/>
      <c r="CX34" s="353"/>
      <c r="CY34" s="354"/>
      <c r="CZ34" s="361">
        <v>13.2</v>
      </c>
      <c r="DA34" s="388"/>
      <c r="DB34" s="388"/>
      <c r="DC34" s="389"/>
      <c r="DD34" s="365">
        <v>2622215</v>
      </c>
      <c r="DE34" s="353"/>
      <c r="DF34" s="353"/>
      <c r="DG34" s="353"/>
      <c r="DH34" s="353"/>
      <c r="DI34" s="353"/>
      <c r="DJ34" s="353"/>
      <c r="DK34" s="354"/>
      <c r="DL34" s="365">
        <v>2231849</v>
      </c>
      <c r="DM34" s="353"/>
      <c r="DN34" s="353"/>
      <c r="DO34" s="353"/>
      <c r="DP34" s="353"/>
      <c r="DQ34" s="353"/>
      <c r="DR34" s="353"/>
      <c r="DS34" s="353"/>
      <c r="DT34" s="353"/>
      <c r="DU34" s="353"/>
      <c r="DV34" s="354"/>
      <c r="DW34" s="361">
        <v>14</v>
      </c>
      <c r="DX34" s="388"/>
      <c r="DY34" s="388"/>
      <c r="DZ34" s="388"/>
      <c r="EA34" s="388"/>
      <c r="EB34" s="388"/>
      <c r="EC34" s="390"/>
    </row>
    <row r="35" spans="2:133" ht="11.25" customHeight="1" x14ac:dyDescent="0.15">
      <c r="B35" s="358" t="s">
        <v>259</v>
      </c>
      <c r="C35" s="359"/>
      <c r="D35" s="359"/>
      <c r="E35" s="359"/>
      <c r="F35" s="359"/>
      <c r="G35" s="359"/>
      <c r="H35" s="359"/>
      <c r="I35" s="359"/>
      <c r="J35" s="359"/>
      <c r="K35" s="359"/>
      <c r="L35" s="359"/>
      <c r="M35" s="359"/>
      <c r="N35" s="359"/>
      <c r="O35" s="359"/>
      <c r="P35" s="359"/>
      <c r="Q35" s="360"/>
      <c r="R35" s="352">
        <v>123106</v>
      </c>
      <c r="S35" s="353"/>
      <c r="T35" s="353"/>
      <c r="U35" s="353"/>
      <c r="V35" s="353"/>
      <c r="W35" s="353"/>
      <c r="X35" s="353"/>
      <c r="Y35" s="354"/>
      <c r="Z35" s="355">
        <v>0.4</v>
      </c>
      <c r="AA35" s="355"/>
      <c r="AB35" s="355"/>
      <c r="AC35" s="355"/>
      <c r="AD35" s="356">
        <v>3151</v>
      </c>
      <c r="AE35" s="356"/>
      <c r="AF35" s="356"/>
      <c r="AG35" s="356"/>
      <c r="AH35" s="356"/>
      <c r="AI35" s="356"/>
      <c r="AJ35" s="356"/>
      <c r="AK35" s="356"/>
      <c r="AL35" s="361">
        <v>0</v>
      </c>
      <c r="AM35" s="362"/>
      <c r="AN35" s="362"/>
      <c r="AO35" s="363"/>
      <c r="AP35" s="421"/>
      <c r="AQ35" s="337" t="s">
        <v>260</v>
      </c>
      <c r="AR35" s="338"/>
      <c r="AS35" s="338"/>
      <c r="AT35" s="338"/>
      <c r="AU35" s="338"/>
      <c r="AV35" s="338"/>
      <c r="AW35" s="338"/>
      <c r="AX35" s="338"/>
      <c r="AY35" s="338"/>
      <c r="AZ35" s="338"/>
      <c r="BA35" s="338"/>
      <c r="BB35" s="338"/>
      <c r="BC35" s="338"/>
      <c r="BD35" s="338"/>
      <c r="BE35" s="338"/>
      <c r="BF35" s="339"/>
      <c r="BG35" s="337" t="s">
        <v>261</v>
      </c>
      <c r="BH35" s="338"/>
      <c r="BI35" s="338"/>
      <c r="BJ35" s="338"/>
      <c r="BK35" s="338"/>
      <c r="BL35" s="338"/>
      <c r="BM35" s="338"/>
      <c r="BN35" s="338"/>
      <c r="BO35" s="338"/>
      <c r="BP35" s="338"/>
      <c r="BQ35" s="338"/>
      <c r="BR35" s="338"/>
      <c r="BS35" s="338"/>
      <c r="BT35" s="338"/>
      <c r="BU35" s="338"/>
      <c r="BV35" s="338"/>
      <c r="BW35" s="338"/>
      <c r="BX35" s="338"/>
      <c r="BY35" s="338"/>
      <c r="BZ35" s="338"/>
      <c r="CA35" s="338"/>
      <c r="CB35" s="339"/>
      <c r="CD35" s="358" t="s">
        <v>262</v>
      </c>
      <c r="CE35" s="359"/>
      <c r="CF35" s="359"/>
      <c r="CG35" s="359"/>
      <c r="CH35" s="359"/>
      <c r="CI35" s="359"/>
      <c r="CJ35" s="359"/>
      <c r="CK35" s="359"/>
      <c r="CL35" s="359"/>
      <c r="CM35" s="359"/>
      <c r="CN35" s="359"/>
      <c r="CO35" s="359"/>
      <c r="CP35" s="359"/>
      <c r="CQ35" s="360"/>
      <c r="CR35" s="352">
        <v>74691</v>
      </c>
      <c r="CS35" s="386"/>
      <c r="CT35" s="386"/>
      <c r="CU35" s="386"/>
      <c r="CV35" s="386"/>
      <c r="CW35" s="386"/>
      <c r="CX35" s="386"/>
      <c r="CY35" s="387"/>
      <c r="CZ35" s="361">
        <v>0.2</v>
      </c>
      <c r="DA35" s="388"/>
      <c r="DB35" s="388"/>
      <c r="DC35" s="389"/>
      <c r="DD35" s="365">
        <v>58661</v>
      </c>
      <c r="DE35" s="386"/>
      <c r="DF35" s="386"/>
      <c r="DG35" s="386"/>
      <c r="DH35" s="386"/>
      <c r="DI35" s="386"/>
      <c r="DJ35" s="386"/>
      <c r="DK35" s="387"/>
      <c r="DL35" s="365">
        <v>58092</v>
      </c>
      <c r="DM35" s="386"/>
      <c r="DN35" s="386"/>
      <c r="DO35" s="386"/>
      <c r="DP35" s="386"/>
      <c r="DQ35" s="386"/>
      <c r="DR35" s="386"/>
      <c r="DS35" s="386"/>
      <c r="DT35" s="386"/>
      <c r="DU35" s="386"/>
      <c r="DV35" s="387"/>
      <c r="DW35" s="361">
        <v>0.4</v>
      </c>
      <c r="DX35" s="388"/>
      <c r="DY35" s="388"/>
      <c r="DZ35" s="388"/>
      <c r="EA35" s="388"/>
      <c r="EB35" s="388"/>
      <c r="EC35" s="390"/>
    </row>
    <row r="36" spans="2:133" ht="11.25" customHeight="1" x14ac:dyDescent="0.15">
      <c r="B36" s="358" t="s">
        <v>263</v>
      </c>
      <c r="C36" s="359"/>
      <c r="D36" s="359"/>
      <c r="E36" s="359"/>
      <c r="F36" s="359"/>
      <c r="G36" s="359"/>
      <c r="H36" s="359"/>
      <c r="I36" s="359"/>
      <c r="J36" s="359"/>
      <c r="K36" s="359"/>
      <c r="L36" s="359"/>
      <c r="M36" s="359"/>
      <c r="N36" s="359"/>
      <c r="O36" s="359"/>
      <c r="P36" s="359"/>
      <c r="Q36" s="360"/>
      <c r="R36" s="352">
        <v>303606</v>
      </c>
      <c r="S36" s="353"/>
      <c r="T36" s="353"/>
      <c r="U36" s="353"/>
      <c r="V36" s="353"/>
      <c r="W36" s="353"/>
      <c r="X36" s="353"/>
      <c r="Y36" s="354"/>
      <c r="Z36" s="355">
        <v>0.9</v>
      </c>
      <c r="AA36" s="355"/>
      <c r="AB36" s="355"/>
      <c r="AC36" s="355"/>
      <c r="AD36" s="356" t="s">
        <v>170</v>
      </c>
      <c r="AE36" s="356"/>
      <c r="AF36" s="356"/>
      <c r="AG36" s="356"/>
      <c r="AH36" s="356"/>
      <c r="AI36" s="356"/>
      <c r="AJ36" s="356"/>
      <c r="AK36" s="356"/>
      <c r="AL36" s="361" t="s">
        <v>170</v>
      </c>
      <c r="AM36" s="362"/>
      <c r="AN36" s="362"/>
      <c r="AO36" s="363"/>
      <c r="AP36" s="421"/>
      <c r="AQ36" s="422" t="s">
        <v>264</v>
      </c>
      <c r="AR36" s="423"/>
      <c r="AS36" s="423"/>
      <c r="AT36" s="423"/>
      <c r="AU36" s="423"/>
      <c r="AV36" s="423"/>
      <c r="AW36" s="423"/>
      <c r="AX36" s="423"/>
      <c r="AY36" s="424"/>
      <c r="AZ36" s="344">
        <v>3908499</v>
      </c>
      <c r="BA36" s="345"/>
      <c r="BB36" s="345"/>
      <c r="BC36" s="345"/>
      <c r="BD36" s="345"/>
      <c r="BE36" s="345"/>
      <c r="BF36" s="425"/>
      <c r="BG36" s="341" t="s">
        <v>265</v>
      </c>
      <c r="BH36" s="342"/>
      <c r="BI36" s="342"/>
      <c r="BJ36" s="342"/>
      <c r="BK36" s="342"/>
      <c r="BL36" s="342"/>
      <c r="BM36" s="342"/>
      <c r="BN36" s="342"/>
      <c r="BO36" s="342"/>
      <c r="BP36" s="342"/>
      <c r="BQ36" s="342"/>
      <c r="BR36" s="342"/>
      <c r="BS36" s="342"/>
      <c r="BT36" s="342"/>
      <c r="BU36" s="343"/>
      <c r="BV36" s="344">
        <v>149513</v>
      </c>
      <c r="BW36" s="345"/>
      <c r="BX36" s="345"/>
      <c r="BY36" s="345"/>
      <c r="BZ36" s="345"/>
      <c r="CA36" s="345"/>
      <c r="CB36" s="425"/>
      <c r="CD36" s="358" t="s">
        <v>266</v>
      </c>
      <c r="CE36" s="359"/>
      <c r="CF36" s="359"/>
      <c r="CG36" s="359"/>
      <c r="CH36" s="359"/>
      <c r="CI36" s="359"/>
      <c r="CJ36" s="359"/>
      <c r="CK36" s="359"/>
      <c r="CL36" s="359"/>
      <c r="CM36" s="359"/>
      <c r="CN36" s="359"/>
      <c r="CO36" s="359"/>
      <c r="CP36" s="359"/>
      <c r="CQ36" s="360"/>
      <c r="CR36" s="352">
        <v>3528110</v>
      </c>
      <c r="CS36" s="353"/>
      <c r="CT36" s="353"/>
      <c r="CU36" s="353"/>
      <c r="CV36" s="353"/>
      <c r="CW36" s="353"/>
      <c r="CX36" s="353"/>
      <c r="CY36" s="354"/>
      <c r="CZ36" s="361">
        <v>11.8</v>
      </c>
      <c r="DA36" s="388"/>
      <c r="DB36" s="388"/>
      <c r="DC36" s="389"/>
      <c r="DD36" s="365">
        <v>3010636</v>
      </c>
      <c r="DE36" s="353"/>
      <c r="DF36" s="353"/>
      <c r="DG36" s="353"/>
      <c r="DH36" s="353"/>
      <c r="DI36" s="353"/>
      <c r="DJ36" s="353"/>
      <c r="DK36" s="354"/>
      <c r="DL36" s="365">
        <v>2048701</v>
      </c>
      <c r="DM36" s="353"/>
      <c r="DN36" s="353"/>
      <c r="DO36" s="353"/>
      <c r="DP36" s="353"/>
      <c r="DQ36" s="353"/>
      <c r="DR36" s="353"/>
      <c r="DS36" s="353"/>
      <c r="DT36" s="353"/>
      <c r="DU36" s="353"/>
      <c r="DV36" s="354"/>
      <c r="DW36" s="361">
        <v>12.8</v>
      </c>
      <c r="DX36" s="388"/>
      <c r="DY36" s="388"/>
      <c r="DZ36" s="388"/>
      <c r="EA36" s="388"/>
      <c r="EB36" s="388"/>
      <c r="EC36" s="390"/>
    </row>
    <row r="37" spans="2:133" ht="11.25" customHeight="1" x14ac:dyDescent="0.15">
      <c r="B37" s="358" t="s">
        <v>267</v>
      </c>
      <c r="C37" s="359"/>
      <c r="D37" s="359"/>
      <c r="E37" s="359"/>
      <c r="F37" s="359"/>
      <c r="G37" s="359"/>
      <c r="H37" s="359"/>
      <c r="I37" s="359"/>
      <c r="J37" s="359"/>
      <c r="K37" s="359"/>
      <c r="L37" s="359"/>
      <c r="M37" s="359"/>
      <c r="N37" s="359"/>
      <c r="O37" s="359"/>
      <c r="P37" s="359"/>
      <c r="Q37" s="360"/>
      <c r="R37" s="352">
        <v>840539</v>
      </c>
      <c r="S37" s="353"/>
      <c r="T37" s="353"/>
      <c r="U37" s="353"/>
      <c r="V37" s="353"/>
      <c r="W37" s="353"/>
      <c r="X37" s="353"/>
      <c r="Y37" s="354"/>
      <c r="Z37" s="355">
        <v>2.6</v>
      </c>
      <c r="AA37" s="355"/>
      <c r="AB37" s="355"/>
      <c r="AC37" s="355"/>
      <c r="AD37" s="356" t="s">
        <v>170</v>
      </c>
      <c r="AE37" s="356"/>
      <c r="AF37" s="356"/>
      <c r="AG37" s="356"/>
      <c r="AH37" s="356"/>
      <c r="AI37" s="356"/>
      <c r="AJ37" s="356"/>
      <c r="AK37" s="356"/>
      <c r="AL37" s="361" t="s">
        <v>170</v>
      </c>
      <c r="AM37" s="362"/>
      <c r="AN37" s="362"/>
      <c r="AO37" s="363"/>
      <c r="AQ37" s="426" t="s">
        <v>268</v>
      </c>
      <c r="AR37" s="427"/>
      <c r="AS37" s="427"/>
      <c r="AT37" s="427"/>
      <c r="AU37" s="427"/>
      <c r="AV37" s="427"/>
      <c r="AW37" s="427"/>
      <c r="AX37" s="427"/>
      <c r="AY37" s="428"/>
      <c r="AZ37" s="352">
        <v>1400651</v>
      </c>
      <c r="BA37" s="353"/>
      <c r="BB37" s="353"/>
      <c r="BC37" s="353"/>
      <c r="BD37" s="386"/>
      <c r="BE37" s="386"/>
      <c r="BF37" s="408"/>
      <c r="BG37" s="358" t="s">
        <v>269</v>
      </c>
      <c r="BH37" s="359"/>
      <c r="BI37" s="359"/>
      <c r="BJ37" s="359"/>
      <c r="BK37" s="359"/>
      <c r="BL37" s="359"/>
      <c r="BM37" s="359"/>
      <c r="BN37" s="359"/>
      <c r="BO37" s="359"/>
      <c r="BP37" s="359"/>
      <c r="BQ37" s="359"/>
      <c r="BR37" s="359"/>
      <c r="BS37" s="359"/>
      <c r="BT37" s="359"/>
      <c r="BU37" s="360"/>
      <c r="BV37" s="352">
        <v>65525</v>
      </c>
      <c r="BW37" s="353"/>
      <c r="BX37" s="353"/>
      <c r="BY37" s="353"/>
      <c r="BZ37" s="353"/>
      <c r="CA37" s="353"/>
      <c r="CB37" s="366"/>
      <c r="CD37" s="358" t="s">
        <v>270</v>
      </c>
      <c r="CE37" s="359"/>
      <c r="CF37" s="359"/>
      <c r="CG37" s="359"/>
      <c r="CH37" s="359"/>
      <c r="CI37" s="359"/>
      <c r="CJ37" s="359"/>
      <c r="CK37" s="359"/>
      <c r="CL37" s="359"/>
      <c r="CM37" s="359"/>
      <c r="CN37" s="359"/>
      <c r="CO37" s="359"/>
      <c r="CP37" s="359"/>
      <c r="CQ37" s="360"/>
      <c r="CR37" s="352">
        <v>858984</v>
      </c>
      <c r="CS37" s="386"/>
      <c r="CT37" s="386"/>
      <c r="CU37" s="386"/>
      <c r="CV37" s="386"/>
      <c r="CW37" s="386"/>
      <c r="CX37" s="386"/>
      <c r="CY37" s="387"/>
      <c r="CZ37" s="361">
        <v>2.9</v>
      </c>
      <c r="DA37" s="388"/>
      <c r="DB37" s="388"/>
      <c r="DC37" s="389"/>
      <c r="DD37" s="365">
        <v>831964</v>
      </c>
      <c r="DE37" s="386"/>
      <c r="DF37" s="386"/>
      <c r="DG37" s="386"/>
      <c r="DH37" s="386"/>
      <c r="DI37" s="386"/>
      <c r="DJ37" s="386"/>
      <c r="DK37" s="387"/>
      <c r="DL37" s="365">
        <v>804996</v>
      </c>
      <c r="DM37" s="386"/>
      <c r="DN37" s="386"/>
      <c r="DO37" s="386"/>
      <c r="DP37" s="386"/>
      <c r="DQ37" s="386"/>
      <c r="DR37" s="386"/>
      <c r="DS37" s="386"/>
      <c r="DT37" s="386"/>
      <c r="DU37" s="386"/>
      <c r="DV37" s="387"/>
      <c r="DW37" s="361">
        <v>5</v>
      </c>
      <c r="DX37" s="388"/>
      <c r="DY37" s="388"/>
      <c r="DZ37" s="388"/>
      <c r="EA37" s="388"/>
      <c r="EB37" s="388"/>
      <c r="EC37" s="390"/>
    </row>
    <row r="38" spans="2:133" ht="11.25" customHeight="1" x14ac:dyDescent="0.15">
      <c r="B38" s="358" t="s">
        <v>271</v>
      </c>
      <c r="C38" s="359"/>
      <c r="D38" s="359"/>
      <c r="E38" s="359"/>
      <c r="F38" s="359"/>
      <c r="G38" s="359"/>
      <c r="H38" s="359"/>
      <c r="I38" s="359"/>
      <c r="J38" s="359"/>
      <c r="K38" s="359"/>
      <c r="L38" s="359"/>
      <c r="M38" s="359"/>
      <c r="N38" s="359"/>
      <c r="O38" s="359"/>
      <c r="P38" s="359"/>
      <c r="Q38" s="360"/>
      <c r="R38" s="352">
        <v>610326</v>
      </c>
      <c r="S38" s="353"/>
      <c r="T38" s="353"/>
      <c r="U38" s="353"/>
      <c r="V38" s="353"/>
      <c r="W38" s="353"/>
      <c r="X38" s="353"/>
      <c r="Y38" s="354"/>
      <c r="Z38" s="355">
        <v>1.9</v>
      </c>
      <c r="AA38" s="355"/>
      <c r="AB38" s="355"/>
      <c r="AC38" s="355"/>
      <c r="AD38" s="356" t="s">
        <v>170</v>
      </c>
      <c r="AE38" s="356"/>
      <c r="AF38" s="356"/>
      <c r="AG38" s="356"/>
      <c r="AH38" s="356"/>
      <c r="AI38" s="356"/>
      <c r="AJ38" s="356"/>
      <c r="AK38" s="356"/>
      <c r="AL38" s="361" t="s">
        <v>170</v>
      </c>
      <c r="AM38" s="362"/>
      <c r="AN38" s="362"/>
      <c r="AO38" s="363"/>
      <c r="AQ38" s="426" t="s">
        <v>272</v>
      </c>
      <c r="AR38" s="427"/>
      <c r="AS38" s="427"/>
      <c r="AT38" s="427"/>
      <c r="AU38" s="427"/>
      <c r="AV38" s="427"/>
      <c r="AW38" s="427"/>
      <c r="AX38" s="427"/>
      <c r="AY38" s="428"/>
      <c r="AZ38" s="352">
        <v>17445</v>
      </c>
      <c r="BA38" s="353"/>
      <c r="BB38" s="353"/>
      <c r="BC38" s="353"/>
      <c r="BD38" s="386"/>
      <c r="BE38" s="386"/>
      <c r="BF38" s="408"/>
      <c r="BG38" s="358" t="s">
        <v>273</v>
      </c>
      <c r="BH38" s="359"/>
      <c r="BI38" s="359"/>
      <c r="BJ38" s="359"/>
      <c r="BK38" s="359"/>
      <c r="BL38" s="359"/>
      <c r="BM38" s="359"/>
      <c r="BN38" s="359"/>
      <c r="BO38" s="359"/>
      <c r="BP38" s="359"/>
      <c r="BQ38" s="359"/>
      <c r="BR38" s="359"/>
      <c r="BS38" s="359"/>
      <c r="BT38" s="359"/>
      <c r="BU38" s="360"/>
      <c r="BV38" s="352">
        <v>8543</v>
      </c>
      <c r="BW38" s="353"/>
      <c r="BX38" s="353"/>
      <c r="BY38" s="353"/>
      <c r="BZ38" s="353"/>
      <c r="CA38" s="353"/>
      <c r="CB38" s="366"/>
      <c r="CD38" s="358" t="s">
        <v>274</v>
      </c>
      <c r="CE38" s="359"/>
      <c r="CF38" s="359"/>
      <c r="CG38" s="359"/>
      <c r="CH38" s="359"/>
      <c r="CI38" s="359"/>
      <c r="CJ38" s="359"/>
      <c r="CK38" s="359"/>
      <c r="CL38" s="359"/>
      <c r="CM38" s="359"/>
      <c r="CN38" s="359"/>
      <c r="CO38" s="359"/>
      <c r="CP38" s="359"/>
      <c r="CQ38" s="360"/>
      <c r="CR38" s="352">
        <v>2490403</v>
      </c>
      <c r="CS38" s="353"/>
      <c r="CT38" s="353"/>
      <c r="CU38" s="353"/>
      <c r="CV38" s="353"/>
      <c r="CW38" s="353"/>
      <c r="CX38" s="353"/>
      <c r="CY38" s="354"/>
      <c r="CZ38" s="361">
        <v>8.3000000000000007</v>
      </c>
      <c r="DA38" s="388"/>
      <c r="DB38" s="388"/>
      <c r="DC38" s="389"/>
      <c r="DD38" s="365">
        <v>1968813</v>
      </c>
      <c r="DE38" s="353"/>
      <c r="DF38" s="353"/>
      <c r="DG38" s="353"/>
      <c r="DH38" s="353"/>
      <c r="DI38" s="353"/>
      <c r="DJ38" s="353"/>
      <c r="DK38" s="354"/>
      <c r="DL38" s="365">
        <v>1813130</v>
      </c>
      <c r="DM38" s="353"/>
      <c r="DN38" s="353"/>
      <c r="DO38" s="353"/>
      <c r="DP38" s="353"/>
      <c r="DQ38" s="353"/>
      <c r="DR38" s="353"/>
      <c r="DS38" s="353"/>
      <c r="DT38" s="353"/>
      <c r="DU38" s="353"/>
      <c r="DV38" s="354"/>
      <c r="DW38" s="361">
        <v>11.4</v>
      </c>
      <c r="DX38" s="388"/>
      <c r="DY38" s="388"/>
      <c r="DZ38" s="388"/>
      <c r="EA38" s="388"/>
      <c r="EB38" s="388"/>
      <c r="EC38" s="390"/>
    </row>
    <row r="39" spans="2:133" ht="11.25" customHeight="1" x14ac:dyDescent="0.15">
      <c r="B39" s="358" t="s">
        <v>275</v>
      </c>
      <c r="C39" s="359"/>
      <c r="D39" s="359"/>
      <c r="E39" s="359"/>
      <c r="F39" s="359"/>
      <c r="G39" s="359"/>
      <c r="H39" s="359"/>
      <c r="I39" s="359"/>
      <c r="J39" s="359"/>
      <c r="K39" s="359"/>
      <c r="L39" s="359"/>
      <c r="M39" s="359"/>
      <c r="N39" s="359"/>
      <c r="O39" s="359"/>
      <c r="P39" s="359"/>
      <c r="Q39" s="360"/>
      <c r="R39" s="352">
        <v>334263</v>
      </c>
      <c r="S39" s="353"/>
      <c r="T39" s="353"/>
      <c r="U39" s="353"/>
      <c r="V39" s="353"/>
      <c r="W39" s="353"/>
      <c r="X39" s="353"/>
      <c r="Y39" s="354"/>
      <c r="Z39" s="355">
        <v>1</v>
      </c>
      <c r="AA39" s="355"/>
      <c r="AB39" s="355"/>
      <c r="AC39" s="355"/>
      <c r="AD39" s="356">
        <v>12613</v>
      </c>
      <c r="AE39" s="356"/>
      <c r="AF39" s="356"/>
      <c r="AG39" s="356"/>
      <c r="AH39" s="356"/>
      <c r="AI39" s="356"/>
      <c r="AJ39" s="356"/>
      <c r="AK39" s="356"/>
      <c r="AL39" s="361">
        <v>0.1</v>
      </c>
      <c r="AM39" s="362"/>
      <c r="AN39" s="362"/>
      <c r="AO39" s="363"/>
      <c r="AQ39" s="426" t="s">
        <v>276</v>
      </c>
      <c r="AR39" s="427"/>
      <c r="AS39" s="427"/>
      <c r="AT39" s="427"/>
      <c r="AU39" s="427"/>
      <c r="AV39" s="427"/>
      <c r="AW39" s="427"/>
      <c r="AX39" s="427"/>
      <c r="AY39" s="428"/>
      <c r="AZ39" s="352" t="s">
        <v>170</v>
      </c>
      <c r="BA39" s="353"/>
      <c r="BB39" s="353"/>
      <c r="BC39" s="353"/>
      <c r="BD39" s="386"/>
      <c r="BE39" s="386"/>
      <c r="BF39" s="408"/>
      <c r="BG39" s="358" t="s">
        <v>277</v>
      </c>
      <c r="BH39" s="359"/>
      <c r="BI39" s="359"/>
      <c r="BJ39" s="359"/>
      <c r="BK39" s="359"/>
      <c r="BL39" s="359"/>
      <c r="BM39" s="359"/>
      <c r="BN39" s="359"/>
      <c r="BO39" s="359"/>
      <c r="BP39" s="359"/>
      <c r="BQ39" s="359"/>
      <c r="BR39" s="359"/>
      <c r="BS39" s="359"/>
      <c r="BT39" s="359"/>
      <c r="BU39" s="360"/>
      <c r="BV39" s="352">
        <v>13841</v>
      </c>
      <c r="BW39" s="353"/>
      <c r="BX39" s="353"/>
      <c r="BY39" s="353"/>
      <c r="BZ39" s="353"/>
      <c r="CA39" s="353"/>
      <c r="CB39" s="366"/>
      <c r="CD39" s="358" t="s">
        <v>278</v>
      </c>
      <c r="CE39" s="359"/>
      <c r="CF39" s="359"/>
      <c r="CG39" s="359"/>
      <c r="CH39" s="359"/>
      <c r="CI39" s="359"/>
      <c r="CJ39" s="359"/>
      <c r="CK39" s="359"/>
      <c r="CL39" s="359"/>
      <c r="CM39" s="359"/>
      <c r="CN39" s="359"/>
      <c r="CO39" s="359"/>
      <c r="CP39" s="359"/>
      <c r="CQ39" s="360"/>
      <c r="CR39" s="352">
        <v>543742</v>
      </c>
      <c r="CS39" s="386"/>
      <c r="CT39" s="386"/>
      <c r="CU39" s="386"/>
      <c r="CV39" s="386"/>
      <c r="CW39" s="386"/>
      <c r="CX39" s="386"/>
      <c r="CY39" s="387"/>
      <c r="CZ39" s="361">
        <v>1.8</v>
      </c>
      <c r="DA39" s="388"/>
      <c r="DB39" s="388"/>
      <c r="DC39" s="389"/>
      <c r="DD39" s="365">
        <v>319215</v>
      </c>
      <c r="DE39" s="386"/>
      <c r="DF39" s="386"/>
      <c r="DG39" s="386"/>
      <c r="DH39" s="386"/>
      <c r="DI39" s="386"/>
      <c r="DJ39" s="386"/>
      <c r="DK39" s="387"/>
      <c r="DL39" s="365" t="s">
        <v>170</v>
      </c>
      <c r="DM39" s="386"/>
      <c r="DN39" s="386"/>
      <c r="DO39" s="386"/>
      <c r="DP39" s="386"/>
      <c r="DQ39" s="386"/>
      <c r="DR39" s="386"/>
      <c r="DS39" s="386"/>
      <c r="DT39" s="386"/>
      <c r="DU39" s="386"/>
      <c r="DV39" s="387"/>
      <c r="DW39" s="361" t="s">
        <v>170</v>
      </c>
      <c r="DX39" s="388"/>
      <c r="DY39" s="388"/>
      <c r="DZ39" s="388"/>
      <c r="EA39" s="388"/>
      <c r="EB39" s="388"/>
      <c r="EC39" s="390"/>
    </row>
    <row r="40" spans="2:133" ht="11.25" customHeight="1" x14ac:dyDescent="0.15">
      <c r="B40" s="358" t="s">
        <v>279</v>
      </c>
      <c r="C40" s="359"/>
      <c r="D40" s="359"/>
      <c r="E40" s="359"/>
      <c r="F40" s="359"/>
      <c r="G40" s="359"/>
      <c r="H40" s="359"/>
      <c r="I40" s="359"/>
      <c r="J40" s="359"/>
      <c r="K40" s="359"/>
      <c r="L40" s="359"/>
      <c r="M40" s="359"/>
      <c r="N40" s="359"/>
      <c r="O40" s="359"/>
      <c r="P40" s="359"/>
      <c r="Q40" s="360"/>
      <c r="R40" s="352">
        <v>3214299</v>
      </c>
      <c r="S40" s="353"/>
      <c r="T40" s="353"/>
      <c r="U40" s="353"/>
      <c r="V40" s="353"/>
      <c r="W40" s="353"/>
      <c r="X40" s="353"/>
      <c r="Y40" s="354"/>
      <c r="Z40" s="355">
        <v>10.1</v>
      </c>
      <c r="AA40" s="355"/>
      <c r="AB40" s="355"/>
      <c r="AC40" s="355"/>
      <c r="AD40" s="356" t="s">
        <v>170</v>
      </c>
      <c r="AE40" s="356"/>
      <c r="AF40" s="356"/>
      <c r="AG40" s="356"/>
      <c r="AH40" s="356"/>
      <c r="AI40" s="356"/>
      <c r="AJ40" s="356"/>
      <c r="AK40" s="356"/>
      <c r="AL40" s="361" t="s">
        <v>170</v>
      </c>
      <c r="AM40" s="362"/>
      <c r="AN40" s="362"/>
      <c r="AO40" s="363"/>
      <c r="AQ40" s="426" t="s">
        <v>280</v>
      </c>
      <c r="AR40" s="427"/>
      <c r="AS40" s="427"/>
      <c r="AT40" s="427"/>
      <c r="AU40" s="427"/>
      <c r="AV40" s="427"/>
      <c r="AW40" s="427"/>
      <c r="AX40" s="427"/>
      <c r="AY40" s="428"/>
      <c r="AZ40" s="352" t="s">
        <v>170</v>
      </c>
      <c r="BA40" s="353"/>
      <c r="BB40" s="353"/>
      <c r="BC40" s="353"/>
      <c r="BD40" s="386"/>
      <c r="BE40" s="386"/>
      <c r="BF40" s="408"/>
      <c r="BG40" s="404" t="s">
        <v>281</v>
      </c>
      <c r="BH40" s="405"/>
      <c r="BI40" s="405"/>
      <c r="BJ40" s="405"/>
      <c r="BK40" s="405"/>
      <c r="BL40" s="429"/>
      <c r="BM40" s="359" t="s">
        <v>282</v>
      </c>
      <c r="BN40" s="359"/>
      <c r="BO40" s="359"/>
      <c r="BP40" s="359"/>
      <c r="BQ40" s="359"/>
      <c r="BR40" s="359"/>
      <c r="BS40" s="359"/>
      <c r="BT40" s="359"/>
      <c r="BU40" s="360"/>
      <c r="BV40" s="352">
        <v>88</v>
      </c>
      <c r="BW40" s="353"/>
      <c r="BX40" s="353"/>
      <c r="BY40" s="353"/>
      <c r="BZ40" s="353"/>
      <c r="CA40" s="353"/>
      <c r="CB40" s="366"/>
      <c r="CD40" s="358" t="s">
        <v>283</v>
      </c>
      <c r="CE40" s="359"/>
      <c r="CF40" s="359"/>
      <c r="CG40" s="359"/>
      <c r="CH40" s="359"/>
      <c r="CI40" s="359"/>
      <c r="CJ40" s="359"/>
      <c r="CK40" s="359"/>
      <c r="CL40" s="359"/>
      <c r="CM40" s="359"/>
      <c r="CN40" s="359"/>
      <c r="CO40" s="359"/>
      <c r="CP40" s="359"/>
      <c r="CQ40" s="360"/>
      <c r="CR40" s="352">
        <v>73324</v>
      </c>
      <c r="CS40" s="353"/>
      <c r="CT40" s="353"/>
      <c r="CU40" s="353"/>
      <c r="CV40" s="353"/>
      <c r="CW40" s="353"/>
      <c r="CX40" s="353"/>
      <c r="CY40" s="354"/>
      <c r="CZ40" s="361">
        <v>0.2</v>
      </c>
      <c r="DA40" s="388"/>
      <c r="DB40" s="388"/>
      <c r="DC40" s="389"/>
      <c r="DD40" s="365">
        <v>70838</v>
      </c>
      <c r="DE40" s="353"/>
      <c r="DF40" s="353"/>
      <c r="DG40" s="353"/>
      <c r="DH40" s="353"/>
      <c r="DI40" s="353"/>
      <c r="DJ40" s="353"/>
      <c r="DK40" s="354"/>
      <c r="DL40" s="365" t="s">
        <v>170</v>
      </c>
      <c r="DM40" s="353"/>
      <c r="DN40" s="353"/>
      <c r="DO40" s="353"/>
      <c r="DP40" s="353"/>
      <c r="DQ40" s="353"/>
      <c r="DR40" s="353"/>
      <c r="DS40" s="353"/>
      <c r="DT40" s="353"/>
      <c r="DU40" s="353"/>
      <c r="DV40" s="354"/>
      <c r="DW40" s="361" t="s">
        <v>170</v>
      </c>
      <c r="DX40" s="388"/>
      <c r="DY40" s="388"/>
      <c r="DZ40" s="388"/>
      <c r="EA40" s="388"/>
      <c r="EB40" s="388"/>
      <c r="EC40" s="390"/>
    </row>
    <row r="41" spans="2:133" ht="11.25" customHeight="1" x14ac:dyDescent="0.15">
      <c r="B41" s="358" t="s">
        <v>284</v>
      </c>
      <c r="C41" s="359"/>
      <c r="D41" s="359"/>
      <c r="E41" s="359"/>
      <c r="F41" s="359"/>
      <c r="G41" s="359"/>
      <c r="H41" s="359"/>
      <c r="I41" s="359"/>
      <c r="J41" s="359"/>
      <c r="K41" s="359"/>
      <c r="L41" s="359"/>
      <c r="M41" s="359"/>
      <c r="N41" s="359"/>
      <c r="O41" s="359"/>
      <c r="P41" s="359"/>
      <c r="Q41" s="360"/>
      <c r="R41" s="352" t="s">
        <v>170</v>
      </c>
      <c r="S41" s="353"/>
      <c r="T41" s="353"/>
      <c r="U41" s="353"/>
      <c r="V41" s="353"/>
      <c r="W41" s="353"/>
      <c r="X41" s="353"/>
      <c r="Y41" s="354"/>
      <c r="Z41" s="355" t="s">
        <v>170</v>
      </c>
      <c r="AA41" s="355"/>
      <c r="AB41" s="355"/>
      <c r="AC41" s="355"/>
      <c r="AD41" s="356" t="s">
        <v>170</v>
      </c>
      <c r="AE41" s="356"/>
      <c r="AF41" s="356"/>
      <c r="AG41" s="356"/>
      <c r="AH41" s="356"/>
      <c r="AI41" s="356"/>
      <c r="AJ41" s="356"/>
      <c r="AK41" s="356"/>
      <c r="AL41" s="361" t="s">
        <v>170</v>
      </c>
      <c r="AM41" s="362"/>
      <c r="AN41" s="362"/>
      <c r="AO41" s="363"/>
      <c r="AQ41" s="426" t="s">
        <v>285</v>
      </c>
      <c r="AR41" s="427"/>
      <c r="AS41" s="427"/>
      <c r="AT41" s="427"/>
      <c r="AU41" s="427"/>
      <c r="AV41" s="427"/>
      <c r="AW41" s="427"/>
      <c r="AX41" s="427"/>
      <c r="AY41" s="428"/>
      <c r="AZ41" s="352">
        <v>653692</v>
      </c>
      <c r="BA41" s="353"/>
      <c r="BB41" s="353"/>
      <c r="BC41" s="353"/>
      <c r="BD41" s="386"/>
      <c r="BE41" s="386"/>
      <c r="BF41" s="408"/>
      <c r="BG41" s="404"/>
      <c r="BH41" s="405"/>
      <c r="BI41" s="405"/>
      <c r="BJ41" s="405"/>
      <c r="BK41" s="405"/>
      <c r="BL41" s="429"/>
      <c r="BM41" s="359" t="s">
        <v>286</v>
      </c>
      <c r="BN41" s="359"/>
      <c r="BO41" s="359"/>
      <c r="BP41" s="359"/>
      <c r="BQ41" s="359"/>
      <c r="BR41" s="359"/>
      <c r="BS41" s="359"/>
      <c r="BT41" s="359"/>
      <c r="BU41" s="360"/>
      <c r="BV41" s="352" t="s">
        <v>170</v>
      </c>
      <c r="BW41" s="353"/>
      <c r="BX41" s="353"/>
      <c r="BY41" s="353"/>
      <c r="BZ41" s="353"/>
      <c r="CA41" s="353"/>
      <c r="CB41" s="366"/>
      <c r="CD41" s="358" t="s">
        <v>287</v>
      </c>
      <c r="CE41" s="359"/>
      <c r="CF41" s="359"/>
      <c r="CG41" s="359"/>
      <c r="CH41" s="359"/>
      <c r="CI41" s="359"/>
      <c r="CJ41" s="359"/>
      <c r="CK41" s="359"/>
      <c r="CL41" s="359"/>
      <c r="CM41" s="359"/>
      <c r="CN41" s="359"/>
      <c r="CO41" s="359"/>
      <c r="CP41" s="359"/>
      <c r="CQ41" s="360"/>
      <c r="CR41" s="352" t="s">
        <v>170</v>
      </c>
      <c r="CS41" s="386"/>
      <c r="CT41" s="386"/>
      <c r="CU41" s="386"/>
      <c r="CV41" s="386"/>
      <c r="CW41" s="386"/>
      <c r="CX41" s="386"/>
      <c r="CY41" s="387"/>
      <c r="CZ41" s="361" t="s">
        <v>170</v>
      </c>
      <c r="DA41" s="388"/>
      <c r="DB41" s="388"/>
      <c r="DC41" s="389"/>
      <c r="DD41" s="365" t="s">
        <v>170</v>
      </c>
      <c r="DE41" s="386"/>
      <c r="DF41" s="386"/>
      <c r="DG41" s="386"/>
      <c r="DH41" s="386"/>
      <c r="DI41" s="386"/>
      <c r="DJ41" s="386"/>
      <c r="DK41" s="387"/>
      <c r="DL41" s="430"/>
      <c r="DM41" s="431"/>
      <c r="DN41" s="431"/>
      <c r="DO41" s="431"/>
      <c r="DP41" s="431"/>
      <c r="DQ41" s="431"/>
      <c r="DR41" s="431"/>
      <c r="DS41" s="431"/>
      <c r="DT41" s="431"/>
      <c r="DU41" s="431"/>
      <c r="DV41" s="432"/>
      <c r="DW41" s="433"/>
      <c r="DX41" s="434"/>
      <c r="DY41" s="434"/>
      <c r="DZ41" s="434"/>
      <c r="EA41" s="434"/>
      <c r="EB41" s="434"/>
      <c r="EC41" s="435"/>
    </row>
    <row r="42" spans="2:133" ht="11.25" customHeight="1" x14ac:dyDescent="0.15">
      <c r="B42" s="358" t="s">
        <v>288</v>
      </c>
      <c r="C42" s="359"/>
      <c r="D42" s="359"/>
      <c r="E42" s="359"/>
      <c r="F42" s="359"/>
      <c r="G42" s="359"/>
      <c r="H42" s="359"/>
      <c r="I42" s="359"/>
      <c r="J42" s="359"/>
      <c r="K42" s="359"/>
      <c r="L42" s="359"/>
      <c r="M42" s="359"/>
      <c r="N42" s="359"/>
      <c r="O42" s="359"/>
      <c r="P42" s="359"/>
      <c r="Q42" s="360"/>
      <c r="R42" s="352" t="s">
        <v>170</v>
      </c>
      <c r="S42" s="353"/>
      <c r="T42" s="353"/>
      <c r="U42" s="353"/>
      <c r="V42" s="353"/>
      <c r="W42" s="353"/>
      <c r="X42" s="353"/>
      <c r="Y42" s="354"/>
      <c r="Z42" s="355" t="s">
        <v>170</v>
      </c>
      <c r="AA42" s="355"/>
      <c r="AB42" s="355"/>
      <c r="AC42" s="355"/>
      <c r="AD42" s="356" t="s">
        <v>170</v>
      </c>
      <c r="AE42" s="356"/>
      <c r="AF42" s="356"/>
      <c r="AG42" s="356"/>
      <c r="AH42" s="356"/>
      <c r="AI42" s="356"/>
      <c r="AJ42" s="356"/>
      <c r="AK42" s="356"/>
      <c r="AL42" s="361" t="s">
        <v>170</v>
      </c>
      <c r="AM42" s="362"/>
      <c r="AN42" s="362"/>
      <c r="AO42" s="363"/>
      <c r="AQ42" s="436" t="s">
        <v>289</v>
      </c>
      <c r="AR42" s="437"/>
      <c r="AS42" s="437"/>
      <c r="AT42" s="437"/>
      <c r="AU42" s="437"/>
      <c r="AV42" s="437"/>
      <c r="AW42" s="437"/>
      <c r="AX42" s="437"/>
      <c r="AY42" s="438"/>
      <c r="AZ42" s="439">
        <v>1836711</v>
      </c>
      <c r="BA42" s="440"/>
      <c r="BB42" s="440"/>
      <c r="BC42" s="440"/>
      <c r="BD42" s="416"/>
      <c r="BE42" s="416"/>
      <c r="BF42" s="418"/>
      <c r="BG42" s="411"/>
      <c r="BH42" s="412"/>
      <c r="BI42" s="412"/>
      <c r="BJ42" s="412"/>
      <c r="BK42" s="412"/>
      <c r="BL42" s="441"/>
      <c r="BM42" s="371" t="s">
        <v>290</v>
      </c>
      <c r="BN42" s="371"/>
      <c r="BO42" s="371"/>
      <c r="BP42" s="371"/>
      <c r="BQ42" s="371"/>
      <c r="BR42" s="371"/>
      <c r="BS42" s="371"/>
      <c r="BT42" s="371"/>
      <c r="BU42" s="372"/>
      <c r="BV42" s="439">
        <v>309</v>
      </c>
      <c r="BW42" s="440"/>
      <c r="BX42" s="440"/>
      <c r="BY42" s="440"/>
      <c r="BZ42" s="440"/>
      <c r="CA42" s="440"/>
      <c r="CB42" s="442"/>
      <c r="CD42" s="358" t="s">
        <v>291</v>
      </c>
      <c r="CE42" s="359"/>
      <c r="CF42" s="359"/>
      <c r="CG42" s="359"/>
      <c r="CH42" s="359"/>
      <c r="CI42" s="359"/>
      <c r="CJ42" s="359"/>
      <c r="CK42" s="359"/>
      <c r="CL42" s="359"/>
      <c r="CM42" s="359"/>
      <c r="CN42" s="359"/>
      <c r="CO42" s="359"/>
      <c r="CP42" s="359"/>
      <c r="CQ42" s="360"/>
      <c r="CR42" s="352">
        <v>3690257</v>
      </c>
      <c r="CS42" s="386"/>
      <c r="CT42" s="386"/>
      <c r="CU42" s="386"/>
      <c r="CV42" s="386"/>
      <c r="CW42" s="386"/>
      <c r="CX42" s="386"/>
      <c r="CY42" s="387"/>
      <c r="CZ42" s="361">
        <v>12.3</v>
      </c>
      <c r="DA42" s="388"/>
      <c r="DB42" s="388"/>
      <c r="DC42" s="389"/>
      <c r="DD42" s="365">
        <v>592133</v>
      </c>
      <c r="DE42" s="386"/>
      <c r="DF42" s="386"/>
      <c r="DG42" s="386"/>
      <c r="DH42" s="386"/>
      <c r="DI42" s="386"/>
      <c r="DJ42" s="386"/>
      <c r="DK42" s="387"/>
      <c r="DL42" s="430"/>
      <c r="DM42" s="431"/>
      <c r="DN42" s="431"/>
      <c r="DO42" s="431"/>
      <c r="DP42" s="431"/>
      <c r="DQ42" s="431"/>
      <c r="DR42" s="431"/>
      <c r="DS42" s="431"/>
      <c r="DT42" s="431"/>
      <c r="DU42" s="431"/>
      <c r="DV42" s="432"/>
      <c r="DW42" s="433"/>
      <c r="DX42" s="434"/>
      <c r="DY42" s="434"/>
      <c r="DZ42" s="434"/>
      <c r="EA42" s="434"/>
      <c r="EB42" s="434"/>
      <c r="EC42" s="435"/>
    </row>
    <row r="43" spans="2:133" ht="11.25" customHeight="1" x14ac:dyDescent="0.15">
      <c r="B43" s="358" t="s">
        <v>292</v>
      </c>
      <c r="C43" s="359"/>
      <c r="D43" s="359"/>
      <c r="E43" s="359"/>
      <c r="F43" s="359"/>
      <c r="G43" s="359"/>
      <c r="H43" s="359"/>
      <c r="I43" s="359"/>
      <c r="J43" s="359"/>
      <c r="K43" s="359"/>
      <c r="L43" s="359"/>
      <c r="M43" s="359"/>
      <c r="N43" s="359"/>
      <c r="O43" s="359"/>
      <c r="P43" s="359"/>
      <c r="Q43" s="360"/>
      <c r="R43" s="352">
        <v>961599</v>
      </c>
      <c r="S43" s="353"/>
      <c r="T43" s="353"/>
      <c r="U43" s="353"/>
      <c r="V43" s="353"/>
      <c r="W43" s="353"/>
      <c r="X43" s="353"/>
      <c r="Y43" s="354"/>
      <c r="Z43" s="355">
        <v>3</v>
      </c>
      <c r="AA43" s="355"/>
      <c r="AB43" s="355"/>
      <c r="AC43" s="355"/>
      <c r="AD43" s="356" t="s">
        <v>170</v>
      </c>
      <c r="AE43" s="356"/>
      <c r="AF43" s="356"/>
      <c r="AG43" s="356"/>
      <c r="AH43" s="356"/>
      <c r="AI43" s="356"/>
      <c r="AJ43" s="356"/>
      <c r="AK43" s="356"/>
      <c r="AL43" s="361" t="s">
        <v>170</v>
      </c>
      <c r="AM43" s="362"/>
      <c r="AN43" s="362"/>
      <c r="AO43" s="363"/>
      <c r="CD43" s="358" t="s">
        <v>293</v>
      </c>
      <c r="CE43" s="359"/>
      <c r="CF43" s="359"/>
      <c r="CG43" s="359"/>
      <c r="CH43" s="359"/>
      <c r="CI43" s="359"/>
      <c r="CJ43" s="359"/>
      <c r="CK43" s="359"/>
      <c r="CL43" s="359"/>
      <c r="CM43" s="359"/>
      <c r="CN43" s="359"/>
      <c r="CO43" s="359"/>
      <c r="CP43" s="359"/>
      <c r="CQ43" s="360"/>
      <c r="CR43" s="352">
        <v>217266</v>
      </c>
      <c r="CS43" s="386"/>
      <c r="CT43" s="386"/>
      <c r="CU43" s="386"/>
      <c r="CV43" s="386"/>
      <c r="CW43" s="386"/>
      <c r="CX43" s="386"/>
      <c r="CY43" s="387"/>
      <c r="CZ43" s="361">
        <v>0.7</v>
      </c>
      <c r="DA43" s="388"/>
      <c r="DB43" s="388"/>
      <c r="DC43" s="389"/>
      <c r="DD43" s="365">
        <v>217266</v>
      </c>
      <c r="DE43" s="386"/>
      <c r="DF43" s="386"/>
      <c r="DG43" s="386"/>
      <c r="DH43" s="386"/>
      <c r="DI43" s="386"/>
      <c r="DJ43" s="386"/>
      <c r="DK43" s="387"/>
      <c r="DL43" s="430"/>
      <c r="DM43" s="431"/>
      <c r="DN43" s="431"/>
      <c r="DO43" s="431"/>
      <c r="DP43" s="431"/>
      <c r="DQ43" s="431"/>
      <c r="DR43" s="431"/>
      <c r="DS43" s="431"/>
      <c r="DT43" s="431"/>
      <c r="DU43" s="431"/>
      <c r="DV43" s="432"/>
      <c r="DW43" s="433"/>
      <c r="DX43" s="434"/>
      <c r="DY43" s="434"/>
      <c r="DZ43" s="434"/>
      <c r="EA43" s="434"/>
      <c r="EB43" s="434"/>
      <c r="EC43" s="435"/>
    </row>
    <row r="44" spans="2:133" ht="11.25" customHeight="1" x14ac:dyDescent="0.15">
      <c r="B44" s="370" t="s">
        <v>294</v>
      </c>
      <c r="C44" s="371"/>
      <c r="D44" s="371"/>
      <c r="E44" s="371"/>
      <c r="F44" s="371"/>
      <c r="G44" s="371"/>
      <c r="H44" s="371"/>
      <c r="I44" s="371"/>
      <c r="J44" s="371"/>
      <c r="K44" s="371"/>
      <c r="L44" s="371"/>
      <c r="M44" s="371"/>
      <c r="N44" s="371"/>
      <c r="O44" s="371"/>
      <c r="P44" s="371"/>
      <c r="Q44" s="372"/>
      <c r="R44" s="439">
        <v>31977154</v>
      </c>
      <c r="S44" s="440"/>
      <c r="T44" s="440"/>
      <c r="U44" s="440"/>
      <c r="V44" s="440"/>
      <c r="W44" s="440"/>
      <c r="X44" s="440"/>
      <c r="Y44" s="443"/>
      <c r="Z44" s="444">
        <v>100</v>
      </c>
      <c r="AA44" s="444"/>
      <c r="AB44" s="444"/>
      <c r="AC44" s="444"/>
      <c r="AD44" s="445">
        <v>14993762</v>
      </c>
      <c r="AE44" s="445"/>
      <c r="AF44" s="445"/>
      <c r="AG44" s="445"/>
      <c r="AH44" s="445"/>
      <c r="AI44" s="445"/>
      <c r="AJ44" s="445"/>
      <c r="AK44" s="445"/>
      <c r="AL44" s="446">
        <v>100</v>
      </c>
      <c r="AM44" s="417"/>
      <c r="AN44" s="417"/>
      <c r="AO44" s="447"/>
      <c r="CD44" s="391" t="s">
        <v>240</v>
      </c>
      <c r="CE44" s="392"/>
      <c r="CF44" s="358" t="s">
        <v>295</v>
      </c>
      <c r="CG44" s="359"/>
      <c r="CH44" s="359"/>
      <c r="CI44" s="359"/>
      <c r="CJ44" s="359"/>
      <c r="CK44" s="359"/>
      <c r="CL44" s="359"/>
      <c r="CM44" s="359"/>
      <c r="CN44" s="359"/>
      <c r="CO44" s="359"/>
      <c r="CP44" s="359"/>
      <c r="CQ44" s="360"/>
      <c r="CR44" s="352">
        <v>3682099</v>
      </c>
      <c r="CS44" s="353"/>
      <c r="CT44" s="353"/>
      <c r="CU44" s="353"/>
      <c r="CV44" s="353"/>
      <c r="CW44" s="353"/>
      <c r="CX44" s="353"/>
      <c r="CY44" s="354"/>
      <c r="CZ44" s="361">
        <v>12.3</v>
      </c>
      <c r="DA44" s="362"/>
      <c r="DB44" s="362"/>
      <c r="DC44" s="367"/>
      <c r="DD44" s="365">
        <v>589527</v>
      </c>
      <c r="DE44" s="353"/>
      <c r="DF44" s="353"/>
      <c r="DG44" s="353"/>
      <c r="DH44" s="353"/>
      <c r="DI44" s="353"/>
      <c r="DJ44" s="353"/>
      <c r="DK44" s="354"/>
      <c r="DL44" s="430"/>
      <c r="DM44" s="431"/>
      <c r="DN44" s="431"/>
      <c r="DO44" s="431"/>
      <c r="DP44" s="431"/>
      <c r="DQ44" s="431"/>
      <c r="DR44" s="431"/>
      <c r="DS44" s="431"/>
      <c r="DT44" s="431"/>
      <c r="DU44" s="431"/>
      <c r="DV44" s="432"/>
      <c r="DW44" s="433"/>
      <c r="DX44" s="434"/>
      <c r="DY44" s="434"/>
      <c r="DZ44" s="434"/>
      <c r="EA44" s="434"/>
      <c r="EB44" s="434"/>
      <c r="EC44" s="435"/>
    </row>
    <row r="45" spans="2:133" ht="11.25" customHeight="1" x14ac:dyDescent="0.15">
      <c r="CD45" s="395"/>
      <c r="CE45" s="396"/>
      <c r="CF45" s="358" t="s">
        <v>296</v>
      </c>
      <c r="CG45" s="359"/>
      <c r="CH45" s="359"/>
      <c r="CI45" s="359"/>
      <c r="CJ45" s="359"/>
      <c r="CK45" s="359"/>
      <c r="CL45" s="359"/>
      <c r="CM45" s="359"/>
      <c r="CN45" s="359"/>
      <c r="CO45" s="359"/>
      <c r="CP45" s="359"/>
      <c r="CQ45" s="360"/>
      <c r="CR45" s="352">
        <v>1856607</v>
      </c>
      <c r="CS45" s="386"/>
      <c r="CT45" s="386"/>
      <c r="CU45" s="386"/>
      <c r="CV45" s="386"/>
      <c r="CW45" s="386"/>
      <c r="CX45" s="386"/>
      <c r="CY45" s="387"/>
      <c r="CZ45" s="361">
        <v>6.2</v>
      </c>
      <c r="DA45" s="388"/>
      <c r="DB45" s="388"/>
      <c r="DC45" s="389"/>
      <c r="DD45" s="365">
        <v>162706</v>
      </c>
      <c r="DE45" s="386"/>
      <c r="DF45" s="386"/>
      <c r="DG45" s="386"/>
      <c r="DH45" s="386"/>
      <c r="DI45" s="386"/>
      <c r="DJ45" s="386"/>
      <c r="DK45" s="387"/>
      <c r="DL45" s="430"/>
      <c r="DM45" s="431"/>
      <c r="DN45" s="431"/>
      <c r="DO45" s="431"/>
      <c r="DP45" s="431"/>
      <c r="DQ45" s="431"/>
      <c r="DR45" s="431"/>
      <c r="DS45" s="431"/>
      <c r="DT45" s="431"/>
      <c r="DU45" s="431"/>
      <c r="DV45" s="432"/>
      <c r="DW45" s="433"/>
      <c r="DX45" s="434"/>
      <c r="DY45" s="434"/>
      <c r="DZ45" s="434"/>
      <c r="EA45" s="434"/>
      <c r="EB45" s="434"/>
      <c r="EC45" s="435"/>
    </row>
    <row r="46" spans="2:133" ht="11.25" customHeight="1" x14ac:dyDescent="0.15">
      <c r="B46" s="333" t="s">
        <v>297</v>
      </c>
      <c r="CD46" s="395"/>
      <c r="CE46" s="396"/>
      <c r="CF46" s="358" t="s">
        <v>298</v>
      </c>
      <c r="CG46" s="359"/>
      <c r="CH46" s="359"/>
      <c r="CI46" s="359"/>
      <c r="CJ46" s="359"/>
      <c r="CK46" s="359"/>
      <c r="CL46" s="359"/>
      <c r="CM46" s="359"/>
      <c r="CN46" s="359"/>
      <c r="CO46" s="359"/>
      <c r="CP46" s="359"/>
      <c r="CQ46" s="360"/>
      <c r="CR46" s="352">
        <v>1824452</v>
      </c>
      <c r="CS46" s="353"/>
      <c r="CT46" s="353"/>
      <c r="CU46" s="353"/>
      <c r="CV46" s="353"/>
      <c r="CW46" s="353"/>
      <c r="CX46" s="353"/>
      <c r="CY46" s="354"/>
      <c r="CZ46" s="361">
        <v>6.1</v>
      </c>
      <c r="DA46" s="362"/>
      <c r="DB46" s="362"/>
      <c r="DC46" s="367"/>
      <c r="DD46" s="365">
        <v>425781</v>
      </c>
      <c r="DE46" s="353"/>
      <c r="DF46" s="353"/>
      <c r="DG46" s="353"/>
      <c r="DH46" s="353"/>
      <c r="DI46" s="353"/>
      <c r="DJ46" s="353"/>
      <c r="DK46" s="354"/>
      <c r="DL46" s="430"/>
      <c r="DM46" s="431"/>
      <c r="DN46" s="431"/>
      <c r="DO46" s="431"/>
      <c r="DP46" s="431"/>
      <c r="DQ46" s="431"/>
      <c r="DR46" s="431"/>
      <c r="DS46" s="431"/>
      <c r="DT46" s="431"/>
      <c r="DU46" s="431"/>
      <c r="DV46" s="432"/>
      <c r="DW46" s="433"/>
      <c r="DX46" s="434"/>
      <c r="DY46" s="434"/>
      <c r="DZ46" s="434"/>
      <c r="EA46" s="434"/>
      <c r="EB46" s="434"/>
      <c r="EC46" s="435"/>
    </row>
    <row r="47" spans="2:133" ht="11.25" customHeight="1" x14ac:dyDescent="0.15">
      <c r="B47" s="448" t="s">
        <v>299</v>
      </c>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D47" s="395"/>
      <c r="CE47" s="396"/>
      <c r="CF47" s="358" t="s">
        <v>300</v>
      </c>
      <c r="CG47" s="359"/>
      <c r="CH47" s="359"/>
      <c r="CI47" s="359"/>
      <c r="CJ47" s="359"/>
      <c r="CK47" s="359"/>
      <c r="CL47" s="359"/>
      <c r="CM47" s="359"/>
      <c r="CN47" s="359"/>
      <c r="CO47" s="359"/>
      <c r="CP47" s="359"/>
      <c r="CQ47" s="360"/>
      <c r="CR47" s="352">
        <v>8158</v>
      </c>
      <c r="CS47" s="386"/>
      <c r="CT47" s="386"/>
      <c r="CU47" s="386"/>
      <c r="CV47" s="386"/>
      <c r="CW47" s="386"/>
      <c r="CX47" s="386"/>
      <c r="CY47" s="387"/>
      <c r="CZ47" s="361">
        <v>0</v>
      </c>
      <c r="DA47" s="388"/>
      <c r="DB47" s="388"/>
      <c r="DC47" s="389"/>
      <c r="DD47" s="365">
        <v>2606</v>
      </c>
      <c r="DE47" s="386"/>
      <c r="DF47" s="386"/>
      <c r="DG47" s="386"/>
      <c r="DH47" s="386"/>
      <c r="DI47" s="386"/>
      <c r="DJ47" s="386"/>
      <c r="DK47" s="387"/>
      <c r="DL47" s="430"/>
      <c r="DM47" s="431"/>
      <c r="DN47" s="431"/>
      <c r="DO47" s="431"/>
      <c r="DP47" s="431"/>
      <c r="DQ47" s="431"/>
      <c r="DR47" s="431"/>
      <c r="DS47" s="431"/>
      <c r="DT47" s="431"/>
      <c r="DU47" s="431"/>
      <c r="DV47" s="432"/>
      <c r="DW47" s="433"/>
      <c r="DX47" s="434"/>
      <c r="DY47" s="434"/>
      <c r="DZ47" s="434"/>
      <c r="EA47" s="434"/>
      <c r="EB47" s="434"/>
      <c r="EC47" s="435"/>
    </row>
    <row r="48" spans="2:133" ht="11.25" x14ac:dyDescent="0.15">
      <c r="B48" s="448" t="s">
        <v>301</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D48" s="409"/>
      <c r="CE48" s="410"/>
      <c r="CF48" s="358" t="s">
        <v>302</v>
      </c>
      <c r="CG48" s="359"/>
      <c r="CH48" s="359"/>
      <c r="CI48" s="359"/>
      <c r="CJ48" s="359"/>
      <c r="CK48" s="359"/>
      <c r="CL48" s="359"/>
      <c r="CM48" s="359"/>
      <c r="CN48" s="359"/>
      <c r="CO48" s="359"/>
      <c r="CP48" s="359"/>
      <c r="CQ48" s="360"/>
      <c r="CR48" s="352" t="s">
        <v>170</v>
      </c>
      <c r="CS48" s="353"/>
      <c r="CT48" s="353"/>
      <c r="CU48" s="353"/>
      <c r="CV48" s="353"/>
      <c r="CW48" s="353"/>
      <c r="CX48" s="353"/>
      <c r="CY48" s="354"/>
      <c r="CZ48" s="361" t="s">
        <v>170</v>
      </c>
      <c r="DA48" s="362"/>
      <c r="DB48" s="362"/>
      <c r="DC48" s="367"/>
      <c r="DD48" s="365" t="s">
        <v>170</v>
      </c>
      <c r="DE48" s="353"/>
      <c r="DF48" s="353"/>
      <c r="DG48" s="353"/>
      <c r="DH48" s="353"/>
      <c r="DI48" s="353"/>
      <c r="DJ48" s="353"/>
      <c r="DK48" s="354"/>
      <c r="DL48" s="430"/>
      <c r="DM48" s="431"/>
      <c r="DN48" s="431"/>
      <c r="DO48" s="431"/>
      <c r="DP48" s="431"/>
      <c r="DQ48" s="431"/>
      <c r="DR48" s="431"/>
      <c r="DS48" s="431"/>
      <c r="DT48" s="431"/>
      <c r="DU48" s="431"/>
      <c r="DV48" s="432"/>
      <c r="DW48" s="433"/>
      <c r="DX48" s="434"/>
      <c r="DY48" s="434"/>
      <c r="DZ48" s="434"/>
      <c r="EA48" s="434"/>
      <c r="EB48" s="434"/>
      <c r="EC48" s="435"/>
    </row>
    <row r="49" spans="2:133" ht="11.25" customHeight="1" x14ac:dyDescent="0.15">
      <c r="B49" s="449"/>
      <c r="CD49" s="370" t="s">
        <v>303</v>
      </c>
      <c r="CE49" s="371"/>
      <c r="CF49" s="371"/>
      <c r="CG49" s="371"/>
      <c r="CH49" s="371"/>
      <c r="CI49" s="371"/>
      <c r="CJ49" s="371"/>
      <c r="CK49" s="371"/>
      <c r="CL49" s="371"/>
      <c r="CM49" s="371"/>
      <c r="CN49" s="371"/>
      <c r="CO49" s="371"/>
      <c r="CP49" s="371"/>
      <c r="CQ49" s="372"/>
      <c r="CR49" s="439">
        <v>29884551</v>
      </c>
      <c r="CS49" s="416"/>
      <c r="CT49" s="416"/>
      <c r="CU49" s="416"/>
      <c r="CV49" s="416"/>
      <c r="CW49" s="416"/>
      <c r="CX49" s="416"/>
      <c r="CY49" s="450"/>
      <c r="CZ49" s="446">
        <v>100</v>
      </c>
      <c r="DA49" s="451"/>
      <c r="DB49" s="451"/>
      <c r="DC49" s="452"/>
      <c r="DD49" s="453">
        <v>17502364</v>
      </c>
      <c r="DE49" s="416"/>
      <c r="DF49" s="416"/>
      <c r="DG49" s="416"/>
      <c r="DH49" s="416"/>
      <c r="DI49" s="416"/>
      <c r="DJ49" s="416"/>
      <c r="DK49" s="450"/>
      <c r="DL49" s="454"/>
      <c r="DM49" s="455"/>
      <c r="DN49" s="455"/>
      <c r="DO49" s="455"/>
      <c r="DP49" s="455"/>
      <c r="DQ49" s="455"/>
      <c r="DR49" s="455"/>
      <c r="DS49" s="455"/>
      <c r="DT49" s="455"/>
      <c r="DU49" s="455"/>
      <c r="DV49" s="456"/>
      <c r="DW49" s="457"/>
      <c r="DX49" s="458"/>
      <c r="DY49" s="458"/>
      <c r="DZ49" s="458"/>
      <c r="EA49" s="458"/>
      <c r="EB49" s="458"/>
      <c r="EC49" s="459"/>
    </row>
    <row r="50" spans="2:133" ht="11.25" hidden="1" x14ac:dyDescent="0.15">
      <c r="B50" s="449"/>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A9690-F3D9-4289-87ED-2E2EFA98DB54}">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5" customWidth="1"/>
    <col min="131" max="131" width="1.625" style="465" customWidth="1"/>
    <col min="132" max="132" width="9" style="465" hidden="1" customWidth="1"/>
    <col min="133" max="16384" width="9" style="465" hidden="1"/>
  </cols>
  <sheetData>
    <row r="1" spans="1:131" ht="11.25" customHeight="1" thickBot="1" x14ac:dyDescent="0.2">
      <c r="A1" s="461"/>
      <c r="B1" s="461"/>
      <c r="C1" s="461"/>
      <c r="D1" s="461"/>
      <c r="E1" s="461"/>
      <c r="F1" s="461"/>
      <c r="G1" s="461"/>
      <c r="H1" s="461"/>
      <c r="I1" s="461"/>
      <c r="J1" s="461"/>
      <c r="K1" s="461"/>
      <c r="L1" s="461"/>
      <c r="M1" s="461"/>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3"/>
      <c r="DR1" s="463"/>
      <c r="DS1" s="463"/>
      <c r="DT1" s="463"/>
      <c r="DU1" s="463"/>
      <c r="DV1" s="463"/>
      <c r="DW1" s="463"/>
      <c r="DX1" s="463"/>
      <c r="DY1" s="463"/>
      <c r="DZ1" s="463"/>
      <c r="EA1" s="464"/>
    </row>
    <row r="2" spans="1:131" ht="26.25" customHeight="1" thickBot="1" x14ac:dyDescent="0.2">
      <c r="A2" s="466" t="s">
        <v>304</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c r="CO2" s="462"/>
      <c r="CP2" s="462"/>
      <c r="CQ2" s="462"/>
      <c r="CR2" s="462"/>
      <c r="CS2" s="462"/>
      <c r="CT2" s="462"/>
      <c r="CU2" s="462"/>
      <c r="CV2" s="462"/>
      <c r="CW2" s="462"/>
      <c r="CX2" s="462"/>
      <c r="CY2" s="462"/>
      <c r="CZ2" s="462"/>
      <c r="DA2" s="462"/>
      <c r="DB2" s="462"/>
      <c r="DC2" s="462"/>
      <c r="DD2" s="462"/>
      <c r="DE2" s="462"/>
      <c r="DF2" s="462"/>
      <c r="DG2" s="462"/>
      <c r="DH2" s="462"/>
      <c r="DI2" s="462"/>
      <c r="DJ2" s="467" t="s">
        <v>305</v>
      </c>
      <c r="DK2" s="468"/>
      <c r="DL2" s="468"/>
      <c r="DM2" s="468"/>
      <c r="DN2" s="468"/>
      <c r="DO2" s="469"/>
      <c r="DP2" s="462"/>
      <c r="DQ2" s="467" t="s">
        <v>306</v>
      </c>
      <c r="DR2" s="468"/>
      <c r="DS2" s="468"/>
      <c r="DT2" s="468"/>
      <c r="DU2" s="468"/>
      <c r="DV2" s="468"/>
      <c r="DW2" s="468"/>
      <c r="DX2" s="468"/>
      <c r="DY2" s="468"/>
      <c r="DZ2" s="469"/>
      <c r="EA2" s="464"/>
    </row>
    <row r="3" spans="1:131" ht="11.25" customHeight="1" x14ac:dyDescent="0.15">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4"/>
    </row>
    <row r="4" spans="1:131" s="474" customFormat="1" ht="26.25" customHeight="1" thickBot="1" x14ac:dyDescent="0.2">
      <c r="A4" s="470" t="s">
        <v>307</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1"/>
      <c r="BA4" s="471"/>
      <c r="BB4" s="471"/>
      <c r="BC4" s="471"/>
      <c r="BD4" s="471"/>
      <c r="BE4" s="472"/>
      <c r="BF4" s="472"/>
      <c r="BG4" s="472"/>
      <c r="BH4" s="472"/>
      <c r="BI4" s="472"/>
      <c r="BJ4" s="472"/>
      <c r="BK4" s="472"/>
      <c r="BL4" s="472"/>
      <c r="BM4" s="472"/>
      <c r="BN4" s="472"/>
      <c r="BO4" s="472"/>
      <c r="BP4" s="472"/>
      <c r="BQ4" s="473" t="s">
        <v>308</v>
      </c>
      <c r="BR4" s="473"/>
      <c r="BS4" s="473"/>
      <c r="BT4" s="473"/>
      <c r="BU4" s="473"/>
      <c r="BV4" s="473"/>
      <c r="BW4" s="473"/>
      <c r="BX4" s="473"/>
      <c r="BY4" s="473"/>
      <c r="BZ4" s="473"/>
      <c r="CA4" s="473"/>
      <c r="CB4" s="473"/>
      <c r="CC4" s="473"/>
      <c r="CD4" s="473"/>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2"/>
    </row>
    <row r="5" spans="1:131" s="474" customFormat="1" ht="26.25" customHeight="1" x14ac:dyDescent="0.15">
      <c r="A5" s="475" t="s">
        <v>309</v>
      </c>
      <c r="B5" s="476"/>
      <c r="C5" s="476"/>
      <c r="D5" s="476"/>
      <c r="E5" s="476"/>
      <c r="F5" s="476"/>
      <c r="G5" s="476"/>
      <c r="H5" s="476"/>
      <c r="I5" s="476"/>
      <c r="J5" s="476"/>
      <c r="K5" s="476"/>
      <c r="L5" s="476"/>
      <c r="M5" s="476"/>
      <c r="N5" s="476"/>
      <c r="O5" s="476"/>
      <c r="P5" s="477"/>
      <c r="Q5" s="478" t="s">
        <v>310</v>
      </c>
      <c r="R5" s="479"/>
      <c r="S5" s="479"/>
      <c r="T5" s="479"/>
      <c r="U5" s="480"/>
      <c r="V5" s="478" t="s">
        <v>311</v>
      </c>
      <c r="W5" s="479"/>
      <c r="X5" s="479"/>
      <c r="Y5" s="479"/>
      <c r="Z5" s="480"/>
      <c r="AA5" s="478" t="s">
        <v>312</v>
      </c>
      <c r="AB5" s="479"/>
      <c r="AC5" s="479"/>
      <c r="AD5" s="479"/>
      <c r="AE5" s="479"/>
      <c r="AF5" s="481" t="s">
        <v>49</v>
      </c>
      <c r="AG5" s="479"/>
      <c r="AH5" s="479"/>
      <c r="AI5" s="479"/>
      <c r="AJ5" s="482"/>
      <c r="AK5" s="479" t="s">
        <v>313</v>
      </c>
      <c r="AL5" s="479"/>
      <c r="AM5" s="479"/>
      <c r="AN5" s="479"/>
      <c r="AO5" s="480"/>
      <c r="AP5" s="478" t="s">
        <v>314</v>
      </c>
      <c r="AQ5" s="479"/>
      <c r="AR5" s="479"/>
      <c r="AS5" s="479"/>
      <c r="AT5" s="480"/>
      <c r="AU5" s="478" t="s">
        <v>315</v>
      </c>
      <c r="AV5" s="479"/>
      <c r="AW5" s="479"/>
      <c r="AX5" s="479"/>
      <c r="AY5" s="482"/>
      <c r="AZ5" s="471"/>
      <c r="BA5" s="471"/>
      <c r="BB5" s="471"/>
      <c r="BC5" s="471"/>
      <c r="BD5" s="471"/>
      <c r="BE5" s="472"/>
      <c r="BF5" s="472"/>
      <c r="BG5" s="472"/>
      <c r="BH5" s="472"/>
      <c r="BI5" s="472"/>
      <c r="BJ5" s="472"/>
      <c r="BK5" s="472"/>
      <c r="BL5" s="472"/>
      <c r="BM5" s="472"/>
      <c r="BN5" s="472"/>
      <c r="BO5" s="472"/>
      <c r="BP5" s="472"/>
      <c r="BQ5" s="475" t="s">
        <v>316</v>
      </c>
      <c r="BR5" s="476"/>
      <c r="BS5" s="476"/>
      <c r="BT5" s="476"/>
      <c r="BU5" s="476"/>
      <c r="BV5" s="476"/>
      <c r="BW5" s="476"/>
      <c r="BX5" s="476"/>
      <c r="BY5" s="476"/>
      <c r="BZ5" s="476"/>
      <c r="CA5" s="476"/>
      <c r="CB5" s="476"/>
      <c r="CC5" s="476"/>
      <c r="CD5" s="476"/>
      <c r="CE5" s="476"/>
      <c r="CF5" s="476"/>
      <c r="CG5" s="477"/>
      <c r="CH5" s="478" t="s">
        <v>317</v>
      </c>
      <c r="CI5" s="479"/>
      <c r="CJ5" s="479"/>
      <c r="CK5" s="479"/>
      <c r="CL5" s="480"/>
      <c r="CM5" s="478" t="s">
        <v>318</v>
      </c>
      <c r="CN5" s="479"/>
      <c r="CO5" s="479"/>
      <c r="CP5" s="479"/>
      <c r="CQ5" s="480"/>
      <c r="CR5" s="478" t="s">
        <v>319</v>
      </c>
      <c r="CS5" s="479"/>
      <c r="CT5" s="479"/>
      <c r="CU5" s="479"/>
      <c r="CV5" s="480"/>
      <c r="CW5" s="478" t="s">
        <v>320</v>
      </c>
      <c r="CX5" s="479"/>
      <c r="CY5" s="479"/>
      <c r="CZ5" s="479"/>
      <c r="DA5" s="480"/>
      <c r="DB5" s="478" t="s">
        <v>321</v>
      </c>
      <c r="DC5" s="479"/>
      <c r="DD5" s="479"/>
      <c r="DE5" s="479"/>
      <c r="DF5" s="480"/>
      <c r="DG5" s="483" t="s">
        <v>322</v>
      </c>
      <c r="DH5" s="484"/>
      <c r="DI5" s="484"/>
      <c r="DJ5" s="484"/>
      <c r="DK5" s="485"/>
      <c r="DL5" s="483" t="s">
        <v>323</v>
      </c>
      <c r="DM5" s="484"/>
      <c r="DN5" s="484"/>
      <c r="DO5" s="484"/>
      <c r="DP5" s="485"/>
      <c r="DQ5" s="478" t="s">
        <v>324</v>
      </c>
      <c r="DR5" s="479"/>
      <c r="DS5" s="479"/>
      <c r="DT5" s="479"/>
      <c r="DU5" s="480"/>
      <c r="DV5" s="478" t="s">
        <v>315</v>
      </c>
      <c r="DW5" s="479"/>
      <c r="DX5" s="479"/>
      <c r="DY5" s="479"/>
      <c r="DZ5" s="482"/>
      <c r="EA5" s="472"/>
    </row>
    <row r="6" spans="1:131" s="474" customFormat="1" ht="26.25" customHeight="1" thickBot="1" x14ac:dyDescent="0.2">
      <c r="A6" s="486"/>
      <c r="B6" s="487"/>
      <c r="C6" s="487"/>
      <c r="D6" s="487"/>
      <c r="E6" s="487"/>
      <c r="F6" s="487"/>
      <c r="G6" s="487"/>
      <c r="H6" s="487"/>
      <c r="I6" s="487"/>
      <c r="J6" s="487"/>
      <c r="K6" s="487"/>
      <c r="L6" s="487"/>
      <c r="M6" s="487"/>
      <c r="N6" s="487"/>
      <c r="O6" s="487"/>
      <c r="P6" s="488"/>
      <c r="Q6" s="489"/>
      <c r="R6" s="490"/>
      <c r="S6" s="490"/>
      <c r="T6" s="490"/>
      <c r="U6" s="491"/>
      <c r="V6" s="489"/>
      <c r="W6" s="490"/>
      <c r="X6" s="490"/>
      <c r="Y6" s="490"/>
      <c r="Z6" s="491"/>
      <c r="AA6" s="489"/>
      <c r="AB6" s="490"/>
      <c r="AC6" s="490"/>
      <c r="AD6" s="490"/>
      <c r="AE6" s="490"/>
      <c r="AF6" s="492"/>
      <c r="AG6" s="490"/>
      <c r="AH6" s="490"/>
      <c r="AI6" s="490"/>
      <c r="AJ6" s="493"/>
      <c r="AK6" s="490"/>
      <c r="AL6" s="490"/>
      <c r="AM6" s="490"/>
      <c r="AN6" s="490"/>
      <c r="AO6" s="491"/>
      <c r="AP6" s="489"/>
      <c r="AQ6" s="490"/>
      <c r="AR6" s="490"/>
      <c r="AS6" s="490"/>
      <c r="AT6" s="491"/>
      <c r="AU6" s="489"/>
      <c r="AV6" s="490"/>
      <c r="AW6" s="490"/>
      <c r="AX6" s="490"/>
      <c r="AY6" s="493"/>
      <c r="AZ6" s="471"/>
      <c r="BA6" s="471"/>
      <c r="BB6" s="471"/>
      <c r="BC6" s="471"/>
      <c r="BD6" s="471"/>
      <c r="BE6" s="472"/>
      <c r="BF6" s="472"/>
      <c r="BG6" s="472"/>
      <c r="BH6" s="472"/>
      <c r="BI6" s="472"/>
      <c r="BJ6" s="472"/>
      <c r="BK6" s="472"/>
      <c r="BL6" s="472"/>
      <c r="BM6" s="472"/>
      <c r="BN6" s="472"/>
      <c r="BO6" s="472"/>
      <c r="BP6" s="472"/>
      <c r="BQ6" s="486"/>
      <c r="BR6" s="487"/>
      <c r="BS6" s="487"/>
      <c r="BT6" s="487"/>
      <c r="BU6" s="487"/>
      <c r="BV6" s="487"/>
      <c r="BW6" s="487"/>
      <c r="BX6" s="487"/>
      <c r="BY6" s="487"/>
      <c r="BZ6" s="487"/>
      <c r="CA6" s="487"/>
      <c r="CB6" s="487"/>
      <c r="CC6" s="487"/>
      <c r="CD6" s="487"/>
      <c r="CE6" s="487"/>
      <c r="CF6" s="487"/>
      <c r="CG6" s="488"/>
      <c r="CH6" s="489"/>
      <c r="CI6" s="490"/>
      <c r="CJ6" s="490"/>
      <c r="CK6" s="490"/>
      <c r="CL6" s="491"/>
      <c r="CM6" s="489"/>
      <c r="CN6" s="490"/>
      <c r="CO6" s="490"/>
      <c r="CP6" s="490"/>
      <c r="CQ6" s="491"/>
      <c r="CR6" s="489"/>
      <c r="CS6" s="490"/>
      <c r="CT6" s="490"/>
      <c r="CU6" s="490"/>
      <c r="CV6" s="491"/>
      <c r="CW6" s="489"/>
      <c r="CX6" s="490"/>
      <c r="CY6" s="490"/>
      <c r="CZ6" s="490"/>
      <c r="DA6" s="491"/>
      <c r="DB6" s="489"/>
      <c r="DC6" s="490"/>
      <c r="DD6" s="490"/>
      <c r="DE6" s="490"/>
      <c r="DF6" s="491"/>
      <c r="DG6" s="494"/>
      <c r="DH6" s="495"/>
      <c r="DI6" s="495"/>
      <c r="DJ6" s="495"/>
      <c r="DK6" s="496"/>
      <c r="DL6" s="494"/>
      <c r="DM6" s="495"/>
      <c r="DN6" s="495"/>
      <c r="DO6" s="495"/>
      <c r="DP6" s="496"/>
      <c r="DQ6" s="489"/>
      <c r="DR6" s="490"/>
      <c r="DS6" s="490"/>
      <c r="DT6" s="490"/>
      <c r="DU6" s="491"/>
      <c r="DV6" s="489"/>
      <c r="DW6" s="490"/>
      <c r="DX6" s="490"/>
      <c r="DY6" s="490"/>
      <c r="DZ6" s="493"/>
      <c r="EA6" s="472"/>
    </row>
    <row r="7" spans="1:131" s="474" customFormat="1" ht="26.25" customHeight="1" thickTop="1" x14ac:dyDescent="0.15">
      <c r="A7" s="497">
        <v>1</v>
      </c>
      <c r="B7" s="498" t="s">
        <v>325</v>
      </c>
      <c r="C7" s="499"/>
      <c r="D7" s="499"/>
      <c r="E7" s="499"/>
      <c r="F7" s="499"/>
      <c r="G7" s="499"/>
      <c r="H7" s="499"/>
      <c r="I7" s="499"/>
      <c r="J7" s="499"/>
      <c r="K7" s="499"/>
      <c r="L7" s="499"/>
      <c r="M7" s="499"/>
      <c r="N7" s="499"/>
      <c r="O7" s="499"/>
      <c r="P7" s="500"/>
      <c r="Q7" s="501">
        <v>31935</v>
      </c>
      <c r="R7" s="502"/>
      <c r="S7" s="502"/>
      <c r="T7" s="502"/>
      <c r="U7" s="502"/>
      <c r="V7" s="502">
        <v>29856</v>
      </c>
      <c r="W7" s="502"/>
      <c r="X7" s="502"/>
      <c r="Y7" s="502"/>
      <c r="Z7" s="502"/>
      <c r="AA7" s="502">
        <v>2079</v>
      </c>
      <c r="AB7" s="502"/>
      <c r="AC7" s="502"/>
      <c r="AD7" s="502"/>
      <c r="AE7" s="503"/>
      <c r="AF7" s="504">
        <v>1974</v>
      </c>
      <c r="AG7" s="505"/>
      <c r="AH7" s="505"/>
      <c r="AI7" s="505"/>
      <c r="AJ7" s="506"/>
      <c r="AK7" s="507">
        <v>841</v>
      </c>
      <c r="AL7" s="502"/>
      <c r="AM7" s="502"/>
      <c r="AN7" s="502"/>
      <c r="AO7" s="502"/>
      <c r="AP7" s="502">
        <v>24051</v>
      </c>
      <c r="AQ7" s="502"/>
      <c r="AR7" s="502"/>
      <c r="AS7" s="502"/>
      <c r="AT7" s="502"/>
      <c r="AU7" s="508"/>
      <c r="AV7" s="508"/>
      <c r="AW7" s="508"/>
      <c r="AX7" s="508"/>
      <c r="AY7" s="509"/>
      <c r="AZ7" s="471"/>
      <c r="BA7" s="471"/>
      <c r="BB7" s="471"/>
      <c r="BC7" s="471"/>
      <c r="BD7" s="471"/>
      <c r="BE7" s="472"/>
      <c r="BF7" s="472"/>
      <c r="BG7" s="472"/>
      <c r="BH7" s="472"/>
      <c r="BI7" s="472"/>
      <c r="BJ7" s="472"/>
      <c r="BK7" s="472"/>
      <c r="BL7" s="472"/>
      <c r="BM7" s="472"/>
      <c r="BN7" s="472"/>
      <c r="BO7" s="472"/>
      <c r="BP7" s="472"/>
      <c r="BQ7" s="497">
        <v>1</v>
      </c>
      <c r="BR7" s="510"/>
      <c r="BS7" s="498" t="s">
        <v>326</v>
      </c>
      <c r="BT7" s="499"/>
      <c r="BU7" s="499"/>
      <c r="BV7" s="499"/>
      <c r="BW7" s="499"/>
      <c r="BX7" s="499"/>
      <c r="BY7" s="499"/>
      <c r="BZ7" s="499"/>
      <c r="CA7" s="499"/>
      <c r="CB7" s="499"/>
      <c r="CC7" s="499"/>
      <c r="CD7" s="499"/>
      <c r="CE7" s="499"/>
      <c r="CF7" s="499"/>
      <c r="CG7" s="500"/>
      <c r="CH7" s="511">
        <v>-25</v>
      </c>
      <c r="CI7" s="512"/>
      <c r="CJ7" s="512"/>
      <c r="CK7" s="512"/>
      <c r="CL7" s="513"/>
      <c r="CM7" s="511">
        <v>15</v>
      </c>
      <c r="CN7" s="512"/>
      <c r="CO7" s="512"/>
      <c r="CP7" s="512"/>
      <c r="CQ7" s="513"/>
      <c r="CR7" s="511">
        <v>10</v>
      </c>
      <c r="CS7" s="512"/>
      <c r="CT7" s="512"/>
      <c r="CU7" s="512"/>
      <c r="CV7" s="513"/>
      <c r="CW7" s="511">
        <v>40</v>
      </c>
      <c r="CX7" s="512"/>
      <c r="CY7" s="512"/>
      <c r="CZ7" s="512"/>
      <c r="DA7" s="513"/>
      <c r="DB7" s="511" t="s">
        <v>66</v>
      </c>
      <c r="DC7" s="512"/>
      <c r="DD7" s="512"/>
      <c r="DE7" s="512"/>
      <c r="DF7" s="513"/>
      <c r="DG7" s="511" t="s">
        <v>66</v>
      </c>
      <c r="DH7" s="512"/>
      <c r="DI7" s="512"/>
      <c r="DJ7" s="512"/>
      <c r="DK7" s="513"/>
      <c r="DL7" s="511" t="s">
        <v>66</v>
      </c>
      <c r="DM7" s="512"/>
      <c r="DN7" s="512"/>
      <c r="DO7" s="512"/>
      <c r="DP7" s="513"/>
      <c r="DQ7" s="511" t="s">
        <v>66</v>
      </c>
      <c r="DR7" s="512"/>
      <c r="DS7" s="512"/>
      <c r="DT7" s="512"/>
      <c r="DU7" s="513"/>
      <c r="DV7" s="498"/>
      <c r="DW7" s="499"/>
      <c r="DX7" s="499"/>
      <c r="DY7" s="499"/>
      <c r="DZ7" s="514"/>
      <c r="EA7" s="472"/>
    </row>
    <row r="8" spans="1:131" s="474" customFormat="1" ht="26.25" customHeight="1" x14ac:dyDescent="0.15">
      <c r="A8" s="515">
        <v>2</v>
      </c>
      <c r="B8" s="516" t="s">
        <v>327</v>
      </c>
      <c r="C8" s="517"/>
      <c r="D8" s="517"/>
      <c r="E8" s="517"/>
      <c r="F8" s="517"/>
      <c r="G8" s="517"/>
      <c r="H8" s="517"/>
      <c r="I8" s="517"/>
      <c r="J8" s="517"/>
      <c r="K8" s="517"/>
      <c r="L8" s="517"/>
      <c r="M8" s="517"/>
      <c r="N8" s="517"/>
      <c r="O8" s="517"/>
      <c r="P8" s="518"/>
      <c r="Q8" s="519">
        <v>14</v>
      </c>
      <c r="R8" s="520"/>
      <c r="S8" s="520"/>
      <c r="T8" s="520"/>
      <c r="U8" s="520"/>
      <c r="V8" s="520">
        <v>3</v>
      </c>
      <c r="W8" s="520"/>
      <c r="X8" s="520"/>
      <c r="Y8" s="520"/>
      <c r="Z8" s="520"/>
      <c r="AA8" s="520">
        <v>11</v>
      </c>
      <c r="AB8" s="520"/>
      <c r="AC8" s="520"/>
      <c r="AD8" s="520"/>
      <c r="AE8" s="521"/>
      <c r="AF8" s="522">
        <v>11</v>
      </c>
      <c r="AG8" s="523"/>
      <c r="AH8" s="523"/>
      <c r="AI8" s="523"/>
      <c r="AJ8" s="524"/>
      <c r="AK8" s="525" t="s">
        <v>66</v>
      </c>
      <c r="AL8" s="520"/>
      <c r="AM8" s="520"/>
      <c r="AN8" s="520"/>
      <c r="AO8" s="520"/>
      <c r="AP8" s="520" t="s">
        <v>66</v>
      </c>
      <c r="AQ8" s="520"/>
      <c r="AR8" s="520"/>
      <c r="AS8" s="520"/>
      <c r="AT8" s="520"/>
      <c r="AU8" s="526"/>
      <c r="AV8" s="526"/>
      <c r="AW8" s="526"/>
      <c r="AX8" s="526"/>
      <c r="AY8" s="527"/>
      <c r="AZ8" s="471"/>
      <c r="BA8" s="471"/>
      <c r="BB8" s="471"/>
      <c r="BC8" s="471"/>
      <c r="BD8" s="471"/>
      <c r="BE8" s="472"/>
      <c r="BF8" s="472"/>
      <c r="BG8" s="472"/>
      <c r="BH8" s="472"/>
      <c r="BI8" s="472"/>
      <c r="BJ8" s="472"/>
      <c r="BK8" s="472"/>
      <c r="BL8" s="472"/>
      <c r="BM8" s="472"/>
      <c r="BN8" s="472"/>
      <c r="BO8" s="472"/>
      <c r="BP8" s="472"/>
      <c r="BQ8" s="515">
        <v>2</v>
      </c>
      <c r="BR8" s="528"/>
      <c r="BS8" s="516"/>
      <c r="BT8" s="517"/>
      <c r="BU8" s="517"/>
      <c r="BV8" s="517"/>
      <c r="BW8" s="517"/>
      <c r="BX8" s="517"/>
      <c r="BY8" s="517"/>
      <c r="BZ8" s="517"/>
      <c r="CA8" s="517"/>
      <c r="CB8" s="517"/>
      <c r="CC8" s="517"/>
      <c r="CD8" s="517"/>
      <c r="CE8" s="517"/>
      <c r="CF8" s="517"/>
      <c r="CG8" s="518"/>
      <c r="CH8" s="529"/>
      <c r="CI8" s="523"/>
      <c r="CJ8" s="523"/>
      <c r="CK8" s="523"/>
      <c r="CL8" s="530"/>
      <c r="CM8" s="529"/>
      <c r="CN8" s="523"/>
      <c r="CO8" s="523"/>
      <c r="CP8" s="523"/>
      <c r="CQ8" s="530"/>
      <c r="CR8" s="529"/>
      <c r="CS8" s="523"/>
      <c r="CT8" s="523"/>
      <c r="CU8" s="523"/>
      <c r="CV8" s="530"/>
      <c r="CW8" s="529"/>
      <c r="CX8" s="523"/>
      <c r="CY8" s="523"/>
      <c r="CZ8" s="523"/>
      <c r="DA8" s="530"/>
      <c r="DB8" s="529"/>
      <c r="DC8" s="523"/>
      <c r="DD8" s="523"/>
      <c r="DE8" s="523"/>
      <c r="DF8" s="530"/>
      <c r="DG8" s="529"/>
      <c r="DH8" s="523"/>
      <c r="DI8" s="523"/>
      <c r="DJ8" s="523"/>
      <c r="DK8" s="530"/>
      <c r="DL8" s="529"/>
      <c r="DM8" s="523"/>
      <c r="DN8" s="523"/>
      <c r="DO8" s="523"/>
      <c r="DP8" s="530"/>
      <c r="DQ8" s="529"/>
      <c r="DR8" s="523"/>
      <c r="DS8" s="523"/>
      <c r="DT8" s="523"/>
      <c r="DU8" s="530"/>
      <c r="DV8" s="516"/>
      <c r="DW8" s="517"/>
      <c r="DX8" s="517"/>
      <c r="DY8" s="517"/>
      <c r="DZ8" s="531"/>
      <c r="EA8" s="472"/>
    </row>
    <row r="9" spans="1:131" s="474" customFormat="1" ht="26.25" customHeight="1" x14ac:dyDescent="0.15">
      <c r="A9" s="515">
        <v>3</v>
      </c>
      <c r="B9" s="516" t="s">
        <v>328</v>
      </c>
      <c r="C9" s="517"/>
      <c r="D9" s="517"/>
      <c r="E9" s="517"/>
      <c r="F9" s="517"/>
      <c r="G9" s="517"/>
      <c r="H9" s="517"/>
      <c r="I9" s="517"/>
      <c r="J9" s="517"/>
      <c r="K9" s="517"/>
      <c r="L9" s="517"/>
      <c r="M9" s="517"/>
      <c r="N9" s="517"/>
      <c r="O9" s="517"/>
      <c r="P9" s="518"/>
      <c r="Q9" s="519">
        <v>146</v>
      </c>
      <c r="R9" s="520"/>
      <c r="S9" s="520"/>
      <c r="T9" s="520"/>
      <c r="U9" s="520"/>
      <c r="V9" s="520">
        <v>137</v>
      </c>
      <c r="W9" s="520"/>
      <c r="X9" s="520"/>
      <c r="Y9" s="520"/>
      <c r="Z9" s="520"/>
      <c r="AA9" s="520">
        <v>9</v>
      </c>
      <c r="AB9" s="520"/>
      <c r="AC9" s="520"/>
      <c r="AD9" s="520"/>
      <c r="AE9" s="521"/>
      <c r="AF9" s="522">
        <v>6</v>
      </c>
      <c r="AG9" s="523"/>
      <c r="AH9" s="523"/>
      <c r="AI9" s="523"/>
      <c r="AJ9" s="524"/>
      <c r="AK9" s="525">
        <v>84</v>
      </c>
      <c r="AL9" s="520"/>
      <c r="AM9" s="520"/>
      <c r="AN9" s="520"/>
      <c r="AO9" s="520"/>
      <c r="AP9" s="520">
        <v>381</v>
      </c>
      <c r="AQ9" s="520"/>
      <c r="AR9" s="520"/>
      <c r="AS9" s="520"/>
      <c r="AT9" s="520"/>
      <c r="AU9" s="526"/>
      <c r="AV9" s="526"/>
      <c r="AW9" s="526"/>
      <c r="AX9" s="526"/>
      <c r="AY9" s="527"/>
      <c r="AZ9" s="471"/>
      <c r="BA9" s="471"/>
      <c r="BB9" s="471"/>
      <c r="BC9" s="471"/>
      <c r="BD9" s="471"/>
      <c r="BE9" s="472"/>
      <c r="BF9" s="472"/>
      <c r="BG9" s="472"/>
      <c r="BH9" s="472"/>
      <c r="BI9" s="472"/>
      <c r="BJ9" s="472"/>
      <c r="BK9" s="472"/>
      <c r="BL9" s="472"/>
      <c r="BM9" s="472"/>
      <c r="BN9" s="472"/>
      <c r="BO9" s="472"/>
      <c r="BP9" s="472"/>
      <c r="BQ9" s="515">
        <v>3</v>
      </c>
      <c r="BR9" s="528"/>
      <c r="BS9" s="516"/>
      <c r="BT9" s="517"/>
      <c r="BU9" s="517"/>
      <c r="BV9" s="517"/>
      <c r="BW9" s="517"/>
      <c r="BX9" s="517"/>
      <c r="BY9" s="517"/>
      <c r="BZ9" s="517"/>
      <c r="CA9" s="517"/>
      <c r="CB9" s="517"/>
      <c r="CC9" s="517"/>
      <c r="CD9" s="517"/>
      <c r="CE9" s="517"/>
      <c r="CF9" s="517"/>
      <c r="CG9" s="518"/>
      <c r="CH9" s="529"/>
      <c r="CI9" s="523"/>
      <c r="CJ9" s="523"/>
      <c r="CK9" s="523"/>
      <c r="CL9" s="530"/>
      <c r="CM9" s="529"/>
      <c r="CN9" s="523"/>
      <c r="CO9" s="523"/>
      <c r="CP9" s="523"/>
      <c r="CQ9" s="530"/>
      <c r="CR9" s="529"/>
      <c r="CS9" s="523"/>
      <c r="CT9" s="523"/>
      <c r="CU9" s="523"/>
      <c r="CV9" s="530"/>
      <c r="CW9" s="529"/>
      <c r="CX9" s="523"/>
      <c r="CY9" s="523"/>
      <c r="CZ9" s="523"/>
      <c r="DA9" s="530"/>
      <c r="DB9" s="529"/>
      <c r="DC9" s="523"/>
      <c r="DD9" s="523"/>
      <c r="DE9" s="523"/>
      <c r="DF9" s="530"/>
      <c r="DG9" s="529"/>
      <c r="DH9" s="523"/>
      <c r="DI9" s="523"/>
      <c r="DJ9" s="523"/>
      <c r="DK9" s="530"/>
      <c r="DL9" s="529"/>
      <c r="DM9" s="523"/>
      <c r="DN9" s="523"/>
      <c r="DO9" s="523"/>
      <c r="DP9" s="530"/>
      <c r="DQ9" s="529"/>
      <c r="DR9" s="523"/>
      <c r="DS9" s="523"/>
      <c r="DT9" s="523"/>
      <c r="DU9" s="530"/>
      <c r="DV9" s="516"/>
      <c r="DW9" s="517"/>
      <c r="DX9" s="517"/>
      <c r="DY9" s="517"/>
      <c r="DZ9" s="531"/>
      <c r="EA9" s="472"/>
    </row>
    <row r="10" spans="1:131" s="474" customFormat="1" ht="26.25" customHeight="1" x14ac:dyDescent="0.15">
      <c r="A10" s="515">
        <v>4</v>
      </c>
      <c r="B10" s="516"/>
      <c r="C10" s="517"/>
      <c r="D10" s="517"/>
      <c r="E10" s="517"/>
      <c r="F10" s="517"/>
      <c r="G10" s="517"/>
      <c r="H10" s="517"/>
      <c r="I10" s="517"/>
      <c r="J10" s="517"/>
      <c r="K10" s="517"/>
      <c r="L10" s="517"/>
      <c r="M10" s="517"/>
      <c r="N10" s="517"/>
      <c r="O10" s="517"/>
      <c r="P10" s="518"/>
      <c r="Q10" s="519"/>
      <c r="R10" s="520"/>
      <c r="S10" s="520"/>
      <c r="T10" s="520"/>
      <c r="U10" s="520"/>
      <c r="V10" s="520"/>
      <c r="W10" s="520"/>
      <c r="X10" s="520"/>
      <c r="Y10" s="520"/>
      <c r="Z10" s="520"/>
      <c r="AA10" s="520"/>
      <c r="AB10" s="520"/>
      <c r="AC10" s="520"/>
      <c r="AD10" s="520"/>
      <c r="AE10" s="521"/>
      <c r="AF10" s="522"/>
      <c r="AG10" s="523"/>
      <c r="AH10" s="523"/>
      <c r="AI10" s="523"/>
      <c r="AJ10" s="524"/>
      <c r="AK10" s="525"/>
      <c r="AL10" s="520"/>
      <c r="AM10" s="520"/>
      <c r="AN10" s="520"/>
      <c r="AO10" s="520"/>
      <c r="AP10" s="520"/>
      <c r="AQ10" s="520"/>
      <c r="AR10" s="520"/>
      <c r="AS10" s="520"/>
      <c r="AT10" s="520"/>
      <c r="AU10" s="526"/>
      <c r="AV10" s="526"/>
      <c r="AW10" s="526"/>
      <c r="AX10" s="526"/>
      <c r="AY10" s="527"/>
      <c r="AZ10" s="471"/>
      <c r="BA10" s="471"/>
      <c r="BB10" s="471"/>
      <c r="BC10" s="471"/>
      <c r="BD10" s="471"/>
      <c r="BE10" s="472"/>
      <c r="BF10" s="472"/>
      <c r="BG10" s="472"/>
      <c r="BH10" s="472"/>
      <c r="BI10" s="472"/>
      <c r="BJ10" s="472"/>
      <c r="BK10" s="472"/>
      <c r="BL10" s="472"/>
      <c r="BM10" s="472"/>
      <c r="BN10" s="472"/>
      <c r="BO10" s="472"/>
      <c r="BP10" s="472"/>
      <c r="BQ10" s="515">
        <v>4</v>
      </c>
      <c r="BR10" s="528"/>
      <c r="BS10" s="516"/>
      <c r="BT10" s="517"/>
      <c r="BU10" s="517"/>
      <c r="BV10" s="517"/>
      <c r="BW10" s="517"/>
      <c r="BX10" s="517"/>
      <c r="BY10" s="517"/>
      <c r="BZ10" s="517"/>
      <c r="CA10" s="517"/>
      <c r="CB10" s="517"/>
      <c r="CC10" s="517"/>
      <c r="CD10" s="517"/>
      <c r="CE10" s="517"/>
      <c r="CF10" s="517"/>
      <c r="CG10" s="518"/>
      <c r="CH10" s="529"/>
      <c r="CI10" s="523"/>
      <c r="CJ10" s="523"/>
      <c r="CK10" s="523"/>
      <c r="CL10" s="530"/>
      <c r="CM10" s="529"/>
      <c r="CN10" s="523"/>
      <c r="CO10" s="523"/>
      <c r="CP10" s="523"/>
      <c r="CQ10" s="530"/>
      <c r="CR10" s="529"/>
      <c r="CS10" s="523"/>
      <c r="CT10" s="523"/>
      <c r="CU10" s="523"/>
      <c r="CV10" s="530"/>
      <c r="CW10" s="529"/>
      <c r="CX10" s="523"/>
      <c r="CY10" s="523"/>
      <c r="CZ10" s="523"/>
      <c r="DA10" s="530"/>
      <c r="DB10" s="529"/>
      <c r="DC10" s="523"/>
      <c r="DD10" s="523"/>
      <c r="DE10" s="523"/>
      <c r="DF10" s="530"/>
      <c r="DG10" s="529"/>
      <c r="DH10" s="523"/>
      <c r="DI10" s="523"/>
      <c r="DJ10" s="523"/>
      <c r="DK10" s="530"/>
      <c r="DL10" s="529"/>
      <c r="DM10" s="523"/>
      <c r="DN10" s="523"/>
      <c r="DO10" s="523"/>
      <c r="DP10" s="530"/>
      <c r="DQ10" s="529"/>
      <c r="DR10" s="523"/>
      <c r="DS10" s="523"/>
      <c r="DT10" s="523"/>
      <c r="DU10" s="530"/>
      <c r="DV10" s="516"/>
      <c r="DW10" s="517"/>
      <c r="DX10" s="517"/>
      <c r="DY10" s="517"/>
      <c r="DZ10" s="531"/>
      <c r="EA10" s="472"/>
    </row>
    <row r="11" spans="1:131" s="474" customFormat="1" ht="26.25" customHeight="1" x14ac:dyDescent="0.15">
      <c r="A11" s="515">
        <v>5</v>
      </c>
      <c r="B11" s="516"/>
      <c r="C11" s="517"/>
      <c r="D11" s="517"/>
      <c r="E11" s="517"/>
      <c r="F11" s="517"/>
      <c r="G11" s="517"/>
      <c r="H11" s="517"/>
      <c r="I11" s="517"/>
      <c r="J11" s="517"/>
      <c r="K11" s="517"/>
      <c r="L11" s="517"/>
      <c r="M11" s="517"/>
      <c r="N11" s="517"/>
      <c r="O11" s="517"/>
      <c r="P11" s="518"/>
      <c r="Q11" s="519"/>
      <c r="R11" s="520"/>
      <c r="S11" s="520"/>
      <c r="T11" s="520"/>
      <c r="U11" s="520"/>
      <c r="V11" s="520"/>
      <c r="W11" s="520"/>
      <c r="X11" s="520"/>
      <c r="Y11" s="520"/>
      <c r="Z11" s="520"/>
      <c r="AA11" s="520"/>
      <c r="AB11" s="520"/>
      <c r="AC11" s="520"/>
      <c r="AD11" s="520"/>
      <c r="AE11" s="521"/>
      <c r="AF11" s="522"/>
      <c r="AG11" s="523"/>
      <c r="AH11" s="523"/>
      <c r="AI11" s="523"/>
      <c r="AJ11" s="524"/>
      <c r="AK11" s="525"/>
      <c r="AL11" s="520"/>
      <c r="AM11" s="520"/>
      <c r="AN11" s="520"/>
      <c r="AO11" s="520"/>
      <c r="AP11" s="520"/>
      <c r="AQ11" s="520"/>
      <c r="AR11" s="520"/>
      <c r="AS11" s="520"/>
      <c r="AT11" s="520"/>
      <c r="AU11" s="526"/>
      <c r="AV11" s="526"/>
      <c r="AW11" s="526"/>
      <c r="AX11" s="526"/>
      <c r="AY11" s="527"/>
      <c r="AZ11" s="471"/>
      <c r="BA11" s="471"/>
      <c r="BB11" s="471"/>
      <c r="BC11" s="471"/>
      <c r="BD11" s="471"/>
      <c r="BE11" s="472"/>
      <c r="BF11" s="472"/>
      <c r="BG11" s="472"/>
      <c r="BH11" s="472"/>
      <c r="BI11" s="472"/>
      <c r="BJ11" s="472"/>
      <c r="BK11" s="472"/>
      <c r="BL11" s="472"/>
      <c r="BM11" s="472"/>
      <c r="BN11" s="472"/>
      <c r="BO11" s="472"/>
      <c r="BP11" s="472"/>
      <c r="BQ11" s="515">
        <v>5</v>
      </c>
      <c r="BR11" s="528"/>
      <c r="BS11" s="516"/>
      <c r="BT11" s="517"/>
      <c r="BU11" s="517"/>
      <c r="BV11" s="517"/>
      <c r="BW11" s="517"/>
      <c r="BX11" s="517"/>
      <c r="BY11" s="517"/>
      <c r="BZ11" s="517"/>
      <c r="CA11" s="517"/>
      <c r="CB11" s="517"/>
      <c r="CC11" s="517"/>
      <c r="CD11" s="517"/>
      <c r="CE11" s="517"/>
      <c r="CF11" s="517"/>
      <c r="CG11" s="518"/>
      <c r="CH11" s="529"/>
      <c r="CI11" s="523"/>
      <c r="CJ11" s="523"/>
      <c r="CK11" s="523"/>
      <c r="CL11" s="530"/>
      <c r="CM11" s="529"/>
      <c r="CN11" s="523"/>
      <c r="CO11" s="523"/>
      <c r="CP11" s="523"/>
      <c r="CQ11" s="530"/>
      <c r="CR11" s="529"/>
      <c r="CS11" s="523"/>
      <c r="CT11" s="523"/>
      <c r="CU11" s="523"/>
      <c r="CV11" s="530"/>
      <c r="CW11" s="529"/>
      <c r="CX11" s="523"/>
      <c r="CY11" s="523"/>
      <c r="CZ11" s="523"/>
      <c r="DA11" s="530"/>
      <c r="DB11" s="529"/>
      <c r="DC11" s="523"/>
      <c r="DD11" s="523"/>
      <c r="DE11" s="523"/>
      <c r="DF11" s="530"/>
      <c r="DG11" s="529"/>
      <c r="DH11" s="523"/>
      <c r="DI11" s="523"/>
      <c r="DJ11" s="523"/>
      <c r="DK11" s="530"/>
      <c r="DL11" s="529"/>
      <c r="DM11" s="523"/>
      <c r="DN11" s="523"/>
      <c r="DO11" s="523"/>
      <c r="DP11" s="530"/>
      <c r="DQ11" s="529"/>
      <c r="DR11" s="523"/>
      <c r="DS11" s="523"/>
      <c r="DT11" s="523"/>
      <c r="DU11" s="530"/>
      <c r="DV11" s="516"/>
      <c r="DW11" s="517"/>
      <c r="DX11" s="517"/>
      <c r="DY11" s="517"/>
      <c r="DZ11" s="531"/>
      <c r="EA11" s="472"/>
    </row>
    <row r="12" spans="1:131" s="474" customFormat="1" ht="26.25" customHeight="1" x14ac:dyDescent="0.15">
      <c r="A12" s="515">
        <v>6</v>
      </c>
      <c r="B12" s="516"/>
      <c r="C12" s="517"/>
      <c r="D12" s="517"/>
      <c r="E12" s="517"/>
      <c r="F12" s="517"/>
      <c r="G12" s="517"/>
      <c r="H12" s="517"/>
      <c r="I12" s="517"/>
      <c r="J12" s="517"/>
      <c r="K12" s="517"/>
      <c r="L12" s="517"/>
      <c r="M12" s="517"/>
      <c r="N12" s="517"/>
      <c r="O12" s="517"/>
      <c r="P12" s="518"/>
      <c r="Q12" s="519"/>
      <c r="R12" s="520"/>
      <c r="S12" s="520"/>
      <c r="T12" s="520"/>
      <c r="U12" s="520"/>
      <c r="V12" s="520"/>
      <c r="W12" s="520"/>
      <c r="X12" s="520"/>
      <c r="Y12" s="520"/>
      <c r="Z12" s="520"/>
      <c r="AA12" s="520"/>
      <c r="AB12" s="520"/>
      <c r="AC12" s="520"/>
      <c r="AD12" s="520"/>
      <c r="AE12" s="521"/>
      <c r="AF12" s="522"/>
      <c r="AG12" s="523"/>
      <c r="AH12" s="523"/>
      <c r="AI12" s="523"/>
      <c r="AJ12" s="524"/>
      <c r="AK12" s="525"/>
      <c r="AL12" s="520"/>
      <c r="AM12" s="520"/>
      <c r="AN12" s="520"/>
      <c r="AO12" s="520"/>
      <c r="AP12" s="520"/>
      <c r="AQ12" s="520"/>
      <c r="AR12" s="520"/>
      <c r="AS12" s="520"/>
      <c r="AT12" s="520"/>
      <c r="AU12" s="526"/>
      <c r="AV12" s="526"/>
      <c r="AW12" s="526"/>
      <c r="AX12" s="526"/>
      <c r="AY12" s="527"/>
      <c r="AZ12" s="471"/>
      <c r="BA12" s="471"/>
      <c r="BB12" s="471"/>
      <c r="BC12" s="471"/>
      <c r="BD12" s="471"/>
      <c r="BE12" s="472"/>
      <c r="BF12" s="472"/>
      <c r="BG12" s="472"/>
      <c r="BH12" s="472"/>
      <c r="BI12" s="472"/>
      <c r="BJ12" s="472"/>
      <c r="BK12" s="472"/>
      <c r="BL12" s="472"/>
      <c r="BM12" s="472"/>
      <c r="BN12" s="472"/>
      <c r="BO12" s="472"/>
      <c r="BP12" s="472"/>
      <c r="BQ12" s="515">
        <v>6</v>
      </c>
      <c r="BR12" s="528"/>
      <c r="BS12" s="516"/>
      <c r="BT12" s="517"/>
      <c r="BU12" s="517"/>
      <c r="BV12" s="517"/>
      <c r="BW12" s="517"/>
      <c r="BX12" s="517"/>
      <c r="BY12" s="517"/>
      <c r="BZ12" s="517"/>
      <c r="CA12" s="517"/>
      <c r="CB12" s="517"/>
      <c r="CC12" s="517"/>
      <c r="CD12" s="517"/>
      <c r="CE12" s="517"/>
      <c r="CF12" s="517"/>
      <c r="CG12" s="518"/>
      <c r="CH12" s="529"/>
      <c r="CI12" s="523"/>
      <c r="CJ12" s="523"/>
      <c r="CK12" s="523"/>
      <c r="CL12" s="530"/>
      <c r="CM12" s="529"/>
      <c r="CN12" s="523"/>
      <c r="CO12" s="523"/>
      <c r="CP12" s="523"/>
      <c r="CQ12" s="530"/>
      <c r="CR12" s="529"/>
      <c r="CS12" s="523"/>
      <c r="CT12" s="523"/>
      <c r="CU12" s="523"/>
      <c r="CV12" s="530"/>
      <c r="CW12" s="529"/>
      <c r="CX12" s="523"/>
      <c r="CY12" s="523"/>
      <c r="CZ12" s="523"/>
      <c r="DA12" s="530"/>
      <c r="DB12" s="529"/>
      <c r="DC12" s="523"/>
      <c r="DD12" s="523"/>
      <c r="DE12" s="523"/>
      <c r="DF12" s="530"/>
      <c r="DG12" s="529"/>
      <c r="DH12" s="523"/>
      <c r="DI12" s="523"/>
      <c r="DJ12" s="523"/>
      <c r="DK12" s="530"/>
      <c r="DL12" s="529"/>
      <c r="DM12" s="523"/>
      <c r="DN12" s="523"/>
      <c r="DO12" s="523"/>
      <c r="DP12" s="530"/>
      <c r="DQ12" s="529"/>
      <c r="DR12" s="523"/>
      <c r="DS12" s="523"/>
      <c r="DT12" s="523"/>
      <c r="DU12" s="530"/>
      <c r="DV12" s="516"/>
      <c r="DW12" s="517"/>
      <c r="DX12" s="517"/>
      <c r="DY12" s="517"/>
      <c r="DZ12" s="531"/>
      <c r="EA12" s="472"/>
    </row>
    <row r="13" spans="1:131" s="474" customFormat="1" ht="26.25" customHeight="1" x14ac:dyDescent="0.15">
      <c r="A13" s="515">
        <v>7</v>
      </c>
      <c r="B13" s="516"/>
      <c r="C13" s="517"/>
      <c r="D13" s="517"/>
      <c r="E13" s="517"/>
      <c r="F13" s="517"/>
      <c r="G13" s="517"/>
      <c r="H13" s="517"/>
      <c r="I13" s="517"/>
      <c r="J13" s="517"/>
      <c r="K13" s="517"/>
      <c r="L13" s="517"/>
      <c r="M13" s="517"/>
      <c r="N13" s="517"/>
      <c r="O13" s="517"/>
      <c r="P13" s="518"/>
      <c r="Q13" s="519"/>
      <c r="R13" s="520"/>
      <c r="S13" s="520"/>
      <c r="T13" s="520"/>
      <c r="U13" s="520"/>
      <c r="V13" s="520"/>
      <c r="W13" s="520"/>
      <c r="X13" s="520"/>
      <c r="Y13" s="520"/>
      <c r="Z13" s="520"/>
      <c r="AA13" s="520"/>
      <c r="AB13" s="520"/>
      <c r="AC13" s="520"/>
      <c r="AD13" s="520"/>
      <c r="AE13" s="521"/>
      <c r="AF13" s="522"/>
      <c r="AG13" s="523"/>
      <c r="AH13" s="523"/>
      <c r="AI13" s="523"/>
      <c r="AJ13" s="524"/>
      <c r="AK13" s="525"/>
      <c r="AL13" s="520"/>
      <c r="AM13" s="520"/>
      <c r="AN13" s="520"/>
      <c r="AO13" s="520"/>
      <c r="AP13" s="520"/>
      <c r="AQ13" s="520"/>
      <c r="AR13" s="520"/>
      <c r="AS13" s="520"/>
      <c r="AT13" s="520"/>
      <c r="AU13" s="526"/>
      <c r="AV13" s="526"/>
      <c r="AW13" s="526"/>
      <c r="AX13" s="526"/>
      <c r="AY13" s="527"/>
      <c r="AZ13" s="471"/>
      <c r="BA13" s="471"/>
      <c r="BB13" s="471"/>
      <c r="BC13" s="471"/>
      <c r="BD13" s="471"/>
      <c r="BE13" s="472"/>
      <c r="BF13" s="472"/>
      <c r="BG13" s="472"/>
      <c r="BH13" s="472"/>
      <c r="BI13" s="472"/>
      <c r="BJ13" s="472"/>
      <c r="BK13" s="472"/>
      <c r="BL13" s="472"/>
      <c r="BM13" s="472"/>
      <c r="BN13" s="472"/>
      <c r="BO13" s="472"/>
      <c r="BP13" s="472"/>
      <c r="BQ13" s="515">
        <v>7</v>
      </c>
      <c r="BR13" s="528"/>
      <c r="BS13" s="516"/>
      <c r="BT13" s="517"/>
      <c r="BU13" s="517"/>
      <c r="BV13" s="517"/>
      <c r="BW13" s="517"/>
      <c r="BX13" s="517"/>
      <c r="BY13" s="517"/>
      <c r="BZ13" s="517"/>
      <c r="CA13" s="517"/>
      <c r="CB13" s="517"/>
      <c r="CC13" s="517"/>
      <c r="CD13" s="517"/>
      <c r="CE13" s="517"/>
      <c r="CF13" s="517"/>
      <c r="CG13" s="518"/>
      <c r="CH13" s="529"/>
      <c r="CI13" s="523"/>
      <c r="CJ13" s="523"/>
      <c r="CK13" s="523"/>
      <c r="CL13" s="530"/>
      <c r="CM13" s="529"/>
      <c r="CN13" s="523"/>
      <c r="CO13" s="523"/>
      <c r="CP13" s="523"/>
      <c r="CQ13" s="530"/>
      <c r="CR13" s="529"/>
      <c r="CS13" s="523"/>
      <c r="CT13" s="523"/>
      <c r="CU13" s="523"/>
      <c r="CV13" s="530"/>
      <c r="CW13" s="529"/>
      <c r="CX13" s="523"/>
      <c r="CY13" s="523"/>
      <c r="CZ13" s="523"/>
      <c r="DA13" s="530"/>
      <c r="DB13" s="529"/>
      <c r="DC13" s="523"/>
      <c r="DD13" s="523"/>
      <c r="DE13" s="523"/>
      <c r="DF13" s="530"/>
      <c r="DG13" s="529"/>
      <c r="DH13" s="523"/>
      <c r="DI13" s="523"/>
      <c r="DJ13" s="523"/>
      <c r="DK13" s="530"/>
      <c r="DL13" s="529"/>
      <c r="DM13" s="523"/>
      <c r="DN13" s="523"/>
      <c r="DO13" s="523"/>
      <c r="DP13" s="530"/>
      <c r="DQ13" s="529"/>
      <c r="DR13" s="523"/>
      <c r="DS13" s="523"/>
      <c r="DT13" s="523"/>
      <c r="DU13" s="530"/>
      <c r="DV13" s="516"/>
      <c r="DW13" s="517"/>
      <c r="DX13" s="517"/>
      <c r="DY13" s="517"/>
      <c r="DZ13" s="531"/>
      <c r="EA13" s="472"/>
    </row>
    <row r="14" spans="1:131" s="474" customFormat="1" ht="26.25" customHeight="1" x14ac:dyDescent="0.15">
      <c r="A14" s="515">
        <v>8</v>
      </c>
      <c r="B14" s="516"/>
      <c r="C14" s="517"/>
      <c r="D14" s="517"/>
      <c r="E14" s="517"/>
      <c r="F14" s="517"/>
      <c r="G14" s="517"/>
      <c r="H14" s="517"/>
      <c r="I14" s="517"/>
      <c r="J14" s="517"/>
      <c r="K14" s="517"/>
      <c r="L14" s="517"/>
      <c r="M14" s="517"/>
      <c r="N14" s="517"/>
      <c r="O14" s="517"/>
      <c r="P14" s="518"/>
      <c r="Q14" s="519"/>
      <c r="R14" s="520"/>
      <c r="S14" s="520"/>
      <c r="T14" s="520"/>
      <c r="U14" s="520"/>
      <c r="V14" s="520"/>
      <c r="W14" s="520"/>
      <c r="X14" s="520"/>
      <c r="Y14" s="520"/>
      <c r="Z14" s="520"/>
      <c r="AA14" s="520"/>
      <c r="AB14" s="520"/>
      <c r="AC14" s="520"/>
      <c r="AD14" s="520"/>
      <c r="AE14" s="521"/>
      <c r="AF14" s="522"/>
      <c r="AG14" s="523"/>
      <c r="AH14" s="523"/>
      <c r="AI14" s="523"/>
      <c r="AJ14" s="524"/>
      <c r="AK14" s="525"/>
      <c r="AL14" s="520"/>
      <c r="AM14" s="520"/>
      <c r="AN14" s="520"/>
      <c r="AO14" s="520"/>
      <c r="AP14" s="520"/>
      <c r="AQ14" s="520"/>
      <c r="AR14" s="520"/>
      <c r="AS14" s="520"/>
      <c r="AT14" s="520"/>
      <c r="AU14" s="526"/>
      <c r="AV14" s="526"/>
      <c r="AW14" s="526"/>
      <c r="AX14" s="526"/>
      <c r="AY14" s="527"/>
      <c r="AZ14" s="471"/>
      <c r="BA14" s="471"/>
      <c r="BB14" s="471"/>
      <c r="BC14" s="471"/>
      <c r="BD14" s="471"/>
      <c r="BE14" s="472"/>
      <c r="BF14" s="472"/>
      <c r="BG14" s="472"/>
      <c r="BH14" s="472"/>
      <c r="BI14" s="472"/>
      <c r="BJ14" s="472"/>
      <c r="BK14" s="472"/>
      <c r="BL14" s="472"/>
      <c r="BM14" s="472"/>
      <c r="BN14" s="472"/>
      <c r="BO14" s="472"/>
      <c r="BP14" s="472"/>
      <c r="BQ14" s="515">
        <v>8</v>
      </c>
      <c r="BR14" s="528"/>
      <c r="BS14" s="516"/>
      <c r="BT14" s="517"/>
      <c r="BU14" s="517"/>
      <c r="BV14" s="517"/>
      <c r="BW14" s="517"/>
      <c r="BX14" s="517"/>
      <c r="BY14" s="517"/>
      <c r="BZ14" s="517"/>
      <c r="CA14" s="517"/>
      <c r="CB14" s="517"/>
      <c r="CC14" s="517"/>
      <c r="CD14" s="517"/>
      <c r="CE14" s="517"/>
      <c r="CF14" s="517"/>
      <c r="CG14" s="518"/>
      <c r="CH14" s="529"/>
      <c r="CI14" s="523"/>
      <c r="CJ14" s="523"/>
      <c r="CK14" s="523"/>
      <c r="CL14" s="530"/>
      <c r="CM14" s="529"/>
      <c r="CN14" s="523"/>
      <c r="CO14" s="523"/>
      <c r="CP14" s="523"/>
      <c r="CQ14" s="530"/>
      <c r="CR14" s="529"/>
      <c r="CS14" s="523"/>
      <c r="CT14" s="523"/>
      <c r="CU14" s="523"/>
      <c r="CV14" s="530"/>
      <c r="CW14" s="529"/>
      <c r="CX14" s="523"/>
      <c r="CY14" s="523"/>
      <c r="CZ14" s="523"/>
      <c r="DA14" s="530"/>
      <c r="DB14" s="529"/>
      <c r="DC14" s="523"/>
      <c r="DD14" s="523"/>
      <c r="DE14" s="523"/>
      <c r="DF14" s="530"/>
      <c r="DG14" s="529"/>
      <c r="DH14" s="523"/>
      <c r="DI14" s="523"/>
      <c r="DJ14" s="523"/>
      <c r="DK14" s="530"/>
      <c r="DL14" s="529"/>
      <c r="DM14" s="523"/>
      <c r="DN14" s="523"/>
      <c r="DO14" s="523"/>
      <c r="DP14" s="530"/>
      <c r="DQ14" s="529"/>
      <c r="DR14" s="523"/>
      <c r="DS14" s="523"/>
      <c r="DT14" s="523"/>
      <c r="DU14" s="530"/>
      <c r="DV14" s="516"/>
      <c r="DW14" s="517"/>
      <c r="DX14" s="517"/>
      <c r="DY14" s="517"/>
      <c r="DZ14" s="531"/>
      <c r="EA14" s="472"/>
    </row>
    <row r="15" spans="1:131" s="474" customFormat="1" ht="26.25" customHeight="1" x14ac:dyDescent="0.15">
      <c r="A15" s="515">
        <v>9</v>
      </c>
      <c r="B15" s="516"/>
      <c r="C15" s="517"/>
      <c r="D15" s="517"/>
      <c r="E15" s="517"/>
      <c r="F15" s="517"/>
      <c r="G15" s="517"/>
      <c r="H15" s="517"/>
      <c r="I15" s="517"/>
      <c r="J15" s="517"/>
      <c r="K15" s="517"/>
      <c r="L15" s="517"/>
      <c r="M15" s="517"/>
      <c r="N15" s="517"/>
      <c r="O15" s="517"/>
      <c r="P15" s="518"/>
      <c r="Q15" s="519"/>
      <c r="R15" s="520"/>
      <c r="S15" s="520"/>
      <c r="T15" s="520"/>
      <c r="U15" s="520"/>
      <c r="V15" s="520"/>
      <c r="W15" s="520"/>
      <c r="X15" s="520"/>
      <c r="Y15" s="520"/>
      <c r="Z15" s="520"/>
      <c r="AA15" s="520"/>
      <c r="AB15" s="520"/>
      <c r="AC15" s="520"/>
      <c r="AD15" s="520"/>
      <c r="AE15" s="521"/>
      <c r="AF15" s="522"/>
      <c r="AG15" s="523"/>
      <c r="AH15" s="523"/>
      <c r="AI15" s="523"/>
      <c r="AJ15" s="524"/>
      <c r="AK15" s="525"/>
      <c r="AL15" s="520"/>
      <c r="AM15" s="520"/>
      <c r="AN15" s="520"/>
      <c r="AO15" s="520"/>
      <c r="AP15" s="520"/>
      <c r="AQ15" s="520"/>
      <c r="AR15" s="520"/>
      <c r="AS15" s="520"/>
      <c r="AT15" s="520"/>
      <c r="AU15" s="526"/>
      <c r="AV15" s="526"/>
      <c r="AW15" s="526"/>
      <c r="AX15" s="526"/>
      <c r="AY15" s="527"/>
      <c r="AZ15" s="471"/>
      <c r="BA15" s="471"/>
      <c r="BB15" s="471"/>
      <c r="BC15" s="471"/>
      <c r="BD15" s="471"/>
      <c r="BE15" s="472"/>
      <c r="BF15" s="472"/>
      <c r="BG15" s="472"/>
      <c r="BH15" s="472"/>
      <c r="BI15" s="472"/>
      <c r="BJ15" s="472"/>
      <c r="BK15" s="472"/>
      <c r="BL15" s="472"/>
      <c r="BM15" s="472"/>
      <c r="BN15" s="472"/>
      <c r="BO15" s="472"/>
      <c r="BP15" s="472"/>
      <c r="BQ15" s="515">
        <v>9</v>
      </c>
      <c r="BR15" s="528"/>
      <c r="BS15" s="516"/>
      <c r="BT15" s="517"/>
      <c r="BU15" s="517"/>
      <c r="BV15" s="517"/>
      <c r="BW15" s="517"/>
      <c r="BX15" s="517"/>
      <c r="BY15" s="517"/>
      <c r="BZ15" s="517"/>
      <c r="CA15" s="517"/>
      <c r="CB15" s="517"/>
      <c r="CC15" s="517"/>
      <c r="CD15" s="517"/>
      <c r="CE15" s="517"/>
      <c r="CF15" s="517"/>
      <c r="CG15" s="518"/>
      <c r="CH15" s="529"/>
      <c r="CI15" s="523"/>
      <c r="CJ15" s="523"/>
      <c r="CK15" s="523"/>
      <c r="CL15" s="530"/>
      <c r="CM15" s="529"/>
      <c r="CN15" s="523"/>
      <c r="CO15" s="523"/>
      <c r="CP15" s="523"/>
      <c r="CQ15" s="530"/>
      <c r="CR15" s="529"/>
      <c r="CS15" s="523"/>
      <c r="CT15" s="523"/>
      <c r="CU15" s="523"/>
      <c r="CV15" s="530"/>
      <c r="CW15" s="529"/>
      <c r="CX15" s="523"/>
      <c r="CY15" s="523"/>
      <c r="CZ15" s="523"/>
      <c r="DA15" s="530"/>
      <c r="DB15" s="529"/>
      <c r="DC15" s="523"/>
      <c r="DD15" s="523"/>
      <c r="DE15" s="523"/>
      <c r="DF15" s="530"/>
      <c r="DG15" s="529"/>
      <c r="DH15" s="523"/>
      <c r="DI15" s="523"/>
      <c r="DJ15" s="523"/>
      <c r="DK15" s="530"/>
      <c r="DL15" s="529"/>
      <c r="DM15" s="523"/>
      <c r="DN15" s="523"/>
      <c r="DO15" s="523"/>
      <c r="DP15" s="530"/>
      <c r="DQ15" s="529"/>
      <c r="DR15" s="523"/>
      <c r="DS15" s="523"/>
      <c r="DT15" s="523"/>
      <c r="DU15" s="530"/>
      <c r="DV15" s="516"/>
      <c r="DW15" s="517"/>
      <c r="DX15" s="517"/>
      <c r="DY15" s="517"/>
      <c r="DZ15" s="531"/>
      <c r="EA15" s="472"/>
    </row>
    <row r="16" spans="1:131" s="474" customFormat="1" ht="26.25" customHeight="1" x14ac:dyDescent="0.15">
      <c r="A16" s="515">
        <v>10</v>
      </c>
      <c r="B16" s="516"/>
      <c r="C16" s="517"/>
      <c r="D16" s="517"/>
      <c r="E16" s="517"/>
      <c r="F16" s="517"/>
      <c r="G16" s="517"/>
      <c r="H16" s="517"/>
      <c r="I16" s="517"/>
      <c r="J16" s="517"/>
      <c r="K16" s="517"/>
      <c r="L16" s="517"/>
      <c r="M16" s="517"/>
      <c r="N16" s="517"/>
      <c r="O16" s="517"/>
      <c r="P16" s="518"/>
      <c r="Q16" s="519"/>
      <c r="R16" s="520"/>
      <c r="S16" s="520"/>
      <c r="T16" s="520"/>
      <c r="U16" s="520"/>
      <c r="V16" s="520"/>
      <c r="W16" s="520"/>
      <c r="X16" s="520"/>
      <c r="Y16" s="520"/>
      <c r="Z16" s="520"/>
      <c r="AA16" s="520"/>
      <c r="AB16" s="520"/>
      <c r="AC16" s="520"/>
      <c r="AD16" s="520"/>
      <c r="AE16" s="521"/>
      <c r="AF16" s="522"/>
      <c r="AG16" s="523"/>
      <c r="AH16" s="523"/>
      <c r="AI16" s="523"/>
      <c r="AJ16" s="524"/>
      <c r="AK16" s="525"/>
      <c r="AL16" s="520"/>
      <c r="AM16" s="520"/>
      <c r="AN16" s="520"/>
      <c r="AO16" s="520"/>
      <c r="AP16" s="520"/>
      <c r="AQ16" s="520"/>
      <c r="AR16" s="520"/>
      <c r="AS16" s="520"/>
      <c r="AT16" s="520"/>
      <c r="AU16" s="526"/>
      <c r="AV16" s="526"/>
      <c r="AW16" s="526"/>
      <c r="AX16" s="526"/>
      <c r="AY16" s="527"/>
      <c r="AZ16" s="471"/>
      <c r="BA16" s="471"/>
      <c r="BB16" s="471"/>
      <c r="BC16" s="471"/>
      <c r="BD16" s="471"/>
      <c r="BE16" s="472"/>
      <c r="BF16" s="472"/>
      <c r="BG16" s="472"/>
      <c r="BH16" s="472"/>
      <c r="BI16" s="472"/>
      <c r="BJ16" s="472"/>
      <c r="BK16" s="472"/>
      <c r="BL16" s="472"/>
      <c r="BM16" s="472"/>
      <c r="BN16" s="472"/>
      <c r="BO16" s="472"/>
      <c r="BP16" s="472"/>
      <c r="BQ16" s="515">
        <v>10</v>
      </c>
      <c r="BR16" s="528"/>
      <c r="BS16" s="516"/>
      <c r="BT16" s="517"/>
      <c r="BU16" s="517"/>
      <c r="BV16" s="517"/>
      <c r="BW16" s="517"/>
      <c r="BX16" s="517"/>
      <c r="BY16" s="517"/>
      <c r="BZ16" s="517"/>
      <c r="CA16" s="517"/>
      <c r="CB16" s="517"/>
      <c r="CC16" s="517"/>
      <c r="CD16" s="517"/>
      <c r="CE16" s="517"/>
      <c r="CF16" s="517"/>
      <c r="CG16" s="518"/>
      <c r="CH16" s="529"/>
      <c r="CI16" s="523"/>
      <c r="CJ16" s="523"/>
      <c r="CK16" s="523"/>
      <c r="CL16" s="530"/>
      <c r="CM16" s="529"/>
      <c r="CN16" s="523"/>
      <c r="CO16" s="523"/>
      <c r="CP16" s="523"/>
      <c r="CQ16" s="530"/>
      <c r="CR16" s="529"/>
      <c r="CS16" s="523"/>
      <c r="CT16" s="523"/>
      <c r="CU16" s="523"/>
      <c r="CV16" s="530"/>
      <c r="CW16" s="529"/>
      <c r="CX16" s="523"/>
      <c r="CY16" s="523"/>
      <c r="CZ16" s="523"/>
      <c r="DA16" s="530"/>
      <c r="DB16" s="529"/>
      <c r="DC16" s="523"/>
      <c r="DD16" s="523"/>
      <c r="DE16" s="523"/>
      <c r="DF16" s="530"/>
      <c r="DG16" s="529"/>
      <c r="DH16" s="523"/>
      <c r="DI16" s="523"/>
      <c r="DJ16" s="523"/>
      <c r="DK16" s="530"/>
      <c r="DL16" s="529"/>
      <c r="DM16" s="523"/>
      <c r="DN16" s="523"/>
      <c r="DO16" s="523"/>
      <c r="DP16" s="530"/>
      <c r="DQ16" s="529"/>
      <c r="DR16" s="523"/>
      <c r="DS16" s="523"/>
      <c r="DT16" s="523"/>
      <c r="DU16" s="530"/>
      <c r="DV16" s="516"/>
      <c r="DW16" s="517"/>
      <c r="DX16" s="517"/>
      <c r="DY16" s="517"/>
      <c r="DZ16" s="531"/>
      <c r="EA16" s="472"/>
    </row>
    <row r="17" spans="1:131" s="474" customFormat="1" ht="26.25" customHeight="1" x14ac:dyDescent="0.15">
      <c r="A17" s="515">
        <v>11</v>
      </c>
      <c r="B17" s="516"/>
      <c r="C17" s="517"/>
      <c r="D17" s="517"/>
      <c r="E17" s="517"/>
      <c r="F17" s="517"/>
      <c r="G17" s="517"/>
      <c r="H17" s="517"/>
      <c r="I17" s="517"/>
      <c r="J17" s="517"/>
      <c r="K17" s="517"/>
      <c r="L17" s="517"/>
      <c r="M17" s="517"/>
      <c r="N17" s="517"/>
      <c r="O17" s="517"/>
      <c r="P17" s="518"/>
      <c r="Q17" s="519"/>
      <c r="R17" s="520"/>
      <c r="S17" s="520"/>
      <c r="T17" s="520"/>
      <c r="U17" s="520"/>
      <c r="V17" s="520"/>
      <c r="W17" s="520"/>
      <c r="X17" s="520"/>
      <c r="Y17" s="520"/>
      <c r="Z17" s="520"/>
      <c r="AA17" s="520"/>
      <c r="AB17" s="520"/>
      <c r="AC17" s="520"/>
      <c r="AD17" s="520"/>
      <c r="AE17" s="521"/>
      <c r="AF17" s="522"/>
      <c r="AG17" s="523"/>
      <c r="AH17" s="523"/>
      <c r="AI17" s="523"/>
      <c r="AJ17" s="524"/>
      <c r="AK17" s="525"/>
      <c r="AL17" s="520"/>
      <c r="AM17" s="520"/>
      <c r="AN17" s="520"/>
      <c r="AO17" s="520"/>
      <c r="AP17" s="520"/>
      <c r="AQ17" s="520"/>
      <c r="AR17" s="520"/>
      <c r="AS17" s="520"/>
      <c r="AT17" s="520"/>
      <c r="AU17" s="526"/>
      <c r="AV17" s="526"/>
      <c r="AW17" s="526"/>
      <c r="AX17" s="526"/>
      <c r="AY17" s="527"/>
      <c r="AZ17" s="471"/>
      <c r="BA17" s="471"/>
      <c r="BB17" s="471"/>
      <c r="BC17" s="471"/>
      <c r="BD17" s="471"/>
      <c r="BE17" s="472"/>
      <c r="BF17" s="472"/>
      <c r="BG17" s="472"/>
      <c r="BH17" s="472"/>
      <c r="BI17" s="472"/>
      <c r="BJ17" s="472"/>
      <c r="BK17" s="472"/>
      <c r="BL17" s="472"/>
      <c r="BM17" s="472"/>
      <c r="BN17" s="472"/>
      <c r="BO17" s="472"/>
      <c r="BP17" s="472"/>
      <c r="BQ17" s="515">
        <v>11</v>
      </c>
      <c r="BR17" s="528"/>
      <c r="BS17" s="516"/>
      <c r="BT17" s="517"/>
      <c r="BU17" s="517"/>
      <c r="BV17" s="517"/>
      <c r="BW17" s="517"/>
      <c r="BX17" s="517"/>
      <c r="BY17" s="517"/>
      <c r="BZ17" s="517"/>
      <c r="CA17" s="517"/>
      <c r="CB17" s="517"/>
      <c r="CC17" s="517"/>
      <c r="CD17" s="517"/>
      <c r="CE17" s="517"/>
      <c r="CF17" s="517"/>
      <c r="CG17" s="518"/>
      <c r="CH17" s="529"/>
      <c r="CI17" s="523"/>
      <c r="CJ17" s="523"/>
      <c r="CK17" s="523"/>
      <c r="CL17" s="530"/>
      <c r="CM17" s="529"/>
      <c r="CN17" s="523"/>
      <c r="CO17" s="523"/>
      <c r="CP17" s="523"/>
      <c r="CQ17" s="530"/>
      <c r="CR17" s="529"/>
      <c r="CS17" s="523"/>
      <c r="CT17" s="523"/>
      <c r="CU17" s="523"/>
      <c r="CV17" s="530"/>
      <c r="CW17" s="529"/>
      <c r="CX17" s="523"/>
      <c r="CY17" s="523"/>
      <c r="CZ17" s="523"/>
      <c r="DA17" s="530"/>
      <c r="DB17" s="529"/>
      <c r="DC17" s="523"/>
      <c r="DD17" s="523"/>
      <c r="DE17" s="523"/>
      <c r="DF17" s="530"/>
      <c r="DG17" s="529"/>
      <c r="DH17" s="523"/>
      <c r="DI17" s="523"/>
      <c r="DJ17" s="523"/>
      <c r="DK17" s="530"/>
      <c r="DL17" s="529"/>
      <c r="DM17" s="523"/>
      <c r="DN17" s="523"/>
      <c r="DO17" s="523"/>
      <c r="DP17" s="530"/>
      <c r="DQ17" s="529"/>
      <c r="DR17" s="523"/>
      <c r="DS17" s="523"/>
      <c r="DT17" s="523"/>
      <c r="DU17" s="530"/>
      <c r="DV17" s="516"/>
      <c r="DW17" s="517"/>
      <c r="DX17" s="517"/>
      <c r="DY17" s="517"/>
      <c r="DZ17" s="531"/>
      <c r="EA17" s="472"/>
    </row>
    <row r="18" spans="1:131" s="474" customFormat="1" ht="26.25" customHeight="1" x14ac:dyDescent="0.15">
      <c r="A18" s="515">
        <v>12</v>
      </c>
      <c r="B18" s="516"/>
      <c r="C18" s="517"/>
      <c r="D18" s="517"/>
      <c r="E18" s="517"/>
      <c r="F18" s="517"/>
      <c r="G18" s="517"/>
      <c r="H18" s="517"/>
      <c r="I18" s="517"/>
      <c r="J18" s="517"/>
      <c r="K18" s="517"/>
      <c r="L18" s="517"/>
      <c r="M18" s="517"/>
      <c r="N18" s="517"/>
      <c r="O18" s="517"/>
      <c r="P18" s="518"/>
      <c r="Q18" s="519"/>
      <c r="R18" s="520"/>
      <c r="S18" s="520"/>
      <c r="T18" s="520"/>
      <c r="U18" s="520"/>
      <c r="V18" s="520"/>
      <c r="W18" s="520"/>
      <c r="X18" s="520"/>
      <c r="Y18" s="520"/>
      <c r="Z18" s="520"/>
      <c r="AA18" s="520"/>
      <c r="AB18" s="520"/>
      <c r="AC18" s="520"/>
      <c r="AD18" s="520"/>
      <c r="AE18" s="521"/>
      <c r="AF18" s="522"/>
      <c r="AG18" s="523"/>
      <c r="AH18" s="523"/>
      <c r="AI18" s="523"/>
      <c r="AJ18" s="524"/>
      <c r="AK18" s="525"/>
      <c r="AL18" s="520"/>
      <c r="AM18" s="520"/>
      <c r="AN18" s="520"/>
      <c r="AO18" s="520"/>
      <c r="AP18" s="520"/>
      <c r="AQ18" s="520"/>
      <c r="AR18" s="520"/>
      <c r="AS18" s="520"/>
      <c r="AT18" s="520"/>
      <c r="AU18" s="526"/>
      <c r="AV18" s="526"/>
      <c r="AW18" s="526"/>
      <c r="AX18" s="526"/>
      <c r="AY18" s="527"/>
      <c r="AZ18" s="471"/>
      <c r="BA18" s="471"/>
      <c r="BB18" s="471"/>
      <c r="BC18" s="471"/>
      <c r="BD18" s="471"/>
      <c r="BE18" s="472"/>
      <c r="BF18" s="472"/>
      <c r="BG18" s="472"/>
      <c r="BH18" s="472"/>
      <c r="BI18" s="472"/>
      <c r="BJ18" s="472"/>
      <c r="BK18" s="472"/>
      <c r="BL18" s="472"/>
      <c r="BM18" s="472"/>
      <c r="BN18" s="472"/>
      <c r="BO18" s="472"/>
      <c r="BP18" s="472"/>
      <c r="BQ18" s="515">
        <v>12</v>
      </c>
      <c r="BR18" s="528"/>
      <c r="BS18" s="516"/>
      <c r="BT18" s="517"/>
      <c r="BU18" s="517"/>
      <c r="BV18" s="517"/>
      <c r="BW18" s="517"/>
      <c r="BX18" s="517"/>
      <c r="BY18" s="517"/>
      <c r="BZ18" s="517"/>
      <c r="CA18" s="517"/>
      <c r="CB18" s="517"/>
      <c r="CC18" s="517"/>
      <c r="CD18" s="517"/>
      <c r="CE18" s="517"/>
      <c r="CF18" s="517"/>
      <c r="CG18" s="518"/>
      <c r="CH18" s="529"/>
      <c r="CI18" s="523"/>
      <c r="CJ18" s="523"/>
      <c r="CK18" s="523"/>
      <c r="CL18" s="530"/>
      <c r="CM18" s="529"/>
      <c r="CN18" s="523"/>
      <c r="CO18" s="523"/>
      <c r="CP18" s="523"/>
      <c r="CQ18" s="530"/>
      <c r="CR18" s="529"/>
      <c r="CS18" s="523"/>
      <c r="CT18" s="523"/>
      <c r="CU18" s="523"/>
      <c r="CV18" s="530"/>
      <c r="CW18" s="529"/>
      <c r="CX18" s="523"/>
      <c r="CY18" s="523"/>
      <c r="CZ18" s="523"/>
      <c r="DA18" s="530"/>
      <c r="DB18" s="529"/>
      <c r="DC18" s="523"/>
      <c r="DD18" s="523"/>
      <c r="DE18" s="523"/>
      <c r="DF18" s="530"/>
      <c r="DG18" s="529"/>
      <c r="DH18" s="523"/>
      <c r="DI18" s="523"/>
      <c r="DJ18" s="523"/>
      <c r="DK18" s="530"/>
      <c r="DL18" s="529"/>
      <c r="DM18" s="523"/>
      <c r="DN18" s="523"/>
      <c r="DO18" s="523"/>
      <c r="DP18" s="530"/>
      <c r="DQ18" s="529"/>
      <c r="DR18" s="523"/>
      <c r="DS18" s="523"/>
      <c r="DT18" s="523"/>
      <c r="DU18" s="530"/>
      <c r="DV18" s="516"/>
      <c r="DW18" s="517"/>
      <c r="DX18" s="517"/>
      <c r="DY18" s="517"/>
      <c r="DZ18" s="531"/>
      <c r="EA18" s="472"/>
    </row>
    <row r="19" spans="1:131" s="474" customFormat="1" ht="26.25" customHeight="1" x14ac:dyDescent="0.15">
      <c r="A19" s="515">
        <v>13</v>
      </c>
      <c r="B19" s="516"/>
      <c r="C19" s="517"/>
      <c r="D19" s="517"/>
      <c r="E19" s="517"/>
      <c r="F19" s="517"/>
      <c r="G19" s="517"/>
      <c r="H19" s="517"/>
      <c r="I19" s="517"/>
      <c r="J19" s="517"/>
      <c r="K19" s="517"/>
      <c r="L19" s="517"/>
      <c r="M19" s="517"/>
      <c r="N19" s="517"/>
      <c r="O19" s="517"/>
      <c r="P19" s="518"/>
      <c r="Q19" s="519"/>
      <c r="R19" s="520"/>
      <c r="S19" s="520"/>
      <c r="T19" s="520"/>
      <c r="U19" s="520"/>
      <c r="V19" s="520"/>
      <c r="W19" s="520"/>
      <c r="X19" s="520"/>
      <c r="Y19" s="520"/>
      <c r="Z19" s="520"/>
      <c r="AA19" s="520"/>
      <c r="AB19" s="520"/>
      <c r="AC19" s="520"/>
      <c r="AD19" s="520"/>
      <c r="AE19" s="521"/>
      <c r="AF19" s="522"/>
      <c r="AG19" s="523"/>
      <c r="AH19" s="523"/>
      <c r="AI19" s="523"/>
      <c r="AJ19" s="524"/>
      <c r="AK19" s="525"/>
      <c r="AL19" s="520"/>
      <c r="AM19" s="520"/>
      <c r="AN19" s="520"/>
      <c r="AO19" s="520"/>
      <c r="AP19" s="520"/>
      <c r="AQ19" s="520"/>
      <c r="AR19" s="520"/>
      <c r="AS19" s="520"/>
      <c r="AT19" s="520"/>
      <c r="AU19" s="526"/>
      <c r="AV19" s="526"/>
      <c r="AW19" s="526"/>
      <c r="AX19" s="526"/>
      <c r="AY19" s="527"/>
      <c r="AZ19" s="471"/>
      <c r="BA19" s="471"/>
      <c r="BB19" s="471"/>
      <c r="BC19" s="471"/>
      <c r="BD19" s="471"/>
      <c r="BE19" s="472"/>
      <c r="BF19" s="472"/>
      <c r="BG19" s="472"/>
      <c r="BH19" s="472"/>
      <c r="BI19" s="472"/>
      <c r="BJ19" s="472"/>
      <c r="BK19" s="472"/>
      <c r="BL19" s="472"/>
      <c r="BM19" s="472"/>
      <c r="BN19" s="472"/>
      <c r="BO19" s="472"/>
      <c r="BP19" s="472"/>
      <c r="BQ19" s="515">
        <v>13</v>
      </c>
      <c r="BR19" s="528"/>
      <c r="BS19" s="516"/>
      <c r="BT19" s="517"/>
      <c r="BU19" s="517"/>
      <c r="BV19" s="517"/>
      <c r="BW19" s="517"/>
      <c r="BX19" s="517"/>
      <c r="BY19" s="517"/>
      <c r="BZ19" s="517"/>
      <c r="CA19" s="517"/>
      <c r="CB19" s="517"/>
      <c r="CC19" s="517"/>
      <c r="CD19" s="517"/>
      <c r="CE19" s="517"/>
      <c r="CF19" s="517"/>
      <c r="CG19" s="518"/>
      <c r="CH19" s="529"/>
      <c r="CI19" s="523"/>
      <c r="CJ19" s="523"/>
      <c r="CK19" s="523"/>
      <c r="CL19" s="530"/>
      <c r="CM19" s="529"/>
      <c r="CN19" s="523"/>
      <c r="CO19" s="523"/>
      <c r="CP19" s="523"/>
      <c r="CQ19" s="530"/>
      <c r="CR19" s="529"/>
      <c r="CS19" s="523"/>
      <c r="CT19" s="523"/>
      <c r="CU19" s="523"/>
      <c r="CV19" s="530"/>
      <c r="CW19" s="529"/>
      <c r="CX19" s="523"/>
      <c r="CY19" s="523"/>
      <c r="CZ19" s="523"/>
      <c r="DA19" s="530"/>
      <c r="DB19" s="529"/>
      <c r="DC19" s="523"/>
      <c r="DD19" s="523"/>
      <c r="DE19" s="523"/>
      <c r="DF19" s="530"/>
      <c r="DG19" s="529"/>
      <c r="DH19" s="523"/>
      <c r="DI19" s="523"/>
      <c r="DJ19" s="523"/>
      <c r="DK19" s="530"/>
      <c r="DL19" s="529"/>
      <c r="DM19" s="523"/>
      <c r="DN19" s="523"/>
      <c r="DO19" s="523"/>
      <c r="DP19" s="530"/>
      <c r="DQ19" s="529"/>
      <c r="DR19" s="523"/>
      <c r="DS19" s="523"/>
      <c r="DT19" s="523"/>
      <c r="DU19" s="530"/>
      <c r="DV19" s="516"/>
      <c r="DW19" s="517"/>
      <c r="DX19" s="517"/>
      <c r="DY19" s="517"/>
      <c r="DZ19" s="531"/>
      <c r="EA19" s="472"/>
    </row>
    <row r="20" spans="1:131" s="474" customFormat="1" ht="26.25" customHeight="1" x14ac:dyDescent="0.15">
      <c r="A20" s="515">
        <v>14</v>
      </c>
      <c r="B20" s="516"/>
      <c r="C20" s="517"/>
      <c r="D20" s="517"/>
      <c r="E20" s="517"/>
      <c r="F20" s="517"/>
      <c r="G20" s="517"/>
      <c r="H20" s="517"/>
      <c r="I20" s="517"/>
      <c r="J20" s="517"/>
      <c r="K20" s="517"/>
      <c r="L20" s="517"/>
      <c r="M20" s="517"/>
      <c r="N20" s="517"/>
      <c r="O20" s="517"/>
      <c r="P20" s="518"/>
      <c r="Q20" s="519"/>
      <c r="R20" s="520"/>
      <c r="S20" s="520"/>
      <c r="T20" s="520"/>
      <c r="U20" s="520"/>
      <c r="V20" s="520"/>
      <c r="W20" s="520"/>
      <c r="X20" s="520"/>
      <c r="Y20" s="520"/>
      <c r="Z20" s="520"/>
      <c r="AA20" s="520"/>
      <c r="AB20" s="520"/>
      <c r="AC20" s="520"/>
      <c r="AD20" s="520"/>
      <c r="AE20" s="521"/>
      <c r="AF20" s="522"/>
      <c r="AG20" s="523"/>
      <c r="AH20" s="523"/>
      <c r="AI20" s="523"/>
      <c r="AJ20" s="524"/>
      <c r="AK20" s="525"/>
      <c r="AL20" s="520"/>
      <c r="AM20" s="520"/>
      <c r="AN20" s="520"/>
      <c r="AO20" s="520"/>
      <c r="AP20" s="520"/>
      <c r="AQ20" s="520"/>
      <c r="AR20" s="520"/>
      <c r="AS20" s="520"/>
      <c r="AT20" s="520"/>
      <c r="AU20" s="526"/>
      <c r="AV20" s="526"/>
      <c r="AW20" s="526"/>
      <c r="AX20" s="526"/>
      <c r="AY20" s="527"/>
      <c r="AZ20" s="471"/>
      <c r="BA20" s="471"/>
      <c r="BB20" s="471"/>
      <c r="BC20" s="471"/>
      <c r="BD20" s="471"/>
      <c r="BE20" s="472"/>
      <c r="BF20" s="472"/>
      <c r="BG20" s="472"/>
      <c r="BH20" s="472"/>
      <c r="BI20" s="472"/>
      <c r="BJ20" s="472"/>
      <c r="BK20" s="472"/>
      <c r="BL20" s="472"/>
      <c r="BM20" s="472"/>
      <c r="BN20" s="472"/>
      <c r="BO20" s="472"/>
      <c r="BP20" s="472"/>
      <c r="BQ20" s="515">
        <v>14</v>
      </c>
      <c r="BR20" s="528"/>
      <c r="BS20" s="516"/>
      <c r="BT20" s="517"/>
      <c r="BU20" s="517"/>
      <c r="BV20" s="517"/>
      <c r="BW20" s="517"/>
      <c r="BX20" s="517"/>
      <c r="BY20" s="517"/>
      <c r="BZ20" s="517"/>
      <c r="CA20" s="517"/>
      <c r="CB20" s="517"/>
      <c r="CC20" s="517"/>
      <c r="CD20" s="517"/>
      <c r="CE20" s="517"/>
      <c r="CF20" s="517"/>
      <c r="CG20" s="518"/>
      <c r="CH20" s="529"/>
      <c r="CI20" s="523"/>
      <c r="CJ20" s="523"/>
      <c r="CK20" s="523"/>
      <c r="CL20" s="530"/>
      <c r="CM20" s="529"/>
      <c r="CN20" s="523"/>
      <c r="CO20" s="523"/>
      <c r="CP20" s="523"/>
      <c r="CQ20" s="530"/>
      <c r="CR20" s="529"/>
      <c r="CS20" s="523"/>
      <c r="CT20" s="523"/>
      <c r="CU20" s="523"/>
      <c r="CV20" s="530"/>
      <c r="CW20" s="529"/>
      <c r="CX20" s="523"/>
      <c r="CY20" s="523"/>
      <c r="CZ20" s="523"/>
      <c r="DA20" s="530"/>
      <c r="DB20" s="529"/>
      <c r="DC20" s="523"/>
      <c r="DD20" s="523"/>
      <c r="DE20" s="523"/>
      <c r="DF20" s="530"/>
      <c r="DG20" s="529"/>
      <c r="DH20" s="523"/>
      <c r="DI20" s="523"/>
      <c r="DJ20" s="523"/>
      <c r="DK20" s="530"/>
      <c r="DL20" s="529"/>
      <c r="DM20" s="523"/>
      <c r="DN20" s="523"/>
      <c r="DO20" s="523"/>
      <c r="DP20" s="530"/>
      <c r="DQ20" s="529"/>
      <c r="DR20" s="523"/>
      <c r="DS20" s="523"/>
      <c r="DT20" s="523"/>
      <c r="DU20" s="530"/>
      <c r="DV20" s="516"/>
      <c r="DW20" s="517"/>
      <c r="DX20" s="517"/>
      <c r="DY20" s="517"/>
      <c r="DZ20" s="531"/>
      <c r="EA20" s="472"/>
    </row>
    <row r="21" spans="1:131" s="474" customFormat="1" ht="26.25" customHeight="1" thickBot="1" x14ac:dyDescent="0.2">
      <c r="A21" s="515">
        <v>15</v>
      </c>
      <c r="B21" s="516"/>
      <c r="C21" s="517"/>
      <c r="D21" s="517"/>
      <c r="E21" s="517"/>
      <c r="F21" s="517"/>
      <c r="G21" s="517"/>
      <c r="H21" s="517"/>
      <c r="I21" s="517"/>
      <c r="J21" s="517"/>
      <c r="K21" s="517"/>
      <c r="L21" s="517"/>
      <c r="M21" s="517"/>
      <c r="N21" s="517"/>
      <c r="O21" s="517"/>
      <c r="P21" s="518"/>
      <c r="Q21" s="519"/>
      <c r="R21" s="520"/>
      <c r="S21" s="520"/>
      <c r="T21" s="520"/>
      <c r="U21" s="520"/>
      <c r="V21" s="520"/>
      <c r="W21" s="520"/>
      <c r="X21" s="520"/>
      <c r="Y21" s="520"/>
      <c r="Z21" s="520"/>
      <c r="AA21" s="520"/>
      <c r="AB21" s="520"/>
      <c r="AC21" s="520"/>
      <c r="AD21" s="520"/>
      <c r="AE21" s="521"/>
      <c r="AF21" s="522"/>
      <c r="AG21" s="523"/>
      <c r="AH21" s="523"/>
      <c r="AI21" s="523"/>
      <c r="AJ21" s="524"/>
      <c r="AK21" s="525"/>
      <c r="AL21" s="520"/>
      <c r="AM21" s="520"/>
      <c r="AN21" s="520"/>
      <c r="AO21" s="520"/>
      <c r="AP21" s="520"/>
      <c r="AQ21" s="520"/>
      <c r="AR21" s="520"/>
      <c r="AS21" s="520"/>
      <c r="AT21" s="520"/>
      <c r="AU21" s="526"/>
      <c r="AV21" s="526"/>
      <c r="AW21" s="526"/>
      <c r="AX21" s="526"/>
      <c r="AY21" s="527"/>
      <c r="AZ21" s="471"/>
      <c r="BA21" s="471"/>
      <c r="BB21" s="471"/>
      <c r="BC21" s="471"/>
      <c r="BD21" s="471"/>
      <c r="BE21" s="472"/>
      <c r="BF21" s="472"/>
      <c r="BG21" s="472"/>
      <c r="BH21" s="472"/>
      <c r="BI21" s="472"/>
      <c r="BJ21" s="472"/>
      <c r="BK21" s="472"/>
      <c r="BL21" s="472"/>
      <c r="BM21" s="472"/>
      <c r="BN21" s="472"/>
      <c r="BO21" s="472"/>
      <c r="BP21" s="472"/>
      <c r="BQ21" s="515">
        <v>15</v>
      </c>
      <c r="BR21" s="528"/>
      <c r="BS21" s="516"/>
      <c r="BT21" s="517"/>
      <c r="BU21" s="517"/>
      <c r="BV21" s="517"/>
      <c r="BW21" s="517"/>
      <c r="BX21" s="517"/>
      <c r="BY21" s="517"/>
      <c r="BZ21" s="517"/>
      <c r="CA21" s="517"/>
      <c r="CB21" s="517"/>
      <c r="CC21" s="517"/>
      <c r="CD21" s="517"/>
      <c r="CE21" s="517"/>
      <c r="CF21" s="517"/>
      <c r="CG21" s="518"/>
      <c r="CH21" s="529"/>
      <c r="CI21" s="523"/>
      <c r="CJ21" s="523"/>
      <c r="CK21" s="523"/>
      <c r="CL21" s="530"/>
      <c r="CM21" s="529"/>
      <c r="CN21" s="523"/>
      <c r="CO21" s="523"/>
      <c r="CP21" s="523"/>
      <c r="CQ21" s="530"/>
      <c r="CR21" s="529"/>
      <c r="CS21" s="523"/>
      <c r="CT21" s="523"/>
      <c r="CU21" s="523"/>
      <c r="CV21" s="530"/>
      <c r="CW21" s="529"/>
      <c r="CX21" s="523"/>
      <c r="CY21" s="523"/>
      <c r="CZ21" s="523"/>
      <c r="DA21" s="530"/>
      <c r="DB21" s="529"/>
      <c r="DC21" s="523"/>
      <c r="DD21" s="523"/>
      <c r="DE21" s="523"/>
      <c r="DF21" s="530"/>
      <c r="DG21" s="529"/>
      <c r="DH21" s="523"/>
      <c r="DI21" s="523"/>
      <c r="DJ21" s="523"/>
      <c r="DK21" s="530"/>
      <c r="DL21" s="529"/>
      <c r="DM21" s="523"/>
      <c r="DN21" s="523"/>
      <c r="DO21" s="523"/>
      <c r="DP21" s="530"/>
      <c r="DQ21" s="529"/>
      <c r="DR21" s="523"/>
      <c r="DS21" s="523"/>
      <c r="DT21" s="523"/>
      <c r="DU21" s="530"/>
      <c r="DV21" s="516"/>
      <c r="DW21" s="517"/>
      <c r="DX21" s="517"/>
      <c r="DY21" s="517"/>
      <c r="DZ21" s="531"/>
      <c r="EA21" s="472"/>
    </row>
    <row r="22" spans="1:131" s="474" customFormat="1" ht="26.25" customHeight="1" x14ac:dyDescent="0.15">
      <c r="A22" s="515">
        <v>16</v>
      </c>
      <c r="B22" s="516"/>
      <c r="C22" s="517"/>
      <c r="D22" s="517"/>
      <c r="E22" s="517"/>
      <c r="F22" s="517"/>
      <c r="G22" s="517"/>
      <c r="H22" s="517"/>
      <c r="I22" s="517"/>
      <c r="J22" s="517"/>
      <c r="K22" s="517"/>
      <c r="L22" s="517"/>
      <c r="M22" s="517"/>
      <c r="N22" s="517"/>
      <c r="O22" s="517"/>
      <c r="P22" s="518"/>
      <c r="Q22" s="532"/>
      <c r="R22" s="533"/>
      <c r="S22" s="533"/>
      <c r="T22" s="533"/>
      <c r="U22" s="533"/>
      <c r="V22" s="533"/>
      <c r="W22" s="533"/>
      <c r="X22" s="533"/>
      <c r="Y22" s="533"/>
      <c r="Z22" s="533"/>
      <c r="AA22" s="533"/>
      <c r="AB22" s="533"/>
      <c r="AC22" s="533"/>
      <c r="AD22" s="533"/>
      <c r="AE22" s="534"/>
      <c r="AF22" s="522"/>
      <c r="AG22" s="523"/>
      <c r="AH22" s="523"/>
      <c r="AI22" s="523"/>
      <c r="AJ22" s="524"/>
      <c r="AK22" s="535"/>
      <c r="AL22" s="533"/>
      <c r="AM22" s="533"/>
      <c r="AN22" s="533"/>
      <c r="AO22" s="533"/>
      <c r="AP22" s="533"/>
      <c r="AQ22" s="533"/>
      <c r="AR22" s="533"/>
      <c r="AS22" s="533"/>
      <c r="AT22" s="533"/>
      <c r="AU22" s="536"/>
      <c r="AV22" s="536"/>
      <c r="AW22" s="536"/>
      <c r="AX22" s="536"/>
      <c r="AY22" s="537"/>
      <c r="AZ22" s="538" t="s">
        <v>329</v>
      </c>
      <c r="BA22" s="538"/>
      <c r="BB22" s="538"/>
      <c r="BC22" s="538"/>
      <c r="BD22" s="539"/>
      <c r="BE22" s="472"/>
      <c r="BF22" s="472"/>
      <c r="BG22" s="472"/>
      <c r="BH22" s="472"/>
      <c r="BI22" s="472"/>
      <c r="BJ22" s="472"/>
      <c r="BK22" s="472"/>
      <c r="BL22" s="472"/>
      <c r="BM22" s="472"/>
      <c r="BN22" s="472"/>
      <c r="BO22" s="472"/>
      <c r="BP22" s="472"/>
      <c r="BQ22" s="515">
        <v>16</v>
      </c>
      <c r="BR22" s="528"/>
      <c r="BS22" s="516"/>
      <c r="BT22" s="517"/>
      <c r="BU22" s="517"/>
      <c r="BV22" s="517"/>
      <c r="BW22" s="517"/>
      <c r="BX22" s="517"/>
      <c r="BY22" s="517"/>
      <c r="BZ22" s="517"/>
      <c r="CA22" s="517"/>
      <c r="CB22" s="517"/>
      <c r="CC22" s="517"/>
      <c r="CD22" s="517"/>
      <c r="CE22" s="517"/>
      <c r="CF22" s="517"/>
      <c r="CG22" s="518"/>
      <c r="CH22" s="529"/>
      <c r="CI22" s="523"/>
      <c r="CJ22" s="523"/>
      <c r="CK22" s="523"/>
      <c r="CL22" s="530"/>
      <c r="CM22" s="529"/>
      <c r="CN22" s="523"/>
      <c r="CO22" s="523"/>
      <c r="CP22" s="523"/>
      <c r="CQ22" s="530"/>
      <c r="CR22" s="529"/>
      <c r="CS22" s="523"/>
      <c r="CT22" s="523"/>
      <c r="CU22" s="523"/>
      <c r="CV22" s="530"/>
      <c r="CW22" s="529"/>
      <c r="CX22" s="523"/>
      <c r="CY22" s="523"/>
      <c r="CZ22" s="523"/>
      <c r="DA22" s="530"/>
      <c r="DB22" s="529"/>
      <c r="DC22" s="523"/>
      <c r="DD22" s="523"/>
      <c r="DE22" s="523"/>
      <c r="DF22" s="530"/>
      <c r="DG22" s="529"/>
      <c r="DH22" s="523"/>
      <c r="DI22" s="523"/>
      <c r="DJ22" s="523"/>
      <c r="DK22" s="530"/>
      <c r="DL22" s="529"/>
      <c r="DM22" s="523"/>
      <c r="DN22" s="523"/>
      <c r="DO22" s="523"/>
      <c r="DP22" s="530"/>
      <c r="DQ22" s="529"/>
      <c r="DR22" s="523"/>
      <c r="DS22" s="523"/>
      <c r="DT22" s="523"/>
      <c r="DU22" s="530"/>
      <c r="DV22" s="516"/>
      <c r="DW22" s="517"/>
      <c r="DX22" s="517"/>
      <c r="DY22" s="517"/>
      <c r="DZ22" s="531"/>
      <c r="EA22" s="472"/>
    </row>
    <row r="23" spans="1:131" s="474" customFormat="1" ht="26.25" customHeight="1" thickBot="1" x14ac:dyDescent="0.2">
      <c r="A23" s="540" t="s">
        <v>330</v>
      </c>
      <c r="B23" s="541" t="s">
        <v>331</v>
      </c>
      <c r="C23" s="542"/>
      <c r="D23" s="542"/>
      <c r="E23" s="542"/>
      <c r="F23" s="542"/>
      <c r="G23" s="542"/>
      <c r="H23" s="542"/>
      <c r="I23" s="542"/>
      <c r="J23" s="542"/>
      <c r="K23" s="542"/>
      <c r="L23" s="542"/>
      <c r="M23" s="542"/>
      <c r="N23" s="542"/>
      <c r="O23" s="542"/>
      <c r="P23" s="543"/>
      <c r="Q23" s="544">
        <v>32011</v>
      </c>
      <c r="R23" s="545"/>
      <c r="S23" s="545"/>
      <c r="T23" s="545"/>
      <c r="U23" s="545"/>
      <c r="V23" s="545">
        <v>29912</v>
      </c>
      <c r="W23" s="545"/>
      <c r="X23" s="545"/>
      <c r="Y23" s="545"/>
      <c r="Z23" s="545"/>
      <c r="AA23" s="545">
        <v>2099</v>
      </c>
      <c r="AB23" s="545"/>
      <c r="AC23" s="545"/>
      <c r="AD23" s="545"/>
      <c r="AE23" s="546"/>
      <c r="AF23" s="547">
        <v>1991</v>
      </c>
      <c r="AG23" s="545"/>
      <c r="AH23" s="545"/>
      <c r="AI23" s="545"/>
      <c r="AJ23" s="548"/>
      <c r="AK23" s="549"/>
      <c r="AL23" s="550"/>
      <c r="AM23" s="550"/>
      <c r="AN23" s="550"/>
      <c r="AO23" s="550"/>
      <c r="AP23" s="545">
        <v>24432</v>
      </c>
      <c r="AQ23" s="545"/>
      <c r="AR23" s="545"/>
      <c r="AS23" s="545"/>
      <c r="AT23" s="545"/>
      <c r="AU23" s="551"/>
      <c r="AV23" s="551"/>
      <c r="AW23" s="551"/>
      <c r="AX23" s="551"/>
      <c r="AY23" s="552"/>
      <c r="AZ23" s="553" t="s">
        <v>66</v>
      </c>
      <c r="BA23" s="554"/>
      <c r="BB23" s="554"/>
      <c r="BC23" s="554"/>
      <c r="BD23" s="555"/>
      <c r="BE23" s="472"/>
      <c r="BF23" s="472"/>
      <c r="BG23" s="472"/>
      <c r="BH23" s="472"/>
      <c r="BI23" s="472"/>
      <c r="BJ23" s="472"/>
      <c r="BK23" s="472"/>
      <c r="BL23" s="472"/>
      <c r="BM23" s="472"/>
      <c r="BN23" s="472"/>
      <c r="BO23" s="472"/>
      <c r="BP23" s="472"/>
      <c r="BQ23" s="515">
        <v>17</v>
      </c>
      <c r="BR23" s="528"/>
      <c r="BS23" s="516"/>
      <c r="BT23" s="517"/>
      <c r="BU23" s="517"/>
      <c r="BV23" s="517"/>
      <c r="BW23" s="517"/>
      <c r="BX23" s="517"/>
      <c r="BY23" s="517"/>
      <c r="BZ23" s="517"/>
      <c r="CA23" s="517"/>
      <c r="CB23" s="517"/>
      <c r="CC23" s="517"/>
      <c r="CD23" s="517"/>
      <c r="CE23" s="517"/>
      <c r="CF23" s="517"/>
      <c r="CG23" s="518"/>
      <c r="CH23" s="529"/>
      <c r="CI23" s="523"/>
      <c r="CJ23" s="523"/>
      <c r="CK23" s="523"/>
      <c r="CL23" s="530"/>
      <c r="CM23" s="529"/>
      <c r="CN23" s="523"/>
      <c r="CO23" s="523"/>
      <c r="CP23" s="523"/>
      <c r="CQ23" s="530"/>
      <c r="CR23" s="529"/>
      <c r="CS23" s="523"/>
      <c r="CT23" s="523"/>
      <c r="CU23" s="523"/>
      <c r="CV23" s="530"/>
      <c r="CW23" s="529"/>
      <c r="CX23" s="523"/>
      <c r="CY23" s="523"/>
      <c r="CZ23" s="523"/>
      <c r="DA23" s="530"/>
      <c r="DB23" s="529"/>
      <c r="DC23" s="523"/>
      <c r="DD23" s="523"/>
      <c r="DE23" s="523"/>
      <c r="DF23" s="530"/>
      <c r="DG23" s="529"/>
      <c r="DH23" s="523"/>
      <c r="DI23" s="523"/>
      <c r="DJ23" s="523"/>
      <c r="DK23" s="530"/>
      <c r="DL23" s="529"/>
      <c r="DM23" s="523"/>
      <c r="DN23" s="523"/>
      <c r="DO23" s="523"/>
      <c r="DP23" s="530"/>
      <c r="DQ23" s="529"/>
      <c r="DR23" s="523"/>
      <c r="DS23" s="523"/>
      <c r="DT23" s="523"/>
      <c r="DU23" s="530"/>
      <c r="DV23" s="516"/>
      <c r="DW23" s="517"/>
      <c r="DX23" s="517"/>
      <c r="DY23" s="517"/>
      <c r="DZ23" s="531"/>
      <c r="EA23" s="472"/>
    </row>
    <row r="24" spans="1:131" s="474" customFormat="1" ht="26.25" customHeight="1" x14ac:dyDescent="0.15">
      <c r="A24" s="556" t="s">
        <v>332</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471"/>
      <c r="BA24" s="471"/>
      <c r="BB24" s="471"/>
      <c r="BC24" s="471"/>
      <c r="BD24" s="471"/>
      <c r="BE24" s="472"/>
      <c r="BF24" s="472"/>
      <c r="BG24" s="472"/>
      <c r="BH24" s="472"/>
      <c r="BI24" s="472"/>
      <c r="BJ24" s="472"/>
      <c r="BK24" s="472"/>
      <c r="BL24" s="472"/>
      <c r="BM24" s="472"/>
      <c r="BN24" s="472"/>
      <c r="BO24" s="472"/>
      <c r="BP24" s="472"/>
      <c r="BQ24" s="515">
        <v>18</v>
      </c>
      <c r="BR24" s="528"/>
      <c r="BS24" s="516"/>
      <c r="BT24" s="517"/>
      <c r="BU24" s="517"/>
      <c r="BV24" s="517"/>
      <c r="BW24" s="517"/>
      <c r="BX24" s="517"/>
      <c r="BY24" s="517"/>
      <c r="BZ24" s="517"/>
      <c r="CA24" s="517"/>
      <c r="CB24" s="517"/>
      <c r="CC24" s="517"/>
      <c r="CD24" s="517"/>
      <c r="CE24" s="517"/>
      <c r="CF24" s="517"/>
      <c r="CG24" s="518"/>
      <c r="CH24" s="529"/>
      <c r="CI24" s="523"/>
      <c r="CJ24" s="523"/>
      <c r="CK24" s="523"/>
      <c r="CL24" s="530"/>
      <c r="CM24" s="529"/>
      <c r="CN24" s="523"/>
      <c r="CO24" s="523"/>
      <c r="CP24" s="523"/>
      <c r="CQ24" s="530"/>
      <c r="CR24" s="529"/>
      <c r="CS24" s="523"/>
      <c r="CT24" s="523"/>
      <c r="CU24" s="523"/>
      <c r="CV24" s="530"/>
      <c r="CW24" s="529"/>
      <c r="CX24" s="523"/>
      <c r="CY24" s="523"/>
      <c r="CZ24" s="523"/>
      <c r="DA24" s="530"/>
      <c r="DB24" s="529"/>
      <c r="DC24" s="523"/>
      <c r="DD24" s="523"/>
      <c r="DE24" s="523"/>
      <c r="DF24" s="530"/>
      <c r="DG24" s="529"/>
      <c r="DH24" s="523"/>
      <c r="DI24" s="523"/>
      <c r="DJ24" s="523"/>
      <c r="DK24" s="530"/>
      <c r="DL24" s="529"/>
      <c r="DM24" s="523"/>
      <c r="DN24" s="523"/>
      <c r="DO24" s="523"/>
      <c r="DP24" s="530"/>
      <c r="DQ24" s="529"/>
      <c r="DR24" s="523"/>
      <c r="DS24" s="523"/>
      <c r="DT24" s="523"/>
      <c r="DU24" s="530"/>
      <c r="DV24" s="516"/>
      <c r="DW24" s="517"/>
      <c r="DX24" s="517"/>
      <c r="DY24" s="517"/>
      <c r="DZ24" s="531"/>
      <c r="EA24" s="472"/>
    </row>
    <row r="25" spans="1:131" ht="26.25" customHeight="1" thickBot="1" x14ac:dyDescent="0.2">
      <c r="A25" s="470" t="s">
        <v>333</v>
      </c>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1"/>
      <c r="BK25" s="471"/>
      <c r="BL25" s="471"/>
      <c r="BM25" s="471"/>
      <c r="BN25" s="471"/>
      <c r="BO25" s="557"/>
      <c r="BP25" s="557"/>
      <c r="BQ25" s="515">
        <v>19</v>
      </c>
      <c r="BR25" s="528"/>
      <c r="BS25" s="516"/>
      <c r="BT25" s="517"/>
      <c r="BU25" s="517"/>
      <c r="BV25" s="517"/>
      <c r="BW25" s="517"/>
      <c r="BX25" s="517"/>
      <c r="BY25" s="517"/>
      <c r="BZ25" s="517"/>
      <c r="CA25" s="517"/>
      <c r="CB25" s="517"/>
      <c r="CC25" s="517"/>
      <c r="CD25" s="517"/>
      <c r="CE25" s="517"/>
      <c r="CF25" s="517"/>
      <c r="CG25" s="518"/>
      <c r="CH25" s="529"/>
      <c r="CI25" s="523"/>
      <c r="CJ25" s="523"/>
      <c r="CK25" s="523"/>
      <c r="CL25" s="530"/>
      <c r="CM25" s="529"/>
      <c r="CN25" s="523"/>
      <c r="CO25" s="523"/>
      <c r="CP25" s="523"/>
      <c r="CQ25" s="530"/>
      <c r="CR25" s="529"/>
      <c r="CS25" s="523"/>
      <c r="CT25" s="523"/>
      <c r="CU25" s="523"/>
      <c r="CV25" s="530"/>
      <c r="CW25" s="529"/>
      <c r="CX25" s="523"/>
      <c r="CY25" s="523"/>
      <c r="CZ25" s="523"/>
      <c r="DA25" s="530"/>
      <c r="DB25" s="529"/>
      <c r="DC25" s="523"/>
      <c r="DD25" s="523"/>
      <c r="DE25" s="523"/>
      <c r="DF25" s="530"/>
      <c r="DG25" s="529"/>
      <c r="DH25" s="523"/>
      <c r="DI25" s="523"/>
      <c r="DJ25" s="523"/>
      <c r="DK25" s="530"/>
      <c r="DL25" s="529"/>
      <c r="DM25" s="523"/>
      <c r="DN25" s="523"/>
      <c r="DO25" s="523"/>
      <c r="DP25" s="530"/>
      <c r="DQ25" s="529"/>
      <c r="DR25" s="523"/>
      <c r="DS25" s="523"/>
      <c r="DT25" s="523"/>
      <c r="DU25" s="530"/>
      <c r="DV25" s="516"/>
      <c r="DW25" s="517"/>
      <c r="DX25" s="517"/>
      <c r="DY25" s="517"/>
      <c r="DZ25" s="531"/>
      <c r="EA25" s="464"/>
    </row>
    <row r="26" spans="1:131" ht="26.25" customHeight="1" x14ac:dyDescent="0.15">
      <c r="A26" s="475" t="s">
        <v>309</v>
      </c>
      <c r="B26" s="476"/>
      <c r="C26" s="476"/>
      <c r="D26" s="476"/>
      <c r="E26" s="476"/>
      <c r="F26" s="476"/>
      <c r="G26" s="476"/>
      <c r="H26" s="476"/>
      <c r="I26" s="476"/>
      <c r="J26" s="476"/>
      <c r="K26" s="476"/>
      <c r="L26" s="476"/>
      <c r="M26" s="476"/>
      <c r="N26" s="476"/>
      <c r="O26" s="476"/>
      <c r="P26" s="477"/>
      <c r="Q26" s="478" t="s">
        <v>334</v>
      </c>
      <c r="R26" s="479"/>
      <c r="S26" s="479"/>
      <c r="T26" s="479"/>
      <c r="U26" s="480"/>
      <c r="V26" s="478" t="s">
        <v>335</v>
      </c>
      <c r="W26" s="479"/>
      <c r="X26" s="479"/>
      <c r="Y26" s="479"/>
      <c r="Z26" s="480"/>
      <c r="AA26" s="478" t="s">
        <v>336</v>
      </c>
      <c r="AB26" s="479"/>
      <c r="AC26" s="479"/>
      <c r="AD26" s="479"/>
      <c r="AE26" s="479"/>
      <c r="AF26" s="558" t="s">
        <v>337</v>
      </c>
      <c r="AG26" s="559"/>
      <c r="AH26" s="559"/>
      <c r="AI26" s="559"/>
      <c r="AJ26" s="560"/>
      <c r="AK26" s="479" t="s">
        <v>338</v>
      </c>
      <c r="AL26" s="479"/>
      <c r="AM26" s="479"/>
      <c r="AN26" s="479"/>
      <c r="AO26" s="480"/>
      <c r="AP26" s="478" t="s">
        <v>339</v>
      </c>
      <c r="AQ26" s="479"/>
      <c r="AR26" s="479"/>
      <c r="AS26" s="479"/>
      <c r="AT26" s="480"/>
      <c r="AU26" s="478" t="s">
        <v>340</v>
      </c>
      <c r="AV26" s="479"/>
      <c r="AW26" s="479"/>
      <c r="AX26" s="479"/>
      <c r="AY26" s="480"/>
      <c r="AZ26" s="478" t="s">
        <v>341</v>
      </c>
      <c r="BA26" s="479"/>
      <c r="BB26" s="479"/>
      <c r="BC26" s="479"/>
      <c r="BD26" s="480"/>
      <c r="BE26" s="478" t="s">
        <v>315</v>
      </c>
      <c r="BF26" s="479"/>
      <c r="BG26" s="479"/>
      <c r="BH26" s="479"/>
      <c r="BI26" s="482"/>
      <c r="BJ26" s="471"/>
      <c r="BK26" s="471"/>
      <c r="BL26" s="471"/>
      <c r="BM26" s="471"/>
      <c r="BN26" s="471"/>
      <c r="BO26" s="557"/>
      <c r="BP26" s="557"/>
      <c r="BQ26" s="515">
        <v>20</v>
      </c>
      <c r="BR26" s="528"/>
      <c r="BS26" s="516"/>
      <c r="BT26" s="517"/>
      <c r="BU26" s="517"/>
      <c r="BV26" s="517"/>
      <c r="BW26" s="517"/>
      <c r="BX26" s="517"/>
      <c r="BY26" s="517"/>
      <c r="BZ26" s="517"/>
      <c r="CA26" s="517"/>
      <c r="CB26" s="517"/>
      <c r="CC26" s="517"/>
      <c r="CD26" s="517"/>
      <c r="CE26" s="517"/>
      <c r="CF26" s="517"/>
      <c r="CG26" s="518"/>
      <c r="CH26" s="529"/>
      <c r="CI26" s="523"/>
      <c r="CJ26" s="523"/>
      <c r="CK26" s="523"/>
      <c r="CL26" s="530"/>
      <c r="CM26" s="529"/>
      <c r="CN26" s="523"/>
      <c r="CO26" s="523"/>
      <c r="CP26" s="523"/>
      <c r="CQ26" s="530"/>
      <c r="CR26" s="529"/>
      <c r="CS26" s="523"/>
      <c r="CT26" s="523"/>
      <c r="CU26" s="523"/>
      <c r="CV26" s="530"/>
      <c r="CW26" s="529"/>
      <c r="CX26" s="523"/>
      <c r="CY26" s="523"/>
      <c r="CZ26" s="523"/>
      <c r="DA26" s="530"/>
      <c r="DB26" s="529"/>
      <c r="DC26" s="523"/>
      <c r="DD26" s="523"/>
      <c r="DE26" s="523"/>
      <c r="DF26" s="530"/>
      <c r="DG26" s="529"/>
      <c r="DH26" s="523"/>
      <c r="DI26" s="523"/>
      <c r="DJ26" s="523"/>
      <c r="DK26" s="530"/>
      <c r="DL26" s="529"/>
      <c r="DM26" s="523"/>
      <c r="DN26" s="523"/>
      <c r="DO26" s="523"/>
      <c r="DP26" s="530"/>
      <c r="DQ26" s="529"/>
      <c r="DR26" s="523"/>
      <c r="DS26" s="523"/>
      <c r="DT26" s="523"/>
      <c r="DU26" s="530"/>
      <c r="DV26" s="516"/>
      <c r="DW26" s="517"/>
      <c r="DX26" s="517"/>
      <c r="DY26" s="517"/>
      <c r="DZ26" s="531"/>
      <c r="EA26" s="464"/>
    </row>
    <row r="27" spans="1:131" ht="26.25" customHeight="1" thickBot="1" x14ac:dyDescent="0.2">
      <c r="A27" s="486"/>
      <c r="B27" s="487"/>
      <c r="C27" s="487"/>
      <c r="D27" s="487"/>
      <c r="E27" s="487"/>
      <c r="F27" s="487"/>
      <c r="G27" s="487"/>
      <c r="H27" s="487"/>
      <c r="I27" s="487"/>
      <c r="J27" s="487"/>
      <c r="K27" s="487"/>
      <c r="L27" s="487"/>
      <c r="M27" s="487"/>
      <c r="N27" s="487"/>
      <c r="O27" s="487"/>
      <c r="P27" s="488"/>
      <c r="Q27" s="489"/>
      <c r="R27" s="490"/>
      <c r="S27" s="490"/>
      <c r="T27" s="490"/>
      <c r="U27" s="491"/>
      <c r="V27" s="489"/>
      <c r="W27" s="490"/>
      <c r="X27" s="490"/>
      <c r="Y27" s="490"/>
      <c r="Z27" s="491"/>
      <c r="AA27" s="489"/>
      <c r="AB27" s="490"/>
      <c r="AC27" s="490"/>
      <c r="AD27" s="490"/>
      <c r="AE27" s="490"/>
      <c r="AF27" s="561"/>
      <c r="AG27" s="562"/>
      <c r="AH27" s="562"/>
      <c r="AI27" s="562"/>
      <c r="AJ27" s="563"/>
      <c r="AK27" s="490"/>
      <c r="AL27" s="490"/>
      <c r="AM27" s="490"/>
      <c r="AN27" s="490"/>
      <c r="AO27" s="491"/>
      <c r="AP27" s="489"/>
      <c r="AQ27" s="490"/>
      <c r="AR27" s="490"/>
      <c r="AS27" s="490"/>
      <c r="AT27" s="491"/>
      <c r="AU27" s="489"/>
      <c r="AV27" s="490"/>
      <c r="AW27" s="490"/>
      <c r="AX27" s="490"/>
      <c r="AY27" s="491"/>
      <c r="AZ27" s="489"/>
      <c r="BA27" s="490"/>
      <c r="BB27" s="490"/>
      <c r="BC27" s="490"/>
      <c r="BD27" s="491"/>
      <c r="BE27" s="489"/>
      <c r="BF27" s="490"/>
      <c r="BG27" s="490"/>
      <c r="BH27" s="490"/>
      <c r="BI27" s="493"/>
      <c r="BJ27" s="471"/>
      <c r="BK27" s="471"/>
      <c r="BL27" s="471"/>
      <c r="BM27" s="471"/>
      <c r="BN27" s="471"/>
      <c r="BO27" s="557"/>
      <c r="BP27" s="557"/>
      <c r="BQ27" s="515">
        <v>21</v>
      </c>
      <c r="BR27" s="528"/>
      <c r="BS27" s="516"/>
      <c r="BT27" s="517"/>
      <c r="BU27" s="517"/>
      <c r="BV27" s="517"/>
      <c r="BW27" s="517"/>
      <c r="BX27" s="517"/>
      <c r="BY27" s="517"/>
      <c r="BZ27" s="517"/>
      <c r="CA27" s="517"/>
      <c r="CB27" s="517"/>
      <c r="CC27" s="517"/>
      <c r="CD27" s="517"/>
      <c r="CE27" s="517"/>
      <c r="CF27" s="517"/>
      <c r="CG27" s="518"/>
      <c r="CH27" s="529"/>
      <c r="CI27" s="523"/>
      <c r="CJ27" s="523"/>
      <c r="CK27" s="523"/>
      <c r="CL27" s="530"/>
      <c r="CM27" s="529"/>
      <c r="CN27" s="523"/>
      <c r="CO27" s="523"/>
      <c r="CP27" s="523"/>
      <c r="CQ27" s="530"/>
      <c r="CR27" s="529"/>
      <c r="CS27" s="523"/>
      <c r="CT27" s="523"/>
      <c r="CU27" s="523"/>
      <c r="CV27" s="530"/>
      <c r="CW27" s="529"/>
      <c r="CX27" s="523"/>
      <c r="CY27" s="523"/>
      <c r="CZ27" s="523"/>
      <c r="DA27" s="530"/>
      <c r="DB27" s="529"/>
      <c r="DC27" s="523"/>
      <c r="DD27" s="523"/>
      <c r="DE27" s="523"/>
      <c r="DF27" s="530"/>
      <c r="DG27" s="529"/>
      <c r="DH27" s="523"/>
      <c r="DI27" s="523"/>
      <c r="DJ27" s="523"/>
      <c r="DK27" s="530"/>
      <c r="DL27" s="529"/>
      <c r="DM27" s="523"/>
      <c r="DN27" s="523"/>
      <c r="DO27" s="523"/>
      <c r="DP27" s="530"/>
      <c r="DQ27" s="529"/>
      <c r="DR27" s="523"/>
      <c r="DS27" s="523"/>
      <c r="DT27" s="523"/>
      <c r="DU27" s="530"/>
      <c r="DV27" s="516"/>
      <c r="DW27" s="517"/>
      <c r="DX27" s="517"/>
      <c r="DY27" s="517"/>
      <c r="DZ27" s="531"/>
      <c r="EA27" s="464"/>
    </row>
    <row r="28" spans="1:131" ht="26.25" customHeight="1" thickTop="1" x14ac:dyDescent="0.15">
      <c r="A28" s="564">
        <v>1</v>
      </c>
      <c r="B28" s="498" t="s">
        <v>342</v>
      </c>
      <c r="C28" s="499"/>
      <c r="D28" s="499"/>
      <c r="E28" s="499"/>
      <c r="F28" s="499"/>
      <c r="G28" s="499"/>
      <c r="H28" s="499"/>
      <c r="I28" s="499"/>
      <c r="J28" s="499"/>
      <c r="K28" s="499"/>
      <c r="L28" s="499"/>
      <c r="M28" s="499"/>
      <c r="N28" s="499"/>
      <c r="O28" s="499"/>
      <c r="P28" s="500"/>
      <c r="Q28" s="565">
        <v>6635</v>
      </c>
      <c r="R28" s="566"/>
      <c r="S28" s="566"/>
      <c r="T28" s="566"/>
      <c r="U28" s="566"/>
      <c r="V28" s="566">
        <v>6485</v>
      </c>
      <c r="W28" s="566"/>
      <c r="X28" s="566"/>
      <c r="Y28" s="566"/>
      <c r="Z28" s="566"/>
      <c r="AA28" s="566">
        <v>150</v>
      </c>
      <c r="AB28" s="566"/>
      <c r="AC28" s="566"/>
      <c r="AD28" s="566"/>
      <c r="AE28" s="567"/>
      <c r="AF28" s="568">
        <v>150</v>
      </c>
      <c r="AG28" s="566"/>
      <c r="AH28" s="566"/>
      <c r="AI28" s="566"/>
      <c r="AJ28" s="569"/>
      <c r="AK28" s="570">
        <v>654</v>
      </c>
      <c r="AL28" s="566"/>
      <c r="AM28" s="566"/>
      <c r="AN28" s="566"/>
      <c r="AO28" s="566"/>
      <c r="AP28" s="566" t="s">
        <v>66</v>
      </c>
      <c r="AQ28" s="566"/>
      <c r="AR28" s="566"/>
      <c r="AS28" s="566"/>
      <c r="AT28" s="566"/>
      <c r="AU28" s="566" t="s">
        <v>66</v>
      </c>
      <c r="AV28" s="566"/>
      <c r="AW28" s="566"/>
      <c r="AX28" s="566"/>
      <c r="AY28" s="566"/>
      <c r="AZ28" s="571" t="s">
        <v>66</v>
      </c>
      <c r="BA28" s="571"/>
      <c r="BB28" s="571"/>
      <c r="BC28" s="571"/>
      <c r="BD28" s="571"/>
      <c r="BE28" s="572"/>
      <c r="BF28" s="572"/>
      <c r="BG28" s="572"/>
      <c r="BH28" s="572"/>
      <c r="BI28" s="573"/>
      <c r="BJ28" s="471"/>
      <c r="BK28" s="471"/>
      <c r="BL28" s="471"/>
      <c r="BM28" s="471"/>
      <c r="BN28" s="471"/>
      <c r="BO28" s="557"/>
      <c r="BP28" s="557"/>
      <c r="BQ28" s="515">
        <v>22</v>
      </c>
      <c r="BR28" s="528"/>
      <c r="BS28" s="516"/>
      <c r="BT28" s="517"/>
      <c r="BU28" s="517"/>
      <c r="BV28" s="517"/>
      <c r="BW28" s="517"/>
      <c r="BX28" s="517"/>
      <c r="BY28" s="517"/>
      <c r="BZ28" s="517"/>
      <c r="CA28" s="517"/>
      <c r="CB28" s="517"/>
      <c r="CC28" s="517"/>
      <c r="CD28" s="517"/>
      <c r="CE28" s="517"/>
      <c r="CF28" s="517"/>
      <c r="CG28" s="518"/>
      <c r="CH28" s="529"/>
      <c r="CI28" s="523"/>
      <c r="CJ28" s="523"/>
      <c r="CK28" s="523"/>
      <c r="CL28" s="530"/>
      <c r="CM28" s="529"/>
      <c r="CN28" s="523"/>
      <c r="CO28" s="523"/>
      <c r="CP28" s="523"/>
      <c r="CQ28" s="530"/>
      <c r="CR28" s="529"/>
      <c r="CS28" s="523"/>
      <c r="CT28" s="523"/>
      <c r="CU28" s="523"/>
      <c r="CV28" s="530"/>
      <c r="CW28" s="529"/>
      <c r="CX28" s="523"/>
      <c r="CY28" s="523"/>
      <c r="CZ28" s="523"/>
      <c r="DA28" s="530"/>
      <c r="DB28" s="529"/>
      <c r="DC28" s="523"/>
      <c r="DD28" s="523"/>
      <c r="DE28" s="523"/>
      <c r="DF28" s="530"/>
      <c r="DG28" s="529"/>
      <c r="DH28" s="523"/>
      <c r="DI28" s="523"/>
      <c r="DJ28" s="523"/>
      <c r="DK28" s="530"/>
      <c r="DL28" s="529"/>
      <c r="DM28" s="523"/>
      <c r="DN28" s="523"/>
      <c r="DO28" s="523"/>
      <c r="DP28" s="530"/>
      <c r="DQ28" s="529"/>
      <c r="DR28" s="523"/>
      <c r="DS28" s="523"/>
      <c r="DT28" s="523"/>
      <c r="DU28" s="530"/>
      <c r="DV28" s="516"/>
      <c r="DW28" s="517"/>
      <c r="DX28" s="517"/>
      <c r="DY28" s="517"/>
      <c r="DZ28" s="531"/>
      <c r="EA28" s="464"/>
    </row>
    <row r="29" spans="1:131" ht="26.25" customHeight="1" x14ac:dyDescent="0.15">
      <c r="A29" s="564">
        <v>2</v>
      </c>
      <c r="B29" s="516" t="s">
        <v>343</v>
      </c>
      <c r="C29" s="517"/>
      <c r="D29" s="517"/>
      <c r="E29" s="517"/>
      <c r="F29" s="517"/>
      <c r="G29" s="517"/>
      <c r="H29" s="517"/>
      <c r="I29" s="517"/>
      <c r="J29" s="517"/>
      <c r="K29" s="517"/>
      <c r="L29" s="517"/>
      <c r="M29" s="517"/>
      <c r="N29" s="517"/>
      <c r="O29" s="517"/>
      <c r="P29" s="518"/>
      <c r="Q29" s="519">
        <v>5995</v>
      </c>
      <c r="R29" s="520"/>
      <c r="S29" s="520"/>
      <c r="T29" s="520"/>
      <c r="U29" s="520"/>
      <c r="V29" s="520">
        <v>5802</v>
      </c>
      <c r="W29" s="520"/>
      <c r="X29" s="520"/>
      <c r="Y29" s="520"/>
      <c r="Z29" s="520"/>
      <c r="AA29" s="520">
        <v>193</v>
      </c>
      <c r="AB29" s="520"/>
      <c r="AC29" s="520"/>
      <c r="AD29" s="520"/>
      <c r="AE29" s="521"/>
      <c r="AF29" s="522">
        <v>193</v>
      </c>
      <c r="AG29" s="523"/>
      <c r="AH29" s="523"/>
      <c r="AI29" s="523"/>
      <c r="AJ29" s="524"/>
      <c r="AK29" s="525">
        <v>886</v>
      </c>
      <c r="AL29" s="520"/>
      <c r="AM29" s="520"/>
      <c r="AN29" s="520"/>
      <c r="AO29" s="520"/>
      <c r="AP29" s="520" t="s">
        <v>66</v>
      </c>
      <c r="AQ29" s="520"/>
      <c r="AR29" s="520"/>
      <c r="AS29" s="520"/>
      <c r="AT29" s="520"/>
      <c r="AU29" s="520" t="s">
        <v>66</v>
      </c>
      <c r="AV29" s="520"/>
      <c r="AW29" s="520"/>
      <c r="AX29" s="520"/>
      <c r="AY29" s="520"/>
      <c r="AZ29" s="574" t="s">
        <v>66</v>
      </c>
      <c r="BA29" s="574"/>
      <c r="BB29" s="574"/>
      <c r="BC29" s="574"/>
      <c r="BD29" s="574"/>
      <c r="BE29" s="526"/>
      <c r="BF29" s="526"/>
      <c r="BG29" s="526"/>
      <c r="BH29" s="526"/>
      <c r="BI29" s="527"/>
      <c r="BJ29" s="471"/>
      <c r="BK29" s="471"/>
      <c r="BL29" s="471"/>
      <c r="BM29" s="471"/>
      <c r="BN29" s="471"/>
      <c r="BO29" s="557"/>
      <c r="BP29" s="557"/>
      <c r="BQ29" s="515">
        <v>23</v>
      </c>
      <c r="BR29" s="528"/>
      <c r="BS29" s="516"/>
      <c r="BT29" s="517"/>
      <c r="BU29" s="517"/>
      <c r="BV29" s="517"/>
      <c r="BW29" s="517"/>
      <c r="BX29" s="517"/>
      <c r="BY29" s="517"/>
      <c r="BZ29" s="517"/>
      <c r="CA29" s="517"/>
      <c r="CB29" s="517"/>
      <c r="CC29" s="517"/>
      <c r="CD29" s="517"/>
      <c r="CE29" s="517"/>
      <c r="CF29" s="517"/>
      <c r="CG29" s="518"/>
      <c r="CH29" s="529"/>
      <c r="CI29" s="523"/>
      <c r="CJ29" s="523"/>
      <c r="CK29" s="523"/>
      <c r="CL29" s="530"/>
      <c r="CM29" s="529"/>
      <c r="CN29" s="523"/>
      <c r="CO29" s="523"/>
      <c r="CP29" s="523"/>
      <c r="CQ29" s="530"/>
      <c r="CR29" s="529"/>
      <c r="CS29" s="523"/>
      <c r="CT29" s="523"/>
      <c r="CU29" s="523"/>
      <c r="CV29" s="530"/>
      <c r="CW29" s="529"/>
      <c r="CX29" s="523"/>
      <c r="CY29" s="523"/>
      <c r="CZ29" s="523"/>
      <c r="DA29" s="530"/>
      <c r="DB29" s="529"/>
      <c r="DC29" s="523"/>
      <c r="DD29" s="523"/>
      <c r="DE29" s="523"/>
      <c r="DF29" s="530"/>
      <c r="DG29" s="529"/>
      <c r="DH29" s="523"/>
      <c r="DI29" s="523"/>
      <c r="DJ29" s="523"/>
      <c r="DK29" s="530"/>
      <c r="DL29" s="529"/>
      <c r="DM29" s="523"/>
      <c r="DN29" s="523"/>
      <c r="DO29" s="523"/>
      <c r="DP29" s="530"/>
      <c r="DQ29" s="529"/>
      <c r="DR29" s="523"/>
      <c r="DS29" s="523"/>
      <c r="DT29" s="523"/>
      <c r="DU29" s="530"/>
      <c r="DV29" s="516"/>
      <c r="DW29" s="517"/>
      <c r="DX29" s="517"/>
      <c r="DY29" s="517"/>
      <c r="DZ29" s="531"/>
      <c r="EA29" s="464"/>
    </row>
    <row r="30" spans="1:131" ht="26.25" customHeight="1" x14ac:dyDescent="0.15">
      <c r="A30" s="564">
        <v>3</v>
      </c>
      <c r="B30" s="516" t="s">
        <v>344</v>
      </c>
      <c r="C30" s="517"/>
      <c r="D30" s="517"/>
      <c r="E30" s="517"/>
      <c r="F30" s="517"/>
      <c r="G30" s="517"/>
      <c r="H30" s="517"/>
      <c r="I30" s="517"/>
      <c r="J30" s="517"/>
      <c r="K30" s="517"/>
      <c r="L30" s="517"/>
      <c r="M30" s="517"/>
      <c r="N30" s="517"/>
      <c r="O30" s="517"/>
      <c r="P30" s="518"/>
      <c r="Q30" s="519">
        <v>839</v>
      </c>
      <c r="R30" s="520"/>
      <c r="S30" s="520"/>
      <c r="T30" s="520"/>
      <c r="U30" s="520"/>
      <c r="V30" s="520">
        <v>837</v>
      </c>
      <c r="W30" s="520"/>
      <c r="X30" s="520"/>
      <c r="Y30" s="520"/>
      <c r="Z30" s="520"/>
      <c r="AA30" s="520">
        <v>2</v>
      </c>
      <c r="AB30" s="520"/>
      <c r="AC30" s="520"/>
      <c r="AD30" s="520"/>
      <c r="AE30" s="521"/>
      <c r="AF30" s="522">
        <v>2</v>
      </c>
      <c r="AG30" s="523"/>
      <c r="AH30" s="523"/>
      <c r="AI30" s="523"/>
      <c r="AJ30" s="524"/>
      <c r="AK30" s="525">
        <v>215</v>
      </c>
      <c r="AL30" s="520"/>
      <c r="AM30" s="520"/>
      <c r="AN30" s="520"/>
      <c r="AO30" s="520"/>
      <c r="AP30" s="520" t="s">
        <v>66</v>
      </c>
      <c r="AQ30" s="520"/>
      <c r="AR30" s="520"/>
      <c r="AS30" s="520"/>
      <c r="AT30" s="520"/>
      <c r="AU30" s="520" t="s">
        <v>66</v>
      </c>
      <c r="AV30" s="520"/>
      <c r="AW30" s="520"/>
      <c r="AX30" s="520"/>
      <c r="AY30" s="520"/>
      <c r="AZ30" s="574" t="s">
        <v>66</v>
      </c>
      <c r="BA30" s="574"/>
      <c r="BB30" s="574"/>
      <c r="BC30" s="574"/>
      <c r="BD30" s="574"/>
      <c r="BE30" s="526"/>
      <c r="BF30" s="526"/>
      <c r="BG30" s="526"/>
      <c r="BH30" s="526"/>
      <c r="BI30" s="527"/>
      <c r="BJ30" s="471"/>
      <c r="BK30" s="471"/>
      <c r="BL30" s="471"/>
      <c r="BM30" s="471"/>
      <c r="BN30" s="471"/>
      <c r="BO30" s="557"/>
      <c r="BP30" s="557"/>
      <c r="BQ30" s="515">
        <v>24</v>
      </c>
      <c r="BR30" s="528"/>
      <c r="BS30" s="516"/>
      <c r="BT30" s="517"/>
      <c r="BU30" s="517"/>
      <c r="BV30" s="517"/>
      <c r="BW30" s="517"/>
      <c r="BX30" s="517"/>
      <c r="BY30" s="517"/>
      <c r="BZ30" s="517"/>
      <c r="CA30" s="517"/>
      <c r="CB30" s="517"/>
      <c r="CC30" s="517"/>
      <c r="CD30" s="517"/>
      <c r="CE30" s="517"/>
      <c r="CF30" s="517"/>
      <c r="CG30" s="518"/>
      <c r="CH30" s="529"/>
      <c r="CI30" s="523"/>
      <c r="CJ30" s="523"/>
      <c r="CK30" s="523"/>
      <c r="CL30" s="530"/>
      <c r="CM30" s="529"/>
      <c r="CN30" s="523"/>
      <c r="CO30" s="523"/>
      <c r="CP30" s="523"/>
      <c r="CQ30" s="530"/>
      <c r="CR30" s="529"/>
      <c r="CS30" s="523"/>
      <c r="CT30" s="523"/>
      <c r="CU30" s="523"/>
      <c r="CV30" s="530"/>
      <c r="CW30" s="529"/>
      <c r="CX30" s="523"/>
      <c r="CY30" s="523"/>
      <c r="CZ30" s="523"/>
      <c r="DA30" s="530"/>
      <c r="DB30" s="529"/>
      <c r="DC30" s="523"/>
      <c r="DD30" s="523"/>
      <c r="DE30" s="523"/>
      <c r="DF30" s="530"/>
      <c r="DG30" s="529"/>
      <c r="DH30" s="523"/>
      <c r="DI30" s="523"/>
      <c r="DJ30" s="523"/>
      <c r="DK30" s="530"/>
      <c r="DL30" s="529"/>
      <c r="DM30" s="523"/>
      <c r="DN30" s="523"/>
      <c r="DO30" s="523"/>
      <c r="DP30" s="530"/>
      <c r="DQ30" s="529"/>
      <c r="DR30" s="523"/>
      <c r="DS30" s="523"/>
      <c r="DT30" s="523"/>
      <c r="DU30" s="530"/>
      <c r="DV30" s="516"/>
      <c r="DW30" s="517"/>
      <c r="DX30" s="517"/>
      <c r="DY30" s="517"/>
      <c r="DZ30" s="531"/>
      <c r="EA30" s="464"/>
    </row>
    <row r="31" spans="1:131" ht="26.25" customHeight="1" x14ac:dyDescent="0.15">
      <c r="A31" s="564">
        <v>4</v>
      </c>
      <c r="B31" s="516" t="s">
        <v>345</v>
      </c>
      <c r="C31" s="517"/>
      <c r="D31" s="517"/>
      <c r="E31" s="517"/>
      <c r="F31" s="517"/>
      <c r="G31" s="517"/>
      <c r="H31" s="517"/>
      <c r="I31" s="517"/>
      <c r="J31" s="517"/>
      <c r="K31" s="517"/>
      <c r="L31" s="517"/>
      <c r="M31" s="517"/>
      <c r="N31" s="517"/>
      <c r="O31" s="517"/>
      <c r="P31" s="518"/>
      <c r="Q31" s="519">
        <v>1806</v>
      </c>
      <c r="R31" s="520"/>
      <c r="S31" s="520"/>
      <c r="T31" s="520"/>
      <c r="U31" s="520"/>
      <c r="V31" s="520">
        <v>1547</v>
      </c>
      <c r="W31" s="520"/>
      <c r="X31" s="520"/>
      <c r="Y31" s="520"/>
      <c r="Z31" s="520"/>
      <c r="AA31" s="520">
        <v>259</v>
      </c>
      <c r="AB31" s="520"/>
      <c r="AC31" s="520"/>
      <c r="AD31" s="520"/>
      <c r="AE31" s="521"/>
      <c r="AF31" s="522">
        <v>1742</v>
      </c>
      <c r="AG31" s="523"/>
      <c r="AH31" s="523"/>
      <c r="AI31" s="523"/>
      <c r="AJ31" s="524"/>
      <c r="AK31" s="525">
        <v>17</v>
      </c>
      <c r="AL31" s="520"/>
      <c r="AM31" s="520"/>
      <c r="AN31" s="520"/>
      <c r="AO31" s="520"/>
      <c r="AP31" s="520">
        <v>1570</v>
      </c>
      <c r="AQ31" s="520"/>
      <c r="AR31" s="520"/>
      <c r="AS31" s="520"/>
      <c r="AT31" s="520"/>
      <c r="AU31" s="520">
        <v>72</v>
      </c>
      <c r="AV31" s="520"/>
      <c r="AW31" s="520"/>
      <c r="AX31" s="520"/>
      <c r="AY31" s="520"/>
      <c r="AZ31" s="574" t="s">
        <v>66</v>
      </c>
      <c r="BA31" s="574"/>
      <c r="BB31" s="574"/>
      <c r="BC31" s="574"/>
      <c r="BD31" s="574"/>
      <c r="BE31" s="526" t="s">
        <v>346</v>
      </c>
      <c r="BF31" s="526"/>
      <c r="BG31" s="526"/>
      <c r="BH31" s="526"/>
      <c r="BI31" s="527"/>
      <c r="BJ31" s="471"/>
      <c r="BK31" s="471"/>
      <c r="BL31" s="471"/>
      <c r="BM31" s="471"/>
      <c r="BN31" s="471"/>
      <c r="BO31" s="557"/>
      <c r="BP31" s="557"/>
      <c r="BQ31" s="515">
        <v>25</v>
      </c>
      <c r="BR31" s="528"/>
      <c r="BS31" s="516"/>
      <c r="BT31" s="517"/>
      <c r="BU31" s="517"/>
      <c r="BV31" s="517"/>
      <c r="BW31" s="517"/>
      <c r="BX31" s="517"/>
      <c r="BY31" s="517"/>
      <c r="BZ31" s="517"/>
      <c r="CA31" s="517"/>
      <c r="CB31" s="517"/>
      <c r="CC31" s="517"/>
      <c r="CD31" s="517"/>
      <c r="CE31" s="517"/>
      <c r="CF31" s="517"/>
      <c r="CG31" s="518"/>
      <c r="CH31" s="529"/>
      <c r="CI31" s="523"/>
      <c r="CJ31" s="523"/>
      <c r="CK31" s="523"/>
      <c r="CL31" s="530"/>
      <c r="CM31" s="529"/>
      <c r="CN31" s="523"/>
      <c r="CO31" s="523"/>
      <c r="CP31" s="523"/>
      <c r="CQ31" s="530"/>
      <c r="CR31" s="529"/>
      <c r="CS31" s="523"/>
      <c r="CT31" s="523"/>
      <c r="CU31" s="523"/>
      <c r="CV31" s="530"/>
      <c r="CW31" s="529"/>
      <c r="CX31" s="523"/>
      <c r="CY31" s="523"/>
      <c r="CZ31" s="523"/>
      <c r="DA31" s="530"/>
      <c r="DB31" s="529"/>
      <c r="DC31" s="523"/>
      <c r="DD31" s="523"/>
      <c r="DE31" s="523"/>
      <c r="DF31" s="530"/>
      <c r="DG31" s="529"/>
      <c r="DH31" s="523"/>
      <c r="DI31" s="523"/>
      <c r="DJ31" s="523"/>
      <c r="DK31" s="530"/>
      <c r="DL31" s="529"/>
      <c r="DM31" s="523"/>
      <c r="DN31" s="523"/>
      <c r="DO31" s="523"/>
      <c r="DP31" s="530"/>
      <c r="DQ31" s="529"/>
      <c r="DR31" s="523"/>
      <c r="DS31" s="523"/>
      <c r="DT31" s="523"/>
      <c r="DU31" s="530"/>
      <c r="DV31" s="516"/>
      <c r="DW31" s="517"/>
      <c r="DX31" s="517"/>
      <c r="DY31" s="517"/>
      <c r="DZ31" s="531"/>
      <c r="EA31" s="464"/>
    </row>
    <row r="32" spans="1:131" ht="26.25" customHeight="1" x14ac:dyDescent="0.15">
      <c r="A32" s="564">
        <v>5</v>
      </c>
      <c r="B32" s="516" t="s">
        <v>347</v>
      </c>
      <c r="C32" s="517"/>
      <c r="D32" s="517"/>
      <c r="E32" s="517"/>
      <c r="F32" s="517"/>
      <c r="G32" s="517"/>
      <c r="H32" s="517"/>
      <c r="I32" s="517"/>
      <c r="J32" s="517"/>
      <c r="K32" s="517"/>
      <c r="L32" s="517"/>
      <c r="M32" s="517"/>
      <c r="N32" s="517"/>
      <c r="O32" s="517"/>
      <c r="P32" s="518"/>
      <c r="Q32" s="519">
        <v>2638</v>
      </c>
      <c r="R32" s="520"/>
      <c r="S32" s="520"/>
      <c r="T32" s="520"/>
      <c r="U32" s="520"/>
      <c r="V32" s="520">
        <v>2176</v>
      </c>
      <c r="W32" s="520"/>
      <c r="X32" s="520"/>
      <c r="Y32" s="520"/>
      <c r="Z32" s="520"/>
      <c r="AA32" s="520">
        <v>462</v>
      </c>
      <c r="AB32" s="520"/>
      <c r="AC32" s="520"/>
      <c r="AD32" s="520"/>
      <c r="AE32" s="521"/>
      <c r="AF32" s="522">
        <v>1457</v>
      </c>
      <c r="AG32" s="523"/>
      <c r="AH32" s="523"/>
      <c r="AI32" s="523"/>
      <c r="AJ32" s="524"/>
      <c r="AK32" s="525">
        <v>1401</v>
      </c>
      <c r="AL32" s="520"/>
      <c r="AM32" s="520"/>
      <c r="AN32" s="520"/>
      <c r="AO32" s="520"/>
      <c r="AP32" s="520">
        <v>11180</v>
      </c>
      <c r="AQ32" s="520"/>
      <c r="AR32" s="520"/>
      <c r="AS32" s="520"/>
      <c r="AT32" s="520"/>
      <c r="AU32" s="520">
        <v>7189</v>
      </c>
      <c r="AV32" s="520"/>
      <c r="AW32" s="520"/>
      <c r="AX32" s="520"/>
      <c r="AY32" s="520"/>
      <c r="AZ32" s="574" t="s">
        <v>66</v>
      </c>
      <c r="BA32" s="574"/>
      <c r="BB32" s="574"/>
      <c r="BC32" s="574"/>
      <c r="BD32" s="574"/>
      <c r="BE32" s="526" t="s">
        <v>346</v>
      </c>
      <c r="BF32" s="526"/>
      <c r="BG32" s="526"/>
      <c r="BH32" s="526"/>
      <c r="BI32" s="527"/>
      <c r="BJ32" s="471"/>
      <c r="BK32" s="471"/>
      <c r="BL32" s="471"/>
      <c r="BM32" s="471"/>
      <c r="BN32" s="471"/>
      <c r="BO32" s="557"/>
      <c r="BP32" s="557"/>
      <c r="BQ32" s="515">
        <v>26</v>
      </c>
      <c r="BR32" s="528"/>
      <c r="BS32" s="516"/>
      <c r="BT32" s="517"/>
      <c r="BU32" s="517"/>
      <c r="BV32" s="517"/>
      <c r="BW32" s="517"/>
      <c r="BX32" s="517"/>
      <c r="BY32" s="517"/>
      <c r="BZ32" s="517"/>
      <c r="CA32" s="517"/>
      <c r="CB32" s="517"/>
      <c r="CC32" s="517"/>
      <c r="CD32" s="517"/>
      <c r="CE32" s="517"/>
      <c r="CF32" s="517"/>
      <c r="CG32" s="518"/>
      <c r="CH32" s="529"/>
      <c r="CI32" s="523"/>
      <c r="CJ32" s="523"/>
      <c r="CK32" s="523"/>
      <c r="CL32" s="530"/>
      <c r="CM32" s="529"/>
      <c r="CN32" s="523"/>
      <c r="CO32" s="523"/>
      <c r="CP32" s="523"/>
      <c r="CQ32" s="530"/>
      <c r="CR32" s="529"/>
      <c r="CS32" s="523"/>
      <c r="CT32" s="523"/>
      <c r="CU32" s="523"/>
      <c r="CV32" s="530"/>
      <c r="CW32" s="529"/>
      <c r="CX32" s="523"/>
      <c r="CY32" s="523"/>
      <c r="CZ32" s="523"/>
      <c r="DA32" s="530"/>
      <c r="DB32" s="529"/>
      <c r="DC32" s="523"/>
      <c r="DD32" s="523"/>
      <c r="DE32" s="523"/>
      <c r="DF32" s="530"/>
      <c r="DG32" s="529"/>
      <c r="DH32" s="523"/>
      <c r="DI32" s="523"/>
      <c r="DJ32" s="523"/>
      <c r="DK32" s="530"/>
      <c r="DL32" s="529"/>
      <c r="DM32" s="523"/>
      <c r="DN32" s="523"/>
      <c r="DO32" s="523"/>
      <c r="DP32" s="530"/>
      <c r="DQ32" s="529"/>
      <c r="DR32" s="523"/>
      <c r="DS32" s="523"/>
      <c r="DT32" s="523"/>
      <c r="DU32" s="530"/>
      <c r="DV32" s="516"/>
      <c r="DW32" s="517"/>
      <c r="DX32" s="517"/>
      <c r="DY32" s="517"/>
      <c r="DZ32" s="531"/>
      <c r="EA32" s="464"/>
    </row>
    <row r="33" spans="1:131" ht="26.25" customHeight="1" x14ac:dyDescent="0.15">
      <c r="A33" s="564">
        <v>6</v>
      </c>
      <c r="B33" s="516"/>
      <c r="C33" s="517"/>
      <c r="D33" s="517"/>
      <c r="E33" s="517"/>
      <c r="F33" s="517"/>
      <c r="G33" s="517"/>
      <c r="H33" s="517"/>
      <c r="I33" s="517"/>
      <c r="J33" s="517"/>
      <c r="K33" s="517"/>
      <c r="L33" s="517"/>
      <c r="M33" s="517"/>
      <c r="N33" s="517"/>
      <c r="O33" s="517"/>
      <c r="P33" s="518"/>
      <c r="Q33" s="519"/>
      <c r="R33" s="520"/>
      <c r="S33" s="520"/>
      <c r="T33" s="520"/>
      <c r="U33" s="520"/>
      <c r="V33" s="520"/>
      <c r="W33" s="520"/>
      <c r="X33" s="520"/>
      <c r="Y33" s="520"/>
      <c r="Z33" s="520"/>
      <c r="AA33" s="520"/>
      <c r="AB33" s="520"/>
      <c r="AC33" s="520"/>
      <c r="AD33" s="520"/>
      <c r="AE33" s="521"/>
      <c r="AF33" s="522"/>
      <c r="AG33" s="523"/>
      <c r="AH33" s="523"/>
      <c r="AI33" s="523"/>
      <c r="AJ33" s="524"/>
      <c r="AK33" s="525"/>
      <c r="AL33" s="520"/>
      <c r="AM33" s="520"/>
      <c r="AN33" s="520"/>
      <c r="AO33" s="520"/>
      <c r="AP33" s="520"/>
      <c r="AQ33" s="520"/>
      <c r="AR33" s="520"/>
      <c r="AS33" s="520"/>
      <c r="AT33" s="520"/>
      <c r="AU33" s="520"/>
      <c r="AV33" s="520"/>
      <c r="AW33" s="520"/>
      <c r="AX33" s="520"/>
      <c r="AY33" s="520"/>
      <c r="AZ33" s="574"/>
      <c r="BA33" s="574"/>
      <c r="BB33" s="574"/>
      <c r="BC33" s="574"/>
      <c r="BD33" s="574"/>
      <c r="BE33" s="526"/>
      <c r="BF33" s="526"/>
      <c r="BG33" s="526"/>
      <c r="BH33" s="526"/>
      <c r="BI33" s="527"/>
      <c r="BJ33" s="471"/>
      <c r="BK33" s="471"/>
      <c r="BL33" s="471"/>
      <c r="BM33" s="471"/>
      <c r="BN33" s="471"/>
      <c r="BO33" s="557"/>
      <c r="BP33" s="557"/>
      <c r="BQ33" s="515">
        <v>27</v>
      </c>
      <c r="BR33" s="528"/>
      <c r="BS33" s="516"/>
      <c r="BT33" s="517"/>
      <c r="BU33" s="517"/>
      <c r="BV33" s="517"/>
      <c r="BW33" s="517"/>
      <c r="BX33" s="517"/>
      <c r="BY33" s="517"/>
      <c r="BZ33" s="517"/>
      <c r="CA33" s="517"/>
      <c r="CB33" s="517"/>
      <c r="CC33" s="517"/>
      <c r="CD33" s="517"/>
      <c r="CE33" s="517"/>
      <c r="CF33" s="517"/>
      <c r="CG33" s="518"/>
      <c r="CH33" s="529"/>
      <c r="CI33" s="523"/>
      <c r="CJ33" s="523"/>
      <c r="CK33" s="523"/>
      <c r="CL33" s="530"/>
      <c r="CM33" s="529"/>
      <c r="CN33" s="523"/>
      <c r="CO33" s="523"/>
      <c r="CP33" s="523"/>
      <c r="CQ33" s="530"/>
      <c r="CR33" s="529"/>
      <c r="CS33" s="523"/>
      <c r="CT33" s="523"/>
      <c r="CU33" s="523"/>
      <c r="CV33" s="530"/>
      <c r="CW33" s="529"/>
      <c r="CX33" s="523"/>
      <c r="CY33" s="523"/>
      <c r="CZ33" s="523"/>
      <c r="DA33" s="530"/>
      <c r="DB33" s="529"/>
      <c r="DC33" s="523"/>
      <c r="DD33" s="523"/>
      <c r="DE33" s="523"/>
      <c r="DF33" s="530"/>
      <c r="DG33" s="529"/>
      <c r="DH33" s="523"/>
      <c r="DI33" s="523"/>
      <c r="DJ33" s="523"/>
      <c r="DK33" s="530"/>
      <c r="DL33" s="529"/>
      <c r="DM33" s="523"/>
      <c r="DN33" s="523"/>
      <c r="DO33" s="523"/>
      <c r="DP33" s="530"/>
      <c r="DQ33" s="529"/>
      <c r="DR33" s="523"/>
      <c r="DS33" s="523"/>
      <c r="DT33" s="523"/>
      <c r="DU33" s="530"/>
      <c r="DV33" s="516"/>
      <c r="DW33" s="517"/>
      <c r="DX33" s="517"/>
      <c r="DY33" s="517"/>
      <c r="DZ33" s="531"/>
      <c r="EA33" s="464"/>
    </row>
    <row r="34" spans="1:131" ht="26.25" customHeight="1" x14ac:dyDescent="0.15">
      <c r="A34" s="564">
        <v>7</v>
      </c>
      <c r="B34" s="516"/>
      <c r="C34" s="517"/>
      <c r="D34" s="517"/>
      <c r="E34" s="517"/>
      <c r="F34" s="517"/>
      <c r="G34" s="517"/>
      <c r="H34" s="517"/>
      <c r="I34" s="517"/>
      <c r="J34" s="517"/>
      <c r="K34" s="517"/>
      <c r="L34" s="517"/>
      <c r="M34" s="517"/>
      <c r="N34" s="517"/>
      <c r="O34" s="517"/>
      <c r="P34" s="518"/>
      <c r="Q34" s="519"/>
      <c r="R34" s="520"/>
      <c r="S34" s="520"/>
      <c r="T34" s="520"/>
      <c r="U34" s="520"/>
      <c r="V34" s="520"/>
      <c r="W34" s="520"/>
      <c r="X34" s="520"/>
      <c r="Y34" s="520"/>
      <c r="Z34" s="520"/>
      <c r="AA34" s="520"/>
      <c r="AB34" s="520"/>
      <c r="AC34" s="520"/>
      <c r="AD34" s="520"/>
      <c r="AE34" s="521"/>
      <c r="AF34" s="522"/>
      <c r="AG34" s="523"/>
      <c r="AH34" s="523"/>
      <c r="AI34" s="523"/>
      <c r="AJ34" s="524"/>
      <c r="AK34" s="525"/>
      <c r="AL34" s="520"/>
      <c r="AM34" s="520"/>
      <c r="AN34" s="520"/>
      <c r="AO34" s="520"/>
      <c r="AP34" s="520"/>
      <c r="AQ34" s="520"/>
      <c r="AR34" s="520"/>
      <c r="AS34" s="520"/>
      <c r="AT34" s="520"/>
      <c r="AU34" s="520"/>
      <c r="AV34" s="520"/>
      <c r="AW34" s="520"/>
      <c r="AX34" s="520"/>
      <c r="AY34" s="520"/>
      <c r="AZ34" s="574"/>
      <c r="BA34" s="574"/>
      <c r="BB34" s="574"/>
      <c r="BC34" s="574"/>
      <c r="BD34" s="574"/>
      <c r="BE34" s="526"/>
      <c r="BF34" s="526"/>
      <c r="BG34" s="526"/>
      <c r="BH34" s="526"/>
      <c r="BI34" s="527"/>
      <c r="BJ34" s="471"/>
      <c r="BK34" s="471"/>
      <c r="BL34" s="471"/>
      <c r="BM34" s="471"/>
      <c r="BN34" s="471"/>
      <c r="BO34" s="557"/>
      <c r="BP34" s="557"/>
      <c r="BQ34" s="515">
        <v>28</v>
      </c>
      <c r="BR34" s="528"/>
      <c r="BS34" s="516"/>
      <c r="BT34" s="517"/>
      <c r="BU34" s="517"/>
      <c r="BV34" s="517"/>
      <c r="BW34" s="517"/>
      <c r="BX34" s="517"/>
      <c r="BY34" s="517"/>
      <c r="BZ34" s="517"/>
      <c r="CA34" s="517"/>
      <c r="CB34" s="517"/>
      <c r="CC34" s="517"/>
      <c r="CD34" s="517"/>
      <c r="CE34" s="517"/>
      <c r="CF34" s="517"/>
      <c r="CG34" s="518"/>
      <c r="CH34" s="529"/>
      <c r="CI34" s="523"/>
      <c r="CJ34" s="523"/>
      <c r="CK34" s="523"/>
      <c r="CL34" s="530"/>
      <c r="CM34" s="529"/>
      <c r="CN34" s="523"/>
      <c r="CO34" s="523"/>
      <c r="CP34" s="523"/>
      <c r="CQ34" s="530"/>
      <c r="CR34" s="529"/>
      <c r="CS34" s="523"/>
      <c r="CT34" s="523"/>
      <c r="CU34" s="523"/>
      <c r="CV34" s="530"/>
      <c r="CW34" s="529"/>
      <c r="CX34" s="523"/>
      <c r="CY34" s="523"/>
      <c r="CZ34" s="523"/>
      <c r="DA34" s="530"/>
      <c r="DB34" s="529"/>
      <c r="DC34" s="523"/>
      <c r="DD34" s="523"/>
      <c r="DE34" s="523"/>
      <c r="DF34" s="530"/>
      <c r="DG34" s="529"/>
      <c r="DH34" s="523"/>
      <c r="DI34" s="523"/>
      <c r="DJ34" s="523"/>
      <c r="DK34" s="530"/>
      <c r="DL34" s="529"/>
      <c r="DM34" s="523"/>
      <c r="DN34" s="523"/>
      <c r="DO34" s="523"/>
      <c r="DP34" s="530"/>
      <c r="DQ34" s="529"/>
      <c r="DR34" s="523"/>
      <c r="DS34" s="523"/>
      <c r="DT34" s="523"/>
      <c r="DU34" s="530"/>
      <c r="DV34" s="516"/>
      <c r="DW34" s="517"/>
      <c r="DX34" s="517"/>
      <c r="DY34" s="517"/>
      <c r="DZ34" s="531"/>
      <c r="EA34" s="464"/>
    </row>
    <row r="35" spans="1:131" ht="26.25" customHeight="1" x14ac:dyDescent="0.15">
      <c r="A35" s="564">
        <v>8</v>
      </c>
      <c r="B35" s="516"/>
      <c r="C35" s="517"/>
      <c r="D35" s="517"/>
      <c r="E35" s="517"/>
      <c r="F35" s="517"/>
      <c r="G35" s="517"/>
      <c r="H35" s="517"/>
      <c r="I35" s="517"/>
      <c r="J35" s="517"/>
      <c r="K35" s="517"/>
      <c r="L35" s="517"/>
      <c r="M35" s="517"/>
      <c r="N35" s="517"/>
      <c r="O35" s="517"/>
      <c r="P35" s="518"/>
      <c r="Q35" s="519"/>
      <c r="R35" s="520"/>
      <c r="S35" s="520"/>
      <c r="T35" s="520"/>
      <c r="U35" s="520"/>
      <c r="V35" s="520"/>
      <c r="W35" s="520"/>
      <c r="X35" s="520"/>
      <c r="Y35" s="520"/>
      <c r="Z35" s="520"/>
      <c r="AA35" s="520"/>
      <c r="AB35" s="520"/>
      <c r="AC35" s="520"/>
      <c r="AD35" s="520"/>
      <c r="AE35" s="521"/>
      <c r="AF35" s="522"/>
      <c r="AG35" s="523"/>
      <c r="AH35" s="523"/>
      <c r="AI35" s="523"/>
      <c r="AJ35" s="524"/>
      <c r="AK35" s="525"/>
      <c r="AL35" s="520"/>
      <c r="AM35" s="520"/>
      <c r="AN35" s="520"/>
      <c r="AO35" s="520"/>
      <c r="AP35" s="520"/>
      <c r="AQ35" s="520"/>
      <c r="AR35" s="520"/>
      <c r="AS35" s="520"/>
      <c r="AT35" s="520"/>
      <c r="AU35" s="520"/>
      <c r="AV35" s="520"/>
      <c r="AW35" s="520"/>
      <c r="AX35" s="520"/>
      <c r="AY35" s="520"/>
      <c r="AZ35" s="574"/>
      <c r="BA35" s="574"/>
      <c r="BB35" s="574"/>
      <c r="BC35" s="574"/>
      <c r="BD35" s="574"/>
      <c r="BE35" s="526"/>
      <c r="BF35" s="526"/>
      <c r="BG35" s="526"/>
      <c r="BH35" s="526"/>
      <c r="BI35" s="527"/>
      <c r="BJ35" s="471"/>
      <c r="BK35" s="471"/>
      <c r="BL35" s="471"/>
      <c r="BM35" s="471"/>
      <c r="BN35" s="471"/>
      <c r="BO35" s="557"/>
      <c r="BP35" s="557"/>
      <c r="BQ35" s="515">
        <v>29</v>
      </c>
      <c r="BR35" s="528"/>
      <c r="BS35" s="516"/>
      <c r="BT35" s="517"/>
      <c r="BU35" s="517"/>
      <c r="BV35" s="517"/>
      <c r="BW35" s="517"/>
      <c r="BX35" s="517"/>
      <c r="BY35" s="517"/>
      <c r="BZ35" s="517"/>
      <c r="CA35" s="517"/>
      <c r="CB35" s="517"/>
      <c r="CC35" s="517"/>
      <c r="CD35" s="517"/>
      <c r="CE35" s="517"/>
      <c r="CF35" s="517"/>
      <c r="CG35" s="518"/>
      <c r="CH35" s="529"/>
      <c r="CI35" s="523"/>
      <c r="CJ35" s="523"/>
      <c r="CK35" s="523"/>
      <c r="CL35" s="530"/>
      <c r="CM35" s="529"/>
      <c r="CN35" s="523"/>
      <c r="CO35" s="523"/>
      <c r="CP35" s="523"/>
      <c r="CQ35" s="530"/>
      <c r="CR35" s="529"/>
      <c r="CS35" s="523"/>
      <c r="CT35" s="523"/>
      <c r="CU35" s="523"/>
      <c r="CV35" s="530"/>
      <c r="CW35" s="529"/>
      <c r="CX35" s="523"/>
      <c r="CY35" s="523"/>
      <c r="CZ35" s="523"/>
      <c r="DA35" s="530"/>
      <c r="DB35" s="529"/>
      <c r="DC35" s="523"/>
      <c r="DD35" s="523"/>
      <c r="DE35" s="523"/>
      <c r="DF35" s="530"/>
      <c r="DG35" s="529"/>
      <c r="DH35" s="523"/>
      <c r="DI35" s="523"/>
      <c r="DJ35" s="523"/>
      <c r="DK35" s="530"/>
      <c r="DL35" s="529"/>
      <c r="DM35" s="523"/>
      <c r="DN35" s="523"/>
      <c r="DO35" s="523"/>
      <c r="DP35" s="530"/>
      <c r="DQ35" s="529"/>
      <c r="DR35" s="523"/>
      <c r="DS35" s="523"/>
      <c r="DT35" s="523"/>
      <c r="DU35" s="530"/>
      <c r="DV35" s="516"/>
      <c r="DW35" s="517"/>
      <c r="DX35" s="517"/>
      <c r="DY35" s="517"/>
      <c r="DZ35" s="531"/>
      <c r="EA35" s="464"/>
    </row>
    <row r="36" spans="1:131" ht="26.25" customHeight="1" x14ac:dyDescent="0.15">
      <c r="A36" s="564">
        <v>9</v>
      </c>
      <c r="B36" s="516"/>
      <c r="C36" s="517"/>
      <c r="D36" s="517"/>
      <c r="E36" s="517"/>
      <c r="F36" s="517"/>
      <c r="G36" s="517"/>
      <c r="H36" s="517"/>
      <c r="I36" s="517"/>
      <c r="J36" s="517"/>
      <c r="K36" s="517"/>
      <c r="L36" s="517"/>
      <c r="M36" s="517"/>
      <c r="N36" s="517"/>
      <c r="O36" s="517"/>
      <c r="P36" s="518"/>
      <c r="Q36" s="519"/>
      <c r="R36" s="520"/>
      <c r="S36" s="520"/>
      <c r="T36" s="520"/>
      <c r="U36" s="520"/>
      <c r="V36" s="520"/>
      <c r="W36" s="520"/>
      <c r="X36" s="520"/>
      <c r="Y36" s="520"/>
      <c r="Z36" s="520"/>
      <c r="AA36" s="520"/>
      <c r="AB36" s="520"/>
      <c r="AC36" s="520"/>
      <c r="AD36" s="520"/>
      <c r="AE36" s="521"/>
      <c r="AF36" s="522"/>
      <c r="AG36" s="523"/>
      <c r="AH36" s="523"/>
      <c r="AI36" s="523"/>
      <c r="AJ36" s="524"/>
      <c r="AK36" s="525"/>
      <c r="AL36" s="520"/>
      <c r="AM36" s="520"/>
      <c r="AN36" s="520"/>
      <c r="AO36" s="520"/>
      <c r="AP36" s="520"/>
      <c r="AQ36" s="520"/>
      <c r="AR36" s="520"/>
      <c r="AS36" s="520"/>
      <c r="AT36" s="520"/>
      <c r="AU36" s="520"/>
      <c r="AV36" s="520"/>
      <c r="AW36" s="520"/>
      <c r="AX36" s="520"/>
      <c r="AY36" s="520"/>
      <c r="AZ36" s="574"/>
      <c r="BA36" s="574"/>
      <c r="BB36" s="574"/>
      <c r="BC36" s="574"/>
      <c r="BD36" s="574"/>
      <c r="BE36" s="526"/>
      <c r="BF36" s="526"/>
      <c r="BG36" s="526"/>
      <c r="BH36" s="526"/>
      <c r="BI36" s="527"/>
      <c r="BJ36" s="471"/>
      <c r="BK36" s="471"/>
      <c r="BL36" s="471"/>
      <c r="BM36" s="471"/>
      <c r="BN36" s="471"/>
      <c r="BO36" s="557"/>
      <c r="BP36" s="557"/>
      <c r="BQ36" s="515">
        <v>30</v>
      </c>
      <c r="BR36" s="528"/>
      <c r="BS36" s="516"/>
      <c r="BT36" s="517"/>
      <c r="BU36" s="517"/>
      <c r="BV36" s="517"/>
      <c r="BW36" s="517"/>
      <c r="BX36" s="517"/>
      <c r="BY36" s="517"/>
      <c r="BZ36" s="517"/>
      <c r="CA36" s="517"/>
      <c r="CB36" s="517"/>
      <c r="CC36" s="517"/>
      <c r="CD36" s="517"/>
      <c r="CE36" s="517"/>
      <c r="CF36" s="517"/>
      <c r="CG36" s="518"/>
      <c r="CH36" s="529"/>
      <c r="CI36" s="523"/>
      <c r="CJ36" s="523"/>
      <c r="CK36" s="523"/>
      <c r="CL36" s="530"/>
      <c r="CM36" s="529"/>
      <c r="CN36" s="523"/>
      <c r="CO36" s="523"/>
      <c r="CP36" s="523"/>
      <c r="CQ36" s="530"/>
      <c r="CR36" s="529"/>
      <c r="CS36" s="523"/>
      <c r="CT36" s="523"/>
      <c r="CU36" s="523"/>
      <c r="CV36" s="530"/>
      <c r="CW36" s="529"/>
      <c r="CX36" s="523"/>
      <c r="CY36" s="523"/>
      <c r="CZ36" s="523"/>
      <c r="DA36" s="530"/>
      <c r="DB36" s="529"/>
      <c r="DC36" s="523"/>
      <c r="DD36" s="523"/>
      <c r="DE36" s="523"/>
      <c r="DF36" s="530"/>
      <c r="DG36" s="529"/>
      <c r="DH36" s="523"/>
      <c r="DI36" s="523"/>
      <c r="DJ36" s="523"/>
      <c r="DK36" s="530"/>
      <c r="DL36" s="529"/>
      <c r="DM36" s="523"/>
      <c r="DN36" s="523"/>
      <c r="DO36" s="523"/>
      <c r="DP36" s="530"/>
      <c r="DQ36" s="529"/>
      <c r="DR36" s="523"/>
      <c r="DS36" s="523"/>
      <c r="DT36" s="523"/>
      <c r="DU36" s="530"/>
      <c r="DV36" s="516"/>
      <c r="DW36" s="517"/>
      <c r="DX36" s="517"/>
      <c r="DY36" s="517"/>
      <c r="DZ36" s="531"/>
      <c r="EA36" s="464"/>
    </row>
    <row r="37" spans="1:131" ht="26.25" customHeight="1" x14ac:dyDescent="0.15">
      <c r="A37" s="564">
        <v>10</v>
      </c>
      <c r="B37" s="516"/>
      <c r="C37" s="517"/>
      <c r="D37" s="517"/>
      <c r="E37" s="517"/>
      <c r="F37" s="517"/>
      <c r="G37" s="517"/>
      <c r="H37" s="517"/>
      <c r="I37" s="517"/>
      <c r="J37" s="517"/>
      <c r="K37" s="517"/>
      <c r="L37" s="517"/>
      <c r="M37" s="517"/>
      <c r="N37" s="517"/>
      <c r="O37" s="517"/>
      <c r="P37" s="518"/>
      <c r="Q37" s="519"/>
      <c r="R37" s="520"/>
      <c r="S37" s="520"/>
      <c r="T37" s="520"/>
      <c r="U37" s="520"/>
      <c r="V37" s="520"/>
      <c r="W37" s="520"/>
      <c r="X37" s="520"/>
      <c r="Y37" s="520"/>
      <c r="Z37" s="520"/>
      <c r="AA37" s="520"/>
      <c r="AB37" s="520"/>
      <c r="AC37" s="520"/>
      <c r="AD37" s="520"/>
      <c r="AE37" s="521"/>
      <c r="AF37" s="522"/>
      <c r="AG37" s="523"/>
      <c r="AH37" s="523"/>
      <c r="AI37" s="523"/>
      <c r="AJ37" s="524"/>
      <c r="AK37" s="525"/>
      <c r="AL37" s="520"/>
      <c r="AM37" s="520"/>
      <c r="AN37" s="520"/>
      <c r="AO37" s="520"/>
      <c r="AP37" s="520"/>
      <c r="AQ37" s="520"/>
      <c r="AR37" s="520"/>
      <c r="AS37" s="520"/>
      <c r="AT37" s="520"/>
      <c r="AU37" s="520"/>
      <c r="AV37" s="520"/>
      <c r="AW37" s="520"/>
      <c r="AX37" s="520"/>
      <c r="AY37" s="520"/>
      <c r="AZ37" s="574"/>
      <c r="BA37" s="574"/>
      <c r="BB37" s="574"/>
      <c r="BC37" s="574"/>
      <c r="BD37" s="574"/>
      <c r="BE37" s="526"/>
      <c r="BF37" s="526"/>
      <c r="BG37" s="526"/>
      <c r="BH37" s="526"/>
      <c r="BI37" s="527"/>
      <c r="BJ37" s="471"/>
      <c r="BK37" s="471"/>
      <c r="BL37" s="471"/>
      <c r="BM37" s="471"/>
      <c r="BN37" s="471"/>
      <c r="BO37" s="557"/>
      <c r="BP37" s="557"/>
      <c r="BQ37" s="515">
        <v>31</v>
      </c>
      <c r="BR37" s="528"/>
      <c r="BS37" s="516"/>
      <c r="BT37" s="517"/>
      <c r="BU37" s="517"/>
      <c r="BV37" s="517"/>
      <c r="BW37" s="517"/>
      <c r="BX37" s="517"/>
      <c r="BY37" s="517"/>
      <c r="BZ37" s="517"/>
      <c r="CA37" s="517"/>
      <c r="CB37" s="517"/>
      <c r="CC37" s="517"/>
      <c r="CD37" s="517"/>
      <c r="CE37" s="517"/>
      <c r="CF37" s="517"/>
      <c r="CG37" s="518"/>
      <c r="CH37" s="529"/>
      <c r="CI37" s="523"/>
      <c r="CJ37" s="523"/>
      <c r="CK37" s="523"/>
      <c r="CL37" s="530"/>
      <c r="CM37" s="529"/>
      <c r="CN37" s="523"/>
      <c r="CO37" s="523"/>
      <c r="CP37" s="523"/>
      <c r="CQ37" s="530"/>
      <c r="CR37" s="529"/>
      <c r="CS37" s="523"/>
      <c r="CT37" s="523"/>
      <c r="CU37" s="523"/>
      <c r="CV37" s="530"/>
      <c r="CW37" s="529"/>
      <c r="CX37" s="523"/>
      <c r="CY37" s="523"/>
      <c r="CZ37" s="523"/>
      <c r="DA37" s="530"/>
      <c r="DB37" s="529"/>
      <c r="DC37" s="523"/>
      <c r="DD37" s="523"/>
      <c r="DE37" s="523"/>
      <c r="DF37" s="530"/>
      <c r="DG37" s="529"/>
      <c r="DH37" s="523"/>
      <c r="DI37" s="523"/>
      <c r="DJ37" s="523"/>
      <c r="DK37" s="530"/>
      <c r="DL37" s="529"/>
      <c r="DM37" s="523"/>
      <c r="DN37" s="523"/>
      <c r="DO37" s="523"/>
      <c r="DP37" s="530"/>
      <c r="DQ37" s="529"/>
      <c r="DR37" s="523"/>
      <c r="DS37" s="523"/>
      <c r="DT37" s="523"/>
      <c r="DU37" s="530"/>
      <c r="DV37" s="516"/>
      <c r="DW37" s="517"/>
      <c r="DX37" s="517"/>
      <c r="DY37" s="517"/>
      <c r="DZ37" s="531"/>
      <c r="EA37" s="464"/>
    </row>
    <row r="38" spans="1:131" ht="26.25" customHeight="1" x14ac:dyDescent="0.15">
      <c r="A38" s="564">
        <v>11</v>
      </c>
      <c r="B38" s="516"/>
      <c r="C38" s="517"/>
      <c r="D38" s="517"/>
      <c r="E38" s="517"/>
      <c r="F38" s="517"/>
      <c r="G38" s="517"/>
      <c r="H38" s="517"/>
      <c r="I38" s="517"/>
      <c r="J38" s="517"/>
      <c r="K38" s="517"/>
      <c r="L38" s="517"/>
      <c r="M38" s="517"/>
      <c r="N38" s="517"/>
      <c r="O38" s="517"/>
      <c r="P38" s="518"/>
      <c r="Q38" s="519"/>
      <c r="R38" s="520"/>
      <c r="S38" s="520"/>
      <c r="T38" s="520"/>
      <c r="U38" s="520"/>
      <c r="V38" s="520"/>
      <c r="W38" s="520"/>
      <c r="X38" s="520"/>
      <c r="Y38" s="520"/>
      <c r="Z38" s="520"/>
      <c r="AA38" s="520"/>
      <c r="AB38" s="520"/>
      <c r="AC38" s="520"/>
      <c r="AD38" s="520"/>
      <c r="AE38" s="521"/>
      <c r="AF38" s="522"/>
      <c r="AG38" s="523"/>
      <c r="AH38" s="523"/>
      <c r="AI38" s="523"/>
      <c r="AJ38" s="524"/>
      <c r="AK38" s="525"/>
      <c r="AL38" s="520"/>
      <c r="AM38" s="520"/>
      <c r="AN38" s="520"/>
      <c r="AO38" s="520"/>
      <c r="AP38" s="520"/>
      <c r="AQ38" s="520"/>
      <c r="AR38" s="520"/>
      <c r="AS38" s="520"/>
      <c r="AT38" s="520"/>
      <c r="AU38" s="520"/>
      <c r="AV38" s="520"/>
      <c r="AW38" s="520"/>
      <c r="AX38" s="520"/>
      <c r="AY38" s="520"/>
      <c r="AZ38" s="574"/>
      <c r="BA38" s="574"/>
      <c r="BB38" s="574"/>
      <c r="BC38" s="574"/>
      <c r="BD38" s="574"/>
      <c r="BE38" s="526"/>
      <c r="BF38" s="526"/>
      <c r="BG38" s="526"/>
      <c r="BH38" s="526"/>
      <c r="BI38" s="527"/>
      <c r="BJ38" s="471"/>
      <c r="BK38" s="471"/>
      <c r="BL38" s="471"/>
      <c r="BM38" s="471"/>
      <c r="BN38" s="471"/>
      <c r="BO38" s="557"/>
      <c r="BP38" s="557"/>
      <c r="BQ38" s="515">
        <v>32</v>
      </c>
      <c r="BR38" s="528"/>
      <c r="BS38" s="516"/>
      <c r="BT38" s="517"/>
      <c r="BU38" s="517"/>
      <c r="BV38" s="517"/>
      <c r="BW38" s="517"/>
      <c r="BX38" s="517"/>
      <c r="BY38" s="517"/>
      <c r="BZ38" s="517"/>
      <c r="CA38" s="517"/>
      <c r="CB38" s="517"/>
      <c r="CC38" s="517"/>
      <c r="CD38" s="517"/>
      <c r="CE38" s="517"/>
      <c r="CF38" s="517"/>
      <c r="CG38" s="518"/>
      <c r="CH38" s="529"/>
      <c r="CI38" s="523"/>
      <c r="CJ38" s="523"/>
      <c r="CK38" s="523"/>
      <c r="CL38" s="530"/>
      <c r="CM38" s="529"/>
      <c r="CN38" s="523"/>
      <c r="CO38" s="523"/>
      <c r="CP38" s="523"/>
      <c r="CQ38" s="530"/>
      <c r="CR38" s="529"/>
      <c r="CS38" s="523"/>
      <c r="CT38" s="523"/>
      <c r="CU38" s="523"/>
      <c r="CV38" s="530"/>
      <c r="CW38" s="529"/>
      <c r="CX38" s="523"/>
      <c r="CY38" s="523"/>
      <c r="CZ38" s="523"/>
      <c r="DA38" s="530"/>
      <c r="DB38" s="529"/>
      <c r="DC38" s="523"/>
      <c r="DD38" s="523"/>
      <c r="DE38" s="523"/>
      <c r="DF38" s="530"/>
      <c r="DG38" s="529"/>
      <c r="DH38" s="523"/>
      <c r="DI38" s="523"/>
      <c r="DJ38" s="523"/>
      <c r="DK38" s="530"/>
      <c r="DL38" s="529"/>
      <c r="DM38" s="523"/>
      <c r="DN38" s="523"/>
      <c r="DO38" s="523"/>
      <c r="DP38" s="530"/>
      <c r="DQ38" s="529"/>
      <c r="DR38" s="523"/>
      <c r="DS38" s="523"/>
      <c r="DT38" s="523"/>
      <c r="DU38" s="530"/>
      <c r="DV38" s="516"/>
      <c r="DW38" s="517"/>
      <c r="DX38" s="517"/>
      <c r="DY38" s="517"/>
      <c r="DZ38" s="531"/>
      <c r="EA38" s="464"/>
    </row>
    <row r="39" spans="1:131" ht="26.25" customHeight="1" x14ac:dyDescent="0.15">
      <c r="A39" s="564">
        <v>12</v>
      </c>
      <c r="B39" s="516"/>
      <c r="C39" s="517"/>
      <c r="D39" s="517"/>
      <c r="E39" s="517"/>
      <c r="F39" s="517"/>
      <c r="G39" s="517"/>
      <c r="H39" s="517"/>
      <c r="I39" s="517"/>
      <c r="J39" s="517"/>
      <c r="K39" s="517"/>
      <c r="L39" s="517"/>
      <c r="M39" s="517"/>
      <c r="N39" s="517"/>
      <c r="O39" s="517"/>
      <c r="P39" s="518"/>
      <c r="Q39" s="519"/>
      <c r="R39" s="520"/>
      <c r="S39" s="520"/>
      <c r="T39" s="520"/>
      <c r="U39" s="520"/>
      <c r="V39" s="520"/>
      <c r="W39" s="520"/>
      <c r="X39" s="520"/>
      <c r="Y39" s="520"/>
      <c r="Z39" s="520"/>
      <c r="AA39" s="520"/>
      <c r="AB39" s="520"/>
      <c r="AC39" s="520"/>
      <c r="AD39" s="520"/>
      <c r="AE39" s="521"/>
      <c r="AF39" s="522"/>
      <c r="AG39" s="523"/>
      <c r="AH39" s="523"/>
      <c r="AI39" s="523"/>
      <c r="AJ39" s="524"/>
      <c r="AK39" s="525"/>
      <c r="AL39" s="520"/>
      <c r="AM39" s="520"/>
      <c r="AN39" s="520"/>
      <c r="AO39" s="520"/>
      <c r="AP39" s="520"/>
      <c r="AQ39" s="520"/>
      <c r="AR39" s="520"/>
      <c r="AS39" s="520"/>
      <c r="AT39" s="520"/>
      <c r="AU39" s="520"/>
      <c r="AV39" s="520"/>
      <c r="AW39" s="520"/>
      <c r="AX39" s="520"/>
      <c r="AY39" s="520"/>
      <c r="AZ39" s="574"/>
      <c r="BA39" s="574"/>
      <c r="BB39" s="574"/>
      <c r="BC39" s="574"/>
      <c r="BD39" s="574"/>
      <c r="BE39" s="526"/>
      <c r="BF39" s="526"/>
      <c r="BG39" s="526"/>
      <c r="BH39" s="526"/>
      <c r="BI39" s="527"/>
      <c r="BJ39" s="471"/>
      <c r="BK39" s="471"/>
      <c r="BL39" s="471"/>
      <c r="BM39" s="471"/>
      <c r="BN39" s="471"/>
      <c r="BO39" s="557"/>
      <c r="BP39" s="557"/>
      <c r="BQ39" s="515">
        <v>33</v>
      </c>
      <c r="BR39" s="528"/>
      <c r="BS39" s="516"/>
      <c r="BT39" s="517"/>
      <c r="BU39" s="517"/>
      <c r="BV39" s="517"/>
      <c r="BW39" s="517"/>
      <c r="BX39" s="517"/>
      <c r="BY39" s="517"/>
      <c r="BZ39" s="517"/>
      <c r="CA39" s="517"/>
      <c r="CB39" s="517"/>
      <c r="CC39" s="517"/>
      <c r="CD39" s="517"/>
      <c r="CE39" s="517"/>
      <c r="CF39" s="517"/>
      <c r="CG39" s="518"/>
      <c r="CH39" s="529"/>
      <c r="CI39" s="523"/>
      <c r="CJ39" s="523"/>
      <c r="CK39" s="523"/>
      <c r="CL39" s="530"/>
      <c r="CM39" s="529"/>
      <c r="CN39" s="523"/>
      <c r="CO39" s="523"/>
      <c r="CP39" s="523"/>
      <c r="CQ39" s="530"/>
      <c r="CR39" s="529"/>
      <c r="CS39" s="523"/>
      <c r="CT39" s="523"/>
      <c r="CU39" s="523"/>
      <c r="CV39" s="530"/>
      <c r="CW39" s="529"/>
      <c r="CX39" s="523"/>
      <c r="CY39" s="523"/>
      <c r="CZ39" s="523"/>
      <c r="DA39" s="530"/>
      <c r="DB39" s="529"/>
      <c r="DC39" s="523"/>
      <c r="DD39" s="523"/>
      <c r="DE39" s="523"/>
      <c r="DF39" s="530"/>
      <c r="DG39" s="529"/>
      <c r="DH39" s="523"/>
      <c r="DI39" s="523"/>
      <c r="DJ39" s="523"/>
      <c r="DK39" s="530"/>
      <c r="DL39" s="529"/>
      <c r="DM39" s="523"/>
      <c r="DN39" s="523"/>
      <c r="DO39" s="523"/>
      <c r="DP39" s="530"/>
      <c r="DQ39" s="529"/>
      <c r="DR39" s="523"/>
      <c r="DS39" s="523"/>
      <c r="DT39" s="523"/>
      <c r="DU39" s="530"/>
      <c r="DV39" s="516"/>
      <c r="DW39" s="517"/>
      <c r="DX39" s="517"/>
      <c r="DY39" s="517"/>
      <c r="DZ39" s="531"/>
      <c r="EA39" s="464"/>
    </row>
    <row r="40" spans="1:131" ht="26.25" customHeight="1" x14ac:dyDescent="0.15">
      <c r="A40" s="515">
        <v>13</v>
      </c>
      <c r="B40" s="516"/>
      <c r="C40" s="517"/>
      <c r="D40" s="517"/>
      <c r="E40" s="517"/>
      <c r="F40" s="517"/>
      <c r="G40" s="517"/>
      <c r="H40" s="517"/>
      <c r="I40" s="517"/>
      <c r="J40" s="517"/>
      <c r="K40" s="517"/>
      <c r="L40" s="517"/>
      <c r="M40" s="517"/>
      <c r="N40" s="517"/>
      <c r="O40" s="517"/>
      <c r="P40" s="518"/>
      <c r="Q40" s="519"/>
      <c r="R40" s="520"/>
      <c r="S40" s="520"/>
      <c r="T40" s="520"/>
      <c r="U40" s="520"/>
      <c r="V40" s="520"/>
      <c r="W40" s="520"/>
      <c r="X40" s="520"/>
      <c r="Y40" s="520"/>
      <c r="Z40" s="520"/>
      <c r="AA40" s="520"/>
      <c r="AB40" s="520"/>
      <c r="AC40" s="520"/>
      <c r="AD40" s="520"/>
      <c r="AE40" s="521"/>
      <c r="AF40" s="522"/>
      <c r="AG40" s="523"/>
      <c r="AH40" s="523"/>
      <c r="AI40" s="523"/>
      <c r="AJ40" s="524"/>
      <c r="AK40" s="525"/>
      <c r="AL40" s="520"/>
      <c r="AM40" s="520"/>
      <c r="AN40" s="520"/>
      <c r="AO40" s="520"/>
      <c r="AP40" s="520"/>
      <c r="AQ40" s="520"/>
      <c r="AR40" s="520"/>
      <c r="AS40" s="520"/>
      <c r="AT40" s="520"/>
      <c r="AU40" s="520"/>
      <c r="AV40" s="520"/>
      <c r="AW40" s="520"/>
      <c r="AX40" s="520"/>
      <c r="AY40" s="520"/>
      <c r="AZ40" s="574"/>
      <c r="BA40" s="574"/>
      <c r="BB40" s="574"/>
      <c r="BC40" s="574"/>
      <c r="BD40" s="574"/>
      <c r="BE40" s="526"/>
      <c r="BF40" s="526"/>
      <c r="BG40" s="526"/>
      <c r="BH40" s="526"/>
      <c r="BI40" s="527"/>
      <c r="BJ40" s="471"/>
      <c r="BK40" s="471"/>
      <c r="BL40" s="471"/>
      <c r="BM40" s="471"/>
      <c r="BN40" s="471"/>
      <c r="BO40" s="557"/>
      <c r="BP40" s="557"/>
      <c r="BQ40" s="515">
        <v>34</v>
      </c>
      <c r="BR40" s="528"/>
      <c r="BS40" s="516"/>
      <c r="BT40" s="517"/>
      <c r="BU40" s="517"/>
      <c r="BV40" s="517"/>
      <c r="BW40" s="517"/>
      <c r="BX40" s="517"/>
      <c r="BY40" s="517"/>
      <c r="BZ40" s="517"/>
      <c r="CA40" s="517"/>
      <c r="CB40" s="517"/>
      <c r="CC40" s="517"/>
      <c r="CD40" s="517"/>
      <c r="CE40" s="517"/>
      <c r="CF40" s="517"/>
      <c r="CG40" s="518"/>
      <c r="CH40" s="529"/>
      <c r="CI40" s="523"/>
      <c r="CJ40" s="523"/>
      <c r="CK40" s="523"/>
      <c r="CL40" s="530"/>
      <c r="CM40" s="529"/>
      <c r="CN40" s="523"/>
      <c r="CO40" s="523"/>
      <c r="CP40" s="523"/>
      <c r="CQ40" s="530"/>
      <c r="CR40" s="529"/>
      <c r="CS40" s="523"/>
      <c r="CT40" s="523"/>
      <c r="CU40" s="523"/>
      <c r="CV40" s="530"/>
      <c r="CW40" s="529"/>
      <c r="CX40" s="523"/>
      <c r="CY40" s="523"/>
      <c r="CZ40" s="523"/>
      <c r="DA40" s="530"/>
      <c r="DB40" s="529"/>
      <c r="DC40" s="523"/>
      <c r="DD40" s="523"/>
      <c r="DE40" s="523"/>
      <c r="DF40" s="530"/>
      <c r="DG40" s="529"/>
      <c r="DH40" s="523"/>
      <c r="DI40" s="523"/>
      <c r="DJ40" s="523"/>
      <c r="DK40" s="530"/>
      <c r="DL40" s="529"/>
      <c r="DM40" s="523"/>
      <c r="DN40" s="523"/>
      <c r="DO40" s="523"/>
      <c r="DP40" s="530"/>
      <c r="DQ40" s="529"/>
      <c r="DR40" s="523"/>
      <c r="DS40" s="523"/>
      <c r="DT40" s="523"/>
      <c r="DU40" s="530"/>
      <c r="DV40" s="516"/>
      <c r="DW40" s="517"/>
      <c r="DX40" s="517"/>
      <c r="DY40" s="517"/>
      <c r="DZ40" s="531"/>
      <c r="EA40" s="464"/>
    </row>
    <row r="41" spans="1:131" ht="26.25" customHeight="1" x14ac:dyDescent="0.15">
      <c r="A41" s="515">
        <v>14</v>
      </c>
      <c r="B41" s="516"/>
      <c r="C41" s="517"/>
      <c r="D41" s="517"/>
      <c r="E41" s="517"/>
      <c r="F41" s="517"/>
      <c r="G41" s="517"/>
      <c r="H41" s="517"/>
      <c r="I41" s="517"/>
      <c r="J41" s="517"/>
      <c r="K41" s="517"/>
      <c r="L41" s="517"/>
      <c r="M41" s="517"/>
      <c r="N41" s="517"/>
      <c r="O41" s="517"/>
      <c r="P41" s="518"/>
      <c r="Q41" s="519"/>
      <c r="R41" s="520"/>
      <c r="S41" s="520"/>
      <c r="T41" s="520"/>
      <c r="U41" s="520"/>
      <c r="V41" s="520"/>
      <c r="W41" s="520"/>
      <c r="X41" s="520"/>
      <c r="Y41" s="520"/>
      <c r="Z41" s="520"/>
      <c r="AA41" s="520"/>
      <c r="AB41" s="520"/>
      <c r="AC41" s="520"/>
      <c r="AD41" s="520"/>
      <c r="AE41" s="521"/>
      <c r="AF41" s="522"/>
      <c r="AG41" s="523"/>
      <c r="AH41" s="523"/>
      <c r="AI41" s="523"/>
      <c r="AJ41" s="524"/>
      <c r="AK41" s="525"/>
      <c r="AL41" s="520"/>
      <c r="AM41" s="520"/>
      <c r="AN41" s="520"/>
      <c r="AO41" s="520"/>
      <c r="AP41" s="520"/>
      <c r="AQ41" s="520"/>
      <c r="AR41" s="520"/>
      <c r="AS41" s="520"/>
      <c r="AT41" s="520"/>
      <c r="AU41" s="520"/>
      <c r="AV41" s="520"/>
      <c r="AW41" s="520"/>
      <c r="AX41" s="520"/>
      <c r="AY41" s="520"/>
      <c r="AZ41" s="574"/>
      <c r="BA41" s="574"/>
      <c r="BB41" s="574"/>
      <c r="BC41" s="574"/>
      <c r="BD41" s="574"/>
      <c r="BE41" s="526"/>
      <c r="BF41" s="526"/>
      <c r="BG41" s="526"/>
      <c r="BH41" s="526"/>
      <c r="BI41" s="527"/>
      <c r="BJ41" s="471"/>
      <c r="BK41" s="471"/>
      <c r="BL41" s="471"/>
      <c r="BM41" s="471"/>
      <c r="BN41" s="471"/>
      <c r="BO41" s="557"/>
      <c r="BP41" s="557"/>
      <c r="BQ41" s="515">
        <v>35</v>
      </c>
      <c r="BR41" s="528"/>
      <c r="BS41" s="516"/>
      <c r="BT41" s="517"/>
      <c r="BU41" s="517"/>
      <c r="BV41" s="517"/>
      <c r="BW41" s="517"/>
      <c r="BX41" s="517"/>
      <c r="BY41" s="517"/>
      <c r="BZ41" s="517"/>
      <c r="CA41" s="517"/>
      <c r="CB41" s="517"/>
      <c r="CC41" s="517"/>
      <c r="CD41" s="517"/>
      <c r="CE41" s="517"/>
      <c r="CF41" s="517"/>
      <c r="CG41" s="518"/>
      <c r="CH41" s="529"/>
      <c r="CI41" s="523"/>
      <c r="CJ41" s="523"/>
      <c r="CK41" s="523"/>
      <c r="CL41" s="530"/>
      <c r="CM41" s="529"/>
      <c r="CN41" s="523"/>
      <c r="CO41" s="523"/>
      <c r="CP41" s="523"/>
      <c r="CQ41" s="530"/>
      <c r="CR41" s="529"/>
      <c r="CS41" s="523"/>
      <c r="CT41" s="523"/>
      <c r="CU41" s="523"/>
      <c r="CV41" s="530"/>
      <c r="CW41" s="529"/>
      <c r="CX41" s="523"/>
      <c r="CY41" s="523"/>
      <c r="CZ41" s="523"/>
      <c r="DA41" s="530"/>
      <c r="DB41" s="529"/>
      <c r="DC41" s="523"/>
      <c r="DD41" s="523"/>
      <c r="DE41" s="523"/>
      <c r="DF41" s="530"/>
      <c r="DG41" s="529"/>
      <c r="DH41" s="523"/>
      <c r="DI41" s="523"/>
      <c r="DJ41" s="523"/>
      <c r="DK41" s="530"/>
      <c r="DL41" s="529"/>
      <c r="DM41" s="523"/>
      <c r="DN41" s="523"/>
      <c r="DO41" s="523"/>
      <c r="DP41" s="530"/>
      <c r="DQ41" s="529"/>
      <c r="DR41" s="523"/>
      <c r="DS41" s="523"/>
      <c r="DT41" s="523"/>
      <c r="DU41" s="530"/>
      <c r="DV41" s="516"/>
      <c r="DW41" s="517"/>
      <c r="DX41" s="517"/>
      <c r="DY41" s="517"/>
      <c r="DZ41" s="531"/>
      <c r="EA41" s="464"/>
    </row>
    <row r="42" spans="1:131" ht="26.25" customHeight="1" x14ac:dyDescent="0.15">
      <c r="A42" s="515">
        <v>15</v>
      </c>
      <c r="B42" s="516"/>
      <c r="C42" s="517"/>
      <c r="D42" s="517"/>
      <c r="E42" s="517"/>
      <c r="F42" s="517"/>
      <c r="G42" s="517"/>
      <c r="H42" s="517"/>
      <c r="I42" s="517"/>
      <c r="J42" s="517"/>
      <c r="K42" s="517"/>
      <c r="L42" s="517"/>
      <c r="M42" s="517"/>
      <c r="N42" s="517"/>
      <c r="O42" s="517"/>
      <c r="P42" s="518"/>
      <c r="Q42" s="519"/>
      <c r="R42" s="520"/>
      <c r="S42" s="520"/>
      <c r="T42" s="520"/>
      <c r="U42" s="520"/>
      <c r="V42" s="520"/>
      <c r="W42" s="520"/>
      <c r="X42" s="520"/>
      <c r="Y42" s="520"/>
      <c r="Z42" s="520"/>
      <c r="AA42" s="520"/>
      <c r="AB42" s="520"/>
      <c r="AC42" s="520"/>
      <c r="AD42" s="520"/>
      <c r="AE42" s="521"/>
      <c r="AF42" s="522"/>
      <c r="AG42" s="523"/>
      <c r="AH42" s="523"/>
      <c r="AI42" s="523"/>
      <c r="AJ42" s="524"/>
      <c r="AK42" s="525"/>
      <c r="AL42" s="520"/>
      <c r="AM42" s="520"/>
      <c r="AN42" s="520"/>
      <c r="AO42" s="520"/>
      <c r="AP42" s="520"/>
      <c r="AQ42" s="520"/>
      <c r="AR42" s="520"/>
      <c r="AS42" s="520"/>
      <c r="AT42" s="520"/>
      <c r="AU42" s="520"/>
      <c r="AV42" s="520"/>
      <c r="AW42" s="520"/>
      <c r="AX42" s="520"/>
      <c r="AY42" s="520"/>
      <c r="AZ42" s="574"/>
      <c r="BA42" s="574"/>
      <c r="BB42" s="574"/>
      <c r="BC42" s="574"/>
      <c r="BD42" s="574"/>
      <c r="BE42" s="526"/>
      <c r="BF42" s="526"/>
      <c r="BG42" s="526"/>
      <c r="BH42" s="526"/>
      <c r="BI42" s="527"/>
      <c r="BJ42" s="471"/>
      <c r="BK42" s="471"/>
      <c r="BL42" s="471"/>
      <c r="BM42" s="471"/>
      <c r="BN42" s="471"/>
      <c r="BO42" s="557"/>
      <c r="BP42" s="557"/>
      <c r="BQ42" s="515">
        <v>36</v>
      </c>
      <c r="BR42" s="528"/>
      <c r="BS42" s="516"/>
      <c r="BT42" s="517"/>
      <c r="BU42" s="517"/>
      <c r="BV42" s="517"/>
      <c r="BW42" s="517"/>
      <c r="BX42" s="517"/>
      <c r="BY42" s="517"/>
      <c r="BZ42" s="517"/>
      <c r="CA42" s="517"/>
      <c r="CB42" s="517"/>
      <c r="CC42" s="517"/>
      <c r="CD42" s="517"/>
      <c r="CE42" s="517"/>
      <c r="CF42" s="517"/>
      <c r="CG42" s="518"/>
      <c r="CH42" s="529"/>
      <c r="CI42" s="523"/>
      <c r="CJ42" s="523"/>
      <c r="CK42" s="523"/>
      <c r="CL42" s="530"/>
      <c r="CM42" s="529"/>
      <c r="CN42" s="523"/>
      <c r="CO42" s="523"/>
      <c r="CP42" s="523"/>
      <c r="CQ42" s="530"/>
      <c r="CR42" s="529"/>
      <c r="CS42" s="523"/>
      <c r="CT42" s="523"/>
      <c r="CU42" s="523"/>
      <c r="CV42" s="530"/>
      <c r="CW42" s="529"/>
      <c r="CX42" s="523"/>
      <c r="CY42" s="523"/>
      <c r="CZ42" s="523"/>
      <c r="DA42" s="530"/>
      <c r="DB42" s="529"/>
      <c r="DC42" s="523"/>
      <c r="DD42" s="523"/>
      <c r="DE42" s="523"/>
      <c r="DF42" s="530"/>
      <c r="DG42" s="529"/>
      <c r="DH42" s="523"/>
      <c r="DI42" s="523"/>
      <c r="DJ42" s="523"/>
      <c r="DK42" s="530"/>
      <c r="DL42" s="529"/>
      <c r="DM42" s="523"/>
      <c r="DN42" s="523"/>
      <c r="DO42" s="523"/>
      <c r="DP42" s="530"/>
      <c r="DQ42" s="529"/>
      <c r="DR42" s="523"/>
      <c r="DS42" s="523"/>
      <c r="DT42" s="523"/>
      <c r="DU42" s="530"/>
      <c r="DV42" s="516"/>
      <c r="DW42" s="517"/>
      <c r="DX42" s="517"/>
      <c r="DY42" s="517"/>
      <c r="DZ42" s="531"/>
      <c r="EA42" s="464"/>
    </row>
    <row r="43" spans="1:131" ht="26.25" customHeight="1" x14ac:dyDescent="0.15">
      <c r="A43" s="515">
        <v>16</v>
      </c>
      <c r="B43" s="516"/>
      <c r="C43" s="517"/>
      <c r="D43" s="517"/>
      <c r="E43" s="517"/>
      <c r="F43" s="517"/>
      <c r="G43" s="517"/>
      <c r="H43" s="517"/>
      <c r="I43" s="517"/>
      <c r="J43" s="517"/>
      <c r="K43" s="517"/>
      <c r="L43" s="517"/>
      <c r="M43" s="517"/>
      <c r="N43" s="517"/>
      <c r="O43" s="517"/>
      <c r="P43" s="518"/>
      <c r="Q43" s="519"/>
      <c r="R43" s="520"/>
      <c r="S43" s="520"/>
      <c r="T43" s="520"/>
      <c r="U43" s="520"/>
      <c r="V43" s="520"/>
      <c r="W43" s="520"/>
      <c r="X43" s="520"/>
      <c r="Y43" s="520"/>
      <c r="Z43" s="520"/>
      <c r="AA43" s="520"/>
      <c r="AB43" s="520"/>
      <c r="AC43" s="520"/>
      <c r="AD43" s="520"/>
      <c r="AE43" s="521"/>
      <c r="AF43" s="522"/>
      <c r="AG43" s="523"/>
      <c r="AH43" s="523"/>
      <c r="AI43" s="523"/>
      <c r="AJ43" s="524"/>
      <c r="AK43" s="525"/>
      <c r="AL43" s="520"/>
      <c r="AM43" s="520"/>
      <c r="AN43" s="520"/>
      <c r="AO43" s="520"/>
      <c r="AP43" s="520"/>
      <c r="AQ43" s="520"/>
      <c r="AR43" s="520"/>
      <c r="AS43" s="520"/>
      <c r="AT43" s="520"/>
      <c r="AU43" s="520"/>
      <c r="AV43" s="520"/>
      <c r="AW43" s="520"/>
      <c r="AX43" s="520"/>
      <c r="AY43" s="520"/>
      <c r="AZ43" s="574"/>
      <c r="BA43" s="574"/>
      <c r="BB43" s="574"/>
      <c r="BC43" s="574"/>
      <c r="BD43" s="574"/>
      <c r="BE43" s="526"/>
      <c r="BF43" s="526"/>
      <c r="BG43" s="526"/>
      <c r="BH43" s="526"/>
      <c r="BI43" s="527"/>
      <c r="BJ43" s="471"/>
      <c r="BK43" s="471"/>
      <c r="BL43" s="471"/>
      <c r="BM43" s="471"/>
      <c r="BN43" s="471"/>
      <c r="BO43" s="557"/>
      <c r="BP43" s="557"/>
      <c r="BQ43" s="515">
        <v>37</v>
      </c>
      <c r="BR43" s="528"/>
      <c r="BS43" s="516"/>
      <c r="BT43" s="517"/>
      <c r="BU43" s="517"/>
      <c r="BV43" s="517"/>
      <c r="BW43" s="517"/>
      <c r="BX43" s="517"/>
      <c r="BY43" s="517"/>
      <c r="BZ43" s="517"/>
      <c r="CA43" s="517"/>
      <c r="CB43" s="517"/>
      <c r="CC43" s="517"/>
      <c r="CD43" s="517"/>
      <c r="CE43" s="517"/>
      <c r="CF43" s="517"/>
      <c r="CG43" s="518"/>
      <c r="CH43" s="529"/>
      <c r="CI43" s="523"/>
      <c r="CJ43" s="523"/>
      <c r="CK43" s="523"/>
      <c r="CL43" s="530"/>
      <c r="CM43" s="529"/>
      <c r="CN43" s="523"/>
      <c r="CO43" s="523"/>
      <c r="CP43" s="523"/>
      <c r="CQ43" s="530"/>
      <c r="CR43" s="529"/>
      <c r="CS43" s="523"/>
      <c r="CT43" s="523"/>
      <c r="CU43" s="523"/>
      <c r="CV43" s="530"/>
      <c r="CW43" s="529"/>
      <c r="CX43" s="523"/>
      <c r="CY43" s="523"/>
      <c r="CZ43" s="523"/>
      <c r="DA43" s="530"/>
      <c r="DB43" s="529"/>
      <c r="DC43" s="523"/>
      <c r="DD43" s="523"/>
      <c r="DE43" s="523"/>
      <c r="DF43" s="530"/>
      <c r="DG43" s="529"/>
      <c r="DH43" s="523"/>
      <c r="DI43" s="523"/>
      <c r="DJ43" s="523"/>
      <c r="DK43" s="530"/>
      <c r="DL43" s="529"/>
      <c r="DM43" s="523"/>
      <c r="DN43" s="523"/>
      <c r="DO43" s="523"/>
      <c r="DP43" s="530"/>
      <c r="DQ43" s="529"/>
      <c r="DR43" s="523"/>
      <c r="DS43" s="523"/>
      <c r="DT43" s="523"/>
      <c r="DU43" s="530"/>
      <c r="DV43" s="516"/>
      <c r="DW43" s="517"/>
      <c r="DX43" s="517"/>
      <c r="DY43" s="517"/>
      <c r="DZ43" s="531"/>
      <c r="EA43" s="464"/>
    </row>
    <row r="44" spans="1:131" ht="26.25" customHeight="1" x14ac:dyDescent="0.15">
      <c r="A44" s="515">
        <v>17</v>
      </c>
      <c r="B44" s="516"/>
      <c r="C44" s="517"/>
      <c r="D44" s="517"/>
      <c r="E44" s="517"/>
      <c r="F44" s="517"/>
      <c r="G44" s="517"/>
      <c r="H44" s="517"/>
      <c r="I44" s="517"/>
      <c r="J44" s="517"/>
      <c r="K44" s="517"/>
      <c r="L44" s="517"/>
      <c r="M44" s="517"/>
      <c r="N44" s="517"/>
      <c r="O44" s="517"/>
      <c r="P44" s="518"/>
      <c r="Q44" s="519"/>
      <c r="R44" s="520"/>
      <c r="S44" s="520"/>
      <c r="T44" s="520"/>
      <c r="U44" s="520"/>
      <c r="V44" s="520"/>
      <c r="W44" s="520"/>
      <c r="X44" s="520"/>
      <c r="Y44" s="520"/>
      <c r="Z44" s="520"/>
      <c r="AA44" s="520"/>
      <c r="AB44" s="520"/>
      <c r="AC44" s="520"/>
      <c r="AD44" s="520"/>
      <c r="AE44" s="521"/>
      <c r="AF44" s="522"/>
      <c r="AG44" s="523"/>
      <c r="AH44" s="523"/>
      <c r="AI44" s="523"/>
      <c r="AJ44" s="524"/>
      <c r="AK44" s="525"/>
      <c r="AL44" s="520"/>
      <c r="AM44" s="520"/>
      <c r="AN44" s="520"/>
      <c r="AO44" s="520"/>
      <c r="AP44" s="520"/>
      <c r="AQ44" s="520"/>
      <c r="AR44" s="520"/>
      <c r="AS44" s="520"/>
      <c r="AT44" s="520"/>
      <c r="AU44" s="520"/>
      <c r="AV44" s="520"/>
      <c r="AW44" s="520"/>
      <c r="AX44" s="520"/>
      <c r="AY44" s="520"/>
      <c r="AZ44" s="574"/>
      <c r="BA44" s="574"/>
      <c r="BB44" s="574"/>
      <c r="BC44" s="574"/>
      <c r="BD44" s="574"/>
      <c r="BE44" s="526"/>
      <c r="BF44" s="526"/>
      <c r="BG44" s="526"/>
      <c r="BH44" s="526"/>
      <c r="BI44" s="527"/>
      <c r="BJ44" s="471"/>
      <c r="BK44" s="471"/>
      <c r="BL44" s="471"/>
      <c r="BM44" s="471"/>
      <c r="BN44" s="471"/>
      <c r="BO44" s="557"/>
      <c r="BP44" s="557"/>
      <c r="BQ44" s="515">
        <v>38</v>
      </c>
      <c r="BR44" s="528"/>
      <c r="BS44" s="516"/>
      <c r="BT44" s="517"/>
      <c r="BU44" s="517"/>
      <c r="BV44" s="517"/>
      <c r="BW44" s="517"/>
      <c r="BX44" s="517"/>
      <c r="BY44" s="517"/>
      <c r="BZ44" s="517"/>
      <c r="CA44" s="517"/>
      <c r="CB44" s="517"/>
      <c r="CC44" s="517"/>
      <c r="CD44" s="517"/>
      <c r="CE44" s="517"/>
      <c r="CF44" s="517"/>
      <c r="CG44" s="518"/>
      <c r="CH44" s="529"/>
      <c r="CI44" s="523"/>
      <c r="CJ44" s="523"/>
      <c r="CK44" s="523"/>
      <c r="CL44" s="530"/>
      <c r="CM44" s="529"/>
      <c r="CN44" s="523"/>
      <c r="CO44" s="523"/>
      <c r="CP44" s="523"/>
      <c r="CQ44" s="530"/>
      <c r="CR44" s="529"/>
      <c r="CS44" s="523"/>
      <c r="CT44" s="523"/>
      <c r="CU44" s="523"/>
      <c r="CV44" s="530"/>
      <c r="CW44" s="529"/>
      <c r="CX44" s="523"/>
      <c r="CY44" s="523"/>
      <c r="CZ44" s="523"/>
      <c r="DA44" s="530"/>
      <c r="DB44" s="529"/>
      <c r="DC44" s="523"/>
      <c r="DD44" s="523"/>
      <c r="DE44" s="523"/>
      <c r="DF44" s="530"/>
      <c r="DG44" s="529"/>
      <c r="DH44" s="523"/>
      <c r="DI44" s="523"/>
      <c r="DJ44" s="523"/>
      <c r="DK44" s="530"/>
      <c r="DL44" s="529"/>
      <c r="DM44" s="523"/>
      <c r="DN44" s="523"/>
      <c r="DO44" s="523"/>
      <c r="DP44" s="530"/>
      <c r="DQ44" s="529"/>
      <c r="DR44" s="523"/>
      <c r="DS44" s="523"/>
      <c r="DT44" s="523"/>
      <c r="DU44" s="530"/>
      <c r="DV44" s="516"/>
      <c r="DW44" s="517"/>
      <c r="DX44" s="517"/>
      <c r="DY44" s="517"/>
      <c r="DZ44" s="531"/>
      <c r="EA44" s="464"/>
    </row>
    <row r="45" spans="1:131" ht="26.25" customHeight="1" x14ac:dyDescent="0.15">
      <c r="A45" s="515">
        <v>18</v>
      </c>
      <c r="B45" s="516"/>
      <c r="C45" s="517"/>
      <c r="D45" s="517"/>
      <c r="E45" s="517"/>
      <c r="F45" s="517"/>
      <c r="G45" s="517"/>
      <c r="H45" s="517"/>
      <c r="I45" s="517"/>
      <c r="J45" s="517"/>
      <c r="K45" s="517"/>
      <c r="L45" s="517"/>
      <c r="M45" s="517"/>
      <c r="N45" s="517"/>
      <c r="O45" s="517"/>
      <c r="P45" s="518"/>
      <c r="Q45" s="519"/>
      <c r="R45" s="520"/>
      <c r="S45" s="520"/>
      <c r="T45" s="520"/>
      <c r="U45" s="520"/>
      <c r="V45" s="520"/>
      <c r="W45" s="520"/>
      <c r="X45" s="520"/>
      <c r="Y45" s="520"/>
      <c r="Z45" s="520"/>
      <c r="AA45" s="520"/>
      <c r="AB45" s="520"/>
      <c r="AC45" s="520"/>
      <c r="AD45" s="520"/>
      <c r="AE45" s="521"/>
      <c r="AF45" s="522"/>
      <c r="AG45" s="523"/>
      <c r="AH45" s="523"/>
      <c r="AI45" s="523"/>
      <c r="AJ45" s="524"/>
      <c r="AK45" s="525"/>
      <c r="AL45" s="520"/>
      <c r="AM45" s="520"/>
      <c r="AN45" s="520"/>
      <c r="AO45" s="520"/>
      <c r="AP45" s="520"/>
      <c r="AQ45" s="520"/>
      <c r="AR45" s="520"/>
      <c r="AS45" s="520"/>
      <c r="AT45" s="520"/>
      <c r="AU45" s="520"/>
      <c r="AV45" s="520"/>
      <c r="AW45" s="520"/>
      <c r="AX45" s="520"/>
      <c r="AY45" s="520"/>
      <c r="AZ45" s="574"/>
      <c r="BA45" s="574"/>
      <c r="BB45" s="574"/>
      <c r="BC45" s="574"/>
      <c r="BD45" s="574"/>
      <c r="BE45" s="526"/>
      <c r="BF45" s="526"/>
      <c r="BG45" s="526"/>
      <c r="BH45" s="526"/>
      <c r="BI45" s="527"/>
      <c r="BJ45" s="471"/>
      <c r="BK45" s="471"/>
      <c r="BL45" s="471"/>
      <c r="BM45" s="471"/>
      <c r="BN45" s="471"/>
      <c r="BO45" s="557"/>
      <c r="BP45" s="557"/>
      <c r="BQ45" s="515">
        <v>39</v>
      </c>
      <c r="BR45" s="528"/>
      <c r="BS45" s="516"/>
      <c r="BT45" s="517"/>
      <c r="BU45" s="517"/>
      <c r="BV45" s="517"/>
      <c r="BW45" s="517"/>
      <c r="BX45" s="517"/>
      <c r="BY45" s="517"/>
      <c r="BZ45" s="517"/>
      <c r="CA45" s="517"/>
      <c r="CB45" s="517"/>
      <c r="CC45" s="517"/>
      <c r="CD45" s="517"/>
      <c r="CE45" s="517"/>
      <c r="CF45" s="517"/>
      <c r="CG45" s="518"/>
      <c r="CH45" s="529"/>
      <c r="CI45" s="523"/>
      <c r="CJ45" s="523"/>
      <c r="CK45" s="523"/>
      <c r="CL45" s="530"/>
      <c r="CM45" s="529"/>
      <c r="CN45" s="523"/>
      <c r="CO45" s="523"/>
      <c r="CP45" s="523"/>
      <c r="CQ45" s="530"/>
      <c r="CR45" s="529"/>
      <c r="CS45" s="523"/>
      <c r="CT45" s="523"/>
      <c r="CU45" s="523"/>
      <c r="CV45" s="530"/>
      <c r="CW45" s="529"/>
      <c r="CX45" s="523"/>
      <c r="CY45" s="523"/>
      <c r="CZ45" s="523"/>
      <c r="DA45" s="530"/>
      <c r="DB45" s="529"/>
      <c r="DC45" s="523"/>
      <c r="DD45" s="523"/>
      <c r="DE45" s="523"/>
      <c r="DF45" s="530"/>
      <c r="DG45" s="529"/>
      <c r="DH45" s="523"/>
      <c r="DI45" s="523"/>
      <c r="DJ45" s="523"/>
      <c r="DK45" s="530"/>
      <c r="DL45" s="529"/>
      <c r="DM45" s="523"/>
      <c r="DN45" s="523"/>
      <c r="DO45" s="523"/>
      <c r="DP45" s="530"/>
      <c r="DQ45" s="529"/>
      <c r="DR45" s="523"/>
      <c r="DS45" s="523"/>
      <c r="DT45" s="523"/>
      <c r="DU45" s="530"/>
      <c r="DV45" s="516"/>
      <c r="DW45" s="517"/>
      <c r="DX45" s="517"/>
      <c r="DY45" s="517"/>
      <c r="DZ45" s="531"/>
      <c r="EA45" s="464"/>
    </row>
    <row r="46" spans="1:131" ht="26.25" customHeight="1" x14ac:dyDescent="0.15">
      <c r="A46" s="515">
        <v>19</v>
      </c>
      <c r="B46" s="516"/>
      <c r="C46" s="517"/>
      <c r="D46" s="517"/>
      <c r="E46" s="517"/>
      <c r="F46" s="517"/>
      <c r="G46" s="517"/>
      <c r="H46" s="517"/>
      <c r="I46" s="517"/>
      <c r="J46" s="517"/>
      <c r="K46" s="517"/>
      <c r="L46" s="517"/>
      <c r="M46" s="517"/>
      <c r="N46" s="517"/>
      <c r="O46" s="517"/>
      <c r="P46" s="518"/>
      <c r="Q46" s="519"/>
      <c r="R46" s="520"/>
      <c r="S46" s="520"/>
      <c r="T46" s="520"/>
      <c r="U46" s="520"/>
      <c r="V46" s="520"/>
      <c r="W46" s="520"/>
      <c r="X46" s="520"/>
      <c r="Y46" s="520"/>
      <c r="Z46" s="520"/>
      <c r="AA46" s="520"/>
      <c r="AB46" s="520"/>
      <c r="AC46" s="520"/>
      <c r="AD46" s="520"/>
      <c r="AE46" s="521"/>
      <c r="AF46" s="522"/>
      <c r="AG46" s="523"/>
      <c r="AH46" s="523"/>
      <c r="AI46" s="523"/>
      <c r="AJ46" s="524"/>
      <c r="AK46" s="525"/>
      <c r="AL46" s="520"/>
      <c r="AM46" s="520"/>
      <c r="AN46" s="520"/>
      <c r="AO46" s="520"/>
      <c r="AP46" s="520"/>
      <c r="AQ46" s="520"/>
      <c r="AR46" s="520"/>
      <c r="AS46" s="520"/>
      <c r="AT46" s="520"/>
      <c r="AU46" s="520"/>
      <c r="AV46" s="520"/>
      <c r="AW46" s="520"/>
      <c r="AX46" s="520"/>
      <c r="AY46" s="520"/>
      <c r="AZ46" s="574"/>
      <c r="BA46" s="574"/>
      <c r="BB46" s="574"/>
      <c r="BC46" s="574"/>
      <c r="BD46" s="574"/>
      <c r="BE46" s="526"/>
      <c r="BF46" s="526"/>
      <c r="BG46" s="526"/>
      <c r="BH46" s="526"/>
      <c r="BI46" s="527"/>
      <c r="BJ46" s="471"/>
      <c r="BK46" s="471"/>
      <c r="BL46" s="471"/>
      <c r="BM46" s="471"/>
      <c r="BN46" s="471"/>
      <c r="BO46" s="557"/>
      <c r="BP46" s="557"/>
      <c r="BQ46" s="515">
        <v>40</v>
      </c>
      <c r="BR46" s="528"/>
      <c r="BS46" s="516"/>
      <c r="BT46" s="517"/>
      <c r="BU46" s="517"/>
      <c r="BV46" s="517"/>
      <c r="BW46" s="517"/>
      <c r="BX46" s="517"/>
      <c r="BY46" s="517"/>
      <c r="BZ46" s="517"/>
      <c r="CA46" s="517"/>
      <c r="CB46" s="517"/>
      <c r="CC46" s="517"/>
      <c r="CD46" s="517"/>
      <c r="CE46" s="517"/>
      <c r="CF46" s="517"/>
      <c r="CG46" s="518"/>
      <c r="CH46" s="529"/>
      <c r="CI46" s="523"/>
      <c r="CJ46" s="523"/>
      <c r="CK46" s="523"/>
      <c r="CL46" s="530"/>
      <c r="CM46" s="529"/>
      <c r="CN46" s="523"/>
      <c r="CO46" s="523"/>
      <c r="CP46" s="523"/>
      <c r="CQ46" s="530"/>
      <c r="CR46" s="529"/>
      <c r="CS46" s="523"/>
      <c r="CT46" s="523"/>
      <c r="CU46" s="523"/>
      <c r="CV46" s="530"/>
      <c r="CW46" s="529"/>
      <c r="CX46" s="523"/>
      <c r="CY46" s="523"/>
      <c r="CZ46" s="523"/>
      <c r="DA46" s="530"/>
      <c r="DB46" s="529"/>
      <c r="DC46" s="523"/>
      <c r="DD46" s="523"/>
      <c r="DE46" s="523"/>
      <c r="DF46" s="530"/>
      <c r="DG46" s="529"/>
      <c r="DH46" s="523"/>
      <c r="DI46" s="523"/>
      <c r="DJ46" s="523"/>
      <c r="DK46" s="530"/>
      <c r="DL46" s="529"/>
      <c r="DM46" s="523"/>
      <c r="DN46" s="523"/>
      <c r="DO46" s="523"/>
      <c r="DP46" s="530"/>
      <c r="DQ46" s="529"/>
      <c r="DR46" s="523"/>
      <c r="DS46" s="523"/>
      <c r="DT46" s="523"/>
      <c r="DU46" s="530"/>
      <c r="DV46" s="516"/>
      <c r="DW46" s="517"/>
      <c r="DX46" s="517"/>
      <c r="DY46" s="517"/>
      <c r="DZ46" s="531"/>
      <c r="EA46" s="464"/>
    </row>
    <row r="47" spans="1:131" ht="26.25" customHeight="1" x14ac:dyDescent="0.15">
      <c r="A47" s="515">
        <v>20</v>
      </c>
      <c r="B47" s="516"/>
      <c r="C47" s="517"/>
      <c r="D47" s="517"/>
      <c r="E47" s="517"/>
      <c r="F47" s="517"/>
      <c r="G47" s="517"/>
      <c r="H47" s="517"/>
      <c r="I47" s="517"/>
      <c r="J47" s="517"/>
      <c r="K47" s="517"/>
      <c r="L47" s="517"/>
      <c r="M47" s="517"/>
      <c r="N47" s="517"/>
      <c r="O47" s="517"/>
      <c r="P47" s="518"/>
      <c r="Q47" s="519"/>
      <c r="R47" s="520"/>
      <c r="S47" s="520"/>
      <c r="T47" s="520"/>
      <c r="U47" s="520"/>
      <c r="V47" s="520"/>
      <c r="W47" s="520"/>
      <c r="X47" s="520"/>
      <c r="Y47" s="520"/>
      <c r="Z47" s="520"/>
      <c r="AA47" s="520"/>
      <c r="AB47" s="520"/>
      <c r="AC47" s="520"/>
      <c r="AD47" s="520"/>
      <c r="AE47" s="521"/>
      <c r="AF47" s="522"/>
      <c r="AG47" s="523"/>
      <c r="AH47" s="523"/>
      <c r="AI47" s="523"/>
      <c r="AJ47" s="524"/>
      <c r="AK47" s="525"/>
      <c r="AL47" s="520"/>
      <c r="AM47" s="520"/>
      <c r="AN47" s="520"/>
      <c r="AO47" s="520"/>
      <c r="AP47" s="520"/>
      <c r="AQ47" s="520"/>
      <c r="AR47" s="520"/>
      <c r="AS47" s="520"/>
      <c r="AT47" s="520"/>
      <c r="AU47" s="520"/>
      <c r="AV47" s="520"/>
      <c r="AW47" s="520"/>
      <c r="AX47" s="520"/>
      <c r="AY47" s="520"/>
      <c r="AZ47" s="574"/>
      <c r="BA47" s="574"/>
      <c r="BB47" s="574"/>
      <c r="BC47" s="574"/>
      <c r="BD47" s="574"/>
      <c r="BE47" s="526"/>
      <c r="BF47" s="526"/>
      <c r="BG47" s="526"/>
      <c r="BH47" s="526"/>
      <c r="BI47" s="527"/>
      <c r="BJ47" s="471"/>
      <c r="BK47" s="471"/>
      <c r="BL47" s="471"/>
      <c r="BM47" s="471"/>
      <c r="BN47" s="471"/>
      <c r="BO47" s="557"/>
      <c r="BP47" s="557"/>
      <c r="BQ47" s="515">
        <v>41</v>
      </c>
      <c r="BR47" s="528"/>
      <c r="BS47" s="516"/>
      <c r="BT47" s="517"/>
      <c r="BU47" s="517"/>
      <c r="BV47" s="517"/>
      <c r="BW47" s="517"/>
      <c r="BX47" s="517"/>
      <c r="BY47" s="517"/>
      <c r="BZ47" s="517"/>
      <c r="CA47" s="517"/>
      <c r="CB47" s="517"/>
      <c r="CC47" s="517"/>
      <c r="CD47" s="517"/>
      <c r="CE47" s="517"/>
      <c r="CF47" s="517"/>
      <c r="CG47" s="518"/>
      <c r="CH47" s="529"/>
      <c r="CI47" s="523"/>
      <c r="CJ47" s="523"/>
      <c r="CK47" s="523"/>
      <c r="CL47" s="530"/>
      <c r="CM47" s="529"/>
      <c r="CN47" s="523"/>
      <c r="CO47" s="523"/>
      <c r="CP47" s="523"/>
      <c r="CQ47" s="530"/>
      <c r="CR47" s="529"/>
      <c r="CS47" s="523"/>
      <c r="CT47" s="523"/>
      <c r="CU47" s="523"/>
      <c r="CV47" s="530"/>
      <c r="CW47" s="529"/>
      <c r="CX47" s="523"/>
      <c r="CY47" s="523"/>
      <c r="CZ47" s="523"/>
      <c r="DA47" s="530"/>
      <c r="DB47" s="529"/>
      <c r="DC47" s="523"/>
      <c r="DD47" s="523"/>
      <c r="DE47" s="523"/>
      <c r="DF47" s="530"/>
      <c r="DG47" s="529"/>
      <c r="DH47" s="523"/>
      <c r="DI47" s="523"/>
      <c r="DJ47" s="523"/>
      <c r="DK47" s="530"/>
      <c r="DL47" s="529"/>
      <c r="DM47" s="523"/>
      <c r="DN47" s="523"/>
      <c r="DO47" s="523"/>
      <c r="DP47" s="530"/>
      <c r="DQ47" s="529"/>
      <c r="DR47" s="523"/>
      <c r="DS47" s="523"/>
      <c r="DT47" s="523"/>
      <c r="DU47" s="530"/>
      <c r="DV47" s="516"/>
      <c r="DW47" s="517"/>
      <c r="DX47" s="517"/>
      <c r="DY47" s="517"/>
      <c r="DZ47" s="531"/>
      <c r="EA47" s="464"/>
    </row>
    <row r="48" spans="1:131" ht="26.25" customHeight="1" x14ac:dyDescent="0.15">
      <c r="A48" s="515">
        <v>21</v>
      </c>
      <c r="B48" s="516"/>
      <c r="C48" s="517"/>
      <c r="D48" s="517"/>
      <c r="E48" s="517"/>
      <c r="F48" s="517"/>
      <c r="G48" s="517"/>
      <c r="H48" s="517"/>
      <c r="I48" s="517"/>
      <c r="J48" s="517"/>
      <c r="K48" s="517"/>
      <c r="L48" s="517"/>
      <c r="M48" s="517"/>
      <c r="N48" s="517"/>
      <c r="O48" s="517"/>
      <c r="P48" s="518"/>
      <c r="Q48" s="519"/>
      <c r="R48" s="520"/>
      <c r="S48" s="520"/>
      <c r="T48" s="520"/>
      <c r="U48" s="520"/>
      <c r="V48" s="520"/>
      <c r="W48" s="520"/>
      <c r="X48" s="520"/>
      <c r="Y48" s="520"/>
      <c r="Z48" s="520"/>
      <c r="AA48" s="520"/>
      <c r="AB48" s="520"/>
      <c r="AC48" s="520"/>
      <c r="AD48" s="520"/>
      <c r="AE48" s="521"/>
      <c r="AF48" s="522"/>
      <c r="AG48" s="523"/>
      <c r="AH48" s="523"/>
      <c r="AI48" s="523"/>
      <c r="AJ48" s="524"/>
      <c r="AK48" s="525"/>
      <c r="AL48" s="520"/>
      <c r="AM48" s="520"/>
      <c r="AN48" s="520"/>
      <c r="AO48" s="520"/>
      <c r="AP48" s="520"/>
      <c r="AQ48" s="520"/>
      <c r="AR48" s="520"/>
      <c r="AS48" s="520"/>
      <c r="AT48" s="520"/>
      <c r="AU48" s="520"/>
      <c r="AV48" s="520"/>
      <c r="AW48" s="520"/>
      <c r="AX48" s="520"/>
      <c r="AY48" s="520"/>
      <c r="AZ48" s="574"/>
      <c r="BA48" s="574"/>
      <c r="BB48" s="574"/>
      <c r="BC48" s="574"/>
      <c r="BD48" s="574"/>
      <c r="BE48" s="526"/>
      <c r="BF48" s="526"/>
      <c r="BG48" s="526"/>
      <c r="BH48" s="526"/>
      <c r="BI48" s="527"/>
      <c r="BJ48" s="471"/>
      <c r="BK48" s="471"/>
      <c r="BL48" s="471"/>
      <c r="BM48" s="471"/>
      <c r="BN48" s="471"/>
      <c r="BO48" s="557"/>
      <c r="BP48" s="557"/>
      <c r="BQ48" s="515">
        <v>42</v>
      </c>
      <c r="BR48" s="528"/>
      <c r="BS48" s="516"/>
      <c r="BT48" s="517"/>
      <c r="BU48" s="517"/>
      <c r="BV48" s="517"/>
      <c r="BW48" s="517"/>
      <c r="BX48" s="517"/>
      <c r="BY48" s="517"/>
      <c r="BZ48" s="517"/>
      <c r="CA48" s="517"/>
      <c r="CB48" s="517"/>
      <c r="CC48" s="517"/>
      <c r="CD48" s="517"/>
      <c r="CE48" s="517"/>
      <c r="CF48" s="517"/>
      <c r="CG48" s="518"/>
      <c r="CH48" s="529"/>
      <c r="CI48" s="523"/>
      <c r="CJ48" s="523"/>
      <c r="CK48" s="523"/>
      <c r="CL48" s="530"/>
      <c r="CM48" s="529"/>
      <c r="CN48" s="523"/>
      <c r="CO48" s="523"/>
      <c r="CP48" s="523"/>
      <c r="CQ48" s="530"/>
      <c r="CR48" s="529"/>
      <c r="CS48" s="523"/>
      <c r="CT48" s="523"/>
      <c r="CU48" s="523"/>
      <c r="CV48" s="530"/>
      <c r="CW48" s="529"/>
      <c r="CX48" s="523"/>
      <c r="CY48" s="523"/>
      <c r="CZ48" s="523"/>
      <c r="DA48" s="530"/>
      <c r="DB48" s="529"/>
      <c r="DC48" s="523"/>
      <c r="DD48" s="523"/>
      <c r="DE48" s="523"/>
      <c r="DF48" s="530"/>
      <c r="DG48" s="529"/>
      <c r="DH48" s="523"/>
      <c r="DI48" s="523"/>
      <c r="DJ48" s="523"/>
      <c r="DK48" s="530"/>
      <c r="DL48" s="529"/>
      <c r="DM48" s="523"/>
      <c r="DN48" s="523"/>
      <c r="DO48" s="523"/>
      <c r="DP48" s="530"/>
      <c r="DQ48" s="529"/>
      <c r="DR48" s="523"/>
      <c r="DS48" s="523"/>
      <c r="DT48" s="523"/>
      <c r="DU48" s="530"/>
      <c r="DV48" s="516"/>
      <c r="DW48" s="517"/>
      <c r="DX48" s="517"/>
      <c r="DY48" s="517"/>
      <c r="DZ48" s="531"/>
      <c r="EA48" s="464"/>
    </row>
    <row r="49" spans="1:131" ht="26.25" customHeight="1" x14ac:dyDescent="0.15">
      <c r="A49" s="515">
        <v>22</v>
      </c>
      <c r="B49" s="516"/>
      <c r="C49" s="517"/>
      <c r="D49" s="517"/>
      <c r="E49" s="517"/>
      <c r="F49" s="517"/>
      <c r="G49" s="517"/>
      <c r="H49" s="517"/>
      <c r="I49" s="517"/>
      <c r="J49" s="517"/>
      <c r="K49" s="517"/>
      <c r="L49" s="517"/>
      <c r="M49" s="517"/>
      <c r="N49" s="517"/>
      <c r="O49" s="517"/>
      <c r="P49" s="518"/>
      <c r="Q49" s="519"/>
      <c r="R49" s="520"/>
      <c r="S49" s="520"/>
      <c r="T49" s="520"/>
      <c r="U49" s="520"/>
      <c r="V49" s="520"/>
      <c r="W49" s="520"/>
      <c r="X49" s="520"/>
      <c r="Y49" s="520"/>
      <c r="Z49" s="520"/>
      <c r="AA49" s="520"/>
      <c r="AB49" s="520"/>
      <c r="AC49" s="520"/>
      <c r="AD49" s="520"/>
      <c r="AE49" s="521"/>
      <c r="AF49" s="522"/>
      <c r="AG49" s="523"/>
      <c r="AH49" s="523"/>
      <c r="AI49" s="523"/>
      <c r="AJ49" s="524"/>
      <c r="AK49" s="525"/>
      <c r="AL49" s="520"/>
      <c r="AM49" s="520"/>
      <c r="AN49" s="520"/>
      <c r="AO49" s="520"/>
      <c r="AP49" s="520"/>
      <c r="AQ49" s="520"/>
      <c r="AR49" s="520"/>
      <c r="AS49" s="520"/>
      <c r="AT49" s="520"/>
      <c r="AU49" s="520"/>
      <c r="AV49" s="520"/>
      <c r="AW49" s="520"/>
      <c r="AX49" s="520"/>
      <c r="AY49" s="520"/>
      <c r="AZ49" s="574"/>
      <c r="BA49" s="574"/>
      <c r="BB49" s="574"/>
      <c r="BC49" s="574"/>
      <c r="BD49" s="574"/>
      <c r="BE49" s="526"/>
      <c r="BF49" s="526"/>
      <c r="BG49" s="526"/>
      <c r="BH49" s="526"/>
      <c r="BI49" s="527"/>
      <c r="BJ49" s="471"/>
      <c r="BK49" s="471"/>
      <c r="BL49" s="471"/>
      <c r="BM49" s="471"/>
      <c r="BN49" s="471"/>
      <c r="BO49" s="557"/>
      <c r="BP49" s="557"/>
      <c r="BQ49" s="515">
        <v>43</v>
      </c>
      <c r="BR49" s="528"/>
      <c r="BS49" s="516"/>
      <c r="BT49" s="517"/>
      <c r="BU49" s="517"/>
      <c r="BV49" s="517"/>
      <c r="BW49" s="517"/>
      <c r="BX49" s="517"/>
      <c r="BY49" s="517"/>
      <c r="BZ49" s="517"/>
      <c r="CA49" s="517"/>
      <c r="CB49" s="517"/>
      <c r="CC49" s="517"/>
      <c r="CD49" s="517"/>
      <c r="CE49" s="517"/>
      <c r="CF49" s="517"/>
      <c r="CG49" s="518"/>
      <c r="CH49" s="529"/>
      <c r="CI49" s="523"/>
      <c r="CJ49" s="523"/>
      <c r="CK49" s="523"/>
      <c r="CL49" s="530"/>
      <c r="CM49" s="529"/>
      <c r="CN49" s="523"/>
      <c r="CO49" s="523"/>
      <c r="CP49" s="523"/>
      <c r="CQ49" s="530"/>
      <c r="CR49" s="529"/>
      <c r="CS49" s="523"/>
      <c r="CT49" s="523"/>
      <c r="CU49" s="523"/>
      <c r="CV49" s="530"/>
      <c r="CW49" s="529"/>
      <c r="CX49" s="523"/>
      <c r="CY49" s="523"/>
      <c r="CZ49" s="523"/>
      <c r="DA49" s="530"/>
      <c r="DB49" s="529"/>
      <c r="DC49" s="523"/>
      <c r="DD49" s="523"/>
      <c r="DE49" s="523"/>
      <c r="DF49" s="530"/>
      <c r="DG49" s="529"/>
      <c r="DH49" s="523"/>
      <c r="DI49" s="523"/>
      <c r="DJ49" s="523"/>
      <c r="DK49" s="530"/>
      <c r="DL49" s="529"/>
      <c r="DM49" s="523"/>
      <c r="DN49" s="523"/>
      <c r="DO49" s="523"/>
      <c r="DP49" s="530"/>
      <c r="DQ49" s="529"/>
      <c r="DR49" s="523"/>
      <c r="DS49" s="523"/>
      <c r="DT49" s="523"/>
      <c r="DU49" s="530"/>
      <c r="DV49" s="516"/>
      <c r="DW49" s="517"/>
      <c r="DX49" s="517"/>
      <c r="DY49" s="517"/>
      <c r="DZ49" s="531"/>
      <c r="EA49" s="464"/>
    </row>
    <row r="50" spans="1:131" ht="26.25" customHeight="1" x14ac:dyDescent="0.15">
      <c r="A50" s="515">
        <v>23</v>
      </c>
      <c r="B50" s="516"/>
      <c r="C50" s="517"/>
      <c r="D50" s="517"/>
      <c r="E50" s="517"/>
      <c r="F50" s="517"/>
      <c r="G50" s="517"/>
      <c r="H50" s="517"/>
      <c r="I50" s="517"/>
      <c r="J50" s="517"/>
      <c r="K50" s="517"/>
      <c r="L50" s="517"/>
      <c r="M50" s="517"/>
      <c r="N50" s="517"/>
      <c r="O50" s="517"/>
      <c r="P50" s="518"/>
      <c r="Q50" s="575"/>
      <c r="R50" s="576"/>
      <c r="S50" s="576"/>
      <c r="T50" s="576"/>
      <c r="U50" s="576"/>
      <c r="V50" s="576"/>
      <c r="W50" s="576"/>
      <c r="X50" s="576"/>
      <c r="Y50" s="576"/>
      <c r="Z50" s="576"/>
      <c r="AA50" s="576"/>
      <c r="AB50" s="576"/>
      <c r="AC50" s="576"/>
      <c r="AD50" s="576"/>
      <c r="AE50" s="577"/>
      <c r="AF50" s="522"/>
      <c r="AG50" s="523"/>
      <c r="AH50" s="523"/>
      <c r="AI50" s="523"/>
      <c r="AJ50" s="524"/>
      <c r="AK50" s="578"/>
      <c r="AL50" s="576"/>
      <c r="AM50" s="576"/>
      <c r="AN50" s="576"/>
      <c r="AO50" s="576"/>
      <c r="AP50" s="576"/>
      <c r="AQ50" s="576"/>
      <c r="AR50" s="576"/>
      <c r="AS50" s="576"/>
      <c r="AT50" s="576"/>
      <c r="AU50" s="576"/>
      <c r="AV50" s="576"/>
      <c r="AW50" s="576"/>
      <c r="AX50" s="576"/>
      <c r="AY50" s="576"/>
      <c r="AZ50" s="579"/>
      <c r="BA50" s="579"/>
      <c r="BB50" s="579"/>
      <c r="BC50" s="579"/>
      <c r="BD50" s="579"/>
      <c r="BE50" s="526"/>
      <c r="BF50" s="526"/>
      <c r="BG50" s="526"/>
      <c r="BH50" s="526"/>
      <c r="BI50" s="527"/>
      <c r="BJ50" s="471"/>
      <c r="BK50" s="471"/>
      <c r="BL50" s="471"/>
      <c r="BM50" s="471"/>
      <c r="BN50" s="471"/>
      <c r="BO50" s="557"/>
      <c r="BP50" s="557"/>
      <c r="BQ50" s="515">
        <v>44</v>
      </c>
      <c r="BR50" s="528"/>
      <c r="BS50" s="516"/>
      <c r="BT50" s="517"/>
      <c r="BU50" s="517"/>
      <c r="BV50" s="517"/>
      <c r="BW50" s="517"/>
      <c r="BX50" s="517"/>
      <c r="BY50" s="517"/>
      <c r="BZ50" s="517"/>
      <c r="CA50" s="517"/>
      <c r="CB50" s="517"/>
      <c r="CC50" s="517"/>
      <c r="CD50" s="517"/>
      <c r="CE50" s="517"/>
      <c r="CF50" s="517"/>
      <c r="CG50" s="518"/>
      <c r="CH50" s="529"/>
      <c r="CI50" s="523"/>
      <c r="CJ50" s="523"/>
      <c r="CK50" s="523"/>
      <c r="CL50" s="530"/>
      <c r="CM50" s="529"/>
      <c r="CN50" s="523"/>
      <c r="CO50" s="523"/>
      <c r="CP50" s="523"/>
      <c r="CQ50" s="530"/>
      <c r="CR50" s="529"/>
      <c r="CS50" s="523"/>
      <c r="CT50" s="523"/>
      <c r="CU50" s="523"/>
      <c r="CV50" s="530"/>
      <c r="CW50" s="529"/>
      <c r="CX50" s="523"/>
      <c r="CY50" s="523"/>
      <c r="CZ50" s="523"/>
      <c r="DA50" s="530"/>
      <c r="DB50" s="529"/>
      <c r="DC50" s="523"/>
      <c r="DD50" s="523"/>
      <c r="DE50" s="523"/>
      <c r="DF50" s="530"/>
      <c r="DG50" s="529"/>
      <c r="DH50" s="523"/>
      <c r="DI50" s="523"/>
      <c r="DJ50" s="523"/>
      <c r="DK50" s="530"/>
      <c r="DL50" s="529"/>
      <c r="DM50" s="523"/>
      <c r="DN50" s="523"/>
      <c r="DO50" s="523"/>
      <c r="DP50" s="530"/>
      <c r="DQ50" s="529"/>
      <c r="DR50" s="523"/>
      <c r="DS50" s="523"/>
      <c r="DT50" s="523"/>
      <c r="DU50" s="530"/>
      <c r="DV50" s="516"/>
      <c r="DW50" s="517"/>
      <c r="DX50" s="517"/>
      <c r="DY50" s="517"/>
      <c r="DZ50" s="531"/>
      <c r="EA50" s="464"/>
    </row>
    <row r="51" spans="1:131" ht="26.25" customHeight="1" x14ac:dyDescent="0.15">
      <c r="A51" s="515">
        <v>24</v>
      </c>
      <c r="B51" s="516"/>
      <c r="C51" s="517"/>
      <c r="D51" s="517"/>
      <c r="E51" s="517"/>
      <c r="F51" s="517"/>
      <c r="G51" s="517"/>
      <c r="H51" s="517"/>
      <c r="I51" s="517"/>
      <c r="J51" s="517"/>
      <c r="K51" s="517"/>
      <c r="L51" s="517"/>
      <c r="M51" s="517"/>
      <c r="N51" s="517"/>
      <c r="O51" s="517"/>
      <c r="P51" s="518"/>
      <c r="Q51" s="575"/>
      <c r="R51" s="576"/>
      <c r="S51" s="576"/>
      <c r="T51" s="576"/>
      <c r="U51" s="576"/>
      <c r="V51" s="576"/>
      <c r="W51" s="576"/>
      <c r="X51" s="576"/>
      <c r="Y51" s="576"/>
      <c r="Z51" s="576"/>
      <c r="AA51" s="576"/>
      <c r="AB51" s="576"/>
      <c r="AC51" s="576"/>
      <c r="AD51" s="576"/>
      <c r="AE51" s="577"/>
      <c r="AF51" s="522"/>
      <c r="AG51" s="523"/>
      <c r="AH51" s="523"/>
      <c r="AI51" s="523"/>
      <c r="AJ51" s="524"/>
      <c r="AK51" s="578"/>
      <c r="AL51" s="576"/>
      <c r="AM51" s="576"/>
      <c r="AN51" s="576"/>
      <c r="AO51" s="576"/>
      <c r="AP51" s="576"/>
      <c r="AQ51" s="576"/>
      <c r="AR51" s="576"/>
      <c r="AS51" s="576"/>
      <c r="AT51" s="576"/>
      <c r="AU51" s="576"/>
      <c r="AV51" s="576"/>
      <c r="AW51" s="576"/>
      <c r="AX51" s="576"/>
      <c r="AY51" s="576"/>
      <c r="AZ51" s="579"/>
      <c r="BA51" s="579"/>
      <c r="BB51" s="579"/>
      <c r="BC51" s="579"/>
      <c r="BD51" s="579"/>
      <c r="BE51" s="526"/>
      <c r="BF51" s="526"/>
      <c r="BG51" s="526"/>
      <c r="BH51" s="526"/>
      <c r="BI51" s="527"/>
      <c r="BJ51" s="471"/>
      <c r="BK51" s="471"/>
      <c r="BL51" s="471"/>
      <c r="BM51" s="471"/>
      <c r="BN51" s="471"/>
      <c r="BO51" s="557"/>
      <c r="BP51" s="557"/>
      <c r="BQ51" s="515">
        <v>45</v>
      </c>
      <c r="BR51" s="528"/>
      <c r="BS51" s="516"/>
      <c r="BT51" s="517"/>
      <c r="BU51" s="517"/>
      <c r="BV51" s="517"/>
      <c r="BW51" s="517"/>
      <c r="BX51" s="517"/>
      <c r="BY51" s="517"/>
      <c r="BZ51" s="517"/>
      <c r="CA51" s="517"/>
      <c r="CB51" s="517"/>
      <c r="CC51" s="517"/>
      <c r="CD51" s="517"/>
      <c r="CE51" s="517"/>
      <c r="CF51" s="517"/>
      <c r="CG51" s="518"/>
      <c r="CH51" s="529"/>
      <c r="CI51" s="523"/>
      <c r="CJ51" s="523"/>
      <c r="CK51" s="523"/>
      <c r="CL51" s="530"/>
      <c r="CM51" s="529"/>
      <c r="CN51" s="523"/>
      <c r="CO51" s="523"/>
      <c r="CP51" s="523"/>
      <c r="CQ51" s="530"/>
      <c r="CR51" s="529"/>
      <c r="CS51" s="523"/>
      <c r="CT51" s="523"/>
      <c r="CU51" s="523"/>
      <c r="CV51" s="530"/>
      <c r="CW51" s="529"/>
      <c r="CX51" s="523"/>
      <c r="CY51" s="523"/>
      <c r="CZ51" s="523"/>
      <c r="DA51" s="530"/>
      <c r="DB51" s="529"/>
      <c r="DC51" s="523"/>
      <c r="DD51" s="523"/>
      <c r="DE51" s="523"/>
      <c r="DF51" s="530"/>
      <c r="DG51" s="529"/>
      <c r="DH51" s="523"/>
      <c r="DI51" s="523"/>
      <c r="DJ51" s="523"/>
      <c r="DK51" s="530"/>
      <c r="DL51" s="529"/>
      <c r="DM51" s="523"/>
      <c r="DN51" s="523"/>
      <c r="DO51" s="523"/>
      <c r="DP51" s="530"/>
      <c r="DQ51" s="529"/>
      <c r="DR51" s="523"/>
      <c r="DS51" s="523"/>
      <c r="DT51" s="523"/>
      <c r="DU51" s="530"/>
      <c r="DV51" s="516"/>
      <c r="DW51" s="517"/>
      <c r="DX51" s="517"/>
      <c r="DY51" s="517"/>
      <c r="DZ51" s="531"/>
      <c r="EA51" s="464"/>
    </row>
    <row r="52" spans="1:131" ht="26.25" customHeight="1" x14ac:dyDescent="0.15">
      <c r="A52" s="515">
        <v>25</v>
      </c>
      <c r="B52" s="516"/>
      <c r="C52" s="517"/>
      <c r="D52" s="517"/>
      <c r="E52" s="517"/>
      <c r="F52" s="517"/>
      <c r="G52" s="517"/>
      <c r="H52" s="517"/>
      <c r="I52" s="517"/>
      <c r="J52" s="517"/>
      <c r="K52" s="517"/>
      <c r="L52" s="517"/>
      <c r="M52" s="517"/>
      <c r="N52" s="517"/>
      <c r="O52" s="517"/>
      <c r="P52" s="518"/>
      <c r="Q52" s="575"/>
      <c r="R52" s="576"/>
      <c r="S52" s="576"/>
      <c r="T52" s="576"/>
      <c r="U52" s="576"/>
      <c r="V52" s="576"/>
      <c r="W52" s="576"/>
      <c r="X52" s="576"/>
      <c r="Y52" s="576"/>
      <c r="Z52" s="576"/>
      <c r="AA52" s="576"/>
      <c r="AB52" s="576"/>
      <c r="AC52" s="576"/>
      <c r="AD52" s="576"/>
      <c r="AE52" s="577"/>
      <c r="AF52" s="522"/>
      <c r="AG52" s="523"/>
      <c r="AH52" s="523"/>
      <c r="AI52" s="523"/>
      <c r="AJ52" s="524"/>
      <c r="AK52" s="578"/>
      <c r="AL52" s="576"/>
      <c r="AM52" s="576"/>
      <c r="AN52" s="576"/>
      <c r="AO52" s="576"/>
      <c r="AP52" s="576"/>
      <c r="AQ52" s="576"/>
      <c r="AR52" s="576"/>
      <c r="AS52" s="576"/>
      <c r="AT52" s="576"/>
      <c r="AU52" s="576"/>
      <c r="AV52" s="576"/>
      <c r="AW52" s="576"/>
      <c r="AX52" s="576"/>
      <c r="AY52" s="576"/>
      <c r="AZ52" s="579"/>
      <c r="BA52" s="579"/>
      <c r="BB52" s="579"/>
      <c r="BC52" s="579"/>
      <c r="BD52" s="579"/>
      <c r="BE52" s="526"/>
      <c r="BF52" s="526"/>
      <c r="BG52" s="526"/>
      <c r="BH52" s="526"/>
      <c r="BI52" s="527"/>
      <c r="BJ52" s="471"/>
      <c r="BK52" s="471"/>
      <c r="BL52" s="471"/>
      <c r="BM52" s="471"/>
      <c r="BN52" s="471"/>
      <c r="BO52" s="557"/>
      <c r="BP52" s="557"/>
      <c r="BQ52" s="515">
        <v>46</v>
      </c>
      <c r="BR52" s="528"/>
      <c r="BS52" s="516"/>
      <c r="BT52" s="517"/>
      <c r="BU52" s="517"/>
      <c r="BV52" s="517"/>
      <c r="BW52" s="517"/>
      <c r="BX52" s="517"/>
      <c r="BY52" s="517"/>
      <c r="BZ52" s="517"/>
      <c r="CA52" s="517"/>
      <c r="CB52" s="517"/>
      <c r="CC52" s="517"/>
      <c r="CD52" s="517"/>
      <c r="CE52" s="517"/>
      <c r="CF52" s="517"/>
      <c r="CG52" s="518"/>
      <c r="CH52" s="529"/>
      <c r="CI52" s="523"/>
      <c r="CJ52" s="523"/>
      <c r="CK52" s="523"/>
      <c r="CL52" s="530"/>
      <c r="CM52" s="529"/>
      <c r="CN52" s="523"/>
      <c r="CO52" s="523"/>
      <c r="CP52" s="523"/>
      <c r="CQ52" s="530"/>
      <c r="CR52" s="529"/>
      <c r="CS52" s="523"/>
      <c r="CT52" s="523"/>
      <c r="CU52" s="523"/>
      <c r="CV52" s="530"/>
      <c r="CW52" s="529"/>
      <c r="CX52" s="523"/>
      <c r="CY52" s="523"/>
      <c r="CZ52" s="523"/>
      <c r="DA52" s="530"/>
      <c r="DB52" s="529"/>
      <c r="DC52" s="523"/>
      <c r="DD52" s="523"/>
      <c r="DE52" s="523"/>
      <c r="DF52" s="530"/>
      <c r="DG52" s="529"/>
      <c r="DH52" s="523"/>
      <c r="DI52" s="523"/>
      <c r="DJ52" s="523"/>
      <c r="DK52" s="530"/>
      <c r="DL52" s="529"/>
      <c r="DM52" s="523"/>
      <c r="DN52" s="523"/>
      <c r="DO52" s="523"/>
      <c r="DP52" s="530"/>
      <c r="DQ52" s="529"/>
      <c r="DR52" s="523"/>
      <c r="DS52" s="523"/>
      <c r="DT52" s="523"/>
      <c r="DU52" s="530"/>
      <c r="DV52" s="516"/>
      <c r="DW52" s="517"/>
      <c r="DX52" s="517"/>
      <c r="DY52" s="517"/>
      <c r="DZ52" s="531"/>
      <c r="EA52" s="464"/>
    </row>
    <row r="53" spans="1:131" ht="26.25" customHeight="1" x14ac:dyDescent="0.15">
      <c r="A53" s="515">
        <v>26</v>
      </c>
      <c r="B53" s="516"/>
      <c r="C53" s="517"/>
      <c r="D53" s="517"/>
      <c r="E53" s="517"/>
      <c r="F53" s="517"/>
      <c r="G53" s="517"/>
      <c r="H53" s="517"/>
      <c r="I53" s="517"/>
      <c r="J53" s="517"/>
      <c r="K53" s="517"/>
      <c r="L53" s="517"/>
      <c r="M53" s="517"/>
      <c r="N53" s="517"/>
      <c r="O53" s="517"/>
      <c r="P53" s="518"/>
      <c r="Q53" s="575"/>
      <c r="R53" s="576"/>
      <c r="S53" s="576"/>
      <c r="T53" s="576"/>
      <c r="U53" s="576"/>
      <c r="V53" s="576"/>
      <c r="W53" s="576"/>
      <c r="X53" s="576"/>
      <c r="Y53" s="576"/>
      <c r="Z53" s="576"/>
      <c r="AA53" s="576"/>
      <c r="AB53" s="576"/>
      <c r="AC53" s="576"/>
      <c r="AD53" s="576"/>
      <c r="AE53" s="577"/>
      <c r="AF53" s="522"/>
      <c r="AG53" s="523"/>
      <c r="AH53" s="523"/>
      <c r="AI53" s="523"/>
      <c r="AJ53" s="524"/>
      <c r="AK53" s="578"/>
      <c r="AL53" s="576"/>
      <c r="AM53" s="576"/>
      <c r="AN53" s="576"/>
      <c r="AO53" s="576"/>
      <c r="AP53" s="576"/>
      <c r="AQ53" s="576"/>
      <c r="AR53" s="576"/>
      <c r="AS53" s="576"/>
      <c r="AT53" s="576"/>
      <c r="AU53" s="576"/>
      <c r="AV53" s="576"/>
      <c r="AW53" s="576"/>
      <c r="AX53" s="576"/>
      <c r="AY53" s="576"/>
      <c r="AZ53" s="579"/>
      <c r="BA53" s="579"/>
      <c r="BB53" s="579"/>
      <c r="BC53" s="579"/>
      <c r="BD53" s="579"/>
      <c r="BE53" s="526"/>
      <c r="BF53" s="526"/>
      <c r="BG53" s="526"/>
      <c r="BH53" s="526"/>
      <c r="BI53" s="527"/>
      <c r="BJ53" s="471"/>
      <c r="BK53" s="471"/>
      <c r="BL53" s="471"/>
      <c r="BM53" s="471"/>
      <c r="BN53" s="471"/>
      <c r="BO53" s="557"/>
      <c r="BP53" s="557"/>
      <c r="BQ53" s="515">
        <v>47</v>
      </c>
      <c r="BR53" s="528"/>
      <c r="BS53" s="516"/>
      <c r="BT53" s="517"/>
      <c r="BU53" s="517"/>
      <c r="BV53" s="517"/>
      <c r="BW53" s="517"/>
      <c r="BX53" s="517"/>
      <c r="BY53" s="517"/>
      <c r="BZ53" s="517"/>
      <c r="CA53" s="517"/>
      <c r="CB53" s="517"/>
      <c r="CC53" s="517"/>
      <c r="CD53" s="517"/>
      <c r="CE53" s="517"/>
      <c r="CF53" s="517"/>
      <c r="CG53" s="518"/>
      <c r="CH53" s="529"/>
      <c r="CI53" s="523"/>
      <c r="CJ53" s="523"/>
      <c r="CK53" s="523"/>
      <c r="CL53" s="530"/>
      <c r="CM53" s="529"/>
      <c r="CN53" s="523"/>
      <c r="CO53" s="523"/>
      <c r="CP53" s="523"/>
      <c r="CQ53" s="530"/>
      <c r="CR53" s="529"/>
      <c r="CS53" s="523"/>
      <c r="CT53" s="523"/>
      <c r="CU53" s="523"/>
      <c r="CV53" s="530"/>
      <c r="CW53" s="529"/>
      <c r="CX53" s="523"/>
      <c r="CY53" s="523"/>
      <c r="CZ53" s="523"/>
      <c r="DA53" s="530"/>
      <c r="DB53" s="529"/>
      <c r="DC53" s="523"/>
      <c r="DD53" s="523"/>
      <c r="DE53" s="523"/>
      <c r="DF53" s="530"/>
      <c r="DG53" s="529"/>
      <c r="DH53" s="523"/>
      <c r="DI53" s="523"/>
      <c r="DJ53" s="523"/>
      <c r="DK53" s="530"/>
      <c r="DL53" s="529"/>
      <c r="DM53" s="523"/>
      <c r="DN53" s="523"/>
      <c r="DO53" s="523"/>
      <c r="DP53" s="530"/>
      <c r="DQ53" s="529"/>
      <c r="DR53" s="523"/>
      <c r="DS53" s="523"/>
      <c r="DT53" s="523"/>
      <c r="DU53" s="530"/>
      <c r="DV53" s="516"/>
      <c r="DW53" s="517"/>
      <c r="DX53" s="517"/>
      <c r="DY53" s="517"/>
      <c r="DZ53" s="531"/>
      <c r="EA53" s="464"/>
    </row>
    <row r="54" spans="1:131" ht="26.25" customHeight="1" x14ac:dyDescent="0.15">
      <c r="A54" s="515">
        <v>27</v>
      </c>
      <c r="B54" s="516"/>
      <c r="C54" s="517"/>
      <c r="D54" s="517"/>
      <c r="E54" s="517"/>
      <c r="F54" s="517"/>
      <c r="G54" s="517"/>
      <c r="H54" s="517"/>
      <c r="I54" s="517"/>
      <c r="J54" s="517"/>
      <c r="K54" s="517"/>
      <c r="L54" s="517"/>
      <c r="M54" s="517"/>
      <c r="N54" s="517"/>
      <c r="O54" s="517"/>
      <c r="P54" s="518"/>
      <c r="Q54" s="575"/>
      <c r="R54" s="576"/>
      <c r="S54" s="576"/>
      <c r="T54" s="576"/>
      <c r="U54" s="576"/>
      <c r="V54" s="576"/>
      <c r="W54" s="576"/>
      <c r="X54" s="576"/>
      <c r="Y54" s="576"/>
      <c r="Z54" s="576"/>
      <c r="AA54" s="576"/>
      <c r="AB54" s="576"/>
      <c r="AC54" s="576"/>
      <c r="AD54" s="576"/>
      <c r="AE54" s="577"/>
      <c r="AF54" s="522"/>
      <c r="AG54" s="523"/>
      <c r="AH54" s="523"/>
      <c r="AI54" s="523"/>
      <c r="AJ54" s="524"/>
      <c r="AK54" s="578"/>
      <c r="AL54" s="576"/>
      <c r="AM54" s="576"/>
      <c r="AN54" s="576"/>
      <c r="AO54" s="576"/>
      <c r="AP54" s="576"/>
      <c r="AQ54" s="576"/>
      <c r="AR54" s="576"/>
      <c r="AS54" s="576"/>
      <c r="AT54" s="576"/>
      <c r="AU54" s="576"/>
      <c r="AV54" s="576"/>
      <c r="AW54" s="576"/>
      <c r="AX54" s="576"/>
      <c r="AY54" s="576"/>
      <c r="AZ54" s="579"/>
      <c r="BA54" s="579"/>
      <c r="BB54" s="579"/>
      <c r="BC54" s="579"/>
      <c r="BD54" s="579"/>
      <c r="BE54" s="526"/>
      <c r="BF54" s="526"/>
      <c r="BG54" s="526"/>
      <c r="BH54" s="526"/>
      <c r="BI54" s="527"/>
      <c r="BJ54" s="471"/>
      <c r="BK54" s="471"/>
      <c r="BL54" s="471"/>
      <c r="BM54" s="471"/>
      <c r="BN54" s="471"/>
      <c r="BO54" s="557"/>
      <c r="BP54" s="557"/>
      <c r="BQ54" s="515">
        <v>48</v>
      </c>
      <c r="BR54" s="528"/>
      <c r="BS54" s="516"/>
      <c r="BT54" s="517"/>
      <c r="BU54" s="517"/>
      <c r="BV54" s="517"/>
      <c r="BW54" s="517"/>
      <c r="BX54" s="517"/>
      <c r="BY54" s="517"/>
      <c r="BZ54" s="517"/>
      <c r="CA54" s="517"/>
      <c r="CB54" s="517"/>
      <c r="CC54" s="517"/>
      <c r="CD54" s="517"/>
      <c r="CE54" s="517"/>
      <c r="CF54" s="517"/>
      <c r="CG54" s="518"/>
      <c r="CH54" s="529"/>
      <c r="CI54" s="523"/>
      <c r="CJ54" s="523"/>
      <c r="CK54" s="523"/>
      <c r="CL54" s="530"/>
      <c r="CM54" s="529"/>
      <c r="CN54" s="523"/>
      <c r="CO54" s="523"/>
      <c r="CP54" s="523"/>
      <c r="CQ54" s="530"/>
      <c r="CR54" s="529"/>
      <c r="CS54" s="523"/>
      <c r="CT54" s="523"/>
      <c r="CU54" s="523"/>
      <c r="CV54" s="530"/>
      <c r="CW54" s="529"/>
      <c r="CX54" s="523"/>
      <c r="CY54" s="523"/>
      <c r="CZ54" s="523"/>
      <c r="DA54" s="530"/>
      <c r="DB54" s="529"/>
      <c r="DC54" s="523"/>
      <c r="DD54" s="523"/>
      <c r="DE54" s="523"/>
      <c r="DF54" s="530"/>
      <c r="DG54" s="529"/>
      <c r="DH54" s="523"/>
      <c r="DI54" s="523"/>
      <c r="DJ54" s="523"/>
      <c r="DK54" s="530"/>
      <c r="DL54" s="529"/>
      <c r="DM54" s="523"/>
      <c r="DN54" s="523"/>
      <c r="DO54" s="523"/>
      <c r="DP54" s="530"/>
      <c r="DQ54" s="529"/>
      <c r="DR54" s="523"/>
      <c r="DS54" s="523"/>
      <c r="DT54" s="523"/>
      <c r="DU54" s="530"/>
      <c r="DV54" s="516"/>
      <c r="DW54" s="517"/>
      <c r="DX54" s="517"/>
      <c r="DY54" s="517"/>
      <c r="DZ54" s="531"/>
      <c r="EA54" s="464"/>
    </row>
    <row r="55" spans="1:131" ht="26.25" customHeight="1" x14ac:dyDescent="0.15">
      <c r="A55" s="515">
        <v>28</v>
      </c>
      <c r="B55" s="516"/>
      <c r="C55" s="517"/>
      <c r="D55" s="517"/>
      <c r="E55" s="517"/>
      <c r="F55" s="517"/>
      <c r="G55" s="517"/>
      <c r="H55" s="517"/>
      <c r="I55" s="517"/>
      <c r="J55" s="517"/>
      <c r="K55" s="517"/>
      <c r="L55" s="517"/>
      <c r="M55" s="517"/>
      <c r="N55" s="517"/>
      <c r="O55" s="517"/>
      <c r="P55" s="518"/>
      <c r="Q55" s="575"/>
      <c r="R55" s="576"/>
      <c r="S55" s="576"/>
      <c r="T55" s="576"/>
      <c r="U55" s="576"/>
      <c r="V55" s="576"/>
      <c r="W55" s="576"/>
      <c r="X55" s="576"/>
      <c r="Y55" s="576"/>
      <c r="Z55" s="576"/>
      <c r="AA55" s="576"/>
      <c r="AB55" s="576"/>
      <c r="AC55" s="576"/>
      <c r="AD55" s="576"/>
      <c r="AE55" s="577"/>
      <c r="AF55" s="522"/>
      <c r="AG55" s="523"/>
      <c r="AH55" s="523"/>
      <c r="AI55" s="523"/>
      <c r="AJ55" s="524"/>
      <c r="AK55" s="578"/>
      <c r="AL55" s="576"/>
      <c r="AM55" s="576"/>
      <c r="AN55" s="576"/>
      <c r="AO55" s="576"/>
      <c r="AP55" s="576"/>
      <c r="AQ55" s="576"/>
      <c r="AR55" s="576"/>
      <c r="AS55" s="576"/>
      <c r="AT55" s="576"/>
      <c r="AU55" s="576"/>
      <c r="AV55" s="576"/>
      <c r="AW55" s="576"/>
      <c r="AX55" s="576"/>
      <c r="AY55" s="576"/>
      <c r="AZ55" s="579"/>
      <c r="BA55" s="579"/>
      <c r="BB55" s="579"/>
      <c r="BC55" s="579"/>
      <c r="BD55" s="579"/>
      <c r="BE55" s="526"/>
      <c r="BF55" s="526"/>
      <c r="BG55" s="526"/>
      <c r="BH55" s="526"/>
      <c r="BI55" s="527"/>
      <c r="BJ55" s="471"/>
      <c r="BK55" s="471"/>
      <c r="BL55" s="471"/>
      <c r="BM55" s="471"/>
      <c r="BN55" s="471"/>
      <c r="BO55" s="557"/>
      <c r="BP55" s="557"/>
      <c r="BQ55" s="515">
        <v>49</v>
      </c>
      <c r="BR55" s="528"/>
      <c r="BS55" s="516"/>
      <c r="BT55" s="517"/>
      <c r="BU55" s="517"/>
      <c r="BV55" s="517"/>
      <c r="BW55" s="517"/>
      <c r="BX55" s="517"/>
      <c r="BY55" s="517"/>
      <c r="BZ55" s="517"/>
      <c r="CA55" s="517"/>
      <c r="CB55" s="517"/>
      <c r="CC55" s="517"/>
      <c r="CD55" s="517"/>
      <c r="CE55" s="517"/>
      <c r="CF55" s="517"/>
      <c r="CG55" s="518"/>
      <c r="CH55" s="529"/>
      <c r="CI55" s="523"/>
      <c r="CJ55" s="523"/>
      <c r="CK55" s="523"/>
      <c r="CL55" s="530"/>
      <c r="CM55" s="529"/>
      <c r="CN55" s="523"/>
      <c r="CO55" s="523"/>
      <c r="CP55" s="523"/>
      <c r="CQ55" s="530"/>
      <c r="CR55" s="529"/>
      <c r="CS55" s="523"/>
      <c r="CT55" s="523"/>
      <c r="CU55" s="523"/>
      <c r="CV55" s="530"/>
      <c r="CW55" s="529"/>
      <c r="CX55" s="523"/>
      <c r="CY55" s="523"/>
      <c r="CZ55" s="523"/>
      <c r="DA55" s="530"/>
      <c r="DB55" s="529"/>
      <c r="DC55" s="523"/>
      <c r="DD55" s="523"/>
      <c r="DE55" s="523"/>
      <c r="DF55" s="530"/>
      <c r="DG55" s="529"/>
      <c r="DH55" s="523"/>
      <c r="DI55" s="523"/>
      <c r="DJ55" s="523"/>
      <c r="DK55" s="530"/>
      <c r="DL55" s="529"/>
      <c r="DM55" s="523"/>
      <c r="DN55" s="523"/>
      <c r="DO55" s="523"/>
      <c r="DP55" s="530"/>
      <c r="DQ55" s="529"/>
      <c r="DR55" s="523"/>
      <c r="DS55" s="523"/>
      <c r="DT55" s="523"/>
      <c r="DU55" s="530"/>
      <c r="DV55" s="516"/>
      <c r="DW55" s="517"/>
      <c r="DX55" s="517"/>
      <c r="DY55" s="517"/>
      <c r="DZ55" s="531"/>
      <c r="EA55" s="464"/>
    </row>
    <row r="56" spans="1:131" ht="26.25" customHeight="1" x14ac:dyDescent="0.15">
      <c r="A56" s="515">
        <v>29</v>
      </c>
      <c r="B56" s="516"/>
      <c r="C56" s="517"/>
      <c r="D56" s="517"/>
      <c r="E56" s="517"/>
      <c r="F56" s="517"/>
      <c r="G56" s="517"/>
      <c r="H56" s="517"/>
      <c r="I56" s="517"/>
      <c r="J56" s="517"/>
      <c r="K56" s="517"/>
      <c r="L56" s="517"/>
      <c r="M56" s="517"/>
      <c r="N56" s="517"/>
      <c r="O56" s="517"/>
      <c r="P56" s="518"/>
      <c r="Q56" s="575"/>
      <c r="R56" s="576"/>
      <c r="S56" s="576"/>
      <c r="T56" s="576"/>
      <c r="U56" s="576"/>
      <c r="V56" s="576"/>
      <c r="W56" s="576"/>
      <c r="X56" s="576"/>
      <c r="Y56" s="576"/>
      <c r="Z56" s="576"/>
      <c r="AA56" s="576"/>
      <c r="AB56" s="576"/>
      <c r="AC56" s="576"/>
      <c r="AD56" s="576"/>
      <c r="AE56" s="577"/>
      <c r="AF56" s="522"/>
      <c r="AG56" s="523"/>
      <c r="AH56" s="523"/>
      <c r="AI56" s="523"/>
      <c r="AJ56" s="524"/>
      <c r="AK56" s="578"/>
      <c r="AL56" s="576"/>
      <c r="AM56" s="576"/>
      <c r="AN56" s="576"/>
      <c r="AO56" s="576"/>
      <c r="AP56" s="576"/>
      <c r="AQ56" s="576"/>
      <c r="AR56" s="576"/>
      <c r="AS56" s="576"/>
      <c r="AT56" s="576"/>
      <c r="AU56" s="576"/>
      <c r="AV56" s="576"/>
      <c r="AW56" s="576"/>
      <c r="AX56" s="576"/>
      <c r="AY56" s="576"/>
      <c r="AZ56" s="579"/>
      <c r="BA56" s="579"/>
      <c r="BB56" s="579"/>
      <c r="BC56" s="579"/>
      <c r="BD56" s="579"/>
      <c r="BE56" s="526"/>
      <c r="BF56" s="526"/>
      <c r="BG56" s="526"/>
      <c r="BH56" s="526"/>
      <c r="BI56" s="527"/>
      <c r="BJ56" s="471"/>
      <c r="BK56" s="471"/>
      <c r="BL56" s="471"/>
      <c r="BM56" s="471"/>
      <c r="BN56" s="471"/>
      <c r="BO56" s="557"/>
      <c r="BP56" s="557"/>
      <c r="BQ56" s="515">
        <v>50</v>
      </c>
      <c r="BR56" s="528"/>
      <c r="BS56" s="516"/>
      <c r="BT56" s="517"/>
      <c r="BU56" s="517"/>
      <c r="BV56" s="517"/>
      <c r="BW56" s="517"/>
      <c r="BX56" s="517"/>
      <c r="BY56" s="517"/>
      <c r="BZ56" s="517"/>
      <c r="CA56" s="517"/>
      <c r="CB56" s="517"/>
      <c r="CC56" s="517"/>
      <c r="CD56" s="517"/>
      <c r="CE56" s="517"/>
      <c r="CF56" s="517"/>
      <c r="CG56" s="518"/>
      <c r="CH56" s="529"/>
      <c r="CI56" s="523"/>
      <c r="CJ56" s="523"/>
      <c r="CK56" s="523"/>
      <c r="CL56" s="530"/>
      <c r="CM56" s="529"/>
      <c r="CN56" s="523"/>
      <c r="CO56" s="523"/>
      <c r="CP56" s="523"/>
      <c r="CQ56" s="530"/>
      <c r="CR56" s="529"/>
      <c r="CS56" s="523"/>
      <c r="CT56" s="523"/>
      <c r="CU56" s="523"/>
      <c r="CV56" s="530"/>
      <c r="CW56" s="529"/>
      <c r="CX56" s="523"/>
      <c r="CY56" s="523"/>
      <c r="CZ56" s="523"/>
      <c r="DA56" s="530"/>
      <c r="DB56" s="529"/>
      <c r="DC56" s="523"/>
      <c r="DD56" s="523"/>
      <c r="DE56" s="523"/>
      <c r="DF56" s="530"/>
      <c r="DG56" s="529"/>
      <c r="DH56" s="523"/>
      <c r="DI56" s="523"/>
      <c r="DJ56" s="523"/>
      <c r="DK56" s="530"/>
      <c r="DL56" s="529"/>
      <c r="DM56" s="523"/>
      <c r="DN56" s="523"/>
      <c r="DO56" s="523"/>
      <c r="DP56" s="530"/>
      <c r="DQ56" s="529"/>
      <c r="DR56" s="523"/>
      <c r="DS56" s="523"/>
      <c r="DT56" s="523"/>
      <c r="DU56" s="530"/>
      <c r="DV56" s="516"/>
      <c r="DW56" s="517"/>
      <c r="DX56" s="517"/>
      <c r="DY56" s="517"/>
      <c r="DZ56" s="531"/>
      <c r="EA56" s="464"/>
    </row>
    <row r="57" spans="1:131" ht="26.25" customHeight="1" x14ac:dyDescent="0.15">
      <c r="A57" s="515">
        <v>30</v>
      </c>
      <c r="B57" s="516"/>
      <c r="C57" s="517"/>
      <c r="D57" s="517"/>
      <c r="E57" s="517"/>
      <c r="F57" s="517"/>
      <c r="G57" s="517"/>
      <c r="H57" s="517"/>
      <c r="I57" s="517"/>
      <c r="J57" s="517"/>
      <c r="K57" s="517"/>
      <c r="L57" s="517"/>
      <c r="M57" s="517"/>
      <c r="N57" s="517"/>
      <c r="O57" s="517"/>
      <c r="P57" s="518"/>
      <c r="Q57" s="575"/>
      <c r="R57" s="576"/>
      <c r="S57" s="576"/>
      <c r="T57" s="576"/>
      <c r="U57" s="576"/>
      <c r="V57" s="576"/>
      <c r="W57" s="576"/>
      <c r="X57" s="576"/>
      <c r="Y57" s="576"/>
      <c r="Z57" s="576"/>
      <c r="AA57" s="576"/>
      <c r="AB57" s="576"/>
      <c r="AC57" s="576"/>
      <c r="AD57" s="576"/>
      <c r="AE57" s="577"/>
      <c r="AF57" s="522"/>
      <c r="AG57" s="523"/>
      <c r="AH57" s="523"/>
      <c r="AI57" s="523"/>
      <c r="AJ57" s="524"/>
      <c r="AK57" s="578"/>
      <c r="AL57" s="576"/>
      <c r="AM57" s="576"/>
      <c r="AN57" s="576"/>
      <c r="AO57" s="576"/>
      <c r="AP57" s="576"/>
      <c r="AQ57" s="576"/>
      <c r="AR57" s="576"/>
      <c r="AS57" s="576"/>
      <c r="AT57" s="576"/>
      <c r="AU57" s="576"/>
      <c r="AV57" s="576"/>
      <c r="AW57" s="576"/>
      <c r="AX57" s="576"/>
      <c r="AY57" s="576"/>
      <c r="AZ57" s="579"/>
      <c r="BA57" s="579"/>
      <c r="BB57" s="579"/>
      <c r="BC57" s="579"/>
      <c r="BD57" s="579"/>
      <c r="BE57" s="526"/>
      <c r="BF57" s="526"/>
      <c r="BG57" s="526"/>
      <c r="BH57" s="526"/>
      <c r="BI57" s="527"/>
      <c r="BJ57" s="471"/>
      <c r="BK57" s="471"/>
      <c r="BL57" s="471"/>
      <c r="BM57" s="471"/>
      <c r="BN57" s="471"/>
      <c r="BO57" s="557"/>
      <c r="BP57" s="557"/>
      <c r="BQ57" s="515">
        <v>51</v>
      </c>
      <c r="BR57" s="528"/>
      <c r="BS57" s="516"/>
      <c r="BT57" s="517"/>
      <c r="BU57" s="517"/>
      <c r="BV57" s="517"/>
      <c r="BW57" s="517"/>
      <c r="BX57" s="517"/>
      <c r="BY57" s="517"/>
      <c r="BZ57" s="517"/>
      <c r="CA57" s="517"/>
      <c r="CB57" s="517"/>
      <c r="CC57" s="517"/>
      <c r="CD57" s="517"/>
      <c r="CE57" s="517"/>
      <c r="CF57" s="517"/>
      <c r="CG57" s="518"/>
      <c r="CH57" s="529"/>
      <c r="CI57" s="523"/>
      <c r="CJ57" s="523"/>
      <c r="CK57" s="523"/>
      <c r="CL57" s="530"/>
      <c r="CM57" s="529"/>
      <c r="CN57" s="523"/>
      <c r="CO57" s="523"/>
      <c r="CP57" s="523"/>
      <c r="CQ57" s="530"/>
      <c r="CR57" s="529"/>
      <c r="CS57" s="523"/>
      <c r="CT57" s="523"/>
      <c r="CU57" s="523"/>
      <c r="CV57" s="530"/>
      <c r="CW57" s="529"/>
      <c r="CX57" s="523"/>
      <c r="CY57" s="523"/>
      <c r="CZ57" s="523"/>
      <c r="DA57" s="530"/>
      <c r="DB57" s="529"/>
      <c r="DC57" s="523"/>
      <c r="DD57" s="523"/>
      <c r="DE57" s="523"/>
      <c r="DF57" s="530"/>
      <c r="DG57" s="529"/>
      <c r="DH57" s="523"/>
      <c r="DI57" s="523"/>
      <c r="DJ57" s="523"/>
      <c r="DK57" s="530"/>
      <c r="DL57" s="529"/>
      <c r="DM57" s="523"/>
      <c r="DN57" s="523"/>
      <c r="DO57" s="523"/>
      <c r="DP57" s="530"/>
      <c r="DQ57" s="529"/>
      <c r="DR57" s="523"/>
      <c r="DS57" s="523"/>
      <c r="DT57" s="523"/>
      <c r="DU57" s="530"/>
      <c r="DV57" s="516"/>
      <c r="DW57" s="517"/>
      <c r="DX57" s="517"/>
      <c r="DY57" s="517"/>
      <c r="DZ57" s="531"/>
      <c r="EA57" s="464"/>
    </row>
    <row r="58" spans="1:131" ht="26.25" customHeight="1" x14ac:dyDescent="0.15">
      <c r="A58" s="515">
        <v>31</v>
      </c>
      <c r="B58" s="516"/>
      <c r="C58" s="517"/>
      <c r="D58" s="517"/>
      <c r="E58" s="517"/>
      <c r="F58" s="517"/>
      <c r="G58" s="517"/>
      <c r="H58" s="517"/>
      <c r="I58" s="517"/>
      <c r="J58" s="517"/>
      <c r="K58" s="517"/>
      <c r="L58" s="517"/>
      <c r="M58" s="517"/>
      <c r="N58" s="517"/>
      <c r="O58" s="517"/>
      <c r="P58" s="518"/>
      <c r="Q58" s="575"/>
      <c r="R58" s="576"/>
      <c r="S58" s="576"/>
      <c r="T58" s="576"/>
      <c r="U58" s="576"/>
      <c r="V58" s="576"/>
      <c r="W58" s="576"/>
      <c r="X58" s="576"/>
      <c r="Y58" s="576"/>
      <c r="Z58" s="576"/>
      <c r="AA58" s="576"/>
      <c r="AB58" s="576"/>
      <c r="AC58" s="576"/>
      <c r="AD58" s="576"/>
      <c r="AE58" s="577"/>
      <c r="AF58" s="522"/>
      <c r="AG58" s="523"/>
      <c r="AH58" s="523"/>
      <c r="AI58" s="523"/>
      <c r="AJ58" s="524"/>
      <c r="AK58" s="578"/>
      <c r="AL58" s="576"/>
      <c r="AM58" s="576"/>
      <c r="AN58" s="576"/>
      <c r="AO58" s="576"/>
      <c r="AP58" s="576"/>
      <c r="AQ58" s="576"/>
      <c r="AR58" s="576"/>
      <c r="AS58" s="576"/>
      <c r="AT58" s="576"/>
      <c r="AU58" s="576"/>
      <c r="AV58" s="576"/>
      <c r="AW58" s="576"/>
      <c r="AX58" s="576"/>
      <c r="AY58" s="576"/>
      <c r="AZ58" s="579"/>
      <c r="BA58" s="579"/>
      <c r="BB58" s="579"/>
      <c r="BC58" s="579"/>
      <c r="BD58" s="579"/>
      <c r="BE58" s="526"/>
      <c r="BF58" s="526"/>
      <c r="BG58" s="526"/>
      <c r="BH58" s="526"/>
      <c r="BI58" s="527"/>
      <c r="BJ58" s="471"/>
      <c r="BK58" s="471"/>
      <c r="BL58" s="471"/>
      <c r="BM58" s="471"/>
      <c r="BN58" s="471"/>
      <c r="BO58" s="557"/>
      <c r="BP58" s="557"/>
      <c r="BQ58" s="515">
        <v>52</v>
      </c>
      <c r="BR58" s="528"/>
      <c r="BS58" s="516"/>
      <c r="BT58" s="517"/>
      <c r="BU58" s="517"/>
      <c r="BV58" s="517"/>
      <c r="BW58" s="517"/>
      <c r="BX58" s="517"/>
      <c r="BY58" s="517"/>
      <c r="BZ58" s="517"/>
      <c r="CA58" s="517"/>
      <c r="CB58" s="517"/>
      <c r="CC58" s="517"/>
      <c r="CD58" s="517"/>
      <c r="CE58" s="517"/>
      <c r="CF58" s="517"/>
      <c r="CG58" s="518"/>
      <c r="CH58" s="529"/>
      <c r="CI58" s="523"/>
      <c r="CJ58" s="523"/>
      <c r="CK58" s="523"/>
      <c r="CL58" s="530"/>
      <c r="CM58" s="529"/>
      <c r="CN58" s="523"/>
      <c r="CO58" s="523"/>
      <c r="CP58" s="523"/>
      <c r="CQ58" s="530"/>
      <c r="CR58" s="529"/>
      <c r="CS58" s="523"/>
      <c r="CT58" s="523"/>
      <c r="CU58" s="523"/>
      <c r="CV58" s="530"/>
      <c r="CW58" s="529"/>
      <c r="CX58" s="523"/>
      <c r="CY58" s="523"/>
      <c r="CZ58" s="523"/>
      <c r="DA58" s="530"/>
      <c r="DB58" s="529"/>
      <c r="DC58" s="523"/>
      <c r="DD58" s="523"/>
      <c r="DE58" s="523"/>
      <c r="DF58" s="530"/>
      <c r="DG58" s="529"/>
      <c r="DH58" s="523"/>
      <c r="DI58" s="523"/>
      <c r="DJ58" s="523"/>
      <c r="DK58" s="530"/>
      <c r="DL58" s="529"/>
      <c r="DM58" s="523"/>
      <c r="DN58" s="523"/>
      <c r="DO58" s="523"/>
      <c r="DP58" s="530"/>
      <c r="DQ58" s="529"/>
      <c r="DR58" s="523"/>
      <c r="DS58" s="523"/>
      <c r="DT58" s="523"/>
      <c r="DU58" s="530"/>
      <c r="DV58" s="516"/>
      <c r="DW58" s="517"/>
      <c r="DX58" s="517"/>
      <c r="DY58" s="517"/>
      <c r="DZ58" s="531"/>
      <c r="EA58" s="464"/>
    </row>
    <row r="59" spans="1:131" ht="26.25" customHeight="1" x14ac:dyDescent="0.15">
      <c r="A59" s="515">
        <v>32</v>
      </c>
      <c r="B59" s="516"/>
      <c r="C59" s="517"/>
      <c r="D59" s="517"/>
      <c r="E59" s="517"/>
      <c r="F59" s="517"/>
      <c r="G59" s="517"/>
      <c r="H59" s="517"/>
      <c r="I59" s="517"/>
      <c r="J59" s="517"/>
      <c r="K59" s="517"/>
      <c r="L59" s="517"/>
      <c r="M59" s="517"/>
      <c r="N59" s="517"/>
      <c r="O59" s="517"/>
      <c r="P59" s="518"/>
      <c r="Q59" s="575"/>
      <c r="R59" s="576"/>
      <c r="S59" s="576"/>
      <c r="T59" s="576"/>
      <c r="U59" s="576"/>
      <c r="V59" s="576"/>
      <c r="W59" s="576"/>
      <c r="X59" s="576"/>
      <c r="Y59" s="576"/>
      <c r="Z59" s="576"/>
      <c r="AA59" s="576"/>
      <c r="AB59" s="576"/>
      <c r="AC59" s="576"/>
      <c r="AD59" s="576"/>
      <c r="AE59" s="577"/>
      <c r="AF59" s="522"/>
      <c r="AG59" s="523"/>
      <c r="AH59" s="523"/>
      <c r="AI59" s="523"/>
      <c r="AJ59" s="524"/>
      <c r="AK59" s="578"/>
      <c r="AL59" s="576"/>
      <c r="AM59" s="576"/>
      <c r="AN59" s="576"/>
      <c r="AO59" s="576"/>
      <c r="AP59" s="576"/>
      <c r="AQ59" s="576"/>
      <c r="AR59" s="576"/>
      <c r="AS59" s="576"/>
      <c r="AT59" s="576"/>
      <c r="AU59" s="576"/>
      <c r="AV59" s="576"/>
      <c r="AW59" s="576"/>
      <c r="AX59" s="576"/>
      <c r="AY59" s="576"/>
      <c r="AZ59" s="579"/>
      <c r="BA59" s="579"/>
      <c r="BB59" s="579"/>
      <c r="BC59" s="579"/>
      <c r="BD59" s="579"/>
      <c r="BE59" s="526"/>
      <c r="BF59" s="526"/>
      <c r="BG59" s="526"/>
      <c r="BH59" s="526"/>
      <c r="BI59" s="527"/>
      <c r="BJ59" s="471"/>
      <c r="BK59" s="471"/>
      <c r="BL59" s="471"/>
      <c r="BM59" s="471"/>
      <c r="BN59" s="471"/>
      <c r="BO59" s="557"/>
      <c r="BP59" s="557"/>
      <c r="BQ59" s="515">
        <v>53</v>
      </c>
      <c r="BR59" s="528"/>
      <c r="BS59" s="516"/>
      <c r="BT59" s="517"/>
      <c r="BU59" s="517"/>
      <c r="BV59" s="517"/>
      <c r="BW59" s="517"/>
      <c r="BX59" s="517"/>
      <c r="BY59" s="517"/>
      <c r="BZ59" s="517"/>
      <c r="CA59" s="517"/>
      <c r="CB59" s="517"/>
      <c r="CC59" s="517"/>
      <c r="CD59" s="517"/>
      <c r="CE59" s="517"/>
      <c r="CF59" s="517"/>
      <c r="CG59" s="518"/>
      <c r="CH59" s="529"/>
      <c r="CI59" s="523"/>
      <c r="CJ59" s="523"/>
      <c r="CK59" s="523"/>
      <c r="CL59" s="530"/>
      <c r="CM59" s="529"/>
      <c r="CN59" s="523"/>
      <c r="CO59" s="523"/>
      <c r="CP59" s="523"/>
      <c r="CQ59" s="530"/>
      <c r="CR59" s="529"/>
      <c r="CS59" s="523"/>
      <c r="CT59" s="523"/>
      <c r="CU59" s="523"/>
      <c r="CV59" s="530"/>
      <c r="CW59" s="529"/>
      <c r="CX59" s="523"/>
      <c r="CY59" s="523"/>
      <c r="CZ59" s="523"/>
      <c r="DA59" s="530"/>
      <c r="DB59" s="529"/>
      <c r="DC59" s="523"/>
      <c r="DD59" s="523"/>
      <c r="DE59" s="523"/>
      <c r="DF59" s="530"/>
      <c r="DG59" s="529"/>
      <c r="DH59" s="523"/>
      <c r="DI59" s="523"/>
      <c r="DJ59" s="523"/>
      <c r="DK59" s="530"/>
      <c r="DL59" s="529"/>
      <c r="DM59" s="523"/>
      <c r="DN59" s="523"/>
      <c r="DO59" s="523"/>
      <c r="DP59" s="530"/>
      <c r="DQ59" s="529"/>
      <c r="DR59" s="523"/>
      <c r="DS59" s="523"/>
      <c r="DT59" s="523"/>
      <c r="DU59" s="530"/>
      <c r="DV59" s="516"/>
      <c r="DW59" s="517"/>
      <c r="DX59" s="517"/>
      <c r="DY59" s="517"/>
      <c r="DZ59" s="531"/>
      <c r="EA59" s="464"/>
    </row>
    <row r="60" spans="1:131" ht="26.25" customHeight="1" x14ac:dyDescent="0.15">
      <c r="A60" s="515">
        <v>33</v>
      </c>
      <c r="B60" s="516"/>
      <c r="C60" s="517"/>
      <c r="D60" s="517"/>
      <c r="E60" s="517"/>
      <c r="F60" s="517"/>
      <c r="G60" s="517"/>
      <c r="H60" s="517"/>
      <c r="I60" s="517"/>
      <c r="J60" s="517"/>
      <c r="K60" s="517"/>
      <c r="L60" s="517"/>
      <c r="M60" s="517"/>
      <c r="N60" s="517"/>
      <c r="O60" s="517"/>
      <c r="P60" s="518"/>
      <c r="Q60" s="575"/>
      <c r="R60" s="576"/>
      <c r="S60" s="576"/>
      <c r="T60" s="576"/>
      <c r="U60" s="576"/>
      <c r="V60" s="576"/>
      <c r="W60" s="576"/>
      <c r="X60" s="576"/>
      <c r="Y60" s="576"/>
      <c r="Z60" s="576"/>
      <c r="AA60" s="576"/>
      <c r="AB60" s="576"/>
      <c r="AC60" s="576"/>
      <c r="AD60" s="576"/>
      <c r="AE60" s="577"/>
      <c r="AF60" s="522"/>
      <c r="AG60" s="523"/>
      <c r="AH60" s="523"/>
      <c r="AI60" s="523"/>
      <c r="AJ60" s="524"/>
      <c r="AK60" s="578"/>
      <c r="AL60" s="576"/>
      <c r="AM60" s="576"/>
      <c r="AN60" s="576"/>
      <c r="AO60" s="576"/>
      <c r="AP60" s="576"/>
      <c r="AQ60" s="576"/>
      <c r="AR60" s="576"/>
      <c r="AS60" s="576"/>
      <c r="AT60" s="576"/>
      <c r="AU60" s="576"/>
      <c r="AV60" s="576"/>
      <c r="AW60" s="576"/>
      <c r="AX60" s="576"/>
      <c r="AY60" s="576"/>
      <c r="AZ60" s="579"/>
      <c r="BA60" s="579"/>
      <c r="BB60" s="579"/>
      <c r="BC60" s="579"/>
      <c r="BD60" s="579"/>
      <c r="BE60" s="526"/>
      <c r="BF60" s="526"/>
      <c r="BG60" s="526"/>
      <c r="BH60" s="526"/>
      <c r="BI60" s="527"/>
      <c r="BJ60" s="471"/>
      <c r="BK60" s="471"/>
      <c r="BL60" s="471"/>
      <c r="BM60" s="471"/>
      <c r="BN60" s="471"/>
      <c r="BO60" s="557"/>
      <c r="BP60" s="557"/>
      <c r="BQ60" s="515">
        <v>54</v>
      </c>
      <c r="BR60" s="528"/>
      <c r="BS60" s="516"/>
      <c r="BT60" s="517"/>
      <c r="BU60" s="517"/>
      <c r="BV60" s="517"/>
      <c r="BW60" s="517"/>
      <c r="BX60" s="517"/>
      <c r="BY60" s="517"/>
      <c r="BZ60" s="517"/>
      <c r="CA60" s="517"/>
      <c r="CB60" s="517"/>
      <c r="CC60" s="517"/>
      <c r="CD60" s="517"/>
      <c r="CE60" s="517"/>
      <c r="CF60" s="517"/>
      <c r="CG60" s="518"/>
      <c r="CH60" s="529"/>
      <c r="CI60" s="523"/>
      <c r="CJ60" s="523"/>
      <c r="CK60" s="523"/>
      <c r="CL60" s="530"/>
      <c r="CM60" s="529"/>
      <c r="CN60" s="523"/>
      <c r="CO60" s="523"/>
      <c r="CP60" s="523"/>
      <c r="CQ60" s="530"/>
      <c r="CR60" s="529"/>
      <c r="CS60" s="523"/>
      <c r="CT60" s="523"/>
      <c r="CU60" s="523"/>
      <c r="CV60" s="530"/>
      <c r="CW60" s="529"/>
      <c r="CX60" s="523"/>
      <c r="CY60" s="523"/>
      <c r="CZ60" s="523"/>
      <c r="DA60" s="530"/>
      <c r="DB60" s="529"/>
      <c r="DC60" s="523"/>
      <c r="DD60" s="523"/>
      <c r="DE60" s="523"/>
      <c r="DF60" s="530"/>
      <c r="DG60" s="529"/>
      <c r="DH60" s="523"/>
      <c r="DI60" s="523"/>
      <c r="DJ60" s="523"/>
      <c r="DK60" s="530"/>
      <c r="DL60" s="529"/>
      <c r="DM60" s="523"/>
      <c r="DN60" s="523"/>
      <c r="DO60" s="523"/>
      <c r="DP60" s="530"/>
      <c r="DQ60" s="529"/>
      <c r="DR60" s="523"/>
      <c r="DS60" s="523"/>
      <c r="DT60" s="523"/>
      <c r="DU60" s="530"/>
      <c r="DV60" s="516"/>
      <c r="DW60" s="517"/>
      <c r="DX60" s="517"/>
      <c r="DY60" s="517"/>
      <c r="DZ60" s="531"/>
      <c r="EA60" s="464"/>
    </row>
    <row r="61" spans="1:131" ht="26.25" customHeight="1" thickBot="1" x14ac:dyDescent="0.2">
      <c r="A61" s="515">
        <v>34</v>
      </c>
      <c r="B61" s="516"/>
      <c r="C61" s="517"/>
      <c r="D61" s="517"/>
      <c r="E61" s="517"/>
      <c r="F61" s="517"/>
      <c r="G61" s="517"/>
      <c r="H61" s="517"/>
      <c r="I61" s="517"/>
      <c r="J61" s="517"/>
      <c r="K61" s="517"/>
      <c r="L61" s="517"/>
      <c r="M61" s="517"/>
      <c r="N61" s="517"/>
      <c r="O61" s="517"/>
      <c r="P61" s="518"/>
      <c r="Q61" s="575"/>
      <c r="R61" s="576"/>
      <c r="S61" s="576"/>
      <c r="T61" s="576"/>
      <c r="U61" s="576"/>
      <c r="V61" s="576"/>
      <c r="W61" s="576"/>
      <c r="X61" s="576"/>
      <c r="Y61" s="576"/>
      <c r="Z61" s="576"/>
      <c r="AA61" s="576"/>
      <c r="AB61" s="576"/>
      <c r="AC61" s="576"/>
      <c r="AD61" s="576"/>
      <c r="AE61" s="577"/>
      <c r="AF61" s="522"/>
      <c r="AG61" s="523"/>
      <c r="AH61" s="523"/>
      <c r="AI61" s="523"/>
      <c r="AJ61" s="524"/>
      <c r="AK61" s="578"/>
      <c r="AL61" s="576"/>
      <c r="AM61" s="576"/>
      <c r="AN61" s="576"/>
      <c r="AO61" s="576"/>
      <c r="AP61" s="576"/>
      <c r="AQ61" s="576"/>
      <c r="AR61" s="576"/>
      <c r="AS61" s="576"/>
      <c r="AT61" s="576"/>
      <c r="AU61" s="576"/>
      <c r="AV61" s="576"/>
      <c r="AW61" s="576"/>
      <c r="AX61" s="576"/>
      <c r="AY61" s="576"/>
      <c r="AZ61" s="579"/>
      <c r="BA61" s="579"/>
      <c r="BB61" s="579"/>
      <c r="BC61" s="579"/>
      <c r="BD61" s="579"/>
      <c r="BE61" s="526"/>
      <c r="BF61" s="526"/>
      <c r="BG61" s="526"/>
      <c r="BH61" s="526"/>
      <c r="BI61" s="527"/>
      <c r="BJ61" s="471"/>
      <c r="BK61" s="471"/>
      <c r="BL61" s="471"/>
      <c r="BM61" s="471"/>
      <c r="BN61" s="471"/>
      <c r="BO61" s="557"/>
      <c r="BP61" s="557"/>
      <c r="BQ61" s="515">
        <v>55</v>
      </c>
      <c r="BR61" s="528"/>
      <c r="BS61" s="516"/>
      <c r="BT61" s="517"/>
      <c r="BU61" s="517"/>
      <c r="BV61" s="517"/>
      <c r="BW61" s="517"/>
      <c r="BX61" s="517"/>
      <c r="BY61" s="517"/>
      <c r="BZ61" s="517"/>
      <c r="CA61" s="517"/>
      <c r="CB61" s="517"/>
      <c r="CC61" s="517"/>
      <c r="CD61" s="517"/>
      <c r="CE61" s="517"/>
      <c r="CF61" s="517"/>
      <c r="CG61" s="518"/>
      <c r="CH61" s="529"/>
      <c r="CI61" s="523"/>
      <c r="CJ61" s="523"/>
      <c r="CK61" s="523"/>
      <c r="CL61" s="530"/>
      <c r="CM61" s="529"/>
      <c r="CN61" s="523"/>
      <c r="CO61" s="523"/>
      <c r="CP61" s="523"/>
      <c r="CQ61" s="530"/>
      <c r="CR61" s="529"/>
      <c r="CS61" s="523"/>
      <c r="CT61" s="523"/>
      <c r="CU61" s="523"/>
      <c r="CV61" s="530"/>
      <c r="CW61" s="529"/>
      <c r="CX61" s="523"/>
      <c r="CY61" s="523"/>
      <c r="CZ61" s="523"/>
      <c r="DA61" s="530"/>
      <c r="DB61" s="529"/>
      <c r="DC61" s="523"/>
      <c r="DD61" s="523"/>
      <c r="DE61" s="523"/>
      <c r="DF61" s="530"/>
      <c r="DG61" s="529"/>
      <c r="DH61" s="523"/>
      <c r="DI61" s="523"/>
      <c r="DJ61" s="523"/>
      <c r="DK61" s="530"/>
      <c r="DL61" s="529"/>
      <c r="DM61" s="523"/>
      <c r="DN61" s="523"/>
      <c r="DO61" s="523"/>
      <c r="DP61" s="530"/>
      <c r="DQ61" s="529"/>
      <c r="DR61" s="523"/>
      <c r="DS61" s="523"/>
      <c r="DT61" s="523"/>
      <c r="DU61" s="530"/>
      <c r="DV61" s="516"/>
      <c r="DW61" s="517"/>
      <c r="DX61" s="517"/>
      <c r="DY61" s="517"/>
      <c r="DZ61" s="531"/>
      <c r="EA61" s="464"/>
    </row>
    <row r="62" spans="1:131" ht="26.25" customHeight="1" x14ac:dyDescent="0.15">
      <c r="A62" s="515">
        <v>35</v>
      </c>
      <c r="B62" s="516"/>
      <c r="C62" s="517"/>
      <c r="D62" s="517"/>
      <c r="E62" s="517"/>
      <c r="F62" s="517"/>
      <c r="G62" s="517"/>
      <c r="H62" s="517"/>
      <c r="I62" s="517"/>
      <c r="J62" s="517"/>
      <c r="K62" s="517"/>
      <c r="L62" s="517"/>
      <c r="M62" s="517"/>
      <c r="N62" s="517"/>
      <c r="O62" s="517"/>
      <c r="P62" s="518"/>
      <c r="Q62" s="575"/>
      <c r="R62" s="576"/>
      <c r="S62" s="576"/>
      <c r="T62" s="576"/>
      <c r="U62" s="576"/>
      <c r="V62" s="576"/>
      <c r="W62" s="576"/>
      <c r="X62" s="576"/>
      <c r="Y62" s="576"/>
      <c r="Z62" s="576"/>
      <c r="AA62" s="576"/>
      <c r="AB62" s="576"/>
      <c r="AC62" s="576"/>
      <c r="AD62" s="576"/>
      <c r="AE62" s="577"/>
      <c r="AF62" s="522"/>
      <c r="AG62" s="523"/>
      <c r="AH62" s="523"/>
      <c r="AI62" s="523"/>
      <c r="AJ62" s="524"/>
      <c r="AK62" s="578"/>
      <c r="AL62" s="576"/>
      <c r="AM62" s="576"/>
      <c r="AN62" s="576"/>
      <c r="AO62" s="576"/>
      <c r="AP62" s="576"/>
      <c r="AQ62" s="576"/>
      <c r="AR62" s="576"/>
      <c r="AS62" s="576"/>
      <c r="AT62" s="576"/>
      <c r="AU62" s="576"/>
      <c r="AV62" s="576"/>
      <c r="AW62" s="576"/>
      <c r="AX62" s="576"/>
      <c r="AY62" s="576"/>
      <c r="AZ62" s="579"/>
      <c r="BA62" s="579"/>
      <c r="BB62" s="579"/>
      <c r="BC62" s="579"/>
      <c r="BD62" s="579"/>
      <c r="BE62" s="526"/>
      <c r="BF62" s="526"/>
      <c r="BG62" s="526"/>
      <c r="BH62" s="526"/>
      <c r="BI62" s="527"/>
      <c r="BJ62" s="580" t="s">
        <v>348</v>
      </c>
      <c r="BK62" s="538"/>
      <c r="BL62" s="538"/>
      <c r="BM62" s="538"/>
      <c r="BN62" s="539"/>
      <c r="BO62" s="557"/>
      <c r="BP62" s="557"/>
      <c r="BQ62" s="515">
        <v>56</v>
      </c>
      <c r="BR62" s="528"/>
      <c r="BS62" s="516"/>
      <c r="BT62" s="517"/>
      <c r="BU62" s="517"/>
      <c r="BV62" s="517"/>
      <c r="BW62" s="517"/>
      <c r="BX62" s="517"/>
      <c r="BY62" s="517"/>
      <c r="BZ62" s="517"/>
      <c r="CA62" s="517"/>
      <c r="CB62" s="517"/>
      <c r="CC62" s="517"/>
      <c r="CD62" s="517"/>
      <c r="CE62" s="517"/>
      <c r="CF62" s="517"/>
      <c r="CG62" s="518"/>
      <c r="CH62" s="529"/>
      <c r="CI62" s="523"/>
      <c r="CJ62" s="523"/>
      <c r="CK62" s="523"/>
      <c r="CL62" s="530"/>
      <c r="CM62" s="529"/>
      <c r="CN62" s="523"/>
      <c r="CO62" s="523"/>
      <c r="CP62" s="523"/>
      <c r="CQ62" s="530"/>
      <c r="CR62" s="529"/>
      <c r="CS62" s="523"/>
      <c r="CT62" s="523"/>
      <c r="CU62" s="523"/>
      <c r="CV62" s="530"/>
      <c r="CW62" s="529"/>
      <c r="CX62" s="523"/>
      <c r="CY62" s="523"/>
      <c r="CZ62" s="523"/>
      <c r="DA62" s="530"/>
      <c r="DB62" s="529"/>
      <c r="DC62" s="523"/>
      <c r="DD62" s="523"/>
      <c r="DE62" s="523"/>
      <c r="DF62" s="530"/>
      <c r="DG62" s="529"/>
      <c r="DH62" s="523"/>
      <c r="DI62" s="523"/>
      <c r="DJ62" s="523"/>
      <c r="DK62" s="530"/>
      <c r="DL62" s="529"/>
      <c r="DM62" s="523"/>
      <c r="DN62" s="523"/>
      <c r="DO62" s="523"/>
      <c r="DP62" s="530"/>
      <c r="DQ62" s="529"/>
      <c r="DR62" s="523"/>
      <c r="DS62" s="523"/>
      <c r="DT62" s="523"/>
      <c r="DU62" s="530"/>
      <c r="DV62" s="516"/>
      <c r="DW62" s="517"/>
      <c r="DX62" s="517"/>
      <c r="DY62" s="517"/>
      <c r="DZ62" s="531"/>
      <c r="EA62" s="464"/>
    </row>
    <row r="63" spans="1:131" ht="26.25" customHeight="1" thickBot="1" x14ac:dyDescent="0.2">
      <c r="A63" s="540" t="s">
        <v>330</v>
      </c>
      <c r="B63" s="541" t="s">
        <v>349</v>
      </c>
      <c r="C63" s="542"/>
      <c r="D63" s="542"/>
      <c r="E63" s="542"/>
      <c r="F63" s="542"/>
      <c r="G63" s="542"/>
      <c r="H63" s="542"/>
      <c r="I63" s="542"/>
      <c r="J63" s="542"/>
      <c r="K63" s="542"/>
      <c r="L63" s="542"/>
      <c r="M63" s="542"/>
      <c r="N63" s="542"/>
      <c r="O63" s="542"/>
      <c r="P63" s="543"/>
      <c r="Q63" s="581"/>
      <c r="R63" s="550"/>
      <c r="S63" s="550"/>
      <c r="T63" s="550"/>
      <c r="U63" s="550"/>
      <c r="V63" s="550"/>
      <c r="W63" s="550"/>
      <c r="X63" s="550"/>
      <c r="Y63" s="550"/>
      <c r="Z63" s="550"/>
      <c r="AA63" s="550"/>
      <c r="AB63" s="550"/>
      <c r="AC63" s="550"/>
      <c r="AD63" s="550"/>
      <c r="AE63" s="582"/>
      <c r="AF63" s="547">
        <v>3543</v>
      </c>
      <c r="AG63" s="545"/>
      <c r="AH63" s="545"/>
      <c r="AI63" s="545"/>
      <c r="AJ63" s="548"/>
      <c r="AK63" s="549"/>
      <c r="AL63" s="550"/>
      <c r="AM63" s="550"/>
      <c r="AN63" s="550"/>
      <c r="AO63" s="550"/>
      <c r="AP63" s="545">
        <v>12750</v>
      </c>
      <c r="AQ63" s="545"/>
      <c r="AR63" s="545"/>
      <c r="AS63" s="545"/>
      <c r="AT63" s="545"/>
      <c r="AU63" s="545">
        <v>7261</v>
      </c>
      <c r="AV63" s="545"/>
      <c r="AW63" s="545"/>
      <c r="AX63" s="545"/>
      <c r="AY63" s="545"/>
      <c r="AZ63" s="583"/>
      <c r="BA63" s="583"/>
      <c r="BB63" s="583"/>
      <c r="BC63" s="583"/>
      <c r="BD63" s="583"/>
      <c r="BE63" s="551"/>
      <c r="BF63" s="551"/>
      <c r="BG63" s="551"/>
      <c r="BH63" s="551"/>
      <c r="BI63" s="552"/>
      <c r="BJ63" s="553" t="s">
        <v>66</v>
      </c>
      <c r="BK63" s="554"/>
      <c r="BL63" s="554"/>
      <c r="BM63" s="554"/>
      <c r="BN63" s="555"/>
      <c r="BO63" s="557"/>
      <c r="BP63" s="557"/>
      <c r="BQ63" s="515">
        <v>57</v>
      </c>
      <c r="BR63" s="528"/>
      <c r="BS63" s="516"/>
      <c r="BT63" s="517"/>
      <c r="BU63" s="517"/>
      <c r="BV63" s="517"/>
      <c r="BW63" s="517"/>
      <c r="BX63" s="517"/>
      <c r="BY63" s="517"/>
      <c r="BZ63" s="517"/>
      <c r="CA63" s="517"/>
      <c r="CB63" s="517"/>
      <c r="CC63" s="517"/>
      <c r="CD63" s="517"/>
      <c r="CE63" s="517"/>
      <c r="CF63" s="517"/>
      <c r="CG63" s="518"/>
      <c r="CH63" s="529"/>
      <c r="CI63" s="523"/>
      <c r="CJ63" s="523"/>
      <c r="CK63" s="523"/>
      <c r="CL63" s="530"/>
      <c r="CM63" s="529"/>
      <c r="CN63" s="523"/>
      <c r="CO63" s="523"/>
      <c r="CP63" s="523"/>
      <c r="CQ63" s="530"/>
      <c r="CR63" s="529"/>
      <c r="CS63" s="523"/>
      <c r="CT63" s="523"/>
      <c r="CU63" s="523"/>
      <c r="CV63" s="530"/>
      <c r="CW63" s="529"/>
      <c r="CX63" s="523"/>
      <c r="CY63" s="523"/>
      <c r="CZ63" s="523"/>
      <c r="DA63" s="530"/>
      <c r="DB63" s="529"/>
      <c r="DC63" s="523"/>
      <c r="DD63" s="523"/>
      <c r="DE63" s="523"/>
      <c r="DF63" s="530"/>
      <c r="DG63" s="529"/>
      <c r="DH63" s="523"/>
      <c r="DI63" s="523"/>
      <c r="DJ63" s="523"/>
      <c r="DK63" s="530"/>
      <c r="DL63" s="529"/>
      <c r="DM63" s="523"/>
      <c r="DN63" s="523"/>
      <c r="DO63" s="523"/>
      <c r="DP63" s="530"/>
      <c r="DQ63" s="529"/>
      <c r="DR63" s="523"/>
      <c r="DS63" s="523"/>
      <c r="DT63" s="523"/>
      <c r="DU63" s="530"/>
      <c r="DV63" s="516"/>
      <c r="DW63" s="517"/>
      <c r="DX63" s="517"/>
      <c r="DY63" s="517"/>
      <c r="DZ63" s="531"/>
      <c r="EA63" s="464"/>
    </row>
    <row r="64" spans="1:131" ht="26.25" customHeight="1" x14ac:dyDescent="0.15">
      <c r="A64" s="557"/>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7"/>
      <c r="AU64" s="557"/>
      <c r="AV64" s="557"/>
      <c r="AW64" s="557"/>
      <c r="AX64" s="557"/>
      <c r="AY64" s="557"/>
      <c r="AZ64" s="557"/>
      <c r="BA64" s="557"/>
      <c r="BB64" s="557"/>
      <c r="BC64" s="557"/>
      <c r="BD64" s="557"/>
      <c r="BE64" s="557"/>
      <c r="BF64" s="557"/>
      <c r="BG64" s="557"/>
      <c r="BH64" s="557"/>
      <c r="BI64" s="557"/>
      <c r="BJ64" s="557"/>
      <c r="BK64" s="557"/>
      <c r="BL64" s="557"/>
      <c r="BM64" s="557"/>
      <c r="BN64" s="557"/>
      <c r="BO64" s="557"/>
      <c r="BP64" s="557"/>
      <c r="BQ64" s="515">
        <v>58</v>
      </c>
      <c r="BR64" s="528"/>
      <c r="BS64" s="516"/>
      <c r="BT64" s="517"/>
      <c r="BU64" s="517"/>
      <c r="BV64" s="517"/>
      <c r="BW64" s="517"/>
      <c r="BX64" s="517"/>
      <c r="BY64" s="517"/>
      <c r="BZ64" s="517"/>
      <c r="CA64" s="517"/>
      <c r="CB64" s="517"/>
      <c r="CC64" s="517"/>
      <c r="CD64" s="517"/>
      <c r="CE64" s="517"/>
      <c r="CF64" s="517"/>
      <c r="CG64" s="518"/>
      <c r="CH64" s="529"/>
      <c r="CI64" s="523"/>
      <c r="CJ64" s="523"/>
      <c r="CK64" s="523"/>
      <c r="CL64" s="530"/>
      <c r="CM64" s="529"/>
      <c r="CN64" s="523"/>
      <c r="CO64" s="523"/>
      <c r="CP64" s="523"/>
      <c r="CQ64" s="530"/>
      <c r="CR64" s="529"/>
      <c r="CS64" s="523"/>
      <c r="CT64" s="523"/>
      <c r="CU64" s="523"/>
      <c r="CV64" s="530"/>
      <c r="CW64" s="529"/>
      <c r="CX64" s="523"/>
      <c r="CY64" s="523"/>
      <c r="CZ64" s="523"/>
      <c r="DA64" s="530"/>
      <c r="DB64" s="529"/>
      <c r="DC64" s="523"/>
      <c r="DD64" s="523"/>
      <c r="DE64" s="523"/>
      <c r="DF64" s="530"/>
      <c r="DG64" s="529"/>
      <c r="DH64" s="523"/>
      <c r="DI64" s="523"/>
      <c r="DJ64" s="523"/>
      <c r="DK64" s="530"/>
      <c r="DL64" s="529"/>
      <c r="DM64" s="523"/>
      <c r="DN64" s="523"/>
      <c r="DO64" s="523"/>
      <c r="DP64" s="530"/>
      <c r="DQ64" s="529"/>
      <c r="DR64" s="523"/>
      <c r="DS64" s="523"/>
      <c r="DT64" s="523"/>
      <c r="DU64" s="530"/>
      <c r="DV64" s="516"/>
      <c r="DW64" s="517"/>
      <c r="DX64" s="517"/>
      <c r="DY64" s="517"/>
      <c r="DZ64" s="531"/>
      <c r="EA64" s="464"/>
    </row>
    <row r="65" spans="1:131" ht="26.25" customHeight="1" thickBot="1" x14ac:dyDescent="0.2">
      <c r="A65" s="471" t="s">
        <v>350</v>
      </c>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557"/>
      <c r="BF65" s="557"/>
      <c r="BG65" s="557"/>
      <c r="BH65" s="557"/>
      <c r="BI65" s="557"/>
      <c r="BJ65" s="557"/>
      <c r="BK65" s="557"/>
      <c r="BL65" s="557"/>
      <c r="BM65" s="557"/>
      <c r="BN65" s="557"/>
      <c r="BO65" s="557"/>
      <c r="BP65" s="557"/>
      <c r="BQ65" s="515">
        <v>59</v>
      </c>
      <c r="BR65" s="528"/>
      <c r="BS65" s="516"/>
      <c r="BT65" s="517"/>
      <c r="BU65" s="517"/>
      <c r="BV65" s="517"/>
      <c r="BW65" s="517"/>
      <c r="BX65" s="517"/>
      <c r="BY65" s="517"/>
      <c r="BZ65" s="517"/>
      <c r="CA65" s="517"/>
      <c r="CB65" s="517"/>
      <c r="CC65" s="517"/>
      <c r="CD65" s="517"/>
      <c r="CE65" s="517"/>
      <c r="CF65" s="517"/>
      <c r="CG65" s="518"/>
      <c r="CH65" s="529"/>
      <c r="CI65" s="523"/>
      <c r="CJ65" s="523"/>
      <c r="CK65" s="523"/>
      <c r="CL65" s="530"/>
      <c r="CM65" s="529"/>
      <c r="CN65" s="523"/>
      <c r="CO65" s="523"/>
      <c r="CP65" s="523"/>
      <c r="CQ65" s="530"/>
      <c r="CR65" s="529"/>
      <c r="CS65" s="523"/>
      <c r="CT65" s="523"/>
      <c r="CU65" s="523"/>
      <c r="CV65" s="530"/>
      <c r="CW65" s="529"/>
      <c r="CX65" s="523"/>
      <c r="CY65" s="523"/>
      <c r="CZ65" s="523"/>
      <c r="DA65" s="530"/>
      <c r="DB65" s="529"/>
      <c r="DC65" s="523"/>
      <c r="DD65" s="523"/>
      <c r="DE65" s="523"/>
      <c r="DF65" s="530"/>
      <c r="DG65" s="529"/>
      <c r="DH65" s="523"/>
      <c r="DI65" s="523"/>
      <c r="DJ65" s="523"/>
      <c r="DK65" s="530"/>
      <c r="DL65" s="529"/>
      <c r="DM65" s="523"/>
      <c r="DN65" s="523"/>
      <c r="DO65" s="523"/>
      <c r="DP65" s="530"/>
      <c r="DQ65" s="529"/>
      <c r="DR65" s="523"/>
      <c r="DS65" s="523"/>
      <c r="DT65" s="523"/>
      <c r="DU65" s="530"/>
      <c r="DV65" s="516"/>
      <c r="DW65" s="517"/>
      <c r="DX65" s="517"/>
      <c r="DY65" s="517"/>
      <c r="DZ65" s="531"/>
      <c r="EA65" s="464"/>
    </row>
    <row r="66" spans="1:131" ht="26.25" customHeight="1" x14ac:dyDescent="0.15">
      <c r="A66" s="475" t="s">
        <v>351</v>
      </c>
      <c r="B66" s="476"/>
      <c r="C66" s="476"/>
      <c r="D66" s="476"/>
      <c r="E66" s="476"/>
      <c r="F66" s="476"/>
      <c r="G66" s="476"/>
      <c r="H66" s="476"/>
      <c r="I66" s="476"/>
      <c r="J66" s="476"/>
      <c r="K66" s="476"/>
      <c r="L66" s="476"/>
      <c r="M66" s="476"/>
      <c r="N66" s="476"/>
      <c r="O66" s="476"/>
      <c r="P66" s="477"/>
      <c r="Q66" s="478" t="s">
        <v>334</v>
      </c>
      <c r="R66" s="479"/>
      <c r="S66" s="479"/>
      <c r="T66" s="479"/>
      <c r="U66" s="480"/>
      <c r="V66" s="478" t="s">
        <v>335</v>
      </c>
      <c r="W66" s="479"/>
      <c r="X66" s="479"/>
      <c r="Y66" s="479"/>
      <c r="Z66" s="480"/>
      <c r="AA66" s="478" t="s">
        <v>336</v>
      </c>
      <c r="AB66" s="479"/>
      <c r="AC66" s="479"/>
      <c r="AD66" s="479"/>
      <c r="AE66" s="480"/>
      <c r="AF66" s="584" t="s">
        <v>337</v>
      </c>
      <c r="AG66" s="559"/>
      <c r="AH66" s="559"/>
      <c r="AI66" s="559"/>
      <c r="AJ66" s="585"/>
      <c r="AK66" s="478" t="s">
        <v>338</v>
      </c>
      <c r="AL66" s="476"/>
      <c r="AM66" s="476"/>
      <c r="AN66" s="476"/>
      <c r="AO66" s="477"/>
      <c r="AP66" s="478" t="s">
        <v>339</v>
      </c>
      <c r="AQ66" s="479"/>
      <c r="AR66" s="479"/>
      <c r="AS66" s="479"/>
      <c r="AT66" s="480"/>
      <c r="AU66" s="478" t="s">
        <v>352</v>
      </c>
      <c r="AV66" s="479"/>
      <c r="AW66" s="479"/>
      <c r="AX66" s="479"/>
      <c r="AY66" s="480"/>
      <c r="AZ66" s="478" t="s">
        <v>315</v>
      </c>
      <c r="BA66" s="479"/>
      <c r="BB66" s="479"/>
      <c r="BC66" s="479"/>
      <c r="BD66" s="482"/>
      <c r="BE66" s="557"/>
      <c r="BF66" s="557"/>
      <c r="BG66" s="557"/>
      <c r="BH66" s="557"/>
      <c r="BI66" s="557"/>
      <c r="BJ66" s="557"/>
      <c r="BK66" s="557"/>
      <c r="BL66" s="557"/>
      <c r="BM66" s="557"/>
      <c r="BN66" s="557"/>
      <c r="BO66" s="557"/>
      <c r="BP66" s="557"/>
      <c r="BQ66" s="515">
        <v>60</v>
      </c>
      <c r="BR66" s="586"/>
      <c r="BS66" s="587"/>
      <c r="BT66" s="588"/>
      <c r="BU66" s="588"/>
      <c r="BV66" s="588"/>
      <c r="BW66" s="588"/>
      <c r="BX66" s="588"/>
      <c r="BY66" s="588"/>
      <c r="BZ66" s="588"/>
      <c r="CA66" s="588"/>
      <c r="CB66" s="588"/>
      <c r="CC66" s="588"/>
      <c r="CD66" s="588"/>
      <c r="CE66" s="588"/>
      <c r="CF66" s="588"/>
      <c r="CG66" s="589"/>
      <c r="CH66" s="590"/>
      <c r="CI66" s="591"/>
      <c r="CJ66" s="591"/>
      <c r="CK66" s="591"/>
      <c r="CL66" s="592"/>
      <c r="CM66" s="590"/>
      <c r="CN66" s="591"/>
      <c r="CO66" s="591"/>
      <c r="CP66" s="591"/>
      <c r="CQ66" s="592"/>
      <c r="CR66" s="590"/>
      <c r="CS66" s="591"/>
      <c r="CT66" s="591"/>
      <c r="CU66" s="591"/>
      <c r="CV66" s="592"/>
      <c r="CW66" s="590"/>
      <c r="CX66" s="591"/>
      <c r="CY66" s="591"/>
      <c r="CZ66" s="591"/>
      <c r="DA66" s="592"/>
      <c r="DB66" s="590"/>
      <c r="DC66" s="591"/>
      <c r="DD66" s="591"/>
      <c r="DE66" s="591"/>
      <c r="DF66" s="592"/>
      <c r="DG66" s="590"/>
      <c r="DH66" s="591"/>
      <c r="DI66" s="591"/>
      <c r="DJ66" s="591"/>
      <c r="DK66" s="592"/>
      <c r="DL66" s="590"/>
      <c r="DM66" s="591"/>
      <c r="DN66" s="591"/>
      <c r="DO66" s="591"/>
      <c r="DP66" s="592"/>
      <c r="DQ66" s="590"/>
      <c r="DR66" s="591"/>
      <c r="DS66" s="591"/>
      <c r="DT66" s="591"/>
      <c r="DU66" s="592"/>
      <c r="DV66" s="587"/>
      <c r="DW66" s="588"/>
      <c r="DX66" s="588"/>
      <c r="DY66" s="588"/>
      <c r="DZ66" s="593"/>
      <c r="EA66" s="464"/>
    </row>
    <row r="67" spans="1:131" ht="26.25" customHeight="1" thickBot="1" x14ac:dyDescent="0.2">
      <c r="A67" s="486"/>
      <c r="B67" s="487"/>
      <c r="C67" s="487"/>
      <c r="D67" s="487"/>
      <c r="E67" s="487"/>
      <c r="F67" s="487"/>
      <c r="G67" s="487"/>
      <c r="H67" s="487"/>
      <c r="I67" s="487"/>
      <c r="J67" s="487"/>
      <c r="K67" s="487"/>
      <c r="L67" s="487"/>
      <c r="M67" s="487"/>
      <c r="N67" s="487"/>
      <c r="O67" s="487"/>
      <c r="P67" s="488"/>
      <c r="Q67" s="489"/>
      <c r="R67" s="490"/>
      <c r="S67" s="490"/>
      <c r="T67" s="490"/>
      <c r="U67" s="491"/>
      <c r="V67" s="489"/>
      <c r="W67" s="490"/>
      <c r="X67" s="490"/>
      <c r="Y67" s="490"/>
      <c r="Z67" s="491"/>
      <c r="AA67" s="489"/>
      <c r="AB67" s="490"/>
      <c r="AC67" s="490"/>
      <c r="AD67" s="490"/>
      <c r="AE67" s="491"/>
      <c r="AF67" s="594"/>
      <c r="AG67" s="562"/>
      <c r="AH67" s="562"/>
      <c r="AI67" s="562"/>
      <c r="AJ67" s="595"/>
      <c r="AK67" s="596"/>
      <c r="AL67" s="487"/>
      <c r="AM67" s="487"/>
      <c r="AN67" s="487"/>
      <c r="AO67" s="488"/>
      <c r="AP67" s="489"/>
      <c r="AQ67" s="490"/>
      <c r="AR67" s="490"/>
      <c r="AS67" s="490"/>
      <c r="AT67" s="491"/>
      <c r="AU67" s="489"/>
      <c r="AV67" s="490"/>
      <c r="AW67" s="490"/>
      <c r="AX67" s="490"/>
      <c r="AY67" s="491"/>
      <c r="AZ67" s="489"/>
      <c r="BA67" s="490"/>
      <c r="BB67" s="490"/>
      <c r="BC67" s="490"/>
      <c r="BD67" s="493"/>
      <c r="BE67" s="557"/>
      <c r="BF67" s="557"/>
      <c r="BG67" s="557"/>
      <c r="BH67" s="557"/>
      <c r="BI67" s="557"/>
      <c r="BJ67" s="557"/>
      <c r="BK67" s="557"/>
      <c r="BL67" s="557"/>
      <c r="BM67" s="557"/>
      <c r="BN67" s="557"/>
      <c r="BO67" s="557"/>
      <c r="BP67" s="557"/>
      <c r="BQ67" s="515">
        <v>61</v>
      </c>
      <c r="BR67" s="586"/>
      <c r="BS67" s="587"/>
      <c r="BT67" s="588"/>
      <c r="BU67" s="588"/>
      <c r="BV67" s="588"/>
      <c r="BW67" s="588"/>
      <c r="BX67" s="588"/>
      <c r="BY67" s="588"/>
      <c r="BZ67" s="588"/>
      <c r="CA67" s="588"/>
      <c r="CB67" s="588"/>
      <c r="CC67" s="588"/>
      <c r="CD67" s="588"/>
      <c r="CE67" s="588"/>
      <c r="CF67" s="588"/>
      <c r="CG67" s="589"/>
      <c r="CH67" s="590"/>
      <c r="CI67" s="591"/>
      <c r="CJ67" s="591"/>
      <c r="CK67" s="591"/>
      <c r="CL67" s="592"/>
      <c r="CM67" s="590"/>
      <c r="CN67" s="591"/>
      <c r="CO67" s="591"/>
      <c r="CP67" s="591"/>
      <c r="CQ67" s="592"/>
      <c r="CR67" s="590"/>
      <c r="CS67" s="591"/>
      <c r="CT67" s="591"/>
      <c r="CU67" s="591"/>
      <c r="CV67" s="592"/>
      <c r="CW67" s="590"/>
      <c r="CX67" s="591"/>
      <c r="CY67" s="591"/>
      <c r="CZ67" s="591"/>
      <c r="DA67" s="592"/>
      <c r="DB67" s="590"/>
      <c r="DC67" s="591"/>
      <c r="DD67" s="591"/>
      <c r="DE67" s="591"/>
      <c r="DF67" s="592"/>
      <c r="DG67" s="590"/>
      <c r="DH67" s="591"/>
      <c r="DI67" s="591"/>
      <c r="DJ67" s="591"/>
      <c r="DK67" s="592"/>
      <c r="DL67" s="590"/>
      <c r="DM67" s="591"/>
      <c r="DN67" s="591"/>
      <c r="DO67" s="591"/>
      <c r="DP67" s="592"/>
      <c r="DQ67" s="590"/>
      <c r="DR67" s="591"/>
      <c r="DS67" s="591"/>
      <c r="DT67" s="591"/>
      <c r="DU67" s="592"/>
      <c r="DV67" s="587"/>
      <c r="DW67" s="588"/>
      <c r="DX67" s="588"/>
      <c r="DY67" s="588"/>
      <c r="DZ67" s="593"/>
      <c r="EA67" s="464"/>
    </row>
    <row r="68" spans="1:131" ht="26.25" customHeight="1" thickTop="1" x14ac:dyDescent="0.15">
      <c r="A68" s="497">
        <v>1</v>
      </c>
      <c r="B68" s="498" t="s">
        <v>353</v>
      </c>
      <c r="C68" s="499"/>
      <c r="D68" s="499"/>
      <c r="E68" s="499"/>
      <c r="F68" s="499"/>
      <c r="G68" s="499"/>
      <c r="H68" s="499"/>
      <c r="I68" s="499"/>
      <c r="J68" s="499"/>
      <c r="K68" s="499"/>
      <c r="L68" s="499"/>
      <c r="M68" s="499"/>
      <c r="N68" s="499"/>
      <c r="O68" s="499"/>
      <c r="P68" s="500"/>
      <c r="Q68" s="501">
        <v>15803</v>
      </c>
      <c r="R68" s="502"/>
      <c r="S68" s="502"/>
      <c r="T68" s="502"/>
      <c r="U68" s="502"/>
      <c r="V68" s="502">
        <v>14948</v>
      </c>
      <c r="W68" s="502"/>
      <c r="X68" s="502"/>
      <c r="Y68" s="502"/>
      <c r="Z68" s="502"/>
      <c r="AA68" s="502">
        <v>855</v>
      </c>
      <c r="AB68" s="502"/>
      <c r="AC68" s="502"/>
      <c r="AD68" s="502"/>
      <c r="AE68" s="502"/>
      <c r="AF68" s="502">
        <v>855</v>
      </c>
      <c r="AG68" s="502"/>
      <c r="AH68" s="502"/>
      <c r="AI68" s="502"/>
      <c r="AJ68" s="502"/>
      <c r="AK68" s="502">
        <v>1548</v>
      </c>
      <c r="AL68" s="502"/>
      <c r="AM68" s="502"/>
      <c r="AN68" s="502"/>
      <c r="AO68" s="502"/>
      <c r="AP68" s="502">
        <v>4992</v>
      </c>
      <c r="AQ68" s="502"/>
      <c r="AR68" s="502"/>
      <c r="AS68" s="502"/>
      <c r="AT68" s="502"/>
      <c r="AU68" s="502">
        <v>489</v>
      </c>
      <c r="AV68" s="502"/>
      <c r="AW68" s="502"/>
      <c r="AX68" s="502"/>
      <c r="AY68" s="502"/>
      <c r="AZ68" s="508"/>
      <c r="BA68" s="508"/>
      <c r="BB68" s="508"/>
      <c r="BC68" s="508"/>
      <c r="BD68" s="509"/>
      <c r="BE68" s="557"/>
      <c r="BF68" s="557"/>
      <c r="BG68" s="557"/>
      <c r="BH68" s="557"/>
      <c r="BI68" s="557"/>
      <c r="BJ68" s="557"/>
      <c r="BK68" s="557"/>
      <c r="BL68" s="557"/>
      <c r="BM68" s="557"/>
      <c r="BN68" s="557"/>
      <c r="BO68" s="557"/>
      <c r="BP68" s="557"/>
      <c r="BQ68" s="515">
        <v>62</v>
      </c>
      <c r="BR68" s="586"/>
      <c r="BS68" s="587"/>
      <c r="BT68" s="588"/>
      <c r="BU68" s="588"/>
      <c r="BV68" s="588"/>
      <c r="BW68" s="588"/>
      <c r="BX68" s="588"/>
      <c r="BY68" s="588"/>
      <c r="BZ68" s="588"/>
      <c r="CA68" s="588"/>
      <c r="CB68" s="588"/>
      <c r="CC68" s="588"/>
      <c r="CD68" s="588"/>
      <c r="CE68" s="588"/>
      <c r="CF68" s="588"/>
      <c r="CG68" s="589"/>
      <c r="CH68" s="590"/>
      <c r="CI68" s="591"/>
      <c r="CJ68" s="591"/>
      <c r="CK68" s="591"/>
      <c r="CL68" s="592"/>
      <c r="CM68" s="590"/>
      <c r="CN68" s="591"/>
      <c r="CO68" s="591"/>
      <c r="CP68" s="591"/>
      <c r="CQ68" s="592"/>
      <c r="CR68" s="590"/>
      <c r="CS68" s="591"/>
      <c r="CT68" s="591"/>
      <c r="CU68" s="591"/>
      <c r="CV68" s="592"/>
      <c r="CW68" s="590"/>
      <c r="CX68" s="591"/>
      <c r="CY68" s="591"/>
      <c r="CZ68" s="591"/>
      <c r="DA68" s="592"/>
      <c r="DB68" s="590"/>
      <c r="DC68" s="591"/>
      <c r="DD68" s="591"/>
      <c r="DE68" s="591"/>
      <c r="DF68" s="592"/>
      <c r="DG68" s="590"/>
      <c r="DH68" s="591"/>
      <c r="DI68" s="591"/>
      <c r="DJ68" s="591"/>
      <c r="DK68" s="592"/>
      <c r="DL68" s="590"/>
      <c r="DM68" s="591"/>
      <c r="DN68" s="591"/>
      <c r="DO68" s="591"/>
      <c r="DP68" s="592"/>
      <c r="DQ68" s="590"/>
      <c r="DR68" s="591"/>
      <c r="DS68" s="591"/>
      <c r="DT68" s="591"/>
      <c r="DU68" s="592"/>
      <c r="DV68" s="587"/>
      <c r="DW68" s="588"/>
      <c r="DX68" s="588"/>
      <c r="DY68" s="588"/>
      <c r="DZ68" s="593"/>
      <c r="EA68" s="464"/>
    </row>
    <row r="69" spans="1:131" ht="26.25" customHeight="1" x14ac:dyDescent="0.15">
      <c r="A69" s="515">
        <v>2</v>
      </c>
      <c r="B69" s="516" t="s">
        <v>354</v>
      </c>
      <c r="C69" s="517"/>
      <c r="D69" s="517"/>
      <c r="E69" s="517"/>
      <c r="F69" s="517"/>
      <c r="G69" s="517"/>
      <c r="H69" s="517"/>
      <c r="I69" s="517"/>
      <c r="J69" s="517"/>
      <c r="K69" s="517"/>
      <c r="L69" s="517"/>
      <c r="M69" s="517"/>
      <c r="N69" s="517"/>
      <c r="O69" s="517"/>
      <c r="P69" s="518"/>
      <c r="Q69" s="519">
        <v>4795</v>
      </c>
      <c r="R69" s="520"/>
      <c r="S69" s="520"/>
      <c r="T69" s="520"/>
      <c r="U69" s="520"/>
      <c r="V69" s="520">
        <v>4781</v>
      </c>
      <c r="W69" s="520"/>
      <c r="X69" s="520"/>
      <c r="Y69" s="520"/>
      <c r="Z69" s="520"/>
      <c r="AA69" s="520">
        <v>14</v>
      </c>
      <c r="AB69" s="520"/>
      <c r="AC69" s="520"/>
      <c r="AD69" s="520"/>
      <c r="AE69" s="520"/>
      <c r="AF69" s="520">
        <v>14</v>
      </c>
      <c r="AG69" s="520"/>
      <c r="AH69" s="520"/>
      <c r="AI69" s="520"/>
      <c r="AJ69" s="520"/>
      <c r="AK69" s="520">
        <v>32</v>
      </c>
      <c r="AL69" s="520"/>
      <c r="AM69" s="520"/>
      <c r="AN69" s="520"/>
      <c r="AO69" s="520"/>
      <c r="AP69" s="520" t="s">
        <v>66</v>
      </c>
      <c r="AQ69" s="520"/>
      <c r="AR69" s="520"/>
      <c r="AS69" s="520"/>
      <c r="AT69" s="520"/>
      <c r="AU69" s="520" t="s">
        <v>66</v>
      </c>
      <c r="AV69" s="520"/>
      <c r="AW69" s="520"/>
      <c r="AX69" s="520"/>
      <c r="AY69" s="520"/>
      <c r="AZ69" s="526"/>
      <c r="BA69" s="526"/>
      <c r="BB69" s="526"/>
      <c r="BC69" s="526"/>
      <c r="BD69" s="527"/>
      <c r="BE69" s="557"/>
      <c r="BF69" s="557"/>
      <c r="BG69" s="557"/>
      <c r="BH69" s="557"/>
      <c r="BI69" s="557"/>
      <c r="BJ69" s="557"/>
      <c r="BK69" s="557"/>
      <c r="BL69" s="557"/>
      <c r="BM69" s="557"/>
      <c r="BN69" s="557"/>
      <c r="BO69" s="557"/>
      <c r="BP69" s="557"/>
      <c r="BQ69" s="515">
        <v>63</v>
      </c>
      <c r="BR69" s="586"/>
      <c r="BS69" s="587"/>
      <c r="BT69" s="588"/>
      <c r="BU69" s="588"/>
      <c r="BV69" s="588"/>
      <c r="BW69" s="588"/>
      <c r="BX69" s="588"/>
      <c r="BY69" s="588"/>
      <c r="BZ69" s="588"/>
      <c r="CA69" s="588"/>
      <c r="CB69" s="588"/>
      <c r="CC69" s="588"/>
      <c r="CD69" s="588"/>
      <c r="CE69" s="588"/>
      <c r="CF69" s="588"/>
      <c r="CG69" s="589"/>
      <c r="CH69" s="590"/>
      <c r="CI69" s="591"/>
      <c r="CJ69" s="591"/>
      <c r="CK69" s="591"/>
      <c r="CL69" s="592"/>
      <c r="CM69" s="590"/>
      <c r="CN69" s="591"/>
      <c r="CO69" s="591"/>
      <c r="CP69" s="591"/>
      <c r="CQ69" s="592"/>
      <c r="CR69" s="590"/>
      <c r="CS69" s="591"/>
      <c r="CT69" s="591"/>
      <c r="CU69" s="591"/>
      <c r="CV69" s="592"/>
      <c r="CW69" s="590"/>
      <c r="CX69" s="591"/>
      <c r="CY69" s="591"/>
      <c r="CZ69" s="591"/>
      <c r="DA69" s="592"/>
      <c r="DB69" s="590"/>
      <c r="DC69" s="591"/>
      <c r="DD69" s="591"/>
      <c r="DE69" s="591"/>
      <c r="DF69" s="592"/>
      <c r="DG69" s="590"/>
      <c r="DH69" s="591"/>
      <c r="DI69" s="591"/>
      <c r="DJ69" s="591"/>
      <c r="DK69" s="592"/>
      <c r="DL69" s="590"/>
      <c r="DM69" s="591"/>
      <c r="DN69" s="591"/>
      <c r="DO69" s="591"/>
      <c r="DP69" s="592"/>
      <c r="DQ69" s="590"/>
      <c r="DR69" s="591"/>
      <c r="DS69" s="591"/>
      <c r="DT69" s="591"/>
      <c r="DU69" s="592"/>
      <c r="DV69" s="587"/>
      <c r="DW69" s="588"/>
      <c r="DX69" s="588"/>
      <c r="DY69" s="588"/>
      <c r="DZ69" s="593"/>
      <c r="EA69" s="464"/>
    </row>
    <row r="70" spans="1:131" ht="26.25" customHeight="1" x14ac:dyDescent="0.15">
      <c r="A70" s="515">
        <v>3</v>
      </c>
      <c r="B70" s="516" t="s">
        <v>355</v>
      </c>
      <c r="C70" s="517"/>
      <c r="D70" s="517"/>
      <c r="E70" s="517"/>
      <c r="F70" s="517"/>
      <c r="G70" s="517"/>
      <c r="H70" s="517"/>
      <c r="I70" s="517"/>
      <c r="J70" s="517"/>
      <c r="K70" s="517"/>
      <c r="L70" s="517"/>
      <c r="M70" s="517"/>
      <c r="N70" s="517"/>
      <c r="O70" s="517"/>
      <c r="P70" s="518"/>
      <c r="Q70" s="519">
        <v>127</v>
      </c>
      <c r="R70" s="520"/>
      <c r="S70" s="520"/>
      <c r="T70" s="520"/>
      <c r="U70" s="520"/>
      <c r="V70" s="520">
        <v>120</v>
      </c>
      <c r="W70" s="520"/>
      <c r="X70" s="520"/>
      <c r="Y70" s="520"/>
      <c r="Z70" s="520"/>
      <c r="AA70" s="520">
        <v>7</v>
      </c>
      <c r="AB70" s="520"/>
      <c r="AC70" s="520"/>
      <c r="AD70" s="520"/>
      <c r="AE70" s="520"/>
      <c r="AF70" s="520">
        <v>7</v>
      </c>
      <c r="AG70" s="520"/>
      <c r="AH70" s="520"/>
      <c r="AI70" s="520"/>
      <c r="AJ70" s="520"/>
      <c r="AK70" s="520">
        <v>28</v>
      </c>
      <c r="AL70" s="520"/>
      <c r="AM70" s="520"/>
      <c r="AN70" s="520"/>
      <c r="AO70" s="520"/>
      <c r="AP70" s="520" t="s">
        <v>66</v>
      </c>
      <c r="AQ70" s="520"/>
      <c r="AR70" s="520"/>
      <c r="AS70" s="520"/>
      <c r="AT70" s="520"/>
      <c r="AU70" s="520" t="s">
        <v>66</v>
      </c>
      <c r="AV70" s="520"/>
      <c r="AW70" s="520"/>
      <c r="AX70" s="520"/>
      <c r="AY70" s="520"/>
      <c r="AZ70" s="526"/>
      <c r="BA70" s="526"/>
      <c r="BB70" s="526"/>
      <c r="BC70" s="526"/>
      <c r="BD70" s="527"/>
      <c r="BE70" s="557"/>
      <c r="BF70" s="557"/>
      <c r="BG70" s="557"/>
      <c r="BH70" s="557"/>
      <c r="BI70" s="557"/>
      <c r="BJ70" s="557"/>
      <c r="BK70" s="557"/>
      <c r="BL70" s="557"/>
      <c r="BM70" s="557"/>
      <c r="BN70" s="557"/>
      <c r="BO70" s="557"/>
      <c r="BP70" s="557"/>
      <c r="BQ70" s="515">
        <v>64</v>
      </c>
      <c r="BR70" s="586"/>
      <c r="BS70" s="587"/>
      <c r="BT70" s="588"/>
      <c r="BU70" s="588"/>
      <c r="BV70" s="588"/>
      <c r="BW70" s="588"/>
      <c r="BX70" s="588"/>
      <c r="BY70" s="588"/>
      <c r="BZ70" s="588"/>
      <c r="CA70" s="588"/>
      <c r="CB70" s="588"/>
      <c r="CC70" s="588"/>
      <c r="CD70" s="588"/>
      <c r="CE70" s="588"/>
      <c r="CF70" s="588"/>
      <c r="CG70" s="589"/>
      <c r="CH70" s="590"/>
      <c r="CI70" s="591"/>
      <c r="CJ70" s="591"/>
      <c r="CK70" s="591"/>
      <c r="CL70" s="592"/>
      <c r="CM70" s="590"/>
      <c r="CN70" s="591"/>
      <c r="CO70" s="591"/>
      <c r="CP70" s="591"/>
      <c r="CQ70" s="592"/>
      <c r="CR70" s="590"/>
      <c r="CS70" s="591"/>
      <c r="CT70" s="591"/>
      <c r="CU70" s="591"/>
      <c r="CV70" s="592"/>
      <c r="CW70" s="590"/>
      <c r="CX70" s="591"/>
      <c r="CY70" s="591"/>
      <c r="CZ70" s="591"/>
      <c r="DA70" s="592"/>
      <c r="DB70" s="590"/>
      <c r="DC70" s="591"/>
      <c r="DD70" s="591"/>
      <c r="DE70" s="591"/>
      <c r="DF70" s="592"/>
      <c r="DG70" s="590"/>
      <c r="DH70" s="591"/>
      <c r="DI70" s="591"/>
      <c r="DJ70" s="591"/>
      <c r="DK70" s="592"/>
      <c r="DL70" s="590"/>
      <c r="DM70" s="591"/>
      <c r="DN70" s="591"/>
      <c r="DO70" s="591"/>
      <c r="DP70" s="592"/>
      <c r="DQ70" s="590"/>
      <c r="DR70" s="591"/>
      <c r="DS70" s="591"/>
      <c r="DT70" s="591"/>
      <c r="DU70" s="592"/>
      <c r="DV70" s="587"/>
      <c r="DW70" s="588"/>
      <c r="DX70" s="588"/>
      <c r="DY70" s="588"/>
      <c r="DZ70" s="593"/>
      <c r="EA70" s="464"/>
    </row>
    <row r="71" spans="1:131" ht="26.25" customHeight="1" x14ac:dyDescent="0.15">
      <c r="A71" s="515">
        <v>4</v>
      </c>
      <c r="B71" s="516" t="s">
        <v>356</v>
      </c>
      <c r="C71" s="517"/>
      <c r="D71" s="517"/>
      <c r="E71" s="517"/>
      <c r="F71" s="517"/>
      <c r="G71" s="517"/>
      <c r="H71" s="517"/>
      <c r="I71" s="517"/>
      <c r="J71" s="517"/>
      <c r="K71" s="517"/>
      <c r="L71" s="517"/>
      <c r="M71" s="517"/>
      <c r="N71" s="517"/>
      <c r="O71" s="517"/>
      <c r="P71" s="518"/>
      <c r="Q71" s="519">
        <v>162</v>
      </c>
      <c r="R71" s="520"/>
      <c r="S71" s="520"/>
      <c r="T71" s="520"/>
      <c r="U71" s="520"/>
      <c r="V71" s="520">
        <v>157</v>
      </c>
      <c r="W71" s="520"/>
      <c r="X71" s="520"/>
      <c r="Y71" s="520"/>
      <c r="Z71" s="520"/>
      <c r="AA71" s="520">
        <v>5</v>
      </c>
      <c r="AB71" s="520"/>
      <c r="AC71" s="520"/>
      <c r="AD71" s="520"/>
      <c r="AE71" s="520"/>
      <c r="AF71" s="520">
        <v>4</v>
      </c>
      <c r="AG71" s="520"/>
      <c r="AH71" s="520"/>
      <c r="AI71" s="520"/>
      <c r="AJ71" s="520"/>
      <c r="AK71" s="520" t="s">
        <v>66</v>
      </c>
      <c r="AL71" s="520"/>
      <c r="AM71" s="520"/>
      <c r="AN71" s="520"/>
      <c r="AO71" s="520"/>
      <c r="AP71" s="520" t="s">
        <v>66</v>
      </c>
      <c r="AQ71" s="520"/>
      <c r="AR71" s="520"/>
      <c r="AS71" s="520"/>
      <c r="AT71" s="520"/>
      <c r="AU71" s="520" t="s">
        <v>66</v>
      </c>
      <c r="AV71" s="520"/>
      <c r="AW71" s="520"/>
      <c r="AX71" s="520"/>
      <c r="AY71" s="520"/>
      <c r="AZ71" s="526"/>
      <c r="BA71" s="526"/>
      <c r="BB71" s="526"/>
      <c r="BC71" s="526"/>
      <c r="BD71" s="527"/>
      <c r="BE71" s="557"/>
      <c r="BF71" s="557"/>
      <c r="BG71" s="557"/>
      <c r="BH71" s="557"/>
      <c r="BI71" s="557"/>
      <c r="BJ71" s="557"/>
      <c r="BK71" s="557"/>
      <c r="BL71" s="557"/>
      <c r="BM71" s="557"/>
      <c r="BN71" s="557"/>
      <c r="BO71" s="557"/>
      <c r="BP71" s="557"/>
      <c r="BQ71" s="515">
        <v>65</v>
      </c>
      <c r="BR71" s="586"/>
      <c r="BS71" s="587"/>
      <c r="BT71" s="588"/>
      <c r="BU71" s="588"/>
      <c r="BV71" s="588"/>
      <c r="BW71" s="588"/>
      <c r="BX71" s="588"/>
      <c r="BY71" s="588"/>
      <c r="BZ71" s="588"/>
      <c r="CA71" s="588"/>
      <c r="CB71" s="588"/>
      <c r="CC71" s="588"/>
      <c r="CD71" s="588"/>
      <c r="CE71" s="588"/>
      <c r="CF71" s="588"/>
      <c r="CG71" s="589"/>
      <c r="CH71" s="590"/>
      <c r="CI71" s="591"/>
      <c r="CJ71" s="591"/>
      <c r="CK71" s="591"/>
      <c r="CL71" s="592"/>
      <c r="CM71" s="590"/>
      <c r="CN71" s="591"/>
      <c r="CO71" s="591"/>
      <c r="CP71" s="591"/>
      <c r="CQ71" s="592"/>
      <c r="CR71" s="590"/>
      <c r="CS71" s="591"/>
      <c r="CT71" s="591"/>
      <c r="CU71" s="591"/>
      <c r="CV71" s="592"/>
      <c r="CW71" s="590"/>
      <c r="CX71" s="591"/>
      <c r="CY71" s="591"/>
      <c r="CZ71" s="591"/>
      <c r="DA71" s="592"/>
      <c r="DB71" s="590"/>
      <c r="DC71" s="591"/>
      <c r="DD71" s="591"/>
      <c r="DE71" s="591"/>
      <c r="DF71" s="592"/>
      <c r="DG71" s="590"/>
      <c r="DH71" s="591"/>
      <c r="DI71" s="591"/>
      <c r="DJ71" s="591"/>
      <c r="DK71" s="592"/>
      <c r="DL71" s="590"/>
      <c r="DM71" s="591"/>
      <c r="DN71" s="591"/>
      <c r="DO71" s="591"/>
      <c r="DP71" s="592"/>
      <c r="DQ71" s="590"/>
      <c r="DR71" s="591"/>
      <c r="DS71" s="591"/>
      <c r="DT71" s="591"/>
      <c r="DU71" s="592"/>
      <c r="DV71" s="587"/>
      <c r="DW71" s="588"/>
      <c r="DX71" s="588"/>
      <c r="DY71" s="588"/>
      <c r="DZ71" s="593"/>
      <c r="EA71" s="464"/>
    </row>
    <row r="72" spans="1:131" ht="26.25" customHeight="1" x14ac:dyDescent="0.15">
      <c r="A72" s="515">
        <v>5</v>
      </c>
      <c r="B72" s="516" t="s">
        <v>357</v>
      </c>
      <c r="C72" s="517"/>
      <c r="D72" s="517"/>
      <c r="E72" s="517"/>
      <c r="F72" s="517"/>
      <c r="G72" s="517"/>
      <c r="H72" s="517"/>
      <c r="I72" s="517"/>
      <c r="J72" s="517"/>
      <c r="K72" s="517"/>
      <c r="L72" s="517"/>
      <c r="M72" s="517"/>
      <c r="N72" s="517"/>
      <c r="O72" s="517"/>
      <c r="P72" s="518"/>
      <c r="Q72" s="519">
        <v>132</v>
      </c>
      <c r="R72" s="520"/>
      <c r="S72" s="520"/>
      <c r="T72" s="520"/>
      <c r="U72" s="520"/>
      <c r="V72" s="520">
        <v>87</v>
      </c>
      <c r="W72" s="520"/>
      <c r="X72" s="520"/>
      <c r="Y72" s="520"/>
      <c r="Z72" s="520"/>
      <c r="AA72" s="520">
        <v>45</v>
      </c>
      <c r="AB72" s="520"/>
      <c r="AC72" s="520"/>
      <c r="AD72" s="520"/>
      <c r="AE72" s="520"/>
      <c r="AF72" s="520">
        <v>45</v>
      </c>
      <c r="AG72" s="520"/>
      <c r="AH72" s="520"/>
      <c r="AI72" s="520"/>
      <c r="AJ72" s="520"/>
      <c r="AK72" s="520" t="s">
        <v>66</v>
      </c>
      <c r="AL72" s="520"/>
      <c r="AM72" s="520"/>
      <c r="AN72" s="520"/>
      <c r="AO72" s="520"/>
      <c r="AP72" s="520" t="s">
        <v>66</v>
      </c>
      <c r="AQ72" s="520"/>
      <c r="AR72" s="520"/>
      <c r="AS72" s="520"/>
      <c r="AT72" s="520"/>
      <c r="AU72" s="520" t="s">
        <v>66</v>
      </c>
      <c r="AV72" s="520"/>
      <c r="AW72" s="520"/>
      <c r="AX72" s="520"/>
      <c r="AY72" s="520"/>
      <c r="AZ72" s="526"/>
      <c r="BA72" s="526"/>
      <c r="BB72" s="526"/>
      <c r="BC72" s="526"/>
      <c r="BD72" s="527"/>
      <c r="BE72" s="557"/>
      <c r="BF72" s="557"/>
      <c r="BG72" s="557"/>
      <c r="BH72" s="557"/>
      <c r="BI72" s="557"/>
      <c r="BJ72" s="557"/>
      <c r="BK72" s="557"/>
      <c r="BL72" s="557"/>
      <c r="BM72" s="557"/>
      <c r="BN72" s="557"/>
      <c r="BO72" s="557"/>
      <c r="BP72" s="557"/>
      <c r="BQ72" s="515">
        <v>66</v>
      </c>
      <c r="BR72" s="586"/>
      <c r="BS72" s="587"/>
      <c r="BT72" s="588"/>
      <c r="BU72" s="588"/>
      <c r="BV72" s="588"/>
      <c r="BW72" s="588"/>
      <c r="BX72" s="588"/>
      <c r="BY72" s="588"/>
      <c r="BZ72" s="588"/>
      <c r="CA72" s="588"/>
      <c r="CB72" s="588"/>
      <c r="CC72" s="588"/>
      <c r="CD72" s="588"/>
      <c r="CE72" s="588"/>
      <c r="CF72" s="588"/>
      <c r="CG72" s="589"/>
      <c r="CH72" s="590"/>
      <c r="CI72" s="591"/>
      <c r="CJ72" s="591"/>
      <c r="CK72" s="591"/>
      <c r="CL72" s="592"/>
      <c r="CM72" s="590"/>
      <c r="CN72" s="591"/>
      <c r="CO72" s="591"/>
      <c r="CP72" s="591"/>
      <c r="CQ72" s="592"/>
      <c r="CR72" s="590"/>
      <c r="CS72" s="591"/>
      <c r="CT72" s="591"/>
      <c r="CU72" s="591"/>
      <c r="CV72" s="592"/>
      <c r="CW72" s="590"/>
      <c r="CX72" s="591"/>
      <c r="CY72" s="591"/>
      <c r="CZ72" s="591"/>
      <c r="DA72" s="592"/>
      <c r="DB72" s="590"/>
      <c r="DC72" s="591"/>
      <c r="DD72" s="591"/>
      <c r="DE72" s="591"/>
      <c r="DF72" s="592"/>
      <c r="DG72" s="590"/>
      <c r="DH72" s="591"/>
      <c r="DI72" s="591"/>
      <c r="DJ72" s="591"/>
      <c r="DK72" s="592"/>
      <c r="DL72" s="590"/>
      <c r="DM72" s="591"/>
      <c r="DN72" s="591"/>
      <c r="DO72" s="591"/>
      <c r="DP72" s="592"/>
      <c r="DQ72" s="590"/>
      <c r="DR72" s="591"/>
      <c r="DS72" s="591"/>
      <c r="DT72" s="591"/>
      <c r="DU72" s="592"/>
      <c r="DV72" s="587"/>
      <c r="DW72" s="588"/>
      <c r="DX72" s="588"/>
      <c r="DY72" s="588"/>
      <c r="DZ72" s="593"/>
      <c r="EA72" s="464"/>
    </row>
    <row r="73" spans="1:131" ht="26.25" customHeight="1" x14ac:dyDescent="0.15">
      <c r="A73" s="515">
        <v>6</v>
      </c>
      <c r="B73" s="516" t="s">
        <v>358</v>
      </c>
      <c r="C73" s="517"/>
      <c r="D73" s="517"/>
      <c r="E73" s="517"/>
      <c r="F73" s="517"/>
      <c r="G73" s="517"/>
      <c r="H73" s="517"/>
      <c r="I73" s="517"/>
      <c r="J73" s="517"/>
      <c r="K73" s="517"/>
      <c r="L73" s="517"/>
      <c r="M73" s="517"/>
      <c r="N73" s="517"/>
      <c r="O73" s="517"/>
      <c r="P73" s="518"/>
      <c r="Q73" s="519">
        <v>449</v>
      </c>
      <c r="R73" s="520"/>
      <c r="S73" s="520"/>
      <c r="T73" s="520"/>
      <c r="U73" s="520"/>
      <c r="V73" s="520">
        <v>420</v>
      </c>
      <c r="W73" s="520"/>
      <c r="X73" s="520"/>
      <c r="Y73" s="520"/>
      <c r="Z73" s="520"/>
      <c r="AA73" s="520">
        <v>29</v>
      </c>
      <c r="AB73" s="520"/>
      <c r="AC73" s="520"/>
      <c r="AD73" s="520"/>
      <c r="AE73" s="520"/>
      <c r="AF73" s="520">
        <v>29</v>
      </c>
      <c r="AG73" s="520"/>
      <c r="AH73" s="520"/>
      <c r="AI73" s="520"/>
      <c r="AJ73" s="520"/>
      <c r="AK73" s="520">
        <v>149</v>
      </c>
      <c r="AL73" s="520"/>
      <c r="AM73" s="520"/>
      <c r="AN73" s="520"/>
      <c r="AO73" s="520"/>
      <c r="AP73" s="520" t="s">
        <v>66</v>
      </c>
      <c r="AQ73" s="520"/>
      <c r="AR73" s="520"/>
      <c r="AS73" s="520"/>
      <c r="AT73" s="520"/>
      <c r="AU73" s="520" t="s">
        <v>66</v>
      </c>
      <c r="AV73" s="520"/>
      <c r="AW73" s="520"/>
      <c r="AX73" s="520"/>
      <c r="AY73" s="520"/>
      <c r="AZ73" s="526"/>
      <c r="BA73" s="526"/>
      <c r="BB73" s="526"/>
      <c r="BC73" s="526"/>
      <c r="BD73" s="527"/>
      <c r="BE73" s="557"/>
      <c r="BF73" s="557"/>
      <c r="BG73" s="557"/>
      <c r="BH73" s="557"/>
      <c r="BI73" s="557"/>
      <c r="BJ73" s="557"/>
      <c r="BK73" s="557"/>
      <c r="BL73" s="557"/>
      <c r="BM73" s="557"/>
      <c r="BN73" s="557"/>
      <c r="BO73" s="557"/>
      <c r="BP73" s="557"/>
      <c r="BQ73" s="515">
        <v>67</v>
      </c>
      <c r="BR73" s="586"/>
      <c r="BS73" s="587"/>
      <c r="BT73" s="588"/>
      <c r="BU73" s="588"/>
      <c r="BV73" s="588"/>
      <c r="BW73" s="588"/>
      <c r="BX73" s="588"/>
      <c r="BY73" s="588"/>
      <c r="BZ73" s="588"/>
      <c r="CA73" s="588"/>
      <c r="CB73" s="588"/>
      <c r="CC73" s="588"/>
      <c r="CD73" s="588"/>
      <c r="CE73" s="588"/>
      <c r="CF73" s="588"/>
      <c r="CG73" s="589"/>
      <c r="CH73" s="590"/>
      <c r="CI73" s="591"/>
      <c r="CJ73" s="591"/>
      <c r="CK73" s="591"/>
      <c r="CL73" s="592"/>
      <c r="CM73" s="590"/>
      <c r="CN73" s="591"/>
      <c r="CO73" s="591"/>
      <c r="CP73" s="591"/>
      <c r="CQ73" s="592"/>
      <c r="CR73" s="590"/>
      <c r="CS73" s="591"/>
      <c r="CT73" s="591"/>
      <c r="CU73" s="591"/>
      <c r="CV73" s="592"/>
      <c r="CW73" s="590"/>
      <c r="CX73" s="591"/>
      <c r="CY73" s="591"/>
      <c r="CZ73" s="591"/>
      <c r="DA73" s="592"/>
      <c r="DB73" s="590"/>
      <c r="DC73" s="591"/>
      <c r="DD73" s="591"/>
      <c r="DE73" s="591"/>
      <c r="DF73" s="592"/>
      <c r="DG73" s="590"/>
      <c r="DH73" s="591"/>
      <c r="DI73" s="591"/>
      <c r="DJ73" s="591"/>
      <c r="DK73" s="592"/>
      <c r="DL73" s="590"/>
      <c r="DM73" s="591"/>
      <c r="DN73" s="591"/>
      <c r="DO73" s="591"/>
      <c r="DP73" s="592"/>
      <c r="DQ73" s="590"/>
      <c r="DR73" s="591"/>
      <c r="DS73" s="591"/>
      <c r="DT73" s="591"/>
      <c r="DU73" s="592"/>
      <c r="DV73" s="587"/>
      <c r="DW73" s="588"/>
      <c r="DX73" s="588"/>
      <c r="DY73" s="588"/>
      <c r="DZ73" s="593"/>
      <c r="EA73" s="464"/>
    </row>
    <row r="74" spans="1:131" ht="26.25" customHeight="1" x14ac:dyDescent="0.15">
      <c r="A74" s="515">
        <v>7</v>
      </c>
      <c r="B74" s="516"/>
      <c r="C74" s="517"/>
      <c r="D74" s="517"/>
      <c r="E74" s="517"/>
      <c r="F74" s="517"/>
      <c r="G74" s="517"/>
      <c r="H74" s="517"/>
      <c r="I74" s="517"/>
      <c r="J74" s="517"/>
      <c r="K74" s="517"/>
      <c r="L74" s="517"/>
      <c r="M74" s="517"/>
      <c r="N74" s="517"/>
      <c r="O74" s="517"/>
      <c r="P74" s="518"/>
      <c r="Q74" s="519"/>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520"/>
      <c r="AO74" s="520"/>
      <c r="AP74" s="520"/>
      <c r="AQ74" s="520"/>
      <c r="AR74" s="520"/>
      <c r="AS74" s="520"/>
      <c r="AT74" s="520"/>
      <c r="AU74" s="520"/>
      <c r="AV74" s="520"/>
      <c r="AW74" s="520"/>
      <c r="AX74" s="520"/>
      <c r="AY74" s="520"/>
      <c r="AZ74" s="526"/>
      <c r="BA74" s="526"/>
      <c r="BB74" s="526"/>
      <c r="BC74" s="526"/>
      <c r="BD74" s="527"/>
      <c r="BE74" s="557"/>
      <c r="BF74" s="557"/>
      <c r="BG74" s="557"/>
      <c r="BH74" s="557"/>
      <c r="BI74" s="557"/>
      <c r="BJ74" s="557"/>
      <c r="BK74" s="557"/>
      <c r="BL74" s="557"/>
      <c r="BM74" s="557"/>
      <c r="BN74" s="557"/>
      <c r="BO74" s="557"/>
      <c r="BP74" s="557"/>
      <c r="BQ74" s="515">
        <v>68</v>
      </c>
      <c r="BR74" s="586"/>
      <c r="BS74" s="587"/>
      <c r="BT74" s="588"/>
      <c r="BU74" s="588"/>
      <c r="BV74" s="588"/>
      <c r="BW74" s="588"/>
      <c r="BX74" s="588"/>
      <c r="BY74" s="588"/>
      <c r="BZ74" s="588"/>
      <c r="CA74" s="588"/>
      <c r="CB74" s="588"/>
      <c r="CC74" s="588"/>
      <c r="CD74" s="588"/>
      <c r="CE74" s="588"/>
      <c r="CF74" s="588"/>
      <c r="CG74" s="589"/>
      <c r="CH74" s="590"/>
      <c r="CI74" s="591"/>
      <c r="CJ74" s="591"/>
      <c r="CK74" s="591"/>
      <c r="CL74" s="592"/>
      <c r="CM74" s="590"/>
      <c r="CN74" s="591"/>
      <c r="CO74" s="591"/>
      <c r="CP74" s="591"/>
      <c r="CQ74" s="592"/>
      <c r="CR74" s="590"/>
      <c r="CS74" s="591"/>
      <c r="CT74" s="591"/>
      <c r="CU74" s="591"/>
      <c r="CV74" s="592"/>
      <c r="CW74" s="590"/>
      <c r="CX74" s="591"/>
      <c r="CY74" s="591"/>
      <c r="CZ74" s="591"/>
      <c r="DA74" s="592"/>
      <c r="DB74" s="590"/>
      <c r="DC74" s="591"/>
      <c r="DD74" s="591"/>
      <c r="DE74" s="591"/>
      <c r="DF74" s="592"/>
      <c r="DG74" s="590"/>
      <c r="DH74" s="591"/>
      <c r="DI74" s="591"/>
      <c r="DJ74" s="591"/>
      <c r="DK74" s="592"/>
      <c r="DL74" s="590"/>
      <c r="DM74" s="591"/>
      <c r="DN74" s="591"/>
      <c r="DO74" s="591"/>
      <c r="DP74" s="592"/>
      <c r="DQ74" s="590"/>
      <c r="DR74" s="591"/>
      <c r="DS74" s="591"/>
      <c r="DT74" s="591"/>
      <c r="DU74" s="592"/>
      <c r="DV74" s="587"/>
      <c r="DW74" s="588"/>
      <c r="DX74" s="588"/>
      <c r="DY74" s="588"/>
      <c r="DZ74" s="593"/>
      <c r="EA74" s="464"/>
    </row>
    <row r="75" spans="1:131" ht="26.25" customHeight="1" x14ac:dyDescent="0.15">
      <c r="A75" s="515">
        <v>8</v>
      </c>
      <c r="B75" s="516"/>
      <c r="C75" s="517"/>
      <c r="D75" s="517"/>
      <c r="E75" s="517"/>
      <c r="F75" s="517"/>
      <c r="G75" s="517"/>
      <c r="H75" s="517"/>
      <c r="I75" s="517"/>
      <c r="J75" s="517"/>
      <c r="K75" s="517"/>
      <c r="L75" s="517"/>
      <c r="M75" s="517"/>
      <c r="N75" s="517"/>
      <c r="O75" s="517"/>
      <c r="P75" s="518"/>
      <c r="Q75" s="529"/>
      <c r="R75" s="523"/>
      <c r="S75" s="523"/>
      <c r="T75" s="523"/>
      <c r="U75" s="525"/>
      <c r="V75" s="521"/>
      <c r="W75" s="523"/>
      <c r="X75" s="523"/>
      <c r="Y75" s="523"/>
      <c r="Z75" s="525"/>
      <c r="AA75" s="521"/>
      <c r="AB75" s="523"/>
      <c r="AC75" s="523"/>
      <c r="AD75" s="523"/>
      <c r="AE75" s="525"/>
      <c r="AF75" s="521"/>
      <c r="AG75" s="523"/>
      <c r="AH75" s="523"/>
      <c r="AI75" s="523"/>
      <c r="AJ75" s="525"/>
      <c r="AK75" s="521"/>
      <c r="AL75" s="523"/>
      <c r="AM75" s="523"/>
      <c r="AN75" s="523"/>
      <c r="AO75" s="525"/>
      <c r="AP75" s="521"/>
      <c r="AQ75" s="523"/>
      <c r="AR75" s="523"/>
      <c r="AS75" s="523"/>
      <c r="AT75" s="525"/>
      <c r="AU75" s="521"/>
      <c r="AV75" s="523"/>
      <c r="AW75" s="523"/>
      <c r="AX75" s="523"/>
      <c r="AY75" s="525"/>
      <c r="AZ75" s="526"/>
      <c r="BA75" s="526"/>
      <c r="BB75" s="526"/>
      <c r="BC75" s="526"/>
      <c r="BD75" s="527"/>
      <c r="BE75" s="557"/>
      <c r="BF75" s="557"/>
      <c r="BG75" s="557"/>
      <c r="BH75" s="557"/>
      <c r="BI75" s="557"/>
      <c r="BJ75" s="557"/>
      <c r="BK75" s="557"/>
      <c r="BL75" s="557"/>
      <c r="BM75" s="557"/>
      <c r="BN75" s="557"/>
      <c r="BO75" s="557"/>
      <c r="BP75" s="557"/>
      <c r="BQ75" s="515">
        <v>69</v>
      </c>
      <c r="BR75" s="586"/>
      <c r="BS75" s="587"/>
      <c r="BT75" s="588"/>
      <c r="BU75" s="588"/>
      <c r="BV75" s="588"/>
      <c r="BW75" s="588"/>
      <c r="BX75" s="588"/>
      <c r="BY75" s="588"/>
      <c r="BZ75" s="588"/>
      <c r="CA75" s="588"/>
      <c r="CB75" s="588"/>
      <c r="CC75" s="588"/>
      <c r="CD75" s="588"/>
      <c r="CE75" s="588"/>
      <c r="CF75" s="588"/>
      <c r="CG75" s="589"/>
      <c r="CH75" s="590"/>
      <c r="CI75" s="591"/>
      <c r="CJ75" s="591"/>
      <c r="CK75" s="591"/>
      <c r="CL75" s="592"/>
      <c r="CM75" s="590"/>
      <c r="CN75" s="591"/>
      <c r="CO75" s="591"/>
      <c r="CP75" s="591"/>
      <c r="CQ75" s="592"/>
      <c r="CR75" s="590"/>
      <c r="CS75" s="591"/>
      <c r="CT75" s="591"/>
      <c r="CU75" s="591"/>
      <c r="CV75" s="592"/>
      <c r="CW75" s="590"/>
      <c r="CX75" s="591"/>
      <c r="CY75" s="591"/>
      <c r="CZ75" s="591"/>
      <c r="DA75" s="592"/>
      <c r="DB75" s="590"/>
      <c r="DC75" s="591"/>
      <c r="DD75" s="591"/>
      <c r="DE75" s="591"/>
      <c r="DF75" s="592"/>
      <c r="DG75" s="590"/>
      <c r="DH75" s="591"/>
      <c r="DI75" s="591"/>
      <c r="DJ75" s="591"/>
      <c r="DK75" s="592"/>
      <c r="DL75" s="590"/>
      <c r="DM75" s="591"/>
      <c r="DN75" s="591"/>
      <c r="DO75" s="591"/>
      <c r="DP75" s="592"/>
      <c r="DQ75" s="590"/>
      <c r="DR75" s="591"/>
      <c r="DS75" s="591"/>
      <c r="DT75" s="591"/>
      <c r="DU75" s="592"/>
      <c r="DV75" s="587"/>
      <c r="DW75" s="588"/>
      <c r="DX75" s="588"/>
      <c r="DY75" s="588"/>
      <c r="DZ75" s="593"/>
      <c r="EA75" s="464"/>
    </row>
    <row r="76" spans="1:131" ht="26.25" customHeight="1" x14ac:dyDescent="0.15">
      <c r="A76" s="515">
        <v>9</v>
      </c>
      <c r="B76" s="516"/>
      <c r="C76" s="517"/>
      <c r="D76" s="517"/>
      <c r="E76" s="517"/>
      <c r="F76" s="517"/>
      <c r="G76" s="517"/>
      <c r="H76" s="517"/>
      <c r="I76" s="517"/>
      <c r="J76" s="517"/>
      <c r="K76" s="517"/>
      <c r="L76" s="517"/>
      <c r="M76" s="517"/>
      <c r="N76" s="517"/>
      <c r="O76" s="517"/>
      <c r="P76" s="518"/>
      <c r="Q76" s="529"/>
      <c r="R76" s="523"/>
      <c r="S76" s="523"/>
      <c r="T76" s="523"/>
      <c r="U76" s="525"/>
      <c r="V76" s="521"/>
      <c r="W76" s="523"/>
      <c r="X76" s="523"/>
      <c r="Y76" s="523"/>
      <c r="Z76" s="525"/>
      <c r="AA76" s="521"/>
      <c r="AB76" s="523"/>
      <c r="AC76" s="523"/>
      <c r="AD76" s="523"/>
      <c r="AE76" s="525"/>
      <c r="AF76" s="521"/>
      <c r="AG76" s="523"/>
      <c r="AH76" s="523"/>
      <c r="AI76" s="523"/>
      <c r="AJ76" s="525"/>
      <c r="AK76" s="521"/>
      <c r="AL76" s="523"/>
      <c r="AM76" s="523"/>
      <c r="AN76" s="523"/>
      <c r="AO76" s="525"/>
      <c r="AP76" s="521"/>
      <c r="AQ76" s="523"/>
      <c r="AR76" s="523"/>
      <c r="AS76" s="523"/>
      <c r="AT76" s="525"/>
      <c r="AU76" s="521"/>
      <c r="AV76" s="523"/>
      <c r="AW76" s="523"/>
      <c r="AX76" s="523"/>
      <c r="AY76" s="525"/>
      <c r="AZ76" s="526"/>
      <c r="BA76" s="526"/>
      <c r="BB76" s="526"/>
      <c r="BC76" s="526"/>
      <c r="BD76" s="527"/>
      <c r="BE76" s="557"/>
      <c r="BF76" s="557"/>
      <c r="BG76" s="557"/>
      <c r="BH76" s="557"/>
      <c r="BI76" s="557"/>
      <c r="BJ76" s="557"/>
      <c r="BK76" s="557"/>
      <c r="BL76" s="557"/>
      <c r="BM76" s="557"/>
      <c r="BN76" s="557"/>
      <c r="BO76" s="557"/>
      <c r="BP76" s="557"/>
      <c r="BQ76" s="515">
        <v>70</v>
      </c>
      <c r="BR76" s="586"/>
      <c r="BS76" s="587"/>
      <c r="BT76" s="588"/>
      <c r="BU76" s="588"/>
      <c r="BV76" s="588"/>
      <c r="BW76" s="588"/>
      <c r="BX76" s="588"/>
      <c r="BY76" s="588"/>
      <c r="BZ76" s="588"/>
      <c r="CA76" s="588"/>
      <c r="CB76" s="588"/>
      <c r="CC76" s="588"/>
      <c r="CD76" s="588"/>
      <c r="CE76" s="588"/>
      <c r="CF76" s="588"/>
      <c r="CG76" s="589"/>
      <c r="CH76" s="590"/>
      <c r="CI76" s="591"/>
      <c r="CJ76" s="591"/>
      <c r="CK76" s="591"/>
      <c r="CL76" s="592"/>
      <c r="CM76" s="590"/>
      <c r="CN76" s="591"/>
      <c r="CO76" s="591"/>
      <c r="CP76" s="591"/>
      <c r="CQ76" s="592"/>
      <c r="CR76" s="590"/>
      <c r="CS76" s="591"/>
      <c r="CT76" s="591"/>
      <c r="CU76" s="591"/>
      <c r="CV76" s="592"/>
      <c r="CW76" s="590"/>
      <c r="CX76" s="591"/>
      <c r="CY76" s="591"/>
      <c r="CZ76" s="591"/>
      <c r="DA76" s="592"/>
      <c r="DB76" s="590"/>
      <c r="DC76" s="591"/>
      <c r="DD76" s="591"/>
      <c r="DE76" s="591"/>
      <c r="DF76" s="592"/>
      <c r="DG76" s="590"/>
      <c r="DH76" s="591"/>
      <c r="DI76" s="591"/>
      <c r="DJ76" s="591"/>
      <c r="DK76" s="592"/>
      <c r="DL76" s="590"/>
      <c r="DM76" s="591"/>
      <c r="DN76" s="591"/>
      <c r="DO76" s="591"/>
      <c r="DP76" s="592"/>
      <c r="DQ76" s="590"/>
      <c r="DR76" s="591"/>
      <c r="DS76" s="591"/>
      <c r="DT76" s="591"/>
      <c r="DU76" s="592"/>
      <c r="DV76" s="587"/>
      <c r="DW76" s="588"/>
      <c r="DX76" s="588"/>
      <c r="DY76" s="588"/>
      <c r="DZ76" s="593"/>
      <c r="EA76" s="464"/>
    </row>
    <row r="77" spans="1:131" ht="26.25" customHeight="1" x14ac:dyDescent="0.15">
      <c r="A77" s="515">
        <v>10</v>
      </c>
      <c r="B77" s="516"/>
      <c r="C77" s="517"/>
      <c r="D77" s="517"/>
      <c r="E77" s="517"/>
      <c r="F77" s="517"/>
      <c r="G77" s="517"/>
      <c r="H77" s="517"/>
      <c r="I77" s="517"/>
      <c r="J77" s="517"/>
      <c r="K77" s="517"/>
      <c r="L77" s="517"/>
      <c r="M77" s="517"/>
      <c r="N77" s="517"/>
      <c r="O77" s="517"/>
      <c r="P77" s="518"/>
      <c r="Q77" s="529"/>
      <c r="R77" s="523"/>
      <c r="S77" s="523"/>
      <c r="T77" s="523"/>
      <c r="U77" s="525"/>
      <c r="V77" s="521"/>
      <c r="W77" s="523"/>
      <c r="X77" s="523"/>
      <c r="Y77" s="523"/>
      <c r="Z77" s="525"/>
      <c r="AA77" s="521"/>
      <c r="AB77" s="523"/>
      <c r="AC77" s="523"/>
      <c r="AD77" s="523"/>
      <c r="AE77" s="525"/>
      <c r="AF77" s="521"/>
      <c r="AG77" s="523"/>
      <c r="AH77" s="523"/>
      <c r="AI77" s="523"/>
      <c r="AJ77" s="525"/>
      <c r="AK77" s="521"/>
      <c r="AL77" s="523"/>
      <c r="AM77" s="523"/>
      <c r="AN77" s="523"/>
      <c r="AO77" s="525"/>
      <c r="AP77" s="521"/>
      <c r="AQ77" s="523"/>
      <c r="AR77" s="523"/>
      <c r="AS77" s="523"/>
      <c r="AT77" s="525"/>
      <c r="AU77" s="521"/>
      <c r="AV77" s="523"/>
      <c r="AW77" s="523"/>
      <c r="AX77" s="523"/>
      <c r="AY77" s="525"/>
      <c r="AZ77" s="526"/>
      <c r="BA77" s="526"/>
      <c r="BB77" s="526"/>
      <c r="BC77" s="526"/>
      <c r="BD77" s="527"/>
      <c r="BE77" s="557"/>
      <c r="BF77" s="557"/>
      <c r="BG77" s="557"/>
      <c r="BH77" s="557"/>
      <c r="BI77" s="557"/>
      <c r="BJ77" s="557"/>
      <c r="BK77" s="557"/>
      <c r="BL77" s="557"/>
      <c r="BM77" s="557"/>
      <c r="BN77" s="557"/>
      <c r="BO77" s="557"/>
      <c r="BP77" s="557"/>
      <c r="BQ77" s="515">
        <v>71</v>
      </c>
      <c r="BR77" s="586"/>
      <c r="BS77" s="587"/>
      <c r="BT77" s="588"/>
      <c r="BU77" s="588"/>
      <c r="BV77" s="588"/>
      <c r="BW77" s="588"/>
      <c r="BX77" s="588"/>
      <c r="BY77" s="588"/>
      <c r="BZ77" s="588"/>
      <c r="CA77" s="588"/>
      <c r="CB77" s="588"/>
      <c r="CC77" s="588"/>
      <c r="CD77" s="588"/>
      <c r="CE77" s="588"/>
      <c r="CF77" s="588"/>
      <c r="CG77" s="589"/>
      <c r="CH77" s="590"/>
      <c r="CI77" s="591"/>
      <c r="CJ77" s="591"/>
      <c r="CK77" s="591"/>
      <c r="CL77" s="592"/>
      <c r="CM77" s="590"/>
      <c r="CN77" s="591"/>
      <c r="CO77" s="591"/>
      <c r="CP77" s="591"/>
      <c r="CQ77" s="592"/>
      <c r="CR77" s="590"/>
      <c r="CS77" s="591"/>
      <c r="CT77" s="591"/>
      <c r="CU77" s="591"/>
      <c r="CV77" s="592"/>
      <c r="CW77" s="590"/>
      <c r="CX77" s="591"/>
      <c r="CY77" s="591"/>
      <c r="CZ77" s="591"/>
      <c r="DA77" s="592"/>
      <c r="DB77" s="590"/>
      <c r="DC77" s="591"/>
      <c r="DD77" s="591"/>
      <c r="DE77" s="591"/>
      <c r="DF77" s="592"/>
      <c r="DG77" s="590"/>
      <c r="DH77" s="591"/>
      <c r="DI77" s="591"/>
      <c r="DJ77" s="591"/>
      <c r="DK77" s="592"/>
      <c r="DL77" s="590"/>
      <c r="DM77" s="591"/>
      <c r="DN77" s="591"/>
      <c r="DO77" s="591"/>
      <c r="DP77" s="592"/>
      <c r="DQ77" s="590"/>
      <c r="DR77" s="591"/>
      <c r="DS77" s="591"/>
      <c r="DT77" s="591"/>
      <c r="DU77" s="592"/>
      <c r="DV77" s="587"/>
      <c r="DW77" s="588"/>
      <c r="DX77" s="588"/>
      <c r="DY77" s="588"/>
      <c r="DZ77" s="593"/>
      <c r="EA77" s="464"/>
    </row>
    <row r="78" spans="1:131" ht="26.25" customHeight="1" x14ac:dyDescent="0.15">
      <c r="A78" s="515">
        <v>11</v>
      </c>
      <c r="B78" s="516"/>
      <c r="C78" s="517"/>
      <c r="D78" s="517"/>
      <c r="E78" s="517"/>
      <c r="F78" s="517"/>
      <c r="G78" s="517"/>
      <c r="H78" s="517"/>
      <c r="I78" s="517"/>
      <c r="J78" s="517"/>
      <c r="K78" s="517"/>
      <c r="L78" s="517"/>
      <c r="M78" s="517"/>
      <c r="N78" s="517"/>
      <c r="O78" s="517"/>
      <c r="P78" s="518"/>
      <c r="Q78" s="519"/>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0"/>
      <c r="AY78" s="520"/>
      <c r="AZ78" s="526"/>
      <c r="BA78" s="526"/>
      <c r="BB78" s="526"/>
      <c r="BC78" s="526"/>
      <c r="BD78" s="527"/>
      <c r="BE78" s="557"/>
      <c r="BF78" s="557"/>
      <c r="BG78" s="557"/>
      <c r="BH78" s="557"/>
      <c r="BI78" s="557"/>
      <c r="BJ78" s="464"/>
      <c r="BK78" s="464"/>
      <c r="BL78" s="464"/>
      <c r="BM78" s="464"/>
      <c r="BN78" s="464"/>
      <c r="BO78" s="557"/>
      <c r="BP78" s="557"/>
      <c r="BQ78" s="515">
        <v>72</v>
      </c>
      <c r="BR78" s="586"/>
      <c r="BS78" s="587"/>
      <c r="BT78" s="588"/>
      <c r="BU78" s="588"/>
      <c r="BV78" s="588"/>
      <c r="BW78" s="588"/>
      <c r="BX78" s="588"/>
      <c r="BY78" s="588"/>
      <c r="BZ78" s="588"/>
      <c r="CA78" s="588"/>
      <c r="CB78" s="588"/>
      <c r="CC78" s="588"/>
      <c r="CD78" s="588"/>
      <c r="CE78" s="588"/>
      <c r="CF78" s="588"/>
      <c r="CG78" s="589"/>
      <c r="CH78" s="590"/>
      <c r="CI78" s="591"/>
      <c r="CJ78" s="591"/>
      <c r="CK78" s="591"/>
      <c r="CL78" s="592"/>
      <c r="CM78" s="590"/>
      <c r="CN78" s="591"/>
      <c r="CO78" s="591"/>
      <c r="CP78" s="591"/>
      <c r="CQ78" s="592"/>
      <c r="CR78" s="590"/>
      <c r="CS78" s="591"/>
      <c r="CT78" s="591"/>
      <c r="CU78" s="591"/>
      <c r="CV78" s="592"/>
      <c r="CW78" s="590"/>
      <c r="CX78" s="591"/>
      <c r="CY78" s="591"/>
      <c r="CZ78" s="591"/>
      <c r="DA78" s="592"/>
      <c r="DB78" s="590"/>
      <c r="DC78" s="591"/>
      <c r="DD78" s="591"/>
      <c r="DE78" s="591"/>
      <c r="DF78" s="592"/>
      <c r="DG78" s="590"/>
      <c r="DH78" s="591"/>
      <c r="DI78" s="591"/>
      <c r="DJ78" s="591"/>
      <c r="DK78" s="592"/>
      <c r="DL78" s="590"/>
      <c r="DM78" s="591"/>
      <c r="DN78" s="591"/>
      <c r="DO78" s="591"/>
      <c r="DP78" s="592"/>
      <c r="DQ78" s="590"/>
      <c r="DR78" s="591"/>
      <c r="DS78" s="591"/>
      <c r="DT78" s="591"/>
      <c r="DU78" s="592"/>
      <c r="DV78" s="587"/>
      <c r="DW78" s="588"/>
      <c r="DX78" s="588"/>
      <c r="DY78" s="588"/>
      <c r="DZ78" s="593"/>
      <c r="EA78" s="464"/>
    </row>
    <row r="79" spans="1:131" ht="26.25" customHeight="1" x14ac:dyDescent="0.15">
      <c r="A79" s="515">
        <v>12</v>
      </c>
      <c r="B79" s="516"/>
      <c r="C79" s="517"/>
      <c r="D79" s="517"/>
      <c r="E79" s="517"/>
      <c r="F79" s="517"/>
      <c r="G79" s="517"/>
      <c r="H79" s="517"/>
      <c r="I79" s="517"/>
      <c r="J79" s="517"/>
      <c r="K79" s="517"/>
      <c r="L79" s="517"/>
      <c r="M79" s="517"/>
      <c r="N79" s="517"/>
      <c r="O79" s="517"/>
      <c r="P79" s="518"/>
      <c r="Q79" s="519"/>
      <c r="R79" s="520"/>
      <c r="S79" s="520"/>
      <c r="T79" s="520"/>
      <c r="U79" s="520"/>
      <c r="V79" s="520"/>
      <c r="W79" s="520"/>
      <c r="X79" s="520"/>
      <c r="Y79" s="520"/>
      <c r="Z79" s="520"/>
      <c r="AA79" s="520"/>
      <c r="AB79" s="520"/>
      <c r="AC79" s="520"/>
      <c r="AD79" s="520"/>
      <c r="AE79" s="520"/>
      <c r="AF79" s="520"/>
      <c r="AG79" s="520"/>
      <c r="AH79" s="520"/>
      <c r="AI79" s="520"/>
      <c r="AJ79" s="520"/>
      <c r="AK79" s="520"/>
      <c r="AL79" s="520"/>
      <c r="AM79" s="520"/>
      <c r="AN79" s="520"/>
      <c r="AO79" s="520"/>
      <c r="AP79" s="520"/>
      <c r="AQ79" s="520"/>
      <c r="AR79" s="520"/>
      <c r="AS79" s="520"/>
      <c r="AT79" s="520"/>
      <c r="AU79" s="520"/>
      <c r="AV79" s="520"/>
      <c r="AW79" s="520"/>
      <c r="AX79" s="520"/>
      <c r="AY79" s="520"/>
      <c r="AZ79" s="526"/>
      <c r="BA79" s="526"/>
      <c r="BB79" s="526"/>
      <c r="BC79" s="526"/>
      <c r="BD79" s="527"/>
      <c r="BE79" s="557"/>
      <c r="BF79" s="557"/>
      <c r="BG79" s="557"/>
      <c r="BH79" s="557"/>
      <c r="BI79" s="557"/>
      <c r="BJ79" s="464"/>
      <c r="BK79" s="464"/>
      <c r="BL79" s="464"/>
      <c r="BM79" s="464"/>
      <c r="BN79" s="464"/>
      <c r="BO79" s="557"/>
      <c r="BP79" s="557"/>
      <c r="BQ79" s="515">
        <v>73</v>
      </c>
      <c r="BR79" s="586"/>
      <c r="BS79" s="587"/>
      <c r="BT79" s="588"/>
      <c r="BU79" s="588"/>
      <c r="BV79" s="588"/>
      <c r="BW79" s="588"/>
      <c r="BX79" s="588"/>
      <c r="BY79" s="588"/>
      <c r="BZ79" s="588"/>
      <c r="CA79" s="588"/>
      <c r="CB79" s="588"/>
      <c r="CC79" s="588"/>
      <c r="CD79" s="588"/>
      <c r="CE79" s="588"/>
      <c r="CF79" s="588"/>
      <c r="CG79" s="589"/>
      <c r="CH79" s="590"/>
      <c r="CI79" s="591"/>
      <c r="CJ79" s="591"/>
      <c r="CK79" s="591"/>
      <c r="CL79" s="592"/>
      <c r="CM79" s="590"/>
      <c r="CN79" s="591"/>
      <c r="CO79" s="591"/>
      <c r="CP79" s="591"/>
      <c r="CQ79" s="592"/>
      <c r="CR79" s="590"/>
      <c r="CS79" s="591"/>
      <c r="CT79" s="591"/>
      <c r="CU79" s="591"/>
      <c r="CV79" s="592"/>
      <c r="CW79" s="590"/>
      <c r="CX79" s="591"/>
      <c r="CY79" s="591"/>
      <c r="CZ79" s="591"/>
      <c r="DA79" s="592"/>
      <c r="DB79" s="590"/>
      <c r="DC79" s="591"/>
      <c r="DD79" s="591"/>
      <c r="DE79" s="591"/>
      <c r="DF79" s="592"/>
      <c r="DG79" s="590"/>
      <c r="DH79" s="591"/>
      <c r="DI79" s="591"/>
      <c r="DJ79" s="591"/>
      <c r="DK79" s="592"/>
      <c r="DL79" s="590"/>
      <c r="DM79" s="591"/>
      <c r="DN79" s="591"/>
      <c r="DO79" s="591"/>
      <c r="DP79" s="592"/>
      <c r="DQ79" s="590"/>
      <c r="DR79" s="591"/>
      <c r="DS79" s="591"/>
      <c r="DT79" s="591"/>
      <c r="DU79" s="592"/>
      <c r="DV79" s="587"/>
      <c r="DW79" s="588"/>
      <c r="DX79" s="588"/>
      <c r="DY79" s="588"/>
      <c r="DZ79" s="593"/>
      <c r="EA79" s="464"/>
    </row>
    <row r="80" spans="1:131" ht="26.25" customHeight="1" x14ac:dyDescent="0.15">
      <c r="A80" s="515">
        <v>13</v>
      </c>
      <c r="B80" s="516"/>
      <c r="C80" s="517"/>
      <c r="D80" s="517"/>
      <c r="E80" s="517"/>
      <c r="F80" s="517"/>
      <c r="G80" s="517"/>
      <c r="H80" s="517"/>
      <c r="I80" s="517"/>
      <c r="J80" s="517"/>
      <c r="K80" s="517"/>
      <c r="L80" s="517"/>
      <c r="M80" s="517"/>
      <c r="N80" s="517"/>
      <c r="O80" s="517"/>
      <c r="P80" s="518"/>
      <c r="Q80" s="519"/>
      <c r="R80" s="520"/>
      <c r="S80" s="520"/>
      <c r="T80" s="520"/>
      <c r="U80" s="520"/>
      <c r="V80" s="520"/>
      <c r="W80" s="520"/>
      <c r="X80" s="520"/>
      <c r="Y80" s="520"/>
      <c r="Z80" s="520"/>
      <c r="AA80" s="520"/>
      <c r="AB80" s="520"/>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0"/>
      <c r="AY80" s="520"/>
      <c r="AZ80" s="526"/>
      <c r="BA80" s="526"/>
      <c r="BB80" s="526"/>
      <c r="BC80" s="526"/>
      <c r="BD80" s="527"/>
      <c r="BE80" s="557"/>
      <c r="BF80" s="557"/>
      <c r="BG80" s="557"/>
      <c r="BH80" s="557"/>
      <c r="BI80" s="557"/>
      <c r="BJ80" s="557"/>
      <c r="BK80" s="557"/>
      <c r="BL80" s="557"/>
      <c r="BM80" s="557"/>
      <c r="BN80" s="557"/>
      <c r="BO80" s="557"/>
      <c r="BP80" s="557"/>
      <c r="BQ80" s="515">
        <v>74</v>
      </c>
      <c r="BR80" s="586"/>
      <c r="BS80" s="587"/>
      <c r="BT80" s="588"/>
      <c r="BU80" s="588"/>
      <c r="BV80" s="588"/>
      <c r="BW80" s="588"/>
      <c r="BX80" s="588"/>
      <c r="BY80" s="588"/>
      <c r="BZ80" s="588"/>
      <c r="CA80" s="588"/>
      <c r="CB80" s="588"/>
      <c r="CC80" s="588"/>
      <c r="CD80" s="588"/>
      <c r="CE80" s="588"/>
      <c r="CF80" s="588"/>
      <c r="CG80" s="589"/>
      <c r="CH80" s="590"/>
      <c r="CI80" s="591"/>
      <c r="CJ80" s="591"/>
      <c r="CK80" s="591"/>
      <c r="CL80" s="592"/>
      <c r="CM80" s="590"/>
      <c r="CN80" s="591"/>
      <c r="CO80" s="591"/>
      <c r="CP80" s="591"/>
      <c r="CQ80" s="592"/>
      <c r="CR80" s="590"/>
      <c r="CS80" s="591"/>
      <c r="CT80" s="591"/>
      <c r="CU80" s="591"/>
      <c r="CV80" s="592"/>
      <c r="CW80" s="590"/>
      <c r="CX80" s="591"/>
      <c r="CY80" s="591"/>
      <c r="CZ80" s="591"/>
      <c r="DA80" s="592"/>
      <c r="DB80" s="590"/>
      <c r="DC80" s="591"/>
      <c r="DD80" s="591"/>
      <c r="DE80" s="591"/>
      <c r="DF80" s="592"/>
      <c r="DG80" s="590"/>
      <c r="DH80" s="591"/>
      <c r="DI80" s="591"/>
      <c r="DJ80" s="591"/>
      <c r="DK80" s="592"/>
      <c r="DL80" s="590"/>
      <c r="DM80" s="591"/>
      <c r="DN80" s="591"/>
      <c r="DO80" s="591"/>
      <c r="DP80" s="592"/>
      <c r="DQ80" s="590"/>
      <c r="DR80" s="591"/>
      <c r="DS80" s="591"/>
      <c r="DT80" s="591"/>
      <c r="DU80" s="592"/>
      <c r="DV80" s="587"/>
      <c r="DW80" s="588"/>
      <c r="DX80" s="588"/>
      <c r="DY80" s="588"/>
      <c r="DZ80" s="593"/>
      <c r="EA80" s="464"/>
    </row>
    <row r="81" spans="1:131" ht="26.25" customHeight="1" x14ac:dyDescent="0.15">
      <c r="A81" s="515">
        <v>14</v>
      </c>
      <c r="B81" s="516"/>
      <c r="C81" s="517"/>
      <c r="D81" s="517"/>
      <c r="E81" s="517"/>
      <c r="F81" s="517"/>
      <c r="G81" s="517"/>
      <c r="H81" s="517"/>
      <c r="I81" s="517"/>
      <c r="J81" s="517"/>
      <c r="K81" s="517"/>
      <c r="L81" s="517"/>
      <c r="M81" s="517"/>
      <c r="N81" s="517"/>
      <c r="O81" s="517"/>
      <c r="P81" s="518"/>
      <c r="Q81" s="519"/>
      <c r="R81" s="520"/>
      <c r="S81" s="520"/>
      <c r="T81" s="520"/>
      <c r="U81" s="520"/>
      <c r="V81" s="520"/>
      <c r="W81" s="520"/>
      <c r="X81" s="520"/>
      <c r="Y81" s="520"/>
      <c r="Z81" s="520"/>
      <c r="AA81" s="520"/>
      <c r="AB81" s="520"/>
      <c r="AC81" s="520"/>
      <c r="AD81" s="520"/>
      <c r="AE81" s="520"/>
      <c r="AF81" s="520"/>
      <c r="AG81" s="520"/>
      <c r="AH81" s="520"/>
      <c r="AI81" s="520"/>
      <c r="AJ81" s="520"/>
      <c r="AK81" s="520"/>
      <c r="AL81" s="520"/>
      <c r="AM81" s="520"/>
      <c r="AN81" s="520"/>
      <c r="AO81" s="520"/>
      <c r="AP81" s="520"/>
      <c r="AQ81" s="520"/>
      <c r="AR81" s="520"/>
      <c r="AS81" s="520"/>
      <c r="AT81" s="520"/>
      <c r="AU81" s="520"/>
      <c r="AV81" s="520"/>
      <c r="AW81" s="520"/>
      <c r="AX81" s="520"/>
      <c r="AY81" s="520"/>
      <c r="AZ81" s="526"/>
      <c r="BA81" s="526"/>
      <c r="BB81" s="526"/>
      <c r="BC81" s="526"/>
      <c r="BD81" s="527"/>
      <c r="BE81" s="557"/>
      <c r="BF81" s="557"/>
      <c r="BG81" s="557"/>
      <c r="BH81" s="557"/>
      <c r="BI81" s="557"/>
      <c r="BJ81" s="557"/>
      <c r="BK81" s="557"/>
      <c r="BL81" s="557"/>
      <c r="BM81" s="557"/>
      <c r="BN81" s="557"/>
      <c r="BO81" s="557"/>
      <c r="BP81" s="557"/>
      <c r="BQ81" s="515">
        <v>75</v>
      </c>
      <c r="BR81" s="586"/>
      <c r="BS81" s="587"/>
      <c r="BT81" s="588"/>
      <c r="BU81" s="588"/>
      <c r="BV81" s="588"/>
      <c r="BW81" s="588"/>
      <c r="BX81" s="588"/>
      <c r="BY81" s="588"/>
      <c r="BZ81" s="588"/>
      <c r="CA81" s="588"/>
      <c r="CB81" s="588"/>
      <c r="CC81" s="588"/>
      <c r="CD81" s="588"/>
      <c r="CE81" s="588"/>
      <c r="CF81" s="588"/>
      <c r="CG81" s="589"/>
      <c r="CH81" s="590"/>
      <c r="CI81" s="591"/>
      <c r="CJ81" s="591"/>
      <c r="CK81" s="591"/>
      <c r="CL81" s="592"/>
      <c r="CM81" s="590"/>
      <c r="CN81" s="591"/>
      <c r="CO81" s="591"/>
      <c r="CP81" s="591"/>
      <c r="CQ81" s="592"/>
      <c r="CR81" s="590"/>
      <c r="CS81" s="591"/>
      <c r="CT81" s="591"/>
      <c r="CU81" s="591"/>
      <c r="CV81" s="592"/>
      <c r="CW81" s="590"/>
      <c r="CX81" s="591"/>
      <c r="CY81" s="591"/>
      <c r="CZ81" s="591"/>
      <c r="DA81" s="592"/>
      <c r="DB81" s="590"/>
      <c r="DC81" s="591"/>
      <c r="DD81" s="591"/>
      <c r="DE81" s="591"/>
      <c r="DF81" s="592"/>
      <c r="DG81" s="590"/>
      <c r="DH81" s="591"/>
      <c r="DI81" s="591"/>
      <c r="DJ81" s="591"/>
      <c r="DK81" s="592"/>
      <c r="DL81" s="590"/>
      <c r="DM81" s="591"/>
      <c r="DN81" s="591"/>
      <c r="DO81" s="591"/>
      <c r="DP81" s="592"/>
      <c r="DQ81" s="590"/>
      <c r="DR81" s="591"/>
      <c r="DS81" s="591"/>
      <c r="DT81" s="591"/>
      <c r="DU81" s="592"/>
      <c r="DV81" s="587"/>
      <c r="DW81" s="588"/>
      <c r="DX81" s="588"/>
      <c r="DY81" s="588"/>
      <c r="DZ81" s="593"/>
      <c r="EA81" s="464"/>
    </row>
    <row r="82" spans="1:131" ht="26.25" customHeight="1" x14ac:dyDescent="0.15">
      <c r="A82" s="515">
        <v>15</v>
      </c>
      <c r="B82" s="516"/>
      <c r="C82" s="517"/>
      <c r="D82" s="517"/>
      <c r="E82" s="517"/>
      <c r="F82" s="517"/>
      <c r="G82" s="517"/>
      <c r="H82" s="517"/>
      <c r="I82" s="517"/>
      <c r="J82" s="517"/>
      <c r="K82" s="517"/>
      <c r="L82" s="517"/>
      <c r="M82" s="517"/>
      <c r="N82" s="517"/>
      <c r="O82" s="517"/>
      <c r="P82" s="518"/>
      <c r="Q82" s="519"/>
      <c r="R82" s="520"/>
      <c r="S82" s="520"/>
      <c r="T82" s="520"/>
      <c r="U82" s="520"/>
      <c r="V82" s="520"/>
      <c r="W82" s="520"/>
      <c r="X82" s="520"/>
      <c r="Y82" s="520"/>
      <c r="Z82" s="520"/>
      <c r="AA82" s="520"/>
      <c r="AB82" s="520"/>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0"/>
      <c r="AY82" s="520"/>
      <c r="AZ82" s="526"/>
      <c r="BA82" s="526"/>
      <c r="BB82" s="526"/>
      <c r="BC82" s="526"/>
      <c r="BD82" s="527"/>
      <c r="BE82" s="557"/>
      <c r="BF82" s="557"/>
      <c r="BG82" s="557"/>
      <c r="BH82" s="557"/>
      <c r="BI82" s="557"/>
      <c r="BJ82" s="557"/>
      <c r="BK82" s="557"/>
      <c r="BL82" s="557"/>
      <c r="BM82" s="557"/>
      <c r="BN82" s="557"/>
      <c r="BO82" s="557"/>
      <c r="BP82" s="557"/>
      <c r="BQ82" s="515">
        <v>76</v>
      </c>
      <c r="BR82" s="586"/>
      <c r="BS82" s="587"/>
      <c r="BT82" s="588"/>
      <c r="BU82" s="588"/>
      <c r="BV82" s="588"/>
      <c r="BW82" s="588"/>
      <c r="BX82" s="588"/>
      <c r="BY82" s="588"/>
      <c r="BZ82" s="588"/>
      <c r="CA82" s="588"/>
      <c r="CB82" s="588"/>
      <c r="CC82" s="588"/>
      <c r="CD82" s="588"/>
      <c r="CE82" s="588"/>
      <c r="CF82" s="588"/>
      <c r="CG82" s="589"/>
      <c r="CH82" s="590"/>
      <c r="CI82" s="591"/>
      <c r="CJ82" s="591"/>
      <c r="CK82" s="591"/>
      <c r="CL82" s="592"/>
      <c r="CM82" s="590"/>
      <c r="CN82" s="591"/>
      <c r="CO82" s="591"/>
      <c r="CP82" s="591"/>
      <c r="CQ82" s="592"/>
      <c r="CR82" s="590"/>
      <c r="CS82" s="591"/>
      <c r="CT82" s="591"/>
      <c r="CU82" s="591"/>
      <c r="CV82" s="592"/>
      <c r="CW82" s="590"/>
      <c r="CX82" s="591"/>
      <c r="CY82" s="591"/>
      <c r="CZ82" s="591"/>
      <c r="DA82" s="592"/>
      <c r="DB82" s="590"/>
      <c r="DC82" s="591"/>
      <c r="DD82" s="591"/>
      <c r="DE82" s="591"/>
      <c r="DF82" s="592"/>
      <c r="DG82" s="590"/>
      <c r="DH82" s="591"/>
      <c r="DI82" s="591"/>
      <c r="DJ82" s="591"/>
      <c r="DK82" s="592"/>
      <c r="DL82" s="590"/>
      <c r="DM82" s="591"/>
      <c r="DN82" s="591"/>
      <c r="DO82" s="591"/>
      <c r="DP82" s="592"/>
      <c r="DQ82" s="590"/>
      <c r="DR82" s="591"/>
      <c r="DS82" s="591"/>
      <c r="DT82" s="591"/>
      <c r="DU82" s="592"/>
      <c r="DV82" s="587"/>
      <c r="DW82" s="588"/>
      <c r="DX82" s="588"/>
      <c r="DY82" s="588"/>
      <c r="DZ82" s="593"/>
      <c r="EA82" s="464"/>
    </row>
    <row r="83" spans="1:131" ht="26.25" customHeight="1" x14ac:dyDescent="0.15">
      <c r="A83" s="515">
        <v>16</v>
      </c>
      <c r="B83" s="516"/>
      <c r="C83" s="517"/>
      <c r="D83" s="517"/>
      <c r="E83" s="517"/>
      <c r="F83" s="517"/>
      <c r="G83" s="517"/>
      <c r="H83" s="517"/>
      <c r="I83" s="517"/>
      <c r="J83" s="517"/>
      <c r="K83" s="517"/>
      <c r="L83" s="517"/>
      <c r="M83" s="517"/>
      <c r="N83" s="517"/>
      <c r="O83" s="517"/>
      <c r="P83" s="518"/>
      <c r="Q83" s="519"/>
      <c r="R83" s="520"/>
      <c r="S83" s="520"/>
      <c r="T83" s="520"/>
      <c r="U83" s="520"/>
      <c r="V83" s="520"/>
      <c r="W83" s="520"/>
      <c r="X83" s="520"/>
      <c r="Y83" s="520"/>
      <c r="Z83" s="520"/>
      <c r="AA83" s="520"/>
      <c r="AB83" s="520"/>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0"/>
      <c r="AY83" s="520"/>
      <c r="AZ83" s="526"/>
      <c r="BA83" s="526"/>
      <c r="BB83" s="526"/>
      <c r="BC83" s="526"/>
      <c r="BD83" s="527"/>
      <c r="BE83" s="557"/>
      <c r="BF83" s="557"/>
      <c r="BG83" s="557"/>
      <c r="BH83" s="557"/>
      <c r="BI83" s="557"/>
      <c r="BJ83" s="557"/>
      <c r="BK83" s="557"/>
      <c r="BL83" s="557"/>
      <c r="BM83" s="557"/>
      <c r="BN83" s="557"/>
      <c r="BO83" s="557"/>
      <c r="BP83" s="557"/>
      <c r="BQ83" s="515">
        <v>77</v>
      </c>
      <c r="BR83" s="586"/>
      <c r="BS83" s="587"/>
      <c r="BT83" s="588"/>
      <c r="BU83" s="588"/>
      <c r="BV83" s="588"/>
      <c r="BW83" s="588"/>
      <c r="BX83" s="588"/>
      <c r="BY83" s="588"/>
      <c r="BZ83" s="588"/>
      <c r="CA83" s="588"/>
      <c r="CB83" s="588"/>
      <c r="CC83" s="588"/>
      <c r="CD83" s="588"/>
      <c r="CE83" s="588"/>
      <c r="CF83" s="588"/>
      <c r="CG83" s="589"/>
      <c r="CH83" s="590"/>
      <c r="CI83" s="591"/>
      <c r="CJ83" s="591"/>
      <c r="CK83" s="591"/>
      <c r="CL83" s="592"/>
      <c r="CM83" s="590"/>
      <c r="CN83" s="591"/>
      <c r="CO83" s="591"/>
      <c r="CP83" s="591"/>
      <c r="CQ83" s="592"/>
      <c r="CR83" s="590"/>
      <c r="CS83" s="591"/>
      <c r="CT83" s="591"/>
      <c r="CU83" s="591"/>
      <c r="CV83" s="592"/>
      <c r="CW83" s="590"/>
      <c r="CX83" s="591"/>
      <c r="CY83" s="591"/>
      <c r="CZ83" s="591"/>
      <c r="DA83" s="592"/>
      <c r="DB83" s="590"/>
      <c r="DC83" s="591"/>
      <c r="DD83" s="591"/>
      <c r="DE83" s="591"/>
      <c r="DF83" s="592"/>
      <c r="DG83" s="590"/>
      <c r="DH83" s="591"/>
      <c r="DI83" s="591"/>
      <c r="DJ83" s="591"/>
      <c r="DK83" s="592"/>
      <c r="DL83" s="590"/>
      <c r="DM83" s="591"/>
      <c r="DN83" s="591"/>
      <c r="DO83" s="591"/>
      <c r="DP83" s="592"/>
      <c r="DQ83" s="590"/>
      <c r="DR83" s="591"/>
      <c r="DS83" s="591"/>
      <c r="DT83" s="591"/>
      <c r="DU83" s="592"/>
      <c r="DV83" s="587"/>
      <c r="DW83" s="588"/>
      <c r="DX83" s="588"/>
      <c r="DY83" s="588"/>
      <c r="DZ83" s="593"/>
      <c r="EA83" s="464"/>
    </row>
    <row r="84" spans="1:131" ht="26.25" customHeight="1" x14ac:dyDescent="0.15">
      <c r="A84" s="515">
        <v>17</v>
      </c>
      <c r="B84" s="516"/>
      <c r="C84" s="517"/>
      <c r="D84" s="517"/>
      <c r="E84" s="517"/>
      <c r="F84" s="517"/>
      <c r="G84" s="517"/>
      <c r="H84" s="517"/>
      <c r="I84" s="517"/>
      <c r="J84" s="517"/>
      <c r="K84" s="517"/>
      <c r="L84" s="517"/>
      <c r="M84" s="517"/>
      <c r="N84" s="517"/>
      <c r="O84" s="517"/>
      <c r="P84" s="518"/>
      <c r="Q84" s="519"/>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0"/>
      <c r="AY84" s="520"/>
      <c r="AZ84" s="526"/>
      <c r="BA84" s="526"/>
      <c r="BB84" s="526"/>
      <c r="BC84" s="526"/>
      <c r="BD84" s="527"/>
      <c r="BE84" s="557"/>
      <c r="BF84" s="557"/>
      <c r="BG84" s="557"/>
      <c r="BH84" s="557"/>
      <c r="BI84" s="557"/>
      <c r="BJ84" s="557"/>
      <c r="BK84" s="557"/>
      <c r="BL84" s="557"/>
      <c r="BM84" s="557"/>
      <c r="BN84" s="557"/>
      <c r="BO84" s="557"/>
      <c r="BP84" s="557"/>
      <c r="BQ84" s="515">
        <v>78</v>
      </c>
      <c r="BR84" s="586"/>
      <c r="BS84" s="587"/>
      <c r="BT84" s="588"/>
      <c r="BU84" s="588"/>
      <c r="BV84" s="588"/>
      <c r="BW84" s="588"/>
      <c r="BX84" s="588"/>
      <c r="BY84" s="588"/>
      <c r="BZ84" s="588"/>
      <c r="CA84" s="588"/>
      <c r="CB84" s="588"/>
      <c r="CC84" s="588"/>
      <c r="CD84" s="588"/>
      <c r="CE84" s="588"/>
      <c r="CF84" s="588"/>
      <c r="CG84" s="589"/>
      <c r="CH84" s="590"/>
      <c r="CI84" s="591"/>
      <c r="CJ84" s="591"/>
      <c r="CK84" s="591"/>
      <c r="CL84" s="592"/>
      <c r="CM84" s="590"/>
      <c r="CN84" s="591"/>
      <c r="CO84" s="591"/>
      <c r="CP84" s="591"/>
      <c r="CQ84" s="592"/>
      <c r="CR84" s="590"/>
      <c r="CS84" s="591"/>
      <c r="CT84" s="591"/>
      <c r="CU84" s="591"/>
      <c r="CV84" s="592"/>
      <c r="CW84" s="590"/>
      <c r="CX84" s="591"/>
      <c r="CY84" s="591"/>
      <c r="CZ84" s="591"/>
      <c r="DA84" s="592"/>
      <c r="DB84" s="590"/>
      <c r="DC84" s="591"/>
      <c r="DD84" s="591"/>
      <c r="DE84" s="591"/>
      <c r="DF84" s="592"/>
      <c r="DG84" s="590"/>
      <c r="DH84" s="591"/>
      <c r="DI84" s="591"/>
      <c r="DJ84" s="591"/>
      <c r="DK84" s="592"/>
      <c r="DL84" s="590"/>
      <c r="DM84" s="591"/>
      <c r="DN84" s="591"/>
      <c r="DO84" s="591"/>
      <c r="DP84" s="592"/>
      <c r="DQ84" s="590"/>
      <c r="DR84" s="591"/>
      <c r="DS84" s="591"/>
      <c r="DT84" s="591"/>
      <c r="DU84" s="592"/>
      <c r="DV84" s="587"/>
      <c r="DW84" s="588"/>
      <c r="DX84" s="588"/>
      <c r="DY84" s="588"/>
      <c r="DZ84" s="593"/>
      <c r="EA84" s="464"/>
    </row>
    <row r="85" spans="1:131" ht="26.25" customHeight="1" x14ac:dyDescent="0.15">
      <c r="A85" s="515">
        <v>18</v>
      </c>
      <c r="B85" s="516"/>
      <c r="C85" s="517"/>
      <c r="D85" s="517"/>
      <c r="E85" s="517"/>
      <c r="F85" s="517"/>
      <c r="G85" s="517"/>
      <c r="H85" s="517"/>
      <c r="I85" s="517"/>
      <c r="J85" s="517"/>
      <c r="K85" s="517"/>
      <c r="L85" s="517"/>
      <c r="M85" s="517"/>
      <c r="N85" s="517"/>
      <c r="O85" s="517"/>
      <c r="P85" s="518"/>
      <c r="Q85" s="519"/>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520"/>
      <c r="AZ85" s="526"/>
      <c r="BA85" s="526"/>
      <c r="BB85" s="526"/>
      <c r="BC85" s="526"/>
      <c r="BD85" s="527"/>
      <c r="BE85" s="557"/>
      <c r="BF85" s="557"/>
      <c r="BG85" s="557"/>
      <c r="BH85" s="557"/>
      <c r="BI85" s="557"/>
      <c r="BJ85" s="557"/>
      <c r="BK85" s="557"/>
      <c r="BL85" s="557"/>
      <c r="BM85" s="557"/>
      <c r="BN85" s="557"/>
      <c r="BO85" s="557"/>
      <c r="BP85" s="557"/>
      <c r="BQ85" s="515">
        <v>79</v>
      </c>
      <c r="BR85" s="586"/>
      <c r="BS85" s="587"/>
      <c r="BT85" s="588"/>
      <c r="BU85" s="588"/>
      <c r="BV85" s="588"/>
      <c r="BW85" s="588"/>
      <c r="BX85" s="588"/>
      <c r="BY85" s="588"/>
      <c r="BZ85" s="588"/>
      <c r="CA85" s="588"/>
      <c r="CB85" s="588"/>
      <c r="CC85" s="588"/>
      <c r="CD85" s="588"/>
      <c r="CE85" s="588"/>
      <c r="CF85" s="588"/>
      <c r="CG85" s="589"/>
      <c r="CH85" s="590"/>
      <c r="CI85" s="591"/>
      <c r="CJ85" s="591"/>
      <c r="CK85" s="591"/>
      <c r="CL85" s="592"/>
      <c r="CM85" s="590"/>
      <c r="CN85" s="591"/>
      <c r="CO85" s="591"/>
      <c r="CP85" s="591"/>
      <c r="CQ85" s="592"/>
      <c r="CR85" s="590"/>
      <c r="CS85" s="591"/>
      <c r="CT85" s="591"/>
      <c r="CU85" s="591"/>
      <c r="CV85" s="592"/>
      <c r="CW85" s="590"/>
      <c r="CX85" s="591"/>
      <c r="CY85" s="591"/>
      <c r="CZ85" s="591"/>
      <c r="DA85" s="592"/>
      <c r="DB85" s="590"/>
      <c r="DC85" s="591"/>
      <c r="DD85" s="591"/>
      <c r="DE85" s="591"/>
      <c r="DF85" s="592"/>
      <c r="DG85" s="590"/>
      <c r="DH85" s="591"/>
      <c r="DI85" s="591"/>
      <c r="DJ85" s="591"/>
      <c r="DK85" s="592"/>
      <c r="DL85" s="590"/>
      <c r="DM85" s="591"/>
      <c r="DN85" s="591"/>
      <c r="DO85" s="591"/>
      <c r="DP85" s="592"/>
      <c r="DQ85" s="590"/>
      <c r="DR85" s="591"/>
      <c r="DS85" s="591"/>
      <c r="DT85" s="591"/>
      <c r="DU85" s="592"/>
      <c r="DV85" s="587"/>
      <c r="DW85" s="588"/>
      <c r="DX85" s="588"/>
      <c r="DY85" s="588"/>
      <c r="DZ85" s="593"/>
      <c r="EA85" s="464"/>
    </row>
    <row r="86" spans="1:131" ht="26.25" customHeight="1" x14ac:dyDescent="0.15">
      <c r="A86" s="515">
        <v>19</v>
      </c>
      <c r="B86" s="516"/>
      <c r="C86" s="517"/>
      <c r="D86" s="517"/>
      <c r="E86" s="517"/>
      <c r="F86" s="517"/>
      <c r="G86" s="517"/>
      <c r="H86" s="517"/>
      <c r="I86" s="517"/>
      <c r="J86" s="517"/>
      <c r="K86" s="517"/>
      <c r="L86" s="517"/>
      <c r="M86" s="517"/>
      <c r="N86" s="517"/>
      <c r="O86" s="517"/>
      <c r="P86" s="518"/>
      <c r="Q86" s="519"/>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c r="AO86" s="520"/>
      <c r="AP86" s="520"/>
      <c r="AQ86" s="520"/>
      <c r="AR86" s="520"/>
      <c r="AS86" s="520"/>
      <c r="AT86" s="520"/>
      <c r="AU86" s="520"/>
      <c r="AV86" s="520"/>
      <c r="AW86" s="520"/>
      <c r="AX86" s="520"/>
      <c r="AY86" s="520"/>
      <c r="AZ86" s="526"/>
      <c r="BA86" s="526"/>
      <c r="BB86" s="526"/>
      <c r="BC86" s="526"/>
      <c r="BD86" s="527"/>
      <c r="BE86" s="557"/>
      <c r="BF86" s="557"/>
      <c r="BG86" s="557"/>
      <c r="BH86" s="557"/>
      <c r="BI86" s="557"/>
      <c r="BJ86" s="557"/>
      <c r="BK86" s="557"/>
      <c r="BL86" s="557"/>
      <c r="BM86" s="557"/>
      <c r="BN86" s="557"/>
      <c r="BO86" s="557"/>
      <c r="BP86" s="557"/>
      <c r="BQ86" s="515">
        <v>80</v>
      </c>
      <c r="BR86" s="586"/>
      <c r="BS86" s="587"/>
      <c r="BT86" s="588"/>
      <c r="BU86" s="588"/>
      <c r="BV86" s="588"/>
      <c r="BW86" s="588"/>
      <c r="BX86" s="588"/>
      <c r="BY86" s="588"/>
      <c r="BZ86" s="588"/>
      <c r="CA86" s="588"/>
      <c r="CB86" s="588"/>
      <c r="CC86" s="588"/>
      <c r="CD86" s="588"/>
      <c r="CE86" s="588"/>
      <c r="CF86" s="588"/>
      <c r="CG86" s="589"/>
      <c r="CH86" s="590"/>
      <c r="CI86" s="591"/>
      <c r="CJ86" s="591"/>
      <c r="CK86" s="591"/>
      <c r="CL86" s="592"/>
      <c r="CM86" s="590"/>
      <c r="CN86" s="591"/>
      <c r="CO86" s="591"/>
      <c r="CP86" s="591"/>
      <c r="CQ86" s="592"/>
      <c r="CR86" s="590"/>
      <c r="CS86" s="591"/>
      <c r="CT86" s="591"/>
      <c r="CU86" s="591"/>
      <c r="CV86" s="592"/>
      <c r="CW86" s="590"/>
      <c r="CX86" s="591"/>
      <c r="CY86" s="591"/>
      <c r="CZ86" s="591"/>
      <c r="DA86" s="592"/>
      <c r="DB86" s="590"/>
      <c r="DC86" s="591"/>
      <c r="DD86" s="591"/>
      <c r="DE86" s="591"/>
      <c r="DF86" s="592"/>
      <c r="DG86" s="590"/>
      <c r="DH86" s="591"/>
      <c r="DI86" s="591"/>
      <c r="DJ86" s="591"/>
      <c r="DK86" s="592"/>
      <c r="DL86" s="590"/>
      <c r="DM86" s="591"/>
      <c r="DN86" s="591"/>
      <c r="DO86" s="591"/>
      <c r="DP86" s="592"/>
      <c r="DQ86" s="590"/>
      <c r="DR86" s="591"/>
      <c r="DS86" s="591"/>
      <c r="DT86" s="591"/>
      <c r="DU86" s="592"/>
      <c r="DV86" s="587"/>
      <c r="DW86" s="588"/>
      <c r="DX86" s="588"/>
      <c r="DY86" s="588"/>
      <c r="DZ86" s="593"/>
      <c r="EA86" s="464"/>
    </row>
    <row r="87" spans="1:131" ht="26.25" customHeight="1" x14ac:dyDescent="0.15">
      <c r="A87" s="597">
        <v>20</v>
      </c>
      <c r="B87" s="598"/>
      <c r="C87" s="599"/>
      <c r="D87" s="599"/>
      <c r="E87" s="599"/>
      <c r="F87" s="599"/>
      <c r="G87" s="599"/>
      <c r="H87" s="599"/>
      <c r="I87" s="599"/>
      <c r="J87" s="599"/>
      <c r="K87" s="599"/>
      <c r="L87" s="599"/>
      <c r="M87" s="599"/>
      <c r="N87" s="599"/>
      <c r="O87" s="599"/>
      <c r="P87" s="600"/>
      <c r="Q87" s="601"/>
      <c r="R87" s="602"/>
      <c r="S87" s="602"/>
      <c r="T87" s="602"/>
      <c r="U87" s="602"/>
      <c r="V87" s="602"/>
      <c r="W87" s="602"/>
      <c r="X87" s="602"/>
      <c r="Y87" s="602"/>
      <c r="Z87" s="602"/>
      <c r="AA87" s="602"/>
      <c r="AB87" s="602"/>
      <c r="AC87" s="602"/>
      <c r="AD87" s="602"/>
      <c r="AE87" s="602"/>
      <c r="AF87" s="602"/>
      <c r="AG87" s="602"/>
      <c r="AH87" s="602"/>
      <c r="AI87" s="602"/>
      <c r="AJ87" s="602"/>
      <c r="AK87" s="602"/>
      <c r="AL87" s="602"/>
      <c r="AM87" s="602"/>
      <c r="AN87" s="602"/>
      <c r="AO87" s="602"/>
      <c r="AP87" s="602"/>
      <c r="AQ87" s="602"/>
      <c r="AR87" s="602"/>
      <c r="AS87" s="602"/>
      <c r="AT87" s="602"/>
      <c r="AU87" s="602"/>
      <c r="AV87" s="602"/>
      <c r="AW87" s="602"/>
      <c r="AX87" s="602"/>
      <c r="AY87" s="602"/>
      <c r="AZ87" s="603"/>
      <c r="BA87" s="603"/>
      <c r="BB87" s="603"/>
      <c r="BC87" s="603"/>
      <c r="BD87" s="604"/>
      <c r="BE87" s="557"/>
      <c r="BF87" s="557"/>
      <c r="BG87" s="557"/>
      <c r="BH87" s="557"/>
      <c r="BI87" s="557"/>
      <c r="BJ87" s="557"/>
      <c r="BK87" s="557"/>
      <c r="BL87" s="557"/>
      <c r="BM87" s="557"/>
      <c r="BN87" s="557"/>
      <c r="BO87" s="557"/>
      <c r="BP87" s="557"/>
      <c r="BQ87" s="515">
        <v>81</v>
      </c>
      <c r="BR87" s="586"/>
      <c r="BS87" s="587"/>
      <c r="BT87" s="588"/>
      <c r="BU87" s="588"/>
      <c r="BV87" s="588"/>
      <c r="BW87" s="588"/>
      <c r="BX87" s="588"/>
      <c r="BY87" s="588"/>
      <c r="BZ87" s="588"/>
      <c r="CA87" s="588"/>
      <c r="CB87" s="588"/>
      <c r="CC87" s="588"/>
      <c r="CD87" s="588"/>
      <c r="CE87" s="588"/>
      <c r="CF87" s="588"/>
      <c r="CG87" s="589"/>
      <c r="CH87" s="590"/>
      <c r="CI87" s="591"/>
      <c r="CJ87" s="591"/>
      <c r="CK87" s="591"/>
      <c r="CL87" s="592"/>
      <c r="CM87" s="590"/>
      <c r="CN87" s="591"/>
      <c r="CO87" s="591"/>
      <c r="CP87" s="591"/>
      <c r="CQ87" s="592"/>
      <c r="CR87" s="590"/>
      <c r="CS87" s="591"/>
      <c r="CT87" s="591"/>
      <c r="CU87" s="591"/>
      <c r="CV87" s="592"/>
      <c r="CW87" s="590"/>
      <c r="CX87" s="591"/>
      <c r="CY87" s="591"/>
      <c r="CZ87" s="591"/>
      <c r="DA87" s="592"/>
      <c r="DB87" s="590"/>
      <c r="DC87" s="591"/>
      <c r="DD87" s="591"/>
      <c r="DE87" s="591"/>
      <c r="DF87" s="592"/>
      <c r="DG87" s="590"/>
      <c r="DH87" s="591"/>
      <c r="DI87" s="591"/>
      <c r="DJ87" s="591"/>
      <c r="DK87" s="592"/>
      <c r="DL87" s="590"/>
      <c r="DM87" s="591"/>
      <c r="DN87" s="591"/>
      <c r="DO87" s="591"/>
      <c r="DP87" s="592"/>
      <c r="DQ87" s="590"/>
      <c r="DR87" s="591"/>
      <c r="DS87" s="591"/>
      <c r="DT87" s="591"/>
      <c r="DU87" s="592"/>
      <c r="DV87" s="587"/>
      <c r="DW87" s="588"/>
      <c r="DX87" s="588"/>
      <c r="DY87" s="588"/>
      <c r="DZ87" s="593"/>
      <c r="EA87" s="464"/>
    </row>
    <row r="88" spans="1:131" ht="26.25" customHeight="1" thickBot="1" x14ac:dyDescent="0.2">
      <c r="A88" s="540" t="s">
        <v>330</v>
      </c>
      <c r="B88" s="541" t="s">
        <v>359</v>
      </c>
      <c r="C88" s="542"/>
      <c r="D88" s="542"/>
      <c r="E88" s="542"/>
      <c r="F88" s="542"/>
      <c r="G88" s="542"/>
      <c r="H88" s="542"/>
      <c r="I88" s="542"/>
      <c r="J88" s="542"/>
      <c r="K88" s="542"/>
      <c r="L88" s="542"/>
      <c r="M88" s="542"/>
      <c r="N88" s="542"/>
      <c r="O88" s="542"/>
      <c r="P88" s="543"/>
      <c r="Q88" s="581"/>
      <c r="R88" s="550"/>
      <c r="S88" s="550"/>
      <c r="T88" s="550"/>
      <c r="U88" s="550"/>
      <c r="V88" s="550"/>
      <c r="W88" s="550"/>
      <c r="X88" s="550"/>
      <c r="Y88" s="550"/>
      <c r="Z88" s="550"/>
      <c r="AA88" s="550"/>
      <c r="AB88" s="550"/>
      <c r="AC88" s="550"/>
      <c r="AD88" s="550"/>
      <c r="AE88" s="550"/>
      <c r="AF88" s="545">
        <v>954</v>
      </c>
      <c r="AG88" s="545"/>
      <c r="AH88" s="545"/>
      <c r="AI88" s="545"/>
      <c r="AJ88" s="545"/>
      <c r="AK88" s="550"/>
      <c r="AL88" s="550"/>
      <c r="AM88" s="550"/>
      <c r="AN88" s="550"/>
      <c r="AO88" s="550"/>
      <c r="AP88" s="545">
        <v>4992</v>
      </c>
      <c r="AQ88" s="545"/>
      <c r="AR88" s="545"/>
      <c r="AS88" s="545"/>
      <c r="AT88" s="545"/>
      <c r="AU88" s="545">
        <v>489</v>
      </c>
      <c r="AV88" s="545"/>
      <c r="AW88" s="545"/>
      <c r="AX88" s="545"/>
      <c r="AY88" s="545"/>
      <c r="AZ88" s="551"/>
      <c r="BA88" s="551"/>
      <c r="BB88" s="551"/>
      <c r="BC88" s="551"/>
      <c r="BD88" s="552"/>
      <c r="BE88" s="557"/>
      <c r="BF88" s="557"/>
      <c r="BG88" s="557"/>
      <c r="BH88" s="557"/>
      <c r="BI88" s="557"/>
      <c r="BJ88" s="557"/>
      <c r="BK88" s="557"/>
      <c r="BL88" s="557"/>
      <c r="BM88" s="557"/>
      <c r="BN88" s="557"/>
      <c r="BO88" s="557"/>
      <c r="BP88" s="557"/>
      <c r="BQ88" s="515">
        <v>82</v>
      </c>
      <c r="BR88" s="586"/>
      <c r="BS88" s="587"/>
      <c r="BT88" s="588"/>
      <c r="BU88" s="588"/>
      <c r="BV88" s="588"/>
      <c r="BW88" s="588"/>
      <c r="BX88" s="588"/>
      <c r="BY88" s="588"/>
      <c r="BZ88" s="588"/>
      <c r="CA88" s="588"/>
      <c r="CB88" s="588"/>
      <c r="CC88" s="588"/>
      <c r="CD88" s="588"/>
      <c r="CE88" s="588"/>
      <c r="CF88" s="588"/>
      <c r="CG88" s="589"/>
      <c r="CH88" s="590"/>
      <c r="CI88" s="591"/>
      <c r="CJ88" s="591"/>
      <c r="CK88" s="591"/>
      <c r="CL88" s="592"/>
      <c r="CM88" s="590"/>
      <c r="CN88" s="591"/>
      <c r="CO88" s="591"/>
      <c r="CP88" s="591"/>
      <c r="CQ88" s="592"/>
      <c r="CR88" s="590"/>
      <c r="CS88" s="591"/>
      <c r="CT88" s="591"/>
      <c r="CU88" s="591"/>
      <c r="CV88" s="592"/>
      <c r="CW88" s="590"/>
      <c r="CX88" s="591"/>
      <c r="CY88" s="591"/>
      <c r="CZ88" s="591"/>
      <c r="DA88" s="592"/>
      <c r="DB88" s="590"/>
      <c r="DC88" s="591"/>
      <c r="DD88" s="591"/>
      <c r="DE88" s="591"/>
      <c r="DF88" s="592"/>
      <c r="DG88" s="590"/>
      <c r="DH88" s="591"/>
      <c r="DI88" s="591"/>
      <c r="DJ88" s="591"/>
      <c r="DK88" s="592"/>
      <c r="DL88" s="590"/>
      <c r="DM88" s="591"/>
      <c r="DN88" s="591"/>
      <c r="DO88" s="591"/>
      <c r="DP88" s="592"/>
      <c r="DQ88" s="590"/>
      <c r="DR88" s="591"/>
      <c r="DS88" s="591"/>
      <c r="DT88" s="591"/>
      <c r="DU88" s="592"/>
      <c r="DV88" s="587"/>
      <c r="DW88" s="588"/>
      <c r="DX88" s="588"/>
      <c r="DY88" s="588"/>
      <c r="DZ88" s="593"/>
      <c r="EA88" s="464"/>
    </row>
    <row r="89" spans="1:131" ht="26.25" hidden="1" customHeight="1" x14ac:dyDescent="0.15">
      <c r="A89" s="605"/>
      <c r="B89" s="606"/>
      <c r="C89" s="606"/>
      <c r="D89" s="606"/>
      <c r="E89" s="606"/>
      <c r="F89" s="606"/>
      <c r="G89" s="606"/>
      <c r="H89" s="606"/>
      <c r="I89" s="606"/>
      <c r="J89" s="606"/>
      <c r="K89" s="606"/>
      <c r="L89" s="606"/>
      <c r="M89" s="606"/>
      <c r="N89" s="606"/>
      <c r="O89" s="606"/>
      <c r="P89" s="606"/>
      <c r="Q89" s="607"/>
      <c r="R89" s="607"/>
      <c r="S89" s="607"/>
      <c r="T89" s="607"/>
      <c r="U89" s="607"/>
      <c r="V89" s="607"/>
      <c r="W89" s="607"/>
      <c r="X89" s="607"/>
      <c r="Y89" s="607"/>
      <c r="Z89" s="607"/>
      <c r="AA89" s="607"/>
      <c r="AB89" s="607"/>
      <c r="AC89" s="607"/>
      <c r="AD89" s="607"/>
      <c r="AE89" s="607"/>
      <c r="AF89" s="607"/>
      <c r="AG89" s="607"/>
      <c r="AH89" s="607"/>
      <c r="AI89" s="607"/>
      <c r="AJ89" s="607"/>
      <c r="AK89" s="607"/>
      <c r="AL89" s="607"/>
      <c r="AM89" s="607"/>
      <c r="AN89" s="607"/>
      <c r="AO89" s="607"/>
      <c r="AP89" s="607"/>
      <c r="AQ89" s="607"/>
      <c r="AR89" s="607"/>
      <c r="AS89" s="607"/>
      <c r="AT89" s="607"/>
      <c r="AU89" s="607"/>
      <c r="AV89" s="607"/>
      <c r="AW89" s="607"/>
      <c r="AX89" s="607"/>
      <c r="AY89" s="607"/>
      <c r="AZ89" s="608"/>
      <c r="BA89" s="608"/>
      <c r="BB89" s="608"/>
      <c r="BC89" s="608"/>
      <c r="BD89" s="608"/>
      <c r="BE89" s="557"/>
      <c r="BF89" s="557"/>
      <c r="BG89" s="557"/>
      <c r="BH89" s="557"/>
      <c r="BI89" s="557"/>
      <c r="BJ89" s="557"/>
      <c r="BK89" s="557"/>
      <c r="BL89" s="557"/>
      <c r="BM89" s="557"/>
      <c r="BN89" s="557"/>
      <c r="BO89" s="557"/>
      <c r="BP89" s="557"/>
      <c r="BQ89" s="515">
        <v>83</v>
      </c>
      <c r="BR89" s="586"/>
      <c r="BS89" s="587"/>
      <c r="BT89" s="588"/>
      <c r="BU89" s="588"/>
      <c r="BV89" s="588"/>
      <c r="BW89" s="588"/>
      <c r="BX89" s="588"/>
      <c r="BY89" s="588"/>
      <c r="BZ89" s="588"/>
      <c r="CA89" s="588"/>
      <c r="CB89" s="588"/>
      <c r="CC89" s="588"/>
      <c r="CD89" s="588"/>
      <c r="CE89" s="588"/>
      <c r="CF89" s="588"/>
      <c r="CG89" s="589"/>
      <c r="CH89" s="590"/>
      <c r="CI89" s="591"/>
      <c r="CJ89" s="591"/>
      <c r="CK89" s="591"/>
      <c r="CL89" s="592"/>
      <c r="CM89" s="590"/>
      <c r="CN89" s="591"/>
      <c r="CO89" s="591"/>
      <c r="CP89" s="591"/>
      <c r="CQ89" s="592"/>
      <c r="CR89" s="590"/>
      <c r="CS89" s="591"/>
      <c r="CT89" s="591"/>
      <c r="CU89" s="591"/>
      <c r="CV89" s="592"/>
      <c r="CW89" s="590"/>
      <c r="CX89" s="591"/>
      <c r="CY89" s="591"/>
      <c r="CZ89" s="591"/>
      <c r="DA89" s="592"/>
      <c r="DB89" s="590"/>
      <c r="DC89" s="591"/>
      <c r="DD89" s="591"/>
      <c r="DE89" s="591"/>
      <c r="DF89" s="592"/>
      <c r="DG89" s="590"/>
      <c r="DH89" s="591"/>
      <c r="DI89" s="591"/>
      <c r="DJ89" s="591"/>
      <c r="DK89" s="592"/>
      <c r="DL89" s="590"/>
      <c r="DM89" s="591"/>
      <c r="DN89" s="591"/>
      <c r="DO89" s="591"/>
      <c r="DP89" s="592"/>
      <c r="DQ89" s="590"/>
      <c r="DR89" s="591"/>
      <c r="DS89" s="591"/>
      <c r="DT89" s="591"/>
      <c r="DU89" s="592"/>
      <c r="DV89" s="587"/>
      <c r="DW89" s="588"/>
      <c r="DX89" s="588"/>
      <c r="DY89" s="588"/>
      <c r="DZ89" s="593"/>
      <c r="EA89" s="464"/>
    </row>
    <row r="90" spans="1:131" ht="26.25" hidden="1" customHeight="1" x14ac:dyDescent="0.15">
      <c r="A90" s="605"/>
      <c r="B90" s="606"/>
      <c r="C90" s="606"/>
      <c r="D90" s="606"/>
      <c r="E90" s="606"/>
      <c r="F90" s="606"/>
      <c r="G90" s="606"/>
      <c r="H90" s="606"/>
      <c r="I90" s="606"/>
      <c r="J90" s="606"/>
      <c r="K90" s="606"/>
      <c r="L90" s="606"/>
      <c r="M90" s="606"/>
      <c r="N90" s="606"/>
      <c r="O90" s="606"/>
      <c r="P90" s="606"/>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607"/>
      <c r="AU90" s="607"/>
      <c r="AV90" s="607"/>
      <c r="AW90" s="607"/>
      <c r="AX90" s="607"/>
      <c r="AY90" s="607"/>
      <c r="AZ90" s="608"/>
      <c r="BA90" s="608"/>
      <c r="BB90" s="608"/>
      <c r="BC90" s="608"/>
      <c r="BD90" s="608"/>
      <c r="BE90" s="557"/>
      <c r="BF90" s="557"/>
      <c r="BG90" s="557"/>
      <c r="BH90" s="557"/>
      <c r="BI90" s="557"/>
      <c r="BJ90" s="557"/>
      <c r="BK90" s="557"/>
      <c r="BL90" s="557"/>
      <c r="BM90" s="557"/>
      <c r="BN90" s="557"/>
      <c r="BO90" s="557"/>
      <c r="BP90" s="557"/>
      <c r="BQ90" s="515">
        <v>84</v>
      </c>
      <c r="BR90" s="586"/>
      <c r="BS90" s="587"/>
      <c r="BT90" s="588"/>
      <c r="BU90" s="588"/>
      <c r="BV90" s="588"/>
      <c r="BW90" s="588"/>
      <c r="BX90" s="588"/>
      <c r="BY90" s="588"/>
      <c r="BZ90" s="588"/>
      <c r="CA90" s="588"/>
      <c r="CB90" s="588"/>
      <c r="CC90" s="588"/>
      <c r="CD90" s="588"/>
      <c r="CE90" s="588"/>
      <c r="CF90" s="588"/>
      <c r="CG90" s="589"/>
      <c r="CH90" s="590"/>
      <c r="CI90" s="591"/>
      <c r="CJ90" s="591"/>
      <c r="CK90" s="591"/>
      <c r="CL90" s="592"/>
      <c r="CM90" s="590"/>
      <c r="CN90" s="591"/>
      <c r="CO90" s="591"/>
      <c r="CP90" s="591"/>
      <c r="CQ90" s="592"/>
      <c r="CR90" s="590"/>
      <c r="CS90" s="591"/>
      <c r="CT90" s="591"/>
      <c r="CU90" s="591"/>
      <c r="CV90" s="592"/>
      <c r="CW90" s="590"/>
      <c r="CX90" s="591"/>
      <c r="CY90" s="591"/>
      <c r="CZ90" s="591"/>
      <c r="DA90" s="592"/>
      <c r="DB90" s="590"/>
      <c r="DC90" s="591"/>
      <c r="DD90" s="591"/>
      <c r="DE90" s="591"/>
      <c r="DF90" s="592"/>
      <c r="DG90" s="590"/>
      <c r="DH90" s="591"/>
      <c r="DI90" s="591"/>
      <c r="DJ90" s="591"/>
      <c r="DK90" s="592"/>
      <c r="DL90" s="590"/>
      <c r="DM90" s="591"/>
      <c r="DN90" s="591"/>
      <c r="DO90" s="591"/>
      <c r="DP90" s="592"/>
      <c r="DQ90" s="590"/>
      <c r="DR90" s="591"/>
      <c r="DS90" s="591"/>
      <c r="DT90" s="591"/>
      <c r="DU90" s="592"/>
      <c r="DV90" s="587"/>
      <c r="DW90" s="588"/>
      <c r="DX90" s="588"/>
      <c r="DY90" s="588"/>
      <c r="DZ90" s="593"/>
      <c r="EA90" s="464"/>
    </row>
    <row r="91" spans="1:131" ht="26.25" hidden="1" customHeight="1" x14ac:dyDescent="0.15">
      <c r="A91" s="605"/>
      <c r="B91" s="606"/>
      <c r="C91" s="606"/>
      <c r="D91" s="606"/>
      <c r="E91" s="606"/>
      <c r="F91" s="606"/>
      <c r="G91" s="606"/>
      <c r="H91" s="606"/>
      <c r="I91" s="606"/>
      <c r="J91" s="606"/>
      <c r="K91" s="606"/>
      <c r="L91" s="606"/>
      <c r="M91" s="606"/>
      <c r="N91" s="606"/>
      <c r="O91" s="606"/>
      <c r="P91" s="606"/>
      <c r="Q91" s="607"/>
      <c r="R91" s="607"/>
      <c r="S91" s="607"/>
      <c r="T91" s="607"/>
      <c r="U91" s="607"/>
      <c r="V91" s="607"/>
      <c r="W91" s="607"/>
      <c r="X91" s="607"/>
      <c r="Y91" s="607"/>
      <c r="Z91" s="607"/>
      <c r="AA91" s="607"/>
      <c r="AB91" s="607"/>
      <c r="AC91" s="607"/>
      <c r="AD91" s="607"/>
      <c r="AE91" s="607"/>
      <c r="AF91" s="607"/>
      <c r="AG91" s="607"/>
      <c r="AH91" s="607"/>
      <c r="AI91" s="607"/>
      <c r="AJ91" s="607"/>
      <c r="AK91" s="607"/>
      <c r="AL91" s="607"/>
      <c r="AM91" s="607"/>
      <c r="AN91" s="607"/>
      <c r="AO91" s="607"/>
      <c r="AP91" s="607"/>
      <c r="AQ91" s="607"/>
      <c r="AR91" s="607"/>
      <c r="AS91" s="607"/>
      <c r="AT91" s="607"/>
      <c r="AU91" s="607"/>
      <c r="AV91" s="607"/>
      <c r="AW91" s="607"/>
      <c r="AX91" s="607"/>
      <c r="AY91" s="607"/>
      <c r="AZ91" s="608"/>
      <c r="BA91" s="608"/>
      <c r="BB91" s="608"/>
      <c r="BC91" s="608"/>
      <c r="BD91" s="608"/>
      <c r="BE91" s="557"/>
      <c r="BF91" s="557"/>
      <c r="BG91" s="557"/>
      <c r="BH91" s="557"/>
      <c r="BI91" s="557"/>
      <c r="BJ91" s="557"/>
      <c r="BK91" s="557"/>
      <c r="BL91" s="557"/>
      <c r="BM91" s="557"/>
      <c r="BN91" s="557"/>
      <c r="BO91" s="557"/>
      <c r="BP91" s="557"/>
      <c r="BQ91" s="515">
        <v>85</v>
      </c>
      <c r="BR91" s="586"/>
      <c r="BS91" s="587"/>
      <c r="BT91" s="588"/>
      <c r="BU91" s="588"/>
      <c r="BV91" s="588"/>
      <c r="BW91" s="588"/>
      <c r="BX91" s="588"/>
      <c r="BY91" s="588"/>
      <c r="BZ91" s="588"/>
      <c r="CA91" s="588"/>
      <c r="CB91" s="588"/>
      <c r="CC91" s="588"/>
      <c r="CD91" s="588"/>
      <c r="CE91" s="588"/>
      <c r="CF91" s="588"/>
      <c r="CG91" s="589"/>
      <c r="CH91" s="590"/>
      <c r="CI91" s="591"/>
      <c r="CJ91" s="591"/>
      <c r="CK91" s="591"/>
      <c r="CL91" s="592"/>
      <c r="CM91" s="590"/>
      <c r="CN91" s="591"/>
      <c r="CO91" s="591"/>
      <c r="CP91" s="591"/>
      <c r="CQ91" s="592"/>
      <c r="CR91" s="590"/>
      <c r="CS91" s="591"/>
      <c r="CT91" s="591"/>
      <c r="CU91" s="591"/>
      <c r="CV91" s="592"/>
      <c r="CW91" s="590"/>
      <c r="CX91" s="591"/>
      <c r="CY91" s="591"/>
      <c r="CZ91" s="591"/>
      <c r="DA91" s="592"/>
      <c r="DB91" s="590"/>
      <c r="DC91" s="591"/>
      <c r="DD91" s="591"/>
      <c r="DE91" s="591"/>
      <c r="DF91" s="592"/>
      <c r="DG91" s="590"/>
      <c r="DH91" s="591"/>
      <c r="DI91" s="591"/>
      <c r="DJ91" s="591"/>
      <c r="DK91" s="592"/>
      <c r="DL91" s="590"/>
      <c r="DM91" s="591"/>
      <c r="DN91" s="591"/>
      <c r="DO91" s="591"/>
      <c r="DP91" s="592"/>
      <c r="DQ91" s="590"/>
      <c r="DR91" s="591"/>
      <c r="DS91" s="591"/>
      <c r="DT91" s="591"/>
      <c r="DU91" s="592"/>
      <c r="DV91" s="587"/>
      <c r="DW91" s="588"/>
      <c r="DX91" s="588"/>
      <c r="DY91" s="588"/>
      <c r="DZ91" s="593"/>
      <c r="EA91" s="464"/>
    </row>
    <row r="92" spans="1:131" ht="26.25" hidden="1" customHeight="1" x14ac:dyDescent="0.15">
      <c r="A92" s="605"/>
      <c r="B92" s="606"/>
      <c r="C92" s="606"/>
      <c r="D92" s="606"/>
      <c r="E92" s="606"/>
      <c r="F92" s="606"/>
      <c r="G92" s="606"/>
      <c r="H92" s="606"/>
      <c r="I92" s="606"/>
      <c r="J92" s="606"/>
      <c r="K92" s="606"/>
      <c r="L92" s="606"/>
      <c r="M92" s="606"/>
      <c r="N92" s="606"/>
      <c r="O92" s="606"/>
      <c r="P92" s="606"/>
      <c r="Q92" s="607"/>
      <c r="R92" s="607"/>
      <c r="S92" s="607"/>
      <c r="T92" s="607"/>
      <c r="U92" s="607"/>
      <c r="V92" s="607"/>
      <c r="W92" s="607"/>
      <c r="X92" s="607"/>
      <c r="Y92" s="607"/>
      <c r="Z92" s="607"/>
      <c r="AA92" s="607"/>
      <c r="AB92" s="607"/>
      <c r="AC92" s="607"/>
      <c r="AD92" s="607"/>
      <c r="AE92" s="607"/>
      <c r="AF92" s="607"/>
      <c r="AG92" s="607"/>
      <c r="AH92" s="607"/>
      <c r="AI92" s="607"/>
      <c r="AJ92" s="607"/>
      <c r="AK92" s="607"/>
      <c r="AL92" s="607"/>
      <c r="AM92" s="607"/>
      <c r="AN92" s="607"/>
      <c r="AO92" s="607"/>
      <c r="AP92" s="607"/>
      <c r="AQ92" s="607"/>
      <c r="AR92" s="607"/>
      <c r="AS92" s="607"/>
      <c r="AT92" s="607"/>
      <c r="AU92" s="607"/>
      <c r="AV92" s="607"/>
      <c r="AW92" s="607"/>
      <c r="AX92" s="607"/>
      <c r="AY92" s="607"/>
      <c r="AZ92" s="608"/>
      <c r="BA92" s="608"/>
      <c r="BB92" s="608"/>
      <c r="BC92" s="608"/>
      <c r="BD92" s="608"/>
      <c r="BE92" s="557"/>
      <c r="BF92" s="557"/>
      <c r="BG92" s="557"/>
      <c r="BH92" s="557"/>
      <c r="BI92" s="557"/>
      <c r="BJ92" s="557"/>
      <c r="BK92" s="557"/>
      <c r="BL92" s="557"/>
      <c r="BM92" s="557"/>
      <c r="BN92" s="557"/>
      <c r="BO92" s="557"/>
      <c r="BP92" s="557"/>
      <c r="BQ92" s="515">
        <v>86</v>
      </c>
      <c r="BR92" s="586"/>
      <c r="BS92" s="587"/>
      <c r="BT92" s="588"/>
      <c r="BU92" s="588"/>
      <c r="BV92" s="588"/>
      <c r="BW92" s="588"/>
      <c r="BX92" s="588"/>
      <c r="BY92" s="588"/>
      <c r="BZ92" s="588"/>
      <c r="CA92" s="588"/>
      <c r="CB92" s="588"/>
      <c r="CC92" s="588"/>
      <c r="CD92" s="588"/>
      <c r="CE92" s="588"/>
      <c r="CF92" s="588"/>
      <c r="CG92" s="589"/>
      <c r="CH92" s="590"/>
      <c r="CI92" s="591"/>
      <c r="CJ92" s="591"/>
      <c r="CK92" s="591"/>
      <c r="CL92" s="592"/>
      <c r="CM92" s="590"/>
      <c r="CN92" s="591"/>
      <c r="CO92" s="591"/>
      <c r="CP92" s="591"/>
      <c r="CQ92" s="592"/>
      <c r="CR92" s="590"/>
      <c r="CS92" s="591"/>
      <c r="CT92" s="591"/>
      <c r="CU92" s="591"/>
      <c r="CV92" s="592"/>
      <c r="CW92" s="590"/>
      <c r="CX92" s="591"/>
      <c r="CY92" s="591"/>
      <c r="CZ92" s="591"/>
      <c r="DA92" s="592"/>
      <c r="DB92" s="590"/>
      <c r="DC92" s="591"/>
      <c r="DD92" s="591"/>
      <c r="DE92" s="591"/>
      <c r="DF92" s="592"/>
      <c r="DG92" s="590"/>
      <c r="DH92" s="591"/>
      <c r="DI92" s="591"/>
      <c r="DJ92" s="591"/>
      <c r="DK92" s="592"/>
      <c r="DL92" s="590"/>
      <c r="DM92" s="591"/>
      <c r="DN92" s="591"/>
      <c r="DO92" s="591"/>
      <c r="DP92" s="592"/>
      <c r="DQ92" s="590"/>
      <c r="DR92" s="591"/>
      <c r="DS92" s="591"/>
      <c r="DT92" s="591"/>
      <c r="DU92" s="592"/>
      <c r="DV92" s="587"/>
      <c r="DW92" s="588"/>
      <c r="DX92" s="588"/>
      <c r="DY92" s="588"/>
      <c r="DZ92" s="593"/>
      <c r="EA92" s="464"/>
    </row>
    <row r="93" spans="1:131" ht="26.25" hidden="1" customHeight="1" x14ac:dyDescent="0.15">
      <c r="A93" s="605"/>
      <c r="B93" s="606"/>
      <c r="C93" s="606"/>
      <c r="D93" s="606"/>
      <c r="E93" s="606"/>
      <c r="F93" s="606"/>
      <c r="G93" s="606"/>
      <c r="H93" s="606"/>
      <c r="I93" s="606"/>
      <c r="J93" s="606"/>
      <c r="K93" s="606"/>
      <c r="L93" s="606"/>
      <c r="M93" s="606"/>
      <c r="N93" s="606"/>
      <c r="O93" s="606"/>
      <c r="P93" s="606"/>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7"/>
      <c r="AZ93" s="608"/>
      <c r="BA93" s="608"/>
      <c r="BB93" s="608"/>
      <c r="BC93" s="608"/>
      <c r="BD93" s="608"/>
      <c r="BE93" s="557"/>
      <c r="BF93" s="557"/>
      <c r="BG93" s="557"/>
      <c r="BH93" s="557"/>
      <c r="BI93" s="557"/>
      <c r="BJ93" s="557"/>
      <c r="BK93" s="557"/>
      <c r="BL93" s="557"/>
      <c r="BM93" s="557"/>
      <c r="BN93" s="557"/>
      <c r="BO93" s="557"/>
      <c r="BP93" s="557"/>
      <c r="BQ93" s="515">
        <v>87</v>
      </c>
      <c r="BR93" s="586"/>
      <c r="BS93" s="587"/>
      <c r="BT93" s="588"/>
      <c r="BU93" s="588"/>
      <c r="BV93" s="588"/>
      <c r="BW93" s="588"/>
      <c r="BX93" s="588"/>
      <c r="BY93" s="588"/>
      <c r="BZ93" s="588"/>
      <c r="CA93" s="588"/>
      <c r="CB93" s="588"/>
      <c r="CC93" s="588"/>
      <c r="CD93" s="588"/>
      <c r="CE93" s="588"/>
      <c r="CF93" s="588"/>
      <c r="CG93" s="589"/>
      <c r="CH93" s="590"/>
      <c r="CI93" s="591"/>
      <c r="CJ93" s="591"/>
      <c r="CK93" s="591"/>
      <c r="CL93" s="592"/>
      <c r="CM93" s="590"/>
      <c r="CN93" s="591"/>
      <c r="CO93" s="591"/>
      <c r="CP93" s="591"/>
      <c r="CQ93" s="592"/>
      <c r="CR93" s="590"/>
      <c r="CS93" s="591"/>
      <c r="CT93" s="591"/>
      <c r="CU93" s="591"/>
      <c r="CV93" s="592"/>
      <c r="CW93" s="590"/>
      <c r="CX93" s="591"/>
      <c r="CY93" s="591"/>
      <c r="CZ93" s="591"/>
      <c r="DA93" s="592"/>
      <c r="DB93" s="590"/>
      <c r="DC93" s="591"/>
      <c r="DD93" s="591"/>
      <c r="DE93" s="591"/>
      <c r="DF93" s="592"/>
      <c r="DG93" s="590"/>
      <c r="DH93" s="591"/>
      <c r="DI93" s="591"/>
      <c r="DJ93" s="591"/>
      <c r="DK93" s="592"/>
      <c r="DL93" s="590"/>
      <c r="DM93" s="591"/>
      <c r="DN93" s="591"/>
      <c r="DO93" s="591"/>
      <c r="DP93" s="592"/>
      <c r="DQ93" s="590"/>
      <c r="DR93" s="591"/>
      <c r="DS93" s="591"/>
      <c r="DT93" s="591"/>
      <c r="DU93" s="592"/>
      <c r="DV93" s="587"/>
      <c r="DW93" s="588"/>
      <c r="DX93" s="588"/>
      <c r="DY93" s="588"/>
      <c r="DZ93" s="593"/>
      <c r="EA93" s="464"/>
    </row>
    <row r="94" spans="1:131" ht="26.25" hidden="1" customHeight="1" x14ac:dyDescent="0.15">
      <c r="A94" s="605"/>
      <c r="B94" s="606"/>
      <c r="C94" s="606"/>
      <c r="D94" s="606"/>
      <c r="E94" s="606"/>
      <c r="F94" s="606"/>
      <c r="G94" s="606"/>
      <c r="H94" s="606"/>
      <c r="I94" s="606"/>
      <c r="J94" s="606"/>
      <c r="K94" s="606"/>
      <c r="L94" s="606"/>
      <c r="M94" s="606"/>
      <c r="N94" s="606"/>
      <c r="O94" s="606"/>
      <c r="P94" s="606"/>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607"/>
      <c r="AX94" s="607"/>
      <c r="AY94" s="607"/>
      <c r="AZ94" s="608"/>
      <c r="BA94" s="608"/>
      <c r="BB94" s="608"/>
      <c r="BC94" s="608"/>
      <c r="BD94" s="608"/>
      <c r="BE94" s="557"/>
      <c r="BF94" s="557"/>
      <c r="BG94" s="557"/>
      <c r="BH94" s="557"/>
      <c r="BI94" s="557"/>
      <c r="BJ94" s="557"/>
      <c r="BK94" s="557"/>
      <c r="BL94" s="557"/>
      <c r="BM94" s="557"/>
      <c r="BN94" s="557"/>
      <c r="BO94" s="557"/>
      <c r="BP94" s="557"/>
      <c r="BQ94" s="515">
        <v>88</v>
      </c>
      <c r="BR94" s="586"/>
      <c r="BS94" s="587"/>
      <c r="BT94" s="588"/>
      <c r="BU94" s="588"/>
      <c r="BV94" s="588"/>
      <c r="BW94" s="588"/>
      <c r="BX94" s="588"/>
      <c r="BY94" s="588"/>
      <c r="BZ94" s="588"/>
      <c r="CA94" s="588"/>
      <c r="CB94" s="588"/>
      <c r="CC94" s="588"/>
      <c r="CD94" s="588"/>
      <c r="CE94" s="588"/>
      <c r="CF94" s="588"/>
      <c r="CG94" s="589"/>
      <c r="CH94" s="590"/>
      <c r="CI94" s="591"/>
      <c r="CJ94" s="591"/>
      <c r="CK94" s="591"/>
      <c r="CL94" s="592"/>
      <c r="CM94" s="590"/>
      <c r="CN94" s="591"/>
      <c r="CO94" s="591"/>
      <c r="CP94" s="591"/>
      <c r="CQ94" s="592"/>
      <c r="CR94" s="590"/>
      <c r="CS94" s="591"/>
      <c r="CT94" s="591"/>
      <c r="CU94" s="591"/>
      <c r="CV94" s="592"/>
      <c r="CW94" s="590"/>
      <c r="CX94" s="591"/>
      <c r="CY94" s="591"/>
      <c r="CZ94" s="591"/>
      <c r="DA94" s="592"/>
      <c r="DB94" s="590"/>
      <c r="DC94" s="591"/>
      <c r="DD94" s="591"/>
      <c r="DE94" s="591"/>
      <c r="DF94" s="592"/>
      <c r="DG94" s="590"/>
      <c r="DH94" s="591"/>
      <c r="DI94" s="591"/>
      <c r="DJ94" s="591"/>
      <c r="DK94" s="592"/>
      <c r="DL94" s="590"/>
      <c r="DM94" s="591"/>
      <c r="DN94" s="591"/>
      <c r="DO94" s="591"/>
      <c r="DP94" s="592"/>
      <c r="DQ94" s="590"/>
      <c r="DR94" s="591"/>
      <c r="DS94" s="591"/>
      <c r="DT94" s="591"/>
      <c r="DU94" s="592"/>
      <c r="DV94" s="587"/>
      <c r="DW94" s="588"/>
      <c r="DX94" s="588"/>
      <c r="DY94" s="588"/>
      <c r="DZ94" s="593"/>
      <c r="EA94" s="464"/>
    </row>
    <row r="95" spans="1:131" ht="26.25" hidden="1" customHeight="1" x14ac:dyDescent="0.15">
      <c r="A95" s="605"/>
      <c r="B95" s="606"/>
      <c r="C95" s="606"/>
      <c r="D95" s="606"/>
      <c r="E95" s="606"/>
      <c r="F95" s="606"/>
      <c r="G95" s="606"/>
      <c r="H95" s="606"/>
      <c r="I95" s="606"/>
      <c r="J95" s="606"/>
      <c r="K95" s="606"/>
      <c r="L95" s="606"/>
      <c r="M95" s="606"/>
      <c r="N95" s="606"/>
      <c r="O95" s="606"/>
      <c r="P95" s="606"/>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7"/>
      <c r="AZ95" s="608"/>
      <c r="BA95" s="608"/>
      <c r="BB95" s="608"/>
      <c r="BC95" s="608"/>
      <c r="BD95" s="608"/>
      <c r="BE95" s="557"/>
      <c r="BF95" s="557"/>
      <c r="BG95" s="557"/>
      <c r="BH95" s="557"/>
      <c r="BI95" s="557"/>
      <c r="BJ95" s="557"/>
      <c r="BK95" s="557"/>
      <c r="BL95" s="557"/>
      <c r="BM95" s="557"/>
      <c r="BN95" s="557"/>
      <c r="BO95" s="557"/>
      <c r="BP95" s="557"/>
      <c r="BQ95" s="515">
        <v>89</v>
      </c>
      <c r="BR95" s="586"/>
      <c r="BS95" s="587"/>
      <c r="BT95" s="588"/>
      <c r="BU95" s="588"/>
      <c r="BV95" s="588"/>
      <c r="BW95" s="588"/>
      <c r="BX95" s="588"/>
      <c r="BY95" s="588"/>
      <c r="BZ95" s="588"/>
      <c r="CA95" s="588"/>
      <c r="CB95" s="588"/>
      <c r="CC95" s="588"/>
      <c r="CD95" s="588"/>
      <c r="CE95" s="588"/>
      <c r="CF95" s="588"/>
      <c r="CG95" s="589"/>
      <c r="CH95" s="590"/>
      <c r="CI95" s="591"/>
      <c r="CJ95" s="591"/>
      <c r="CK95" s="591"/>
      <c r="CL95" s="592"/>
      <c r="CM95" s="590"/>
      <c r="CN95" s="591"/>
      <c r="CO95" s="591"/>
      <c r="CP95" s="591"/>
      <c r="CQ95" s="592"/>
      <c r="CR95" s="590"/>
      <c r="CS95" s="591"/>
      <c r="CT95" s="591"/>
      <c r="CU95" s="591"/>
      <c r="CV95" s="592"/>
      <c r="CW95" s="590"/>
      <c r="CX95" s="591"/>
      <c r="CY95" s="591"/>
      <c r="CZ95" s="591"/>
      <c r="DA95" s="592"/>
      <c r="DB95" s="590"/>
      <c r="DC95" s="591"/>
      <c r="DD95" s="591"/>
      <c r="DE95" s="591"/>
      <c r="DF95" s="592"/>
      <c r="DG95" s="590"/>
      <c r="DH95" s="591"/>
      <c r="DI95" s="591"/>
      <c r="DJ95" s="591"/>
      <c r="DK95" s="592"/>
      <c r="DL95" s="590"/>
      <c r="DM95" s="591"/>
      <c r="DN95" s="591"/>
      <c r="DO95" s="591"/>
      <c r="DP95" s="592"/>
      <c r="DQ95" s="590"/>
      <c r="DR95" s="591"/>
      <c r="DS95" s="591"/>
      <c r="DT95" s="591"/>
      <c r="DU95" s="592"/>
      <c r="DV95" s="587"/>
      <c r="DW95" s="588"/>
      <c r="DX95" s="588"/>
      <c r="DY95" s="588"/>
      <c r="DZ95" s="593"/>
      <c r="EA95" s="464"/>
    </row>
    <row r="96" spans="1:131" ht="26.25" hidden="1" customHeight="1" x14ac:dyDescent="0.15">
      <c r="A96" s="605"/>
      <c r="B96" s="606"/>
      <c r="C96" s="606"/>
      <c r="D96" s="606"/>
      <c r="E96" s="606"/>
      <c r="F96" s="606"/>
      <c r="G96" s="606"/>
      <c r="H96" s="606"/>
      <c r="I96" s="606"/>
      <c r="J96" s="606"/>
      <c r="K96" s="606"/>
      <c r="L96" s="606"/>
      <c r="M96" s="606"/>
      <c r="N96" s="606"/>
      <c r="O96" s="606"/>
      <c r="P96" s="606"/>
      <c r="Q96" s="607"/>
      <c r="R96" s="607"/>
      <c r="S96" s="607"/>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607"/>
      <c r="AX96" s="607"/>
      <c r="AY96" s="607"/>
      <c r="AZ96" s="608"/>
      <c r="BA96" s="608"/>
      <c r="BB96" s="608"/>
      <c r="BC96" s="608"/>
      <c r="BD96" s="608"/>
      <c r="BE96" s="557"/>
      <c r="BF96" s="557"/>
      <c r="BG96" s="557"/>
      <c r="BH96" s="557"/>
      <c r="BI96" s="557"/>
      <c r="BJ96" s="557"/>
      <c r="BK96" s="557"/>
      <c r="BL96" s="557"/>
      <c r="BM96" s="557"/>
      <c r="BN96" s="557"/>
      <c r="BO96" s="557"/>
      <c r="BP96" s="557"/>
      <c r="BQ96" s="515">
        <v>90</v>
      </c>
      <c r="BR96" s="586"/>
      <c r="BS96" s="587"/>
      <c r="BT96" s="588"/>
      <c r="BU96" s="588"/>
      <c r="BV96" s="588"/>
      <c r="BW96" s="588"/>
      <c r="BX96" s="588"/>
      <c r="BY96" s="588"/>
      <c r="BZ96" s="588"/>
      <c r="CA96" s="588"/>
      <c r="CB96" s="588"/>
      <c r="CC96" s="588"/>
      <c r="CD96" s="588"/>
      <c r="CE96" s="588"/>
      <c r="CF96" s="588"/>
      <c r="CG96" s="589"/>
      <c r="CH96" s="590"/>
      <c r="CI96" s="591"/>
      <c r="CJ96" s="591"/>
      <c r="CK96" s="591"/>
      <c r="CL96" s="592"/>
      <c r="CM96" s="590"/>
      <c r="CN96" s="591"/>
      <c r="CO96" s="591"/>
      <c r="CP96" s="591"/>
      <c r="CQ96" s="592"/>
      <c r="CR96" s="590"/>
      <c r="CS96" s="591"/>
      <c r="CT96" s="591"/>
      <c r="CU96" s="591"/>
      <c r="CV96" s="592"/>
      <c r="CW96" s="590"/>
      <c r="CX96" s="591"/>
      <c r="CY96" s="591"/>
      <c r="CZ96" s="591"/>
      <c r="DA96" s="592"/>
      <c r="DB96" s="590"/>
      <c r="DC96" s="591"/>
      <c r="DD96" s="591"/>
      <c r="DE96" s="591"/>
      <c r="DF96" s="592"/>
      <c r="DG96" s="590"/>
      <c r="DH96" s="591"/>
      <c r="DI96" s="591"/>
      <c r="DJ96" s="591"/>
      <c r="DK96" s="592"/>
      <c r="DL96" s="590"/>
      <c r="DM96" s="591"/>
      <c r="DN96" s="591"/>
      <c r="DO96" s="591"/>
      <c r="DP96" s="592"/>
      <c r="DQ96" s="590"/>
      <c r="DR96" s="591"/>
      <c r="DS96" s="591"/>
      <c r="DT96" s="591"/>
      <c r="DU96" s="592"/>
      <c r="DV96" s="587"/>
      <c r="DW96" s="588"/>
      <c r="DX96" s="588"/>
      <c r="DY96" s="588"/>
      <c r="DZ96" s="593"/>
      <c r="EA96" s="464"/>
    </row>
    <row r="97" spans="1:131" ht="26.25" hidden="1" customHeight="1" x14ac:dyDescent="0.15">
      <c r="A97" s="605"/>
      <c r="B97" s="606"/>
      <c r="C97" s="606"/>
      <c r="D97" s="606"/>
      <c r="E97" s="606"/>
      <c r="F97" s="606"/>
      <c r="G97" s="606"/>
      <c r="H97" s="606"/>
      <c r="I97" s="606"/>
      <c r="J97" s="606"/>
      <c r="K97" s="606"/>
      <c r="L97" s="606"/>
      <c r="M97" s="606"/>
      <c r="N97" s="606"/>
      <c r="O97" s="606"/>
      <c r="P97" s="606"/>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7"/>
      <c r="AY97" s="607"/>
      <c r="AZ97" s="608"/>
      <c r="BA97" s="608"/>
      <c r="BB97" s="608"/>
      <c r="BC97" s="608"/>
      <c r="BD97" s="608"/>
      <c r="BE97" s="557"/>
      <c r="BF97" s="557"/>
      <c r="BG97" s="557"/>
      <c r="BH97" s="557"/>
      <c r="BI97" s="557"/>
      <c r="BJ97" s="557"/>
      <c r="BK97" s="557"/>
      <c r="BL97" s="557"/>
      <c r="BM97" s="557"/>
      <c r="BN97" s="557"/>
      <c r="BO97" s="557"/>
      <c r="BP97" s="557"/>
      <c r="BQ97" s="515">
        <v>91</v>
      </c>
      <c r="BR97" s="586"/>
      <c r="BS97" s="587"/>
      <c r="BT97" s="588"/>
      <c r="BU97" s="588"/>
      <c r="BV97" s="588"/>
      <c r="BW97" s="588"/>
      <c r="BX97" s="588"/>
      <c r="BY97" s="588"/>
      <c r="BZ97" s="588"/>
      <c r="CA97" s="588"/>
      <c r="CB97" s="588"/>
      <c r="CC97" s="588"/>
      <c r="CD97" s="588"/>
      <c r="CE97" s="588"/>
      <c r="CF97" s="588"/>
      <c r="CG97" s="589"/>
      <c r="CH97" s="590"/>
      <c r="CI97" s="591"/>
      <c r="CJ97" s="591"/>
      <c r="CK97" s="591"/>
      <c r="CL97" s="592"/>
      <c r="CM97" s="590"/>
      <c r="CN97" s="591"/>
      <c r="CO97" s="591"/>
      <c r="CP97" s="591"/>
      <c r="CQ97" s="592"/>
      <c r="CR97" s="590"/>
      <c r="CS97" s="591"/>
      <c r="CT97" s="591"/>
      <c r="CU97" s="591"/>
      <c r="CV97" s="592"/>
      <c r="CW97" s="590"/>
      <c r="CX97" s="591"/>
      <c r="CY97" s="591"/>
      <c r="CZ97" s="591"/>
      <c r="DA97" s="592"/>
      <c r="DB97" s="590"/>
      <c r="DC97" s="591"/>
      <c r="DD97" s="591"/>
      <c r="DE97" s="591"/>
      <c r="DF97" s="592"/>
      <c r="DG97" s="590"/>
      <c r="DH97" s="591"/>
      <c r="DI97" s="591"/>
      <c r="DJ97" s="591"/>
      <c r="DK97" s="592"/>
      <c r="DL97" s="590"/>
      <c r="DM97" s="591"/>
      <c r="DN97" s="591"/>
      <c r="DO97" s="591"/>
      <c r="DP97" s="592"/>
      <c r="DQ97" s="590"/>
      <c r="DR97" s="591"/>
      <c r="DS97" s="591"/>
      <c r="DT97" s="591"/>
      <c r="DU97" s="592"/>
      <c r="DV97" s="587"/>
      <c r="DW97" s="588"/>
      <c r="DX97" s="588"/>
      <c r="DY97" s="588"/>
      <c r="DZ97" s="593"/>
      <c r="EA97" s="464"/>
    </row>
    <row r="98" spans="1:131" ht="26.25" hidden="1" customHeight="1" x14ac:dyDescent="0.15">
      <c r="A98" s="605"/>
      <c r="B98" s="606"/>
      <c r="C98" s="606"/>
      <c r="D98" s="606"/>
      <c r="E98" s="606"/>
      <c r="F98" s="606"/>
      <c r="G98" s="606"/>
      <c r="H98" s="606"/>
      <c r="I98" s="606"/>
      <c r="J98" s="606"/>
      <c r="K98" s="606"/>
      <c r="L98" s="606"/>
      <c r="M98" s="606"/>
      <c r="N98" s="606"/>
      <c r="O98" s="606"/>
      <c r="P98" s="606"/>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607"/>
      <c r="AX98" s="607"/>
      <c r="AY98" s="607"/>
      <c r="AZ98" s="608"/>
      <c r="BA98" s="608"/>
      <c r="BB98" s="608"/>
      <c r="BC98" s="608"/>
      <c r="BD98" s="608"/>
      <c r="BE98" s="557"/>
      <c r="BF98" s="557"/>
      <c r="BG98" s="557"/>
      <c r="BH98" s="557"/>
      <c r="BI98" s="557"/>
      <c r="BJ98" s="557"/>
      <c r="BK98" s="557"/>
      <c r="BL98" s="557"/>
      <c r="BM98" s="557"/>
      <c r="BN98" s="557"/>
      <c r="BO98" s="557"/>
      <c r="BP98" s="557"/>
      <c r="BQ98" s="515">
        <v>92</v>
      </c>
      <c r="BR98" s="586"/>
      <c r="BS98" s="587"/>
      <c r="BT98" s="588"/>
      <c r="BU98" s="588"/>
      <c r="BV98" s="588"/>
      <c r="BW98" s="588"/>
      <c r="BX98" s="588"/>
      <c r="BY98" s="588"/>
      <c r="BZ98" s="588"/>
      <c r="CA98" s="588"/>
      <c r="CB98" s="588"/>
      <c r="CC98" s="588"/>
      <c r="CD98" s="588"/>
      <c r="CE98" s="588"/>
      <c r="CF98" s="588"/>
      <c r="CG98" s="589"/>
      <c r="CH98" s="590"/>
      <c r="CI98" s="591"/>
      <c r="CJ98" s="591"/>
      <c r="CK98" s="591"/>
      <c r="CL98" s="592"/>
      <c r="CM98" s="590"/>
      <c r="CN98" s="591"/>
      <c r="CO98" s="591"/>
      <c r="CP98" s="591"/>
      <c r="CQ98" s="592"/>
      <c r="CR98" s="590"/>
      <c r="CS98" s="591"/>
      <c r="CT98" s="591"/>
      <c r="CU98" s="591"/>
      <c r="CV98" s="592"/>
      <c r="CW98" s="590"/>
      <c r="CX98" s="591"/>
      <c r="CY98" s="591"/>
      <c r="CZ98" s="591"/>
      <c r="DA98" s="592"/>
      <c r="DB98" s="590"/>
      <c r="DC98" s="591"/>
      <c r="DD98" s="591"/>
      <c r="DE98" s="591"/>
      <c r="DF98" s="592"/>
      <c r="DG98" s="590"/>
      <c r="DH98" s="591"/>
      <c r="DI98" s="591"/>
      <c r="DJ98" s="591"/>
      <c r="DK98" s="592"/>
      <c r="DL98" s="590"/>
      <c r="DM98" s="591"/>
      <c r="DN98" s="591"/>
      <c r="DO98" s="591"/>
      <c r="DP98" s="592"/>
      <c r="DQ98" s="590"/>
      <c r="DR98" s="591"/>
      <c r="DS98" s="591"/>
      <c r="DT98" s="591"/>
      <c r="DU98" s="592"/>
      <c r="DV98" s="587"/>
      <c r="DW98" s="588"/>
      <c r="DX98" s="588"/>
      <c r="DY98" s="588"/>
      <c r="DZ98" s="593"/>
      <c r="EA98" s="464"/>
    </row>
    <row r="99" spans="1:131" ht="26.25" hidden="1" customHeight="1" x14ac:dyDescent="0.15">
      <c r="A99" s="605"/>
      <c r="B99" s="606"/>
      <c r="C99" s="606"/>
      <c r="D99" s="606"/>
      <c r="E99" s="606"/>
      <c r="F99" s="606"/>
      <c r="G99" s="606"/>
      <c r="H99" s="606"/>
      <c r="I99" s="606"/>
      <c r="J99" s="606"/>
      <c r="K99" s="606"/>
      <c r="L99" s="606"/>
      <c r="M99" s="606"/>
      <c r="N99" s="606"/>
      <c r="O99" s="606"/>
      <c r="P99" s="606"/>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607"/>
      <c r="AX99" s="607"/>
      <c r="AY99" s="607"/>
      <c r="AZ99" s="608"/>
      <c r="BA99" s="608"/>
      <c r="BB99" s="608"/>
      <c r="BC99" s="608"/>
      <c r="BD99" s="608"/>
      <c r="BE99" s="557"/>
      <c r="BF99" s="557"/>
      <c r="BG99" s="557"/>
      <c r="BH99" s="557"/>
      <c r="BI99" s="557"/>
      <c r="BJ99" s="557"/>
      <c r="BK99" s="557"/>
      <c r="BL99" s="557"/>
      <c r="BM99" s="557"/>
      <c r="BN99" s="557"/>
      <c r="BO99" s="557"/>
      <c r="BP99" s="557"/>
      <c r="BQ99" s="515">
        <v>93</v>
      </c>
      <c r="BR99" s="586"/>
      <c r="BS99" s="587"/>
      <c r="BT99" s="588"/>
      <c r="BU99" s="588"/>
      <c r="BV99" s="588"/>
      <c r="BW99" s="588"/>
      <c r="BX99" s="588"/>
      <c r="BY99" s="588"/>
      <c r="BZ99" s="588"/>
      <c r="CA99" s="588"/>
      <c r="CB99" s="588"/>
      <c r="CC99" s="588"/>
      <c r="CD99" s="588"/>
      <c r="CE99" s="588"/>
      <c r="CF99" s="588"/>
      <c r="CG99" s="589"/>
      <c r="CH99" s="590"/>
      <c r="CI99" s="591"/>
      <c r="CJ99" s="591"/>
      <c r="CK99" s="591"/>
      <c r="CL99" s="592"/>
      <c r="CM99" s="590"/>
      <c r="CN99" s="591"/>
      <c r="CO99" s="591"/>
      <c r="CP99" s="591"/>
      <c r="CQ99" s="592"/>
      <c r="CR99" s="590"/>
      <c r="CS99" s="591"/>
      <c r="CT99" s="591"/>
      <c r="CU99" s="591"/>
      <c r="CV99" s="592"/>
      <c r="CW99" s="590"/>
      <c r="CX99" s="591"/>
      <c r="CY99" s="591"/>
      <c r="CZ99" s="591"/>
      <c r="DA99" s="592"/>
      <c r="DB99" s="590"/>
      <c r="DC99" s="591"/>
      <c r="DD99" s="591"/>
      <c r="DE99" s="591"/>
      <c r="DF99" s="592"/>
      <c r="DG99" s="590"/>
      <c r="DH99" s="591"/>
      <c r="DI99" s="591"/>
      <c r="DJ99" s="591"/>
      <c r="DK99" s="592"/>
      <c r="DL99" s="590"/>
      <c r="DM99" s="591"/>
      <c r="DN99" s="591"/>
      <c r="DO99" s="591"/>
      <c r="DP99" s="592"/>
      <c r="DQ99" s="590"/>
      <c r="DR99" s="591"/>
      <c r="DS99" s="591"/>
      <c r="DT99" s="591"/>
      <c r="DU99" s="592"/>
      <c r="DV99" s="587"/>
      <c r="DW99" s="588"/>
      <c r="DX99" s="588"/>
      <c r="DY99" s="588"/>
      <c r="DZ99" s="593"/>
      <c r="EA99" s="464"/>
    </row>
    <row r="100" spans="1:131" ht="26.25" hidden="1" customHeight="1" x14ac:dyDescent="0.15">
      <c r="A100" s="605"/>
      <c r="B100" s="606"/>
      <c r="C100" s="606"/>
      <c r="D100" s="606"/>
      <c r="E100" s="606"/>
      <c r="F100" s="606"/>
      <c r="G100" s="606"/>
      <c r="H100" s="606"/>
      <c r="I100" s="606"/>
      <c r="J100" s="606"/>
      <c r="K100" s="606"/>
      <c r="L100" s="606"/>
      <c r="M100" s="606"/>
      <c r="N100" s="606"/>
      <c r="O100" s="606"/>
      <c r="P100" s="606"/>
      <c r="Q100" s="607"/>
      <c r="R100" s="607"/>
      <c r="S100" s="607"/>
      <c r="T100" s="607"/>
      <c r="U100" s="607"/>
      <c r="V100" s="607"/>
      <c r="W100" s="607"/>
      <c r="X100" s="607"/>
      <c r="Y100" s="607"/>
      <c r="Z100" s="607"/>
      <c r="AA100" s="607"/>
      <c r="AB100" s="607"/>
      <c r="AC100" s="607"/>
      <c r="AD100" s="607"/>
      <c r="AE100" s="607"/>
      <c r="AF100" s="607"/>
      <c r="AG100" s="607"/>
      <c r="AH100" s="607"/>
      <c r="AI100" s="607"/>
      <c r="AJ100" s="607"/>
      <c r="AK100" s="607"/>
      <c r="AL100" s="607"/>
      <c r="AM100" s="607"/>
      <c r="AN100" s="607"/>
      <c r="AO100" s="607"/>
      <c r="AP100" s="607"/>
      <c r="AQ100" s="607"/>
      <c r="AR100" s="607"/>
      <c r="AS100" s="607"/>
      <c r="AT100" s="607"/>
      <c r="AU100" s="607"/>
      <c r="AV100" s="607"/>
      <c r="AW100" s="607"/>
      <c r="AX100" s="607"/>
      <c r="AY100" s="607"/>
      <c r="AZ100" s="608"/>
      <c r="BA100" s="608"/>
      <c r="BB100" s="608"/>
      <c r="BC100" s="608"/>
      <c r="BD100" s="608"/>
      <c r="BE100" s="557"/>
      <c r="BF100" s="557"/>
      <c r="BG100" s="557"/>
      <c r="BH100" s="557"/>
      <c r="BI100" s="557"/>
      <c r="BJ100" s="557"/>
      <c r="BK100" s="557"/>
      <c r="BL100" s="557"/>
      <c r="BM100" s="557"/>
      <c r="BN100" s="557"/>
      <c r="BO100" s="557"/>
      <c r="BP100" s="557"/>
      <c r="BQ100" s="515">
        <v>94</v>
      </c>
      <c r="BR100" s="586"/>
      <c r="BS100" s="587"/>
      <c r="BT100" s="588"/>
      <c r="BU100" s="588"/>
      <c r="BV100" s="588"/>
      <c r="BW100" s="588"/>
      <c r="BX100" s="588"/>
      <c r="BY100" s="588"/>
      <c r="BZ100" s="588"/>
      <c r="CA100" s="588"/>
      <c r="CB100" s="588"/>
      <c r="CC100" s="588"/>
      <c r="CD100" s="588"/>
      <c r="CE100" s="588"/>
      <c r="CF100" s="588"/>
      <c r="CG100" s="589"/>
      <c r="CH100" s="590"/>
      <c r="CI100" s="591"/>
      <c r="CJ100" s="591"/>
      <c r="CK100" s="591"/>
      <c r="CL100" s="592"/>
      <c r="CM100" s="590"/>
      <c r="CN100" s="591"/>
      <c r="CO100" s="591"/>
      <c r="CP100" s="591"/>
      <c r="CQ100" s="592"/>
      <c r="CR100" s="590"/>
      <c r="CS100" s="591"/>
      <c r="CT100" s="591"/>
      <c r="CU100" s="591"/>
      <c r="CV100" s="592"/>
      <c r="CW100" s="590"/>
      <c r="CX100" s="591"/>
      <c r="CY100" s="591"/>
      <c r="CZ100" s="591"/>
      <c r="DA100" s="592"/>
      <c r="DB100" s="590"/>
      <c r="DC100" s="591"/>
      <c r="DD100" s="591"/>
      <c r="DE100" s="591"/>
      <c r="DF100" s="592"/>
      <c r="DG100" s="590"/>
      <c r="DH100" s="591"/>
      <c r="DI100" s="591"/>
      <c r="DJ100" s="591"/>
      <c r="DK100" s="592"/>
      <c r="DL100" s="590"/>
      <c r="DM100" s="591"/>
      <c r="DN100" s="591"/>
      <c r="DO100" s="591"/>
      <c r="DP100" s="592"/>
      <c r="DQ100" s="590"/>
      <c r="DR100" s="591"/>
      <c r="DS100" s="591"/>
      <c r="DT100" s="591"/>
      <c r="DU100" s="592"/>
      <c r="DV100" s="587"/>
      <c r="DW100" s="588"/>
      <c r="DX100" s="588"/>
      <c r="DY100" s="588"/>
      <c r="DZ100" s="593"/>
      <c r="EA100" s="464"/>
    </row>
    <row r="101" spans="1:131" ht="26.25" hidden="1" customHeight="1" x14ac:dyDescent="0.15">
      <c r="A101" s="605"/>
      <c r="B101" s="606"/>
      <c r="C101" s="606"/>
      <c r="D101" s="606"/>
      <c r="E101" s="606"/>
      <c r="F101" s="606"/>
      <c r="G101" s="606"/>
      <c r="H101" s="606"/>
      <c r="I101" s="606"/>
      <c r="J101" s="606"/>
      <c r="K101" s="606"/>
      <c r="L101" s="606"/>
      <c r="M101" s="606"/>
      <c r="N101" s="606"/>
      <c r="O101" s="606"/>
      <c r="P101" s="606"/>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7"/>
      <c r="AY101" s="607"/>
      <c r="AZ101" s="608"/>
      <c r="BA101" s="608"/>
      <c r="BB101" s="608"/>
      <c r="BC101" s="608"/>
      <c r="BD101" s="608"/>
      <c r="BE101" s="557"/>
      <c r="BF101" s="557"/>
      <c r="BG101" s="557"/>
      <c r="BH101" s="557"/>
      <c r="BI101" s="557"/>
      <c r="BJ101" s="557"/>
      <c r="BK101" s="557"/>
      <c r="BL101" s="557"/>
      <c r="BM101" s="557"/>
      <c r="BN101" s="557"/>
      <c r="BO101" s="557"/>
      <c r="BP101" s="557"/>
      <c r="BQ101" s="515">
        <v>95</v>
      </c>
      <c r="BR101" s="586"/>
      <c r="BS101" s="587"/>
      <c r="BT101" s="588"/>
      <c r="BU101" s="588"/>
      <c r="BV101" s="588"/>
      <c r="BW101" s="588"/>
      <c r="BX101" s="588"/>
      <c r="BY101" s="588"/>
      <c r="BZ101" s="588"/>
      <c r="CA101" s="588"/>
      <c r="CB101" s="588"/>
      <c r="CC101" s="588"/>
      <c r="CD101" s="588"/>
      <c r="CE101" s="588"/>
      <c r="CF101" s="588"/>
      <c r="CG101" s="589"/>
      <c r="CH101" s="590"/>
      <c r="CI101" s="591"/>
      <c r="CJ101" s="591"/>
      <c r="CK101" s="591"/>
      <c r="CL101" s="592"/>
      <c r="CM101" s="590"/>
      <c r="CN101" s="591"/>
      <c r="CO101" s="591"/>
      <c r="CP101" s="591"/>
      <c r="CQ101" s="592"/>
      <c r="CR101" s="590"/>
      <c r="CS101" s="591"/>
      <c r="CT101" s="591"/>
      <c r="CU101" s="591"/>
      <c r="CV101" s="592"/>
      <c r="CW101" s="590"/>
      <c r="CX101" s="591"/>
      <c r="CY101" s="591"/>
      <c r="CZ101" s="591"/>
      <c r="DA101" s="592"/>
      <c r="DB101" s="590"/>
      <c r="DC101" s="591"/>
      <c r="DD101" s="591"/>
      <c r="DE101" s="591"/>
      <c r="DF101" s="592"/>
      <c r="DG101" s="590"/>
      <c r="DH101" s="591"/>
      <c r="DI101" s="591"/>
      <c r="DJ101" s="591"/>
      <c r="DK101" s="592"/>
      <c r="DL101" s="590"/>
      <c r="DM101" s="591"/>
      <c r="DN101" s="591"/>
      <c r="DO101" s="591"/>
      <c r="DP101" s="592"/>
      <c r="DQ101" s="590"/>
      <c r="DR101" s="591"/>
      <c r="DS101" s="591"/>
      <c r="DT101" s="591"/>
      <c r="DU101" s="592"/>
      <c r="DV101" s="587"/>
      <c r="DW101" s="588"/>
      <c r="DX101" s="588"/>
      <c r="DY101" s="588"/>
      <c r="DZ101" s="593"/>
      <c r="EA101" s="464"/>
    </row>
    <row r="102" spans="1:131" ht="26.25" customHeight="1" thickBot="1" x14ac:dyDescent="0.2">
      <c r="A102" s="605"/>
      <c r="B102" s="606"/>
      <c r="C102" s="606"/>
      <c r="D102" s="606"/>
      <c r="E102" s="606"/>
      <c r="F102" s="606"/>
      <c r="G102" s="606"/>
      <c r="H102" s="606"/>
      <c r="I102" s="606"/>
      <c r="J102" s="606"/>
      <c r="K102" s="606"/>
      <c r="L102" s="606"/>
      <c r="M102" s="606"/>
      <c r="N102" s="606"/>
      <c r="O102" s="606"/>
      <c r="P102" s="606"/>
      <c r="Q102" s="607"/>
      <c r="R102" s="607"/>
      <c r="S102" s="607"/>
      <c r="T102" s="607"/>
      <c r="U102" s="607"/>
      <c r="V102" s="607"/>
      <c r="W102" s="607"/>
      <c r="X102" s="607"/>
      <c r="Y102" s="607"/>
      <c r="Z102" s="607"/>
      <c r="AA102" s="607"/>
      <c r="AB102" s="607"/>
      <c r="AC102" s="607"/>
      <c r="AD102" s="607"/>
      <c r="AE102" s="607"/>
      <c r="AF102" s="607"/>
      <c r="AG102" s="607"/>
      <c r="AH102" s="607"/>
      <c r="AI102" s="607"/>
      <c r="AJ102" s="607"/>
      <c r="AK102" s="607"/>
      <c r="AL102" s="607"/>
      <c r="AM102" s="607"/>
      <c r="AN102" s="607"/>
      <c r="AO102" s="607"/>
      <c r="AP102" s="607"/>
      <c r="AQ102" s="607"/>
      <c r="AR102" s="607"/>
      <c r="AS102" s="607"/>
      <c r="AT102" s="607"/>
      <c r="AU102" s="607"/>
      <c r="AV102" s="607"/>
      <c r="AW102" s="607"/>
      <c r="AX102" s="607"/>
      <c r="AY102" s="607"/>
      <c r="AZ102" s="608"/>
      <c r="BA102" s="608"/>
      <c r="BB102" s="608"/>
      <c r="BC102" s="608"/>
      <c r="BD102" s="608"/>
      <c r="BE102" s="557"/>
      <c r="BF102" s="557"/>
      <c r="BG102" s="557"/>
      <c r="BH102" s="557"/>
      <c r="BI102" s="557"/>
      <c r="BJ102" s="557"/>
      <c r="BK102" s="557"/>
      <c r="BL102" s="557"/>
      <c r="BM102" s="557"/>
      <c r="BN102" s="557"/>
      <c r="BO102" s="557"/>
      <c r="BP102" s="557"/>
      <c r="BQ102" s="540" t="s">
        <v>330</v>
      </c>
      <c r="BR102" s="541" t="s">
        <v>360</v>
      </c>
      <c r="BS102" s="542"/>
      <c r="BT102" s="542"/>
      <c r="BU102" s="542"/>
      <c r="BV102" s="542"/>
      <c r="BW102" s="542"/>
      <c r="BX102" s="542"/>
      <c r="BY102" s="542"/>
      <c r="BZ102" s="542"/>
      <c r="CA102" s="542"/>
      <c r="CB102" s="542"/>
      <c r="CC102" s="542"/>
      <c r="CD102" s="542"/>
      <c r="CE102" s="542"/>
      <c r="CF102" s="542"/>
      <c r="CG102" s="543"/>
      <c r="CH102" s="609"/>
      <c r="CI102" s="610"/>
      <c r="CJ102" s="610"/>
      <c r="CK102" s="610"/>
      <c r="CL102" s="611"/>
      <c r="CM102" s="609"/>
      <c r="CN102" s="610"/>
      <c r="CO102" s="610"/>
      <c r="CP102" s="610"/>
      <c r="CQ102" s="611"/>
      <c r="CR102" s="612">
        <v>10</v>
      </c>
      <c r="CS102" s="554"/>
      <c r="CT102" s="554"/>
      <c r="CU102" s="554"/>
      <c r="CV102" s="613"/>
      <c r="CW102" s="612">
        <v>40</v>
      </c>
      <c r="CX102" s="554"/>
      <c r="CY102" s="554"/>
      <c r="CZ102" s="554"/>
      <c r="DA102" s="613"/>
      <c r="DB102" s="612" t="s">
        <v>66</v>
      </c>
      <c r="DC102" s="554"/>
      <c r="DD102" s="554"/>
      <c r="DE102" s="554"/>
      <c r="DF102" s="613"/>
      <c r="DG102" s="612" t="s">
        <v>66</v>
      </c>
      <c r="DH102" s="554"/>
      <c r="DI102" s="554"/>
      <c r="DJ102" s="554"/>
      <c r="DK102" s="613"/>
      <c r="DL102" s="612" t="s">
        <v>66</v>
      </c>
      <c r="DM102" s="554"/>
      <c r="DN102" s="554"/>
      <c r="DO102" s="554"/>
      <c r="DP102" s="613"/>
      <c r="DQ102" s="612" t="s">
        <v>66</v>
      </c>
      <c r="DR102" s="554"/>
      <c r="DS102" s="554"/>
      <c r="DT102" s="554"/>
      <c r="DU102" s="613"/>
      <c r="DV102" s="541"/>
      <c r="DW102" s="542"/>
      <c r="DX102" s="542"/>
      <c r="DY102" s="542"/>
      <c r="DZ102" s="614"/>
      <c r="EA102" s="464"/>
    </row>
    <row r="103" spans="1:131" ht="26.25" customHeight="1" x14ac:dyDescent="0.15">
      <c r="A103" s="605"/>
      <c r="B103" s="606"/>
      <c r="C103" s="606"/>
      <c r="D103" s="606"/>
      <c r="E103" s="606"/>
      <c r="F103" s="606"/>
      <c r="G103" s="606"/>
      <c r="H103" s="606"/>
      <c r="I103" s="606"/>
      <c r="J103" s="606"/>
      <c r="K103" s="606"/>
      <c r="L103" s="606"/>
      <c r="M103" s="606"/>
      <c r="N103" s="606"/>
      <c r="O103" s="606"/>
      <c r="P103" s="606"/>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7"/>
      <c r="AL103" s="607"/>
      <c r="AM103" s="607"/>
      <c r="AN103" s="607"/>
      <c r="AO103" s="607"/>
      <c r="AP103" s="607"/>
      <c r="AQ103" s="607"/>
      <c r="AR103" s="607"/>
      <c r="AS103" s="607"/>
      <c r="AT103" s="607"/>
      <c r="AU103" s="607"/>
      <c r="AV103" s="607"/>
      <c r="AW103" s="607"/>
      <c r="AX103" s="607"/>
      <c r="AY103" s="607"/>
      <c r="AZ103" s="608"/>
      <c r="BA103" s="608"/>
      <c r="BB103" s="608"/>
      <c r="BC103" s="608"/>
      <c r="BD103" s="608"/>
      <c r="BE103" s="557"/>
      <c r="BF103" s="557"/>
      <c r="BG103" s="557"/>
      <c r="BH103" s="557"/>
      <c r="BI103" s="557"/>
      <c r="BJ103" s="557"/>
      <c r="BK103" s="557"/>
      <c r="BL103" s="557"/>
      <c r="BM103" s="557"/>
      <c r="BN103" s="557"/>
      <c r="BO103" s="557"/>
      <c r="BP103" s="557"/>
      <c r="BQ103" s="615" t="s">
        <v>361</v>
      </c>
      <c r="BR103" s="615"/>
      <c r="BS103" s="615"/>
      <c r="BT103" s="615"/>
      <c r="BU103" s="615"/>
      <c r="BV103" s="615"/>
      <c r="BW103" s="615"/>
      <c r="BX103" s="615"/>
      <c r="BY103" s="615"/>
      <c r="BZ103" s="615"/>
      <c r="CA103" s="615"/>
      <c r="CB103" s="615"/>
      <c r="CC103" s="615"/>
      <c r="CD103" s="615"/>
      <c r="CE103" s="615"/>
      <c r="CF103" s="615"/>
      <c r="CG103" s="615"/>
      <c r="CH103" s="615"/>
      <c r="CI103" s="615"/>
      <c r="CJ103" s="615"/>
      <c r="CK103" s="615"/>
      <c r="CL103" s="615"/>
      <c r="CM103" s="615"/>
      <c r="CN103" s="615"/>
      <c r="CO103" s="615"/>
      <c r="CP103" s="615"/>
      <c r="CQ103" s="615"/>
      <c r="CR103" s="615"/>
      <c r="CS103" s="615"/>
      <c r="CT103" s="615"/>
      <c r="CU103" s="615"/>
      <c r="CV103" s="615"/>
      <c r="CW103" s="615"/>
      <c r="CX103" s="615"/>
      <c r="CY103" s="615"/>
      <c r="CZ103" s="615"/>
      <c r="DA103" s="615"/>
      <c r="DB103" s="615"/>
      <c r="DC103" s="615"/>
      <c r="DD103" s="615"/>
      <c r="DE103" s="615"/>
      <c r="DF103" s="615"/>
      <c r="DG103" s="615"/>
      <c r="DH103" s="615"/>
      <c r="DI103" s="615"/>
      <c r="DJ103" s="615"/>
      <c r="DK103" s="615"/>
      <c r="DL103" s="615"/>
      <c r="DM103" s="615"/>
      <c r="DN103" s="615"/>
      <c r="DO103" s="615"/>
      <c r="DP103" s="615"/>
      <c r="DQ103" s="615"/>
      <c r="DR103" s="615"/>
      <c r="DS103" s="615"/>
      <c r="DT103" s="615"/>
      <c r="DU103" s="615"/>
      <c r="DV103" s="615"/>
      <c r="DW103" s="615"/>
      <c r="DX103" s="615"/>
      <c r="DY103" s="615"/>
      <c r="DZ103" s="615"/>
      <c r="EA103" s="464"/>
    </row>
    <row r="104" spans="1:131" ht="26.25" customHeight="1" x14ac:dyDescent="0.15">
      <c r="A104" s="605"/>
      <c r="B104" s="606"/>
      <c r="C104" s="606"/>
      <c r="D104" s="606"/>
      <c r="E104" s="606"/>
      <c r="F104" s="606"/>
      <c r="G104" s="606"/>
      <c r="H104" s="606"/>
      <c r="I104" s="606"/>
      <c r="J104" s="606"/>
      <c r="K104" s="606"/>
      <c r="L104" s="606"/>
      <c r="M104" s="606"/>
      <c r="N104" s="606"/>
      <c r="O104" s="606"/>
      <c r="P104" s="606"/>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7"/>
      <c r="AL104" s="607"/>
      <c r="AM104" s="607"/>
      <c r="AN104" s="607"/>
      <c r="AO104" s="607"/>
      <c r="AP104" s="607"/>
      <c r="AQ104" s="607"/>
      <c r="AR104" s="607"/>
      <c r="AS104" s="607"/>
      <c r="AT104" s="607"/>
      <c r="AU104" s="607"/>
      <c r="AV104" s="607"/>
      <c r="AW104" s="607"/>
      <c r="AX104" s="607"/>
      <c r="AY104" s="607"/>
      <c r="AZ104" s="608"/>
      <c r="BA104" s="608"/>
      <c r="BB104" s="608"/>
      <c r="BC104" s="608"/>
      <c r="BD104" s="608"/>
      <c r="BE104" s="557"/>
      <c r="BF104" s="557"/>
      <c r="BG104" s="557"/>
      <c r="BH104" s="557"/>
      <c r="BI104" s="557"/>
      <c r="BJ104" s="557"/>
      <c r="BK104" s="557"/>
      <c r="BL104" s="557"/>
      <c r="BM104" s="557"/>
      <c r="BN104" s="557"/>
      <c r="BO104" s="557"/>
      <c r="BP104" s="557"/>
      <c r="BQ104" s="616" t="s">
        <v>362</v>
      </c>
      <c r="BR104" s="616"/>
      <c r="BS104" s="616"/>
      <c r="BT104" s="616"/>
      <c r="BU104" s="616"/>
      <c r="BV104" s="616"/>
      <c r="BW104" s="616"/>
      <c r="BX104" s="616"/>
      <c r="BY104" s="616"/>
      <c r="BZ104" s="616"/>
      <c r="CA104" s="616"/>
      <c r="CB104" s="616"/>
      <c r="CC104" s="616"/>
      <c r="CD104" s="616"/>
      <c r="CE104" s="616"/>
      <c r="CF104" s="616"/>
      <c r="CG104" s="616"/>
      <c r="CH104" s="616"/>
      <c r="CI104" s="616"/>
      <c r="CJ104" s="616"/>
      <c r="CK104" s="616"/>
      <c r="CL104" s="616"/>
      <c r="CM104" s="616"/>
      <c r="CN104" s="616"/>
      <c r="CO104" s="616"/>
      <c r="CP104" s="616"/>
      <c r="CQ104" s="616"/>
      <c r="CR104" s="616"/>
      <c r="CS104" s="616"/>
      <c r="CT104" s="616"/>
      <c r="CU104" s="616"/>
      <c r="CV104" s="616"/>
      <c r="CW104" s="616"/>
      <c r="CX104" s="616"/>
      <c r="CY104" s="616"/>
      <c r="CZ104" s="616"/>
      <c r="DA104" s="616"/>
      <c r="DB104" s="616"/>
      <c r="DC104" s="616"/>
      <c r="DD104" s="616"/>
      <c r="DE104" s="616"/>
      <c r="DF104" s="616"/>
      <c r="DG104" s="616"/>
      <c r="DH104" s="616"/>
      <c r="DI104" s="616"/>
      <c r="DJ104" s="616"/>
      <c r="DK104" s="616"/>
      <c r="DL104" s="616"/>
      <c r="DM104" s="616"/>
      <c r="DN104" s="616"/>
      <c r="DO104" s="616"/>
      <c r="DP104" s="616"/>
      <c r="DQ104" s="616"/>
      <c r="DR104" s="616"/>
      <c r="DS104" s="616"/>
      <c r="DT104" s="616"/>
      <c r="DU104" s="616"/>
      <c r="DV104" s="616"/>
      <c r="DW104" s="616"/>
      <c r="DX104" s="616"/>
      <c r="DY104" s="616"/>
      <c r="DZ104" s="616"/>
      <c r="EA104" s="464"/>
    </row>
    <row r="105" spans="1:131" ht="11.25" customHeight="1" x14ac:dyDescent="0.15">
      <c r="A105" s="557"/>
      <c r="B105" s="557"/>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7"/>
      <c r="AH105" s="557"/>
      <c r="AI105" s="557"/>
      <c r="AJ105" s="557"/>
      <c r="AK105" s="557"/>
      <c r="AL105" s="557"/>
      <c r="AM105" s="557"/>
      <c r="AN105" s="557"/>
      <c r="AO105" s="557"/>
      <c r="AP105" s="557"/>
      <c r="AQ105" s="557"/>
      <c r="AR105" s="557"/>
      <c r="AS105" s="557"/>
      <c r="AT105" s="557"/>
      <c r="AU105" s="557"/>
      <c r="AV105" s="557"/>
      <c r="AW105" s="557"/>
      <c r="AX105" s="557"/>
      <c r="AY105" s="557"/>
      <c r="AZ105" s="557"/>
      <c r="BA105" s="557"/>
      <c r="BB105" s="557"/>
      <c r="BC105" s="557"/>
      <c r="BD105" s="557"/>
      <c r="BE105" s="557"/>
      <c r="BF105" s="557"/>
      <c r="BG105" s="557"/>
      <c r="BH105" s="557"/>
      <c r="BI105" s="557"/>
      <c r="BJ105" s="557"/>
      <c r="BK105" s="557"/>
      <c r="BL105" s="557"/>
      <c r="BM105" s="557"/>
      <c r="BN105" s="557"/>
      <c r="BO105" s="557"/>
      <c r="BP105" s="557"/>
      <c r="BQ105" s="464"/>
      <c r="BR105" s="464"/>
      <c r="BS105" s="464"/>
      <c r="BT105" s="464"/>
      <c r="BU105" s="464"/>
      <c r="BV105" s="464"/>
      <c r="BW105" s="464"/>
      <c r="BX105" s="464"/>
      <c r="BY105" s="464"/>
      <c r="BZ105" s="464"/>
      <c r="CA105" s="464"/>
      <c r="CB105" s="464"/>
      <c r="CC105" s="464"/>
      <c r="CD105" s="464"/>
      <c r="CE105" s="464"/>
      <c r="CF105" s="464"/>
      <c r="CG105" s="464"/>
      <c r="CH105" s="464"/>
      <c r="CI105" s="464"/>
      <c r="CJ105" s="464"/>
      <c r="CK105" s="464"/>
      <c r="CL105" s="464"/>
      <c r="CM105" s="464"/>
      <c r="CN105" s="464"/>
      <c r="CO105" s="464"/>
      <c r="CP105" s="464"/>
      <c r="CQ105" s="464"/>
      <c r="CR105" s="464"/>
      <c r="CS105" s="464"/>
      <c r="CT105" s="464"/>
      <c r="CU105" s="464"/>
      <c r="CV105" s="464"/>
      <c r="CW105" s="464"/>
      <c r="CX105" s="464"/>
      <c r="CY105" s="464"/>
      <c r="CZ105" s="464"/>
      <c r="DA105" s="464"/>
      <c r="DB105" s="464"/>
      <c r="DC105" s="464"/>
      <c r="DD105" s="464"/>
      <c r="DE105" s="464"/>
      <c r="DF105" s="464"/>
      <c r="DG105" s="464"/>
      <c r="DH105" s="464"/>
      <c r="DI105" s="464"/>
      <c r="DJ105" s="464"/>
      <c r="DK105" s="464"/>
      <c r="DL105" s="464"/>
      <c r="DM105" s="464"/>
      <c r="DN105" s="464"/>
      <c r="DO105" s="464"/>
      <c r="DP105" s="464"/>
      <c r="DQ105" s="464"/>
      <c r="DR105" s="464"/>
      <c r="DS105" s="464"/>
      <c r="DT105" s="464"/>
      <c r="DU105" s="464"/>
      <c r="DV105" s="464"/>
      <c r="DW105" s="464"/>
      <c r="DX105" s="464"/>
      <c r="DY105" s="464"/>
      <c r="DZ105" s="464"/>
      <c r="EA105" s="464"/>
    </row>
    <row r="106" spans="1:131" ht="11.25" customHeight="1" x14ac:dyDescent="0.15">
      <c r="A106" s="557"/>
      <c r="B106" s="557"/>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c r="BC106" s="557"/>
      <c r="BD106" s="557"/>
      <c r="BE106" s="557"/>
      <c r="BF106" s="557"/>
      <c r="BG106" s="557"/>
      <c r="BH106" s="557"/>
      <c r="BI106" s="557"/>
      <c r="BJ106" s="557"/>
      <c r="BK106" s="557"/>
      <c r="BL106" s="557"/>
      <c r="BM106" s="557"/>
      <c r="BN106" s="557"/>
      <c r="BO106" s="557"/>
      <c r="BP106" s="557"/>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c r="CL106" s="464"/>
      <c r="CM106" s="464"/>
      <c r="CN106" s="464"/>
      <c r="CO106" s="464"/>
      <c r="CP106" s="464"/>
      <c r="CQ106" s="464"/>
      <c r="CR106" s="464"/>
      <c r="CS106" s="464"/>
      <c r="CT106" s="464"/>
      <c r="CU106" s="464"/>
      <c r="CV106" s="464"/>
      <c r="CW106" s="464"/>
      <c r="CX106" s="464"/>
      <c r="CY106" s="464"/>
      <c r="CZ106" s="464"/>
      <c r="DA106" s="464"/>
      <c r="DB106" s="464"/>
      <c r="DC106" s="464"/>
      <c r="DD106" s="464"/>
      <c r="DE106" s="464"/>
      <c r="DF106" s="464"/>
      <c r="DG106" s="464"/>
      <c r="DH106" s="464"/>
      <c r="DI106" s="464"/>
      <c r="DJ106" s="464"/>
      <c r="DK106" s="464"/>
      <c r="DL106" s="464"/>
      <c r="DM106" s="464"/>
      <c r="DN106" s="464"/>
      <c r="DO106" s="464"/>
      <c r="DP106" s="464"/>
      <c r="DQ106" s="464"/>
      <c r="DR106" s="464"/>
      <c r="DS106" s="464"/>
      <c r="DT106" s="464"/>
      <c r="DU106" s="464"/>
      <c r="DV106" s="464"/>
      <c r="DW106" s="464"/>
      <c r="DX106" s="464"/>
      <c r="DY106" s="464"/>
      <c r="DZ106" s="464"/>
      <c r="EA106" s="464"/>
    </row>
    <row r="107" spans="1:131" s="464" customFormat="1" ht="26.25" customHeight="1" thickBot="1" x14ac:dyDescent="0.2">
      <c r="A107" s="617" t="s">
        <v>363</v>
      </c>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7" t="s">
        <v>364</v>
      </c>
      <c r="AV107" s="618"/>
      <c r="AW107" s="618"/>
      <c r="AX107" s="618"/>
      <c r="AY107" s="618"/>
      <c r="AZ107" s="618"/>
      <c r="BA107" s="618"/>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c r="CT107" s="618"/>
      <c r="CU107" s="618"/>
      <c r="CV107" s="618"/>
      <c r="CW107" s="618"/>
      <c r="CX107" s="618"/>
      <c r="CY107" s="618"/>
      <c r="CZ107" s="618"/>
      <c r="DA107" s="618"/>
      <c r="DB107" s="618"/>
      <c r="DC107" s="618"/>
      <c r="DD107" s="618"/>
      <c r="DE107" s="618"/>
      <c r="DF107" s="618"/>
      <c r="DG107" s="618"/>
      <c r="DH107" s="618"/>
      <c r="DI107" s="618"/>
      <c r="DJ107" s="618"/>
      <c r="DK107" s="618"/>
      <c r="DL107" s="618"/>
      <c r="DM107" s="618"/>
      <c r="DN107" s="618"/>
      <c r="DO107" s="618"/>
      <c r="DP107" s="618"/>
      <c r="DQ107" s="618"/>
      <c r="DR107" s="618"/>
      <c r="DS107" s="618"/>
      <c r="DT107" s="618"/>
      <c r="DU107" s="618"/>
      <c r="DV107" s="618"/>
      <c r="DW107" s="618"/>
      <c r="DX107" s="618"/>
      <c r="DY107" s="618"/>
      <c r="DZ107" s="618"/>
    </row>
    <row r="108" spans="1:131" s="464" customFormat="1" ht="26.25" customHeight="1" x14ac:dyDescent="0.15">
      <c r="A108" s="619" t="s">
        <v>365</v>
      </c>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0"/>
      <c r="AL108" s="620"/>
      <c r="AM108" s="620"/>
      <c r="AN108" s="620"/>
      <c r="AO108" s="620"/>
      <c r="AP108" s="620"/>
      <c r="AQ108" s="620"/>
      <c r="AR108" s="620"/>
      <c r="AS108" s="620"/>
      <c r="AT108" s="621"/>
      <c r="AU108" s="619" t="s">
        <v>366</v>
      </c>
      <c r="AV108" s="620"/>
      <c r="AW108" s="620"/>
      <c r="AX108" s="620"/>
      <c r="AY108" s="620"/>
      <c r="AZ108" s="620"/>
      <c r="BA108" s="620"/>
      <c r="BB108" s="620"/>
      <c r="BC108" s="620"/>
      <c r="BD108" s="620"/>
      <c r="BE108" s="620"/>
      <c r="BF108" s="620"/>
      <c r="BG108" s="620"/>
      <c r="BH108" s="620"/>
      <c r="BI108" s="620"/>
      <c r="BJ108" s="620"/>
      <c r="BK108" s="620"/>
      <c r="BL108" s="620"/>
      <c r="BM108" s="620"/>
      <c r="BN108" s="620"/>
      <c r="BO108" s="620"/>
      <c r="BP108" s="620"/>
      <c r="BQ108" s="620"/>
      <c r="BR108" s="620"/>
      <c r="BS108" s="620"/>
      <c r="BT108" s="620"/>
      <c r="BU108" s="620"/>
      <c r="BV108" s="620"/>
      <c r="BW108" s="620"/>
      <c r="BX108" s="620"/>
      <c r="BY108" s="620"/>
      <c r="BZ108" s="620"/>
      <c r="CA108" s="620"/>
      <c r="CB108" s="620"/>
      <c r="CC108" s="620"/>
      <c r="CD108" s="620"/>
      <c r="CE108" s="620"/>
      <c r="CF108" s="620"/>
      <c r="CG108" s="620"/>
      <c r="CH108" s="620"/>
      <c r="CI108" s="620"/>
      <c r="CJ108" s="620"/>
      <c r="CK108" s="620"/>
      <c r="CL108" s="620"/>
      <c r="CM108" s="620"/>
      <c r="CN108" s="620"/>
      <c r="CO108" s="620"/>
      <c r="CP108" s="620"/>
      <c r="CQ108" s="620"/>
      <c r="CR108" s="620"/>
      <c r="CS108" s="620"/>
      <c r="CT108" s="620"/>
      <c r="CU108" s="620"/>
      <c r="CV108" s="620"/>
      <c r="CW108" s="620"/>
      <c r="CX108" s="620"/>
      <c r="CY108" s="620"/>
      <c r="CZ108" s="620"/>
      <c r="DA108" s="620"/>
      <c r="DB108" s="620"/>
      <c r="DC108" s="620"/>
      <c r="DD108" s="620"/>
      <c r="DE108" s="620"/>
      <c r="DF108" s="620"/>
      <c r="DG108" s="620"/>
      <c r="DH108" s="620"/>
      <c r="DI108" s="620"/>
      <c r="DJ108" s="620"/>
      <c r="DK108" s="620"/>
      <c r="DL108" s="620"/>
      <c r="DM108" s="620"/>
      <c r="DN108" s="620"/>
      <c r="DO108" s="620"/>
      <c r="DP108" s="620"/>
      <c r="DQ108" s="620"/>
      <c r="DR108" s="620"/>
      <c r="DS108" s="620"/>
      <c r="DT108" s="620"/>
      <c r="DU108" s="620"/>
      <c r="DV108" s="620"/>
      <c r="DW108" s="620"/>
      <c r="DX108" s="620"/>
      <c r="DY108" s="620"/>
      <c r="DZ108" s="621"/>
    </row>
    <row r="109" spans="1:131" s="464" customFormat="1" ht="26.25" customHeight="1" x14ac:dyDescent="0.15">
      <c r="A109" s="622" t="s">
        <v>367</v>
      </c>
      <c r="B109" s="623"/>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4"/>
      <c r="AA109" s="625" t="s">
        <v>368</v>
      </c>
      <c r="AB109" s="623"/>
      <c r="AC109" s="623"/>
      <c r="AD109" s="623"/>
      <c r="AE109" s="624"/>
      <c r="AF109" s="625" t="s">
        <v>369</v>
      </c>
      <c r="AG109" s="623"/>
      <c r="AH109" s="623"/>
      <c r="AI109" s="623"/>
      <c r="AJ109" s="624"/>
      <c r="AK109" s="625" t="s">
        <v>370</v>
      </c>
      <c r="AL109" s="623"/>
      <c r="AM109" s="623"/>
      <c r="AN109" s="623"/>
      <c r="AO109" s="624"/>
      <c r="AP109" s="625" t="s">
        <v>371</v>
      </c>
      <c r="AQ109" s="623"/>
      <c r="AR109" s="623"/>
      <c r="AS109" s="623"/>
      <c r="AT109" s="626"/>
      <c r="AU109" s="622" t="s">
        <v>367</v>
      </c>
      <c r="AV109" s="623"/>
      <c r="AW109" s="623"/>
      <c r="AX109" s="623"/>
      <c r="AY109" s="623"/>
      <c r="AZ109" s="623"/>
      <c r="BA109" s="623"/>
      <c r="BB109" s="623"/>
      <c r="BC109" s="623"/>
      <c r="BD109" s="623"/>
      <c r="BE109" s="623"/>
      <c r="BF109" s="623"/>
      <c r="BG109" s="623"/>
      <c r="BH109" s="623"/>
      <c r="BI109" s="623"/>
      <c r="BJ109" s="623"/>
      <c r="BK109" s="623"/>
      <c r="BL109" s="623"/>
      <c r="BM109" s="623"/>
      <c r="BN109" s="623"/>
      <c r="BO109" s="623"/>
      <c r="BP109" s="624"/>
      <c r="BQ109" s="625" t="s">
        <v>368</v>
      </c>
      <c r="BR109" s="623"/>
      <c r="BS109" s="623"/>
      <c r="BT109" s="623"/>
      <c r="BU109" s="624"/>
      <c r="BV109" s="625" t="s">
        <v>369</v>
      </c>
      <c r="BW109" s="623"/>
      <c r="BX109" s="623"/>
      <c r="BY109" s="623"/>
      <c r="BZ109" s="624"/>
      <c r="CA109" s="625" t="s">
        <v>370</v>
      </c>
      <c r="CB109" s="623"/>
      <c r="CC109" s="623"/>
      <c r="CD109" s="623"/>
      <c r="CE109" s="624"/>
      <c r="CF109" s="627" t="s">
        <v>371</v>
      </c>
      <c r="CG109" s="627"/>
      <c r="CH109" s="627"/>
      <c r="CI109" s="627"/>
      <c r="CJ109" s="627"/>
      <c r="CK109" s="625" t="s">
        <v>372</v>
      </c>
      <c r="CL109" s="623"/>
      <c r="CM109" s="623"/>
      <c r="CN109" s="623"/>
      <c r="CO109" s="623"/>
      <c r="CP109" s="623"/>
      <c r="CQ109" s="623"/>
      <c r="CR109" s="623"/>
      <c r="CS109" s="623"/>
      <c r="CT109" s="623"/>
      <c r="CU109" s="623"/>
      <c r="CV109" s="623"/>
      <c r="CW109" s="623"/>
      <c r="CX109" s="623"/>
      <c r="CY109" s="623"/>
      <c r="CZ109" s="623"/>
      <c r="DA109" s="623"/>
      <c r="DB109" s="623"/>
      <c r="DC109" s="623"/>
      <c r="DD109" s="623"/>
      <c r="DE109" s="623"/>
      <c r="DF109" s="624"/>
      <c r="DG109" s="625" t="s">
        <v>368</v>
      </c>
      <c r="DH109" s="623"/>
      <c r="DI109" s="623"/>
      <c r="DJ109" s="623"/>
      <c r="DK109" s="624"/>
      <c r="DL109" s="625" t="s">
        <v>369</v>
      </c>
      <c r="DM109" s="623"/>
      <c r="DN109" s="623"/>
      <c r="DO109" s="623"/>
      <c r="DP109" s="624"/>
      <c r="DQ109" s="625" t="s">
        <v>370</v>
      </c>
      <c r="DR109" s="623"/>
      <c r="DS109" s="623"/>
      <c r="DT109" s="623"/>
      <c r="DU109" s="624"/>
      <c r="DV109" s="625" t="s">
        <v>371</v>
      </c>
      <c r="DW109" s="623"/>
      <c r="DX109" s="623"/>
      <c r="DY109" s="623"/>
      <c r="DZ109" s="626"/>
    </row>
    <row r="110" spans="1:131" s="464" customFormat="1" ht="26.25" customHeight="1" x14ac:dyDescent="0.15">
      <c r="A110" s="628" t="s">
        <v>373</v>
      </c>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30"/>
      <c r="AA110" s="631">
        <v>2705818</v>
      </c>
      <c r="AB110" s="632"/>
      <c r="AC110" s="632"/>
      <c r="AD110" s="632"/>
      <c r="AE110" s="633"/>
      <c r="AF110" s="634">
        <v>2742794</v>
      </c>
      <c r="AG110" s="632"/>
      <c r="AH110" s="632"/>
      <c r="AI110" s="632"/>
      <c r="AJ110" s="633"/>
      <c r="AK110" s="634">
        <v>2738790</v>
      </c>
      <c r="AL110" s="632"/>
      <c r="AM110" s="632"/>
      <c r="AN110" s="632"/>
      <c r="AO110" s="633"/>
      <c r="AP110" s="635">
        <v>20.6</v>
      </c>
      <c r="AQ110" s="636"/>
      <c r="AR110" s="636"/>
      <c r="AS110" s="636"/>
      <c r="AT110" s="637"/>
      <c r="AU110" s="638" t="s">
        <v>374</v>
      </c>
      <c r="AV110" s="639"/>
      <c r="AW110" s="639"/>
      <c r="AX110" s="639"/>
      <c r="AY110" s="639"/>
      <c r="AZ110" s="640" t="s">
        <v>375</v>
      </c>
      <c r="BA110" s="629"/>
      <c r="BB110" s="629"/>
      <c r="BC110" s="629"/>
      <c r="BD110" s="629"/>
      <c r="BE110" s="629"/>
      <c r="BF110" s="629"/>
      <c r="BG110" s="629"/>
      <c r="BH110" s="629"/>
      <c r="BI110" s="629"/>
      <c r="BJ110" s="629"/>
      <c r="BK110" s="629"/>
      <c r="BL110" s="629"/>
      <c r="BM110" s="629"/>
      <c r="BN110" s="629"/>
      <c r="BO110" s="629"/>
      <c r="BP110" s="630"/>
      <c r="BQ110" s="641">
        <v>24189947</v>
      </c>
      <c r="BR110" s="642"/>
      <c r="BS110" s="642"/>
      <c r="BT110" s="642"/>
      <c r="BU110" s="642"/>
      <c r="BV110" s="642">
        <v>23867021</v>
      </c>
      <c r="BW110" s="642"/>
      <c r="BX110" s="642"/>
      <c r="BY110" s="642"/>
      <c r="BZ110" s="642"/>
      <c r="CA110" s="642">
        <v>24431685</v>
      </c>
      <c r="CB110" s="642"/>
      <c r="CC110" s="642"/>
      <c r="CD110" s="642"/>
      <c r="CE110" s="642"/>
      <c r="CF110" s="643">
        <v>183.5</v>
      </c>
      <c r="CG110" s="644"/>
      <c r="CH110" s="644"/>
      <c r="CI110" s="644"/>
      <c r="CJ110" s="644"/>
      <c r="CK110" s="645" t="s">
        <v>376</v>
      </c>
      <c r="CL110" s="646"/>
      <c r="CM110" s="640" t="s">
        <v>377</v>
      </c>
      <c r="CN110" s="629"/>
      <c r="CO110" s="629"/>
      <c r="CP110" s="629"/>
      <c r="CQ110" s="629"/>
      <c r="CR110" s="629"/>
      <c r="CS110" s="629"/>
      <c r="CT110" s="629"/>
      <c r="CU110" s="629"/>
      <c r="CV110" s="629"/>
      <c r="CW110" s="629"/>
      <c r="CX110" s="629"/>
      <c r="CY110" s="629"/>
      <c r="CZ110" s="629"/>
      <c r="DA110" s="629"/>
      <c r="DB110" s="629"/>
      <c r="DC110" s="629"/>
      <c r="DD110" s="629"/>
      <c r="DE110" s="629"/>
      <c r="DF110" s="630"/>
      <c r="DG110" s="641" t="s">
        <v>66</v>
      </c>
      <c r="DH110" s="642"/>
      <c r="DI110" s="642"/>
      <c r="DJ110" s="642"/>
      <c r="DK110" s="642"/>
      <c r="DL110" s="642" t="s">
        <v>66</v>
      </c>
      <c r="DM110" s="642"/>
      <c r="DN110" s="642"/>
      <c r="DO110" s="642"/>
      <c r="DP110" s="642"/>
      <c r="DQ110" s="642" t="s">
        <v>66</v>
      </c>
      <c r="DR110" s="642"/>
      <c r="DS110" s="642"/>
      <c r="DT110" s="642"/>
      <c r="DU110" s="642"/>
      <c r="DV110" s="647" t="s">
        <v>66</v>
      </c>
      <c r="DW110" s="647"/>
      <c r="DX110" s="647"/>
      <c r="DY110" s="647"/>
      <c r="DZ110" s="648"/>
    </row>
    <row r="111" spans="1:131" s="464" customFormat="1" ht="26.25" customHeight="1" x14ac:dyDescent="0.15">
      <c r="A111" s="649" t="s">
        <v>378</v>
      </c>
      <c r="B111" s="616"/>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50"/>
      <c r="AA111" s="651" t="s">
        <v>66</v>
      </c>
      <c r="AB111" s="652"/>
      <c r="AC111" s="652"/>
      <c r="AD111" s="652"/>
      <c r="AE111" s="653"/>
      <c r="AF111" s="654" t="s">
        <v>66</v>
      </c>
      <c r="AG111" s="652"/>
      <c r="AH111" s="652"/>
      <c r="AI111" s="652"/>
      <c r="AJ111" s="653"/>
      <c r="AK111" s="654" t="s">
        <v>66</v>
      </c>
      <c r="AL111" s="652"/>
      <c r="AM111" s="652"/>
      <c r="AN111" s="652"/>
      <c r="AO111" s="653"/>
      <c r="AP111" s="655" t="s">
        <v>66</v>
      </c>
      <c r="AQ111" s="656"/>
      <c r="AR111" s="656"/>
      <c r="AS111" s="656"/>
      <c r="AT111" s="657"/>
      <c r="AU111" s="658"/>
      <c r="AV111" s="659"/>
      <c r="AW111" s="659"/>
      <c r="AX111" s="659"/>
      <c r="AY111" s="659"/>
      <c r="AZ111" s="660" t="s">
        <v>379</v>
      </c>
      <c r="BA111" s="661"/>
      <c r="BB111" s="661"/>
      <c r="BC111" s="661"/>
      <c r="BD111" s="661"/>
      <c r="BE111" s="661"/>
      <c r="BF111" s="661"/>
      <c r="BG111" s="661"/>
      <c r="BH111" s="661"/>
      <c r="BI111" s="661"/>
      <c r="BJ111" s="661"/>
      <c r="BK111" s="661"/>
      <c r="BL111" s="661"/>
      <c r="BM111" s="661"/>
      <c r="BN111" s="661"/>
      <c r="BO111" s="661"/>
      <c r="BP111" s="662"/>
      <c r="BQ111" s="663" t="s">
        <v>66</v>
      </c>
      <c r="BR111" s="664"/>
      <c r="BS111" s="664"/>
      <c r="BT111" s="664"/>
      <c r="BU111" s="664"/>
      <c r="BV111" s="664" t="s">
        <v>66</v>
      </c>
      <c r="BW111" s="664"/>
      <c r="BX111" s="664"/>
      <c r="BY111" s="664"/>
      <c r="BZ111" s="664"/>
      <c r="CA111" s="664" t="s">
        <v>66</v>
      </c>
      <c r="CB111" s="664"/>
      <c r="CC111" s="664"/>
      <c r="CD111" s="664"/>
      <c r="CE111" s="664"/>
      <c r="CF111" s="665" t="s">
        <v>66</v>
      </c>
      <c r="CG111" s="666"/>
      <c r="CH111" s="666"/>
      <c r="CI111" s="666"/>
      <c r="CJ111" s="666"/>
      <c r="CK111" s="667"/>
      <c r="CL111" s="668"/>
      <c r="CM111" s="660" t="s">
        <v>380</v>
      </c>
      <c r="CN111" s="661"/>
      <c r="CO111" s="661"/>
      <c r="CP111" s="661"/>
      <c r="CQ111" s="661"/>
      <c r="CR111" s="661"/>
      <c r="CS111" s="661"/>
      <c r="CT111" s="661"/>
      <c r="CU111" s="661"/>
      <c r="CV111" s="661"/>
      <c r="CW111" s="661"/>
      <c r="CX111" s="661"/>
      <c r="CY111" s="661"/>
      <c r="CZ111" s="661"/>
      <c r="DA111" s="661"/>
      <c r="DB111" s="661"/>
      <c r="DC111" s="661"/>
      <c r="DD111" s="661"/>
      <c r="DE111" s="661"/>
      <c r="DF111" s="662"/>
      <c r="DG111" s="663" t="s">
        <v>66</v>
      </c>
      <c r="DH111" s="664"/>
      <c r="DI111" s="664"/>
      <c r="DJ111" s="664"/>
      <c r="DK111" s="664"/>
      <c r="DL111" s="664" t="s">
        <v>66</v>
      </c>
      <c r="DM111" s="664"/>
      <c r="DN111" s="664"/>
      <c r="DO111" s="664"/>
      <c r="DP111" s="664"/>
      <c r="DQ111" s="664" t="s">
        <v>66</v>
      </c>
      <c r="DR111" s="664"/>
      <c r="DS111" s="664"/>
      <c r="DT111" s="664"/>
      <c r="DU111" s="664"/>
      <c r="DV111" s="669" t="s">
        <v>66</v>
      </c>
      <c r="DW111" s="669"/>
      <c r="DX111" s="669"/>
      <c r="DY111" s="669"/>
      <c r="DZ111" s="670"/>
    </row>
    <row r="112" spans="1:131" s="464" customFormat="1" ht="26.25" customHeight="1" x14ac:dyDescent="0.15">
      <c r="A112" s="671" t="s">
        <v>381</v>
      </c>
      <c r="B112" s="672"/>
      <c r="C112" s="661" t="s">
        <v>382</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2"/>
      <c r="AA112" s="651" t="s">
        <v>66</v>
      </c>
      <c r="AB112" s="652"/>
      <c r="AC112" s="652"/>
      <c r="AD112" s="652"/>
      <c r="AE112" s="653"/>
      <c r="AF112" s="654" t="s">
        <v>66</v>
      </c>
      <c r="AG112" s="652"/>
      <c r="AH112" s="652"/>
      <c r="AI112" s="652"/>
      <c r="AJ112" s="653"/>
      <c r="AK112" s="654" t="s">
        <v>66</v>
      </c>
      <c r="AL112" s="652"/>
      <c r="AM112" s="652"/>
      <c r="AN112" s="652"/>
      <c r="AO112" s="653"/>
      <c r="AP112" s="655" t="s">
        <v>66</v>
      </c>
      <c r="AQ112" s="656"/>
      <c r="AR112" s="656"/>
      <c r="AS112" s="656"/>
      <c r="AT112" s="657"/>
      <c r="AU112" s="658"/>
      <c r="AV112" s="659"/>
      <c r="AW112" s="659"/>
      <c r="AX112" s="659"/>
      <c r="AY112" s="659"/>
      <c r="AZ112" s="660" t="s">
        <v>383</v>
      </c>
      <c r="BA112" s="661"/>
      <c r="BB112" s="661"/>
      <c r="BC112" s="661"/>
      <c r="BD112" s="661"/>
      <c r="BE112" s="661"/>
      <c r="BF112" s="661"/>
      <c r="BG112" s="661"/>
      <c r="BH112" s="661"/>
      <c r="BI112" s="661"/>
      <c r="BJ112" s="661"/>
      <c r="BK112" s="661"/>
      <c r="BL112" s="661"/>
      <c r="BM112" s="661"/>
      <c r="BN112" s="661"/>
      <c r="BO112" s="661"/>
      <c r="BP112" s="662"/>
      <c r="BQ112" s="663">
        <v>8736685</v>
      </c>
      <c r="BR112" s="664"/>
      <c r="BS112" s="664"/>
      <c r="BT112" s="664"/>
      <c r="BU112" s="664"/>
      <c r="BV112" s="664">
        <v>8033314</v>
      </c>
      <c r="BW112" s="664"/>
      <c r="BX112" s="664"/>
      <c r="BY112" s="664"/>
      <c r="BZ112" s="664"/>
      <c r="CA112" s="664">
        <v>7261164</v>
      </c>
      <c r="CB112" s="664"/>
      <c r="CC112" s="664"/>
      <c r="CD112" s="664"/>
      <c r="CE112" s="664"/>
      <c r="CF112" s="665">
        <v>54.6</v>
      </c>
      <c r="CG112" s="666"/>
      <c r="CH112" s="666"/>
      <c r="CI112" s="666"/>
      <c r="CJ112" s="666"/>
      <c r="CK112" s="667"/>
      <c r="CL112" s="668"/>
      <c r="CM112" s="660" t="s">
        <v>384</v>
      </c>
      <c r="CN112" s="661"/>
      <c r="CO112" s="661"/>
      <c r="CP112" s="661"/>
      <c r="CQ112" s="661"/>
      <c r="CR112" s="661"/>
      <c r="CS112" s="661"/>
      <c r="CT112" s="661"/>
      <c r="CU112" s="661"/>
      <c r="CV112" s="661"/>
      <c r="CW112" s="661"/>
      <c r="CX112" s="661"/>
      <c r="CY112" s="661"/>
      <c r="CZ112" s="661"/>
      <c r="DA112" s="661"/>
      <c r="DB112" s="661"/>
      <c r="DC112" s="661"/>
      <c r="DD112" s="661"/>
      <c r="DE112" s="661"/>
      <c r="DF112" s="662"/>
      <c r="DG112" s="663" t="s">
        <v>66</v>
      </c>
      <c r="DH112" s="664"/>
      <c r="DI112" s="664"/>
      <c r="DJ112" s="664"/>
      <c r="DK112" s="664"/>
      <c r="DL112" s="664" t="s">
        <v>66</v>
      </c>
      <c r="DM112" s="664"/>
      <c r="DN112" s="664"/>
      <c r="DO112" s="664"/>
      <c r="DP112" s="664"/>
      <c r="DQ112" s="664" t="s">
        <v>66</v>
      </c>
      <c r="DR112" s="664"/>
      <c r="DS112" s="664"/>
      <c r="DT112" s="664"/>
      <c r="DU112" s="664"/>
      <c r="DV112" s="669" t="s">
        <v>66</v>
      </c>
      <c r="DW112" s="669"/>
      <c r="DX112" s="669"/>
      <c r="DY112" s="669"/>
      <c r="DZ112" s="670"/>
    </row>
    <row r="113" spans="1:130" s="464" customFormat="1" ht="26.25" customHeight="1" x14ac:dyDescent="0.15">
      <c r="A113" s="673"/>
      <c r="B113" s="674"/>
      <c r="C113" s="661" t="s">
        <v>385</v>
      </c>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2"/>
      <c r="AA113" s="651">
        <v>1126551</v>
      </c>
      <c r="AB113" s="652"/>
      <c r="AC113" s="652"/>
      <c r="AD113" s="652"/>
      <c r="AE113" s="653"/>
      <c r="AF113" s="654">
        <v>1097637</v>
      </c>
      <c r="AG113" s="652"/>
      <c r="AH113" s="652"/>
      <c r="AI113" s="652"/>
      <c r="AJ113" s="653"/>
      <c r="AK113" s="654">
        <v>1061401</v>
      </c>
      <c r="AL113" s="652"/>
      <c r="AM113" s="652"/>
      <c r="AN113" s="652"/>
      <c r="AO113" s="653"/>
      <c r="AP113" s="655">
        <v>8</v>
      </c>
      <c r="AQ113" s="656"/>
      <c r="AR113" s="656"/>
      <c r="AS113" s="656"/>
      <c r="AT113" s="657"/>
      <c r="AU113" s="658"/>
      <c r="AV113" s="659"/>
      <c r="AW113" s="659"/>
      <c r="AX113" s="659"/>
      <c r="AY113" s="659"/>
      <c r="AZ113" s="660" t="s">
        <v>386</v>
      </c>
      <c r="BA113" s="661"/>
      <c r="BB113" s="661"/>
      <c r="BC113" s="661"/>
      <c r="BD113" s="661"/>
      <c r="BE113" s="661"/>
      <c r="BF113" s="661"/>
      <c r="BG113" s="661"/>
      <c r="BH113" s="661"/>
      <c r="BI113" s="661"/>
      <c r="BJ113" s="661"/>
      <c r="BK113" s="661"/>
      <c r="BL113" s="661"/>
      <c r="BM113" s="661"/>
      <c r="BN113" s="661"/>
      <c r="BO113" s="661"/>
      <c r="BP113" s="662"/>
      <c r="BQ113" s="663">
        <v>870425</v>
      </c>
      <c r="BR113" s="664"/>
      <c r="BS113" s="664"/>
      <c r="BT113" s="664"/>
      <c r="BU113" s="664"/>
      <c r="BV113" s="664">
        <v>780251</v>
      </c>
      <c r="BW113" s="664"/>
      <c r="BX113" s="664"/>
      <c r="BY113" s="664"/>
      <c r="BZ113" s="664"/>
      <c r="CA113" s="664">
        <v>488759</v>
      </c>
      <c r="CB113" s="664"/>
      <c r="CC113" s="664"/>
      <c r="CD113" s="664"/>
      <c r="CE113" s="664"/>
      <c r="CF113" s="665">
        <v>3.7</v>
      </c>
      <c r="CG113" s="666"/>
      <c r="CH113" s="666"/>
      <c r="CI113" s="666"/>
      <c r="CJ113" s="666"/>
      <c r="CK113" s="667"/>
      <c r="CL113" s="668"/>
      <c r="CM113" s="660" t="s">
        <v>387</v>
      </c>
      <c r="CN113" s="661"/>
      <c r="CO113" s="661"/>
      <c r="CP113" s="661"/>
      <c r="CQ113" s="661"/>
      <c r="CR113" s="661"/>
      <c r="CS113" s="661"/>
      <c r="CT113" s="661"/>
      <c r="CU113" s="661"/>
      <c r="CV113" s="661"/>
      <c r="CW113" s="661"/>
      <c r="CX113" s="661"/>
      <c r="CY113" s="661"/>
      <c r="CZ113" s="661"/>
      <c r="DA113" s="661"/>
      <c r="DB113" s="661"/>
      <c r="DC113" s="661"/>
      <c r="DD113" s="661"/>
      <c r="DE113" s="661"/>
      <c r="DF113" s="662"/>
      <c r="DG113" s="651" t="s">
        <v>66</v>
      </c>
      <c r="DH113" s="652"/>
      <c r="DI113" s="652"/>
      <c r="DJ113" s="652"/>
      <c r="DK113" s="653"/>
      <c r="DL113" s="654" t="s">
        <v>66</v>
      </c>
      <c r="DM113" s="652"/>
      <c r="DN113" s="652"/>
      <c r="DO113" s="652"/>
      <c r="DP113" s="653"/>
      <c r="DQ113" s="654" t="s">
        <v>66</v>
      </c>
      <c r="DR113" s="652"/>
      <c r="DS113" s="652"/>
      <c r="DT113" s="652"/>
      <c r="DU113" s="653"/>
      <c r="DV113" s="655" t="s">
        <v>66</v>
      </c>
      <c r="DW113" s="656"/>
      <c r="DX113" s="656"/>
      <c r="DY113" s="656"/>
      <c r="DZ113" s="657"/>
    </row>
    <row r="114" spans="1:130" s="464" customFormat="1" ht="26.25" customHeight="1" x14ac:dyDescent="0.15">
      <c r="A114" s="673"/>
      <c r="B114" s="674"/>
      <c r="C114" s="661" t="s">
        <v>388</v>
      </c>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2"/>
      <c r="AA114" s="651">
        <v>98221</v>
      </c>
      <c r="AB114" s="652"/>
      <c r="AC114" s="652"/>
      <c r="AD114" s="652"/>
      <c r="AE114" s="653"/>
      <c r="AF114" s="654">
        <v>99648</v>
      </c>
      <c r="AG114" s="652"/>
      <c r="AH114" s="652"/>
      <c r="AI114" s="652"/>
      <c r="AJ114" s="653"/>
      <c r="AK114" s="654">
        <v>77291</v>
      </c>
      <c r="AL114" s="652"/>
      <c r="AM114" s="652"/>
      <c r="AN114" s="652"/>
      <c r="AO114" s="653"/>
      <c r="AP114" s="655">
        <v>0.6</v>
      </c>
      <c r="AQ114" s="656"/>
      <c r="AR114" s="656"/>
      <c r="AS114" s="656"/>
      <c r="AT114" s="657"/>
      <c r="AU114" s="658"/>
      <c r="AV114" s="659"/>
      <c r="AW114" s="659"/>
      <c r="AX114" s="659"/>
      <c r="AY114" s="659"/>
      <c r="AZ114" s="660" t="s">
        <v>389</v>
      </c>
      <c r="BA114" s="661"/>
      <c r="BB114" s="661"/>
      <c r="BC114" s="661"/>
      <c r="BD114" s="661"/>
      <c r="BE114" s="661"/>
      <c r="BF114" s="661"/>
      <c r="BG114" s="661"/>
      <c r="BH114" s="661"/>
      <c r="BI114" s="661"/>
      <c r="BJ114" s="661"/>
      <c r="BK114" s="661"/>
      <c r="BL114" s="661"/>
      <c r="BM114" s="661"/>
      <c r="BN114" s="661"/>
      <c r="BO114" s="661"/>
      <c r="BP114" s="662"/>
      <c r="BQ114" s="663">
        <v>2830275</v>
      </c>
      <c r="BR114" s="664"/>
      <c r="BS114" s="664"/>
      <c r="BT114" s="664"/>
      <c r="BU114" s="664"/>
      <c r="BV114" s="664">
        <v>2771685</v>
      </c>
      <c r="BW114" s="664"/>
      <c r="BX114" s="664"/>
      <c r="BY114" s="664"/>
      <c r="BZ114" s="664"/>
      <c r="CA114" s="664">
        <v>2884872</v>
      </c>
      <c r="CB114" s="664"/>
      <c r="CC114" s="664"/>
      <c r="CD114" s="664"/>
      <c r="CE114" s="664"/>
      <c r="CF114" s="665">
        <v>21.7</v>
      </c>
      <c r="CG114" s="666"/>
      <c r="CH114" s="666"/>
      <c r="CI114" s="666"/>
      <c r="CJ114" s="666"/>
      <c r="CK114" s="667"/>
      <c r="CL114" s="668"/>
      <c r="CM114" s="660" t="s">
        <v>390</v>
      </c>
      <c r="CN114" s="661"/>
      <c r="CO114" s="661"/>
      <c r="CP114" s="661"/>
      <c r="CQ114" s="661"/>
      <c r="CR114" s="661"/>
      <c r="CS114" s="661"/>
      <c r="CT114" s="661"/>
      <c r="CU114" s="661"/>
      <c r="CV114" s="661"/>
      <c r="CW114" s="661"/>
      <c r="CX114" s="661"/>
      <c r="CY114" s="661"/>
      <c r="CZ114" s="661"/>
      <c r="DA114" s="661"/>
      <c r="DB114" s="661"/>
      <c r="DC114" s="661"/>
      <c r="DD114" s="661"/>
      <c r="DE114" s="661"/>
      <c r="DF114" s="662"/>
      <c r="DG114" s="651" t="s">
        <v>66</v>
      </c>
      <c r="DH114" s="652"/>
      <c r="DI114" s="652"/>
      <c r="DJ114" s="652"/>
      <c r="DK114" s="653"/>
      <c r="DL114" s="654" t="s">
        <v>66</v>
      </c>
      <c r="DM114" s="652"/>
      <c r="DN114" s="652"/>
      <c r="DO114" s="652"/>
      <c r="DP114" s="653"/>
      <c r="DQ114" s="654" t="s">
        <v>66</v>
      </c>
      <c r="DR114" s="652"/>
      <c r="DS114" s="652"/>
      <c r="DT114" s="652"/>
      <c r="DU114" s="653"/>
      <c r="DV114" s="655" t="s">
        <v>66</v>
      </c>
      <c r="DW114" s="656"/>
      <c r="DX114" s="656"/>
      <c r="DY114" s="656"/>
      <c r="DZ114" s="657"/>
    </row>
    <row r="115" spans="1:130" s="464" customFormat="1" ht="26.25" customHeight="1" x14ac:dyDescent="0.15">
      <c r="A115" s="673"/>
      <c r="B115" s="674"/>
      <c r="C115" s="661" t="s">
        <v>391</v>
      </c>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2"/>
      <c r="AA115" s="651" t="s">
        <v>66</v>
      </c>
      <c r="AB115" s="652"/>
      <c r="AC115" s="652"/>
      <c r="AD115" s="652"/>
      <c r="AE115" s="653"/>
      <c r="AF115" s="654" t="s">
        <v>66</v>
      </c>
      <c r="AG115" s="652"/>
      <c r="AH115" s="652"/>
      <c r="AI115" s="652"/>
      <c r="AJ115" s="653"/>
      <c r="AK115" s="654" t="s">
        <v>66</v>
      </c>
      <c r="AL115" s="652"/>
      <c r="AM115" s="652"/>
      <c r="AN115" s="652"/>
      <c r="AO115" s="653"/>
      <c r="AP115" s="655" t="s">
        <v>66</v>
      </c>
      <c r="AQ115" s="656"/>
      <c r="AR115" s="656"/>
      <c r="AS115" s="656"/>
      <c r="AT115" s="657"/>
      <c r="AU115" s="658"/>
      <c r="AV115" s="659"/>
      <c r="AW115" s="659"/>
      <c r="AX115" s="659"/>
      <c r="AY115" s="659"/>
      <c r="AZ115" s="660" t="s">
        <v>392</v>
      </c>
      <c r="BA115" s="661"/>
      <c r="BB115" s="661"/>
      <c r="BC115" s="661"/>
      <c r="BD115" s="661"/>
      <c r="BE115" s="661"/>
      <c r="BF115" s="661"/>
      <c r="BG115" s="661"/>
      <c r="BH115" s="661"/>
      <c r="BI115" s="661"/>
      <c r="BJ115" s="661"/>
      <c r="BK115" s="661"/>
      <c r="BL115" s="661"/>
      <c r="BM115" s="661"/>
      <c r="BN115" s="661"/>
      <c r="BO115" s="661"/>
      <c r="BP115" s="662"/>
      <c r="BQ115" s="663" t="s">
        <v>66</v>
      </c>
      <c r="BR115" s="664"/>
      <c r="BS115" s="664"/>
      <c r="BT115" s="664"/>
      <c r="BU115" s="664"/>
      <c r="BV115" s="664" t="s">
        <v>66</v>
      </c>
      <c r="BW115" s="664"/>
      <c r="BX115" s="664"/>
      <c r="BY115" s="664"/>
      <c r="BZ115" s="664"/>
      <c r="CA115" s="664" t="s">
        <v>66</v>
      </c>
      <c r="CB115" s="664"/>
      <c r="CC115" s="664"/>
      <c r="CD115" s="664"/>
      <c r="CE115" s="664"/>
      <c r="CF115" s="665" t="s">
        <v>66</v>
      </c>
      <c r="CG115" s="666"/>
      <c r="CH115" s="666"/>
      <c r="CI115" s="666"/>
      <c r="CJ115" s="666"/>
      <c r="CK115" s="667"/>
      <c r="CL115" s="668"/>
      <c r="CM115" s="660" t="s">
        <v>393</v>
      </c>
      <c r="CN115" s="661"/>
      <c r="CO115" s="661"/>
      <c r="CP115" s="661"/>
      <c r="CQ115" s="661"/>
      <c r="CR115" s="661"/>
      <c r="CS115" s="661"/>
      <c r="CT115" s="661"/>
      <c r="CU115" s="661"/>
      <c r="CV115" s="661"/>
      <c r="CW115" s="661"/>
      <c r="CX115" s="661"/>
      <c r="CY115" s="661"/>
      <c r="CZ115" s="661"/>
      <c r="DA115" s="661"/>
      <c r="DB115" s="661"/>
      <c r="DC115" s="661"/>
      <c r="DD115" s="661"/>
      <c r="DE115" s="661"/>
      <c r="DF115" s="662"/>
      <c r="DG115" s="651" t="s">
        <v>66</v>
      </c>
      <c r="DH115" s="652"/>
      <c r="DI115" s="652"/>
      <c r="DJ115" s="652"/>
      <c r="DK115" s="653"/>
      <c r="DL115" s="654" t="s">
        <v>66</v>
      </c>
      <c r="DM115" s="652"/>
      <c r="DN115" s="652"/>
      <c r="DO115" s="652"/>
      <c r="DP115" s="653"/>
      <c r="DQ115" s="654" t="s">
        <v>66</v>
      </c>
      <c r="DR115" s="652"/>
      <c r="DS115" s="652"/>
      <c r="DT115" s="652"/>
      <c r="DU115" s="653"/>
      <c r="DV115" s="655" t="s">
        <v>66</v>
      </c>
      <c r="DW115" s="656"/>
      <c r="DX115" s="656"/>
      <c r="DY115" s="656"/>
      <c r="DZ115" s="657"/>
    </row>
    <row r="116" spans="1:130" s="464" customFormat="1" ht="26.25" customHeight="1" x14ac:dyDescent="0.15">
      <c r="A116" s="675"/>
      <c r="B116" s="676"/>
      <c r="C116" s="677" t="s">
        <v>394</v>
      </c>
      <c r="D116" s="677"/>
      <c r="E116" s="677"/>
      <c r="F116" s="677"/>
      <c r="G116" s="677"/>
      <c r="H116" s="677"/>
      <c r="I116" s="677"/>
      <c r="J116" s="677"/>
      <c r="K116" s="677"/>
      <c r="L116" s="677"/>
      <c r="M116" s="677"/>
      <c r="N116" s="677"/>
      <c r="O116" s="677"/>
      <c r="P116" s="677"/>
      <c r="Q116" s="677"/>
      <c r="R116" s="677"/>
      <c r="S116" s="677"/>
      <c r="T116" s="677"/>
      <c r="U116" s="677"/>
      <c r="V116" s="677"/>
      <c r="W116" s="677"/>
      <c r="X116" s="677"/>
      <c r="Y116" s="677"/>
      <c r="Z116" s="678"/>
      <c r="AA116" s="651">
        <v>306</v>
      </c>
      <c r="AB116" s="652"/>
      <c r="AC116" s="652"/>
      <c r="AD116" s="652"/>
      <c r="AE116" s="653"/>
      <c r="AF116" s="654">
        <v>579</v>
      </c>
      <c r="AG116" s="652"/>
      <c r="AH116" s="652"/>
      <c r="AI116" s="652"/>
      <c r="AJ116" s="653"/>
      <c r="AK116" s="654">
        <v>367</v>
      </c>
      <c r="AL116" s="652"/>
      <c r="AM116" s="652"/>
      <c r="AN116" s="652"/>
      <c r="AO116" s="653"/>
      <c r="AP116" s="655">
        <v>0</v>
      </c>
      <c r="AQ116" s="656"/>
      <c r="AR116" s="656"/>
      <c r="AS116" s="656"/>
      <c r="AT116" s="657"/>
      <c r="AU116" s="658"/>
      <c r="AV116" s="659"/>
      <c r="AW116" s="659"/>
      <c r="AX116" s="659"/>
      <c r="AY116" s="659"/>
      <c r="AZ116" s="679" t="s">
        <v>395</v>
      </c>
      <c r="BA116" s="680"/>
      <c r="BB116" s="680"/>
      <c r="BC116" s="680"/>
      <c r="BD116" s="680"/>
      <c r="BE116" s="680"/>
      <c r="BF116" s="680"/>
      <c r="BG116" s="680"/>
      <c r="BH116" s="680"/>
      <c r="BI116" s="680"/>
      <c r="BJ116" s="680"/>
      <c r="BK116" s="680"/>
      <c r="BL116" s="680"/>
      <c r="BM116" s="680"/>
      <c r="BN116" s="680"/>
      <c r="BO116" s="680"/>
      <c r="BP116" s="681"/>
      <c r="BQ116" s="663" t="s">
        <v>66</v>
      </c>
      <c r="BR116" s="664"/>
      <c r="BS116" s="664"/>
      <c r="BT116" s="664"/>
      <c r="BU116" s="664"/>
      <c r="BV116" s="664" t="s">
        <v>66</v>
      </c>
      <c r="BW116" s="664"/>
      <c r="BX116" s="664"/>
      <c r="BY116" s="664"/>
      <c r="BZ116" s="664"/>
      <c r="CA116" s="664" t="s">
        <v>66</v>
      </c>
      <c r="CB116" s="664"/>
      <c r="CC116" s="664"/>
      <c r="CD116" s="664"/>
      <c r="CE116" s="664"/>
      <c r="CF116" s="665" t="s">
        <v>66</v>
      </c>
      <c r="CG116" s="666"/>
      <c r="CH116" s="666"/>
      <c r="CI116" s="666"/>
      <c r="CJ116" s="666"/>
      <c r="CK116" s="667"/>
      <c r="CL116" s="668"/>
      <c r="CM116" s="660" t="s">
        <v>396</v>
      </c>
      <c r="CN116" s="661"/>
      <c r="CO116" s="661"/>
      <c r="CP116" s="661"/>
      <c r="CQ116" s="661"/>
      <c r="CR116" s="661"/>
      <c r="CS116" s="661"/>
      <c r="CT116" s="661"/>
      <c r="CU116" s="661"/>
      <c r="CV116" s="661"/>
      <c r="CW116" s="661"/>
      <c r="CX116" s="661"/>
      <c r="CY116" s="661"/>
      <c r="CZ116" s="661"/>
      <c r="DA116" s="661"/>
      <c r="DB116" s="661"/>
      <c r="DC116" s="661"/>
      <c r="DD116" s="661"/>
      <c r="DE116" s="661"/>
      <c r="DF116" s="662"/>
      <c r="DG116" s="651" t="s">
        <v>66</v>
      </c>
      <c r="DH116" s="652"/>
      <c r="DI116" s="652"/>
      <c r="DJ116" s="652"/>
      <c r="DK116" s="653"/>
      <c r="DL116" s="654" t="s">
        <v>66</v>
      </c>
      <c r="DM116" s="652"/>
      <c r="DN116" s="652"/>
      <c r="DO116" s="652"/>
      <c r="DP116" s="653"/>
      <c r="DQ116" s="654" t="s">
        <v>66</v>
      </c>
      <c r="DR116" s="652"/>
      <c r="DS116" s="652"/>
      <c r="DT116" s="652"/>
      <c r="DU116" s="653"/>
      <c r="DV116" s="655" t="s">
        <v>66</v>
      </c>
      <c r="DW116" s="656"/>
      <c r="DX116" s="656"/>
      <c r="DY116" s="656"/>
      <c r="DZ116" s="657"/>
    </row>
    <row r="117" spans="1:130" s="464" customFormat="1" ht="26.25" customHeight="1" x14ac:dyDescent="0.15">
      <c r="A117" s="622" t="s">
        <v>123</v>
      </c>
      <c r="B117" s="623"/>
      <c r="C117" s="623"/>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82" t="s">
        <v>397</v>
      </c>
      <c r="Z117" s="624"/>
      <c r="AA117" s="683">
        <v>3930896</v>
      </c>
      <c r="AB117" s="684"/>
      <c r="AC117" s="684"/>
      <c r="AD117" s="684"/>
      <c r="AE117" s="685"/>
      <c r="AF117" s="686">
        <v>3940658</v>
      </c>
      <c r="AG117" s="684"/>
      <c r="AH117" s="684"/>
      <c r="AI117" s="684"/>
      <c r="AJ117" s="685"/>
      <c r="AK117" s="686">
        <v>3877849</v>
      </c>
      <c r="AL117" s="684"/>
      <c r="AM117" s="684"/>
      <c r="AN117" s="684"/>
      <c r="AO117" s="685"/>
      <c r="AP117" s="687"/>
      <c r="AQ117" s="688"/>
      <c r="AR117" s="688"/>
      <c r="AS117" s="688"/>
      <c r="AT117" s="689"/>
      <c r="AU117" s="658"/>
      <c r="AV117" s="659"/>
      <c r="AW117" s="659"/>
      <c r="AX117" s="659"/>
      <c r="AY117" s="659"/>
      <c r="AZ117" s="690" t="s">
        <v>398</v>
      </c>
      <c r="BA117" s="691"/>
      <c r="BB117" s="691"/>
      <c r="BC117" s="691"/>
      <c r="BD117" s="691"/>
      <c r="BE117" s="691"/>
      <c r="BF117" s="691"/>
      <c r="BG117" s="691"/>
      <c r="BH117" s="691"/>
      <c r="BI117" s="691"/>
      <c r="BJ117" s="691"/>
      <c r="BK117" s="691"/>
      <c r="BL117" s="691"/>
      <c r="BM117" s="691"/>
      <c r="BN117" s="691"/>
      <c r="BO117" s="691"/>
      <c r="BP117" s="692"/>
      <c r="BQ117" s="663" t="s">
        <v>66</v>
      </c>
      <c r="BR117" s="664"/>
      <c r="BS117" s="664"/>
      <c r="BT117" s="664"/>
      <c r="BU117" s="664"/>
      <c r="BV117" s="664" t="s">
        <v>66</v>
      </c>
      <c r="BW117" s="664"/>
      <c r="BX117" s="664"/>
      <c r="BY117" s="664"/>
      <c r="BZ117" s="664"/>
      <c r="CA117" s="664" t="s">
        <v>66</v>
      </c>
      <c r="CB117" s="664"/>
      <c r="CC117" s="664"/>
      <c r="CD117" s="664"/>
      <c r="CE117" s="664"/>
      <c r="CF117" s="665" t="s">
        <v>66</v>
      </c>
      <c r="CG117" s="666"/>
      <c r="CH117" s="666"/>
      <c r="CI117" s="666"/>
      <c r="CJ117" s="666"/>
      <c r="CK117" s="667"/>
      <c r="CL117" s="668"/>
      <c r="CM117" s="660" t="s">
        <v>399</v>
      </c>
      <c r="CN117" s="661"/>
      <c r="CO117" s="661"/>
      <c r="CP117" s="661"/>
      <c r="CQ117" s="661"/>
      <c r="CR117" s="661"/>
      <c r="CS117" s="661"/>
      <c r="CT117" s="661"/>
      <c r="CU117" s="661"/>
      <c r="CV117" s="661"/>
      <c r="CW117" s="661"/>
      <c r="CX117" s="661"/>
      <c r="CY117" s="661"/>
      <c r="CZ117" s="661"/>
      <c r="DA117" s="661"/>
      <c r="DB117" s="661"/>
      <c r="DC117" s="661"/>
      <c r="DD117" s="661"/>
      <c r="DE117" s="661"/>
      <c r="DF117" s="662"/>
      <c r="DG117" s="651" t="s">
        <v>66</v>
      </c>
      <c r="DH117" s="652"/>
      <c r="DI117" s="652"/>
      <c r="DJ117" s="652"/>
      <c r="DK117" s="653"/>
      <c r="DL117" s="654" t="s">
        <v>66</v>
      </c>
      <c r="DM117" s="652"/>
      <c r="DN117" s="652"/>
      <c r="DO117" s="652"/>
      <c r="DP117" s="653"/>
      <c r="DQ117" s="654" t="s">
        <v>66</v>
      </c>
      <c r="DR117" s="652"/>
      <c r="DS117" s="652"/>
      <c r="DT117" s="652"/>
      <c r="DU117" s="653"/>
      <c r="DV117" s="655" t="s">
        <v>66</v>
      </c>
      <c r="DW117" s="656"/>
      <c r="DX117" s="656"/>
      <c r="DY117" s="656"/>
      <c r="DZ117" s="657"/>
    </row>
    <row r="118" spans="1:130" s="464" customFormat="1" ht="26.25" customHeight="1" x14ac:dyDescent="0.15">
      <c r="A118" s="622" t="s">
        <v>372</v>
      </c>
      <c r="B118" s="623"/>
      <c r="C118" s="623"/>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4"/>
      <c r="AA118" s="625" t="s">
        <v>368</v>
      </c>
      <c r="AB118" s="623"/>
      <c r="AC118" s="623"/>
      <c r="AD118" s="623"/>
      <c r="AE118" s="624"/>
      <c r="AF118" s="625" t="s">
        <v>369</v>
      </c>
      <c r="AG118" s="623"/>
      <c r="AH118" s="623"/>
      <c r="AI118" s="623"/>
      <c r="AJ118" s="624"/>
      <c r="AK118" s="625" t="s">
        <v>370</v>
      </c>
      <c r="AL118" s="623"/>
      <c r="AM118" s="623"/>
      <c r="AN118" s="623"/>
      <c r="AO118" s="624"/>
      <c r="AP118" s="625" t="s">
        <v>371</v>
      </c>
      <c r="AQ118" s="623"/>
      <c r="AR118" s="623"/>
      <c r="AS118" s="623"/>
      <c r="AT118" s="626"/>
      <c r="AU118" s="658"/>
      <c r="AV118" s="659"/>
      <c r="AW118" s="659"/>
      <c r="AX118" s="659"/>
      <c r="AY118" s="659"/>
      <c r="AZ118" s="693" t="s">
        <v>400</v>
      </c>
      <c r="BA118" s="677"/>
      <c r="BB118" s="677"/>
      <c r="BC118" s="677"/>
      <c r="BD118" s="677"/>
      <c r="BE118" s="677"/>
      <c r="BF118" s="677"/>
      <c r="BG118" s="677"/>
      <c r="BH118" s="677"/>
      <c r="BI118" s="677"/>
      <c r="BJ118" s="677"/>
      <c r="BK118" s="677"/>
      <c r="BL118" s="677"/>
      <c r="BM118" s="677"/>
      <c r="BN118" s="677"/>
      <c r="BO118" s="677"/>
      <c r="BP118" s="678"/>
      <c r="BQ118" s="694" t="s">
        <v>66</v>
      </c>
      <c r="BR118" s="695"/>
      <c r="BS118" s="695"/>
      <c r="BT118" s="695"/>
      <c r="BU118" s="695"/>
      <c r="BV118" s="695" t="s">
        <v>66</v>
      </c>
      <c r="BW118" s="695"/>
      <c r="BX118" s="695"/>
      <c r="BY118" s="695"/>
      <c r="BZ118" s="695"/>
      <c r="CA118" s="695" t="s">
        <v>66</v>
      </c>
      <c r="CB118" s="695"/>
      <c r="CC118" s="695"/>
      <c r="CD118" s="695"/>
      <c r="CE118" s="695"/>
      <c r="CF118" s="665" t="s">
        <v>66</v>
      </c>
      <c r="CG118" s="666"/>
      <c r="CH118" s="666"/>
      <c r="CI118" s="666"/>
      <c r="CJ118" s="666"/>
      <c r="CK118" s="667"/>
      <c r="CL118" s="668"/>
      <c r="CM118" s="660" t="s">
        <v>401</v>
      </c>
      <c r="CN118" s="661"/>
      <c r="CO118" s="661"/>
      <c r="CP118" s="661"/>
      <c r="CQ118" s="661"/>
      <c r="CR118" s="661"/>
      <c r="CS118" s="661"/>
      <c r="CT118" s="661"/>
      <c r="CU118" s="661"/>
      <c r="CV118" s="661"/>
      <c r="CW118" s="661"/>
      <c r="CX118" s="661"/>
      <c r="CY118" s="661"/>
      <c r="CZ118" s="661"/>
      <c r="DA118" s="661"/>
      <c r="DB118" s="661"/>
      <c r="DC118" s="661"/>
      <c r="DD118" s="661"/>
      <c r="DE118" s="661"/>
      <c r="DF118" s="662"/>
      <c r="DG118" s="651" t="s">
        <v>66</v>
      </c>
      <c r="DH118" s="652"/>
      <c r="DI118" s="652"/>
      <c r="DJ118" s="652"/>
      <c r="DK118" s="653"/>
      <c r="DL118" s="654" t="s">
        <v>66</v>
      </c>
      <c r="DM118" s="652"/>
      <c r="DN118" s="652"/>
      <c r="DO118" s="652"/>
      <c r="DP118" s="653"/>
      <c r="DQ118" s="654" t="s">
        <v>66</v>
      </c>
      <c r="DR118" s="652"/>
      <c r="DS118" s="652"/>
      <c r="DT118" s="652"/>
      <c r="DU118" s="653"/>
      <c r="DV118" s="655" t="s">
        <v>66</v>
      </c>
      <c r="DW118" s="656"/>
      <c r="DX118" s="656"/>
      <c r="DY118" s="656"/>
      <c r="DZ118" s="657"/>
    </row>
    <row r="119" spans="1:130" s="464" customFormat="1" ht="26.25" customHeight="1" x14ac:dyDescent="0.15">
      <c r="A119" s="696" t="s">
        <v>376</v>
      </c>
      <c r="B119" s="646"/>
      <c r="C119" s="640" t="s">
        <v>377</v>
      </c>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30"/>
      <c r="AA119" s="631" t="s">
        <v>66</v>
      </c>
      <c r="AB119" s="632"/>
      <c r="AC119" s="632"/>
      <c r="AD119" s="632"/>
      <c r="AE119" s="633"/>
      <c r="AF119" s="634" t="s">
        <v>66</v>
      </c>
      <c r="AG119" s="632"/>
      <c r="AH119" s="632"/>
      <c r="AI119" s="632"/>
      <c r="AJ119" s="633"/>
      <c r="AK119" s="634" t="s">
        <v>66</v>
      </c>
      <c r="AL119" s="632"/>
      <c r="AM119" s="632"/>
      <c r="AN119" s="632"/>
      <c r="AO119" s="633"/>
      <c r="AP119" s="635" t="s">
        <v>66</v>
      </c>
      <c r="AQ119" s="636"/>
      <c r="AR119" s="636"/>
      <c r="AS119" s="636"/>
      <c r="AT119" s="637"/>
      <c r="AU119" s="697"/>
      <c r="AV119" s="698"/>
      <c r="AW119" s="698"/>
      <c r="AX119" s="698"/>
      <c r="AY119" s="698"/>
      <c r="AZ119" s="699" t="s">
        <v>123</v>
      </c>
      <c r="BA119" s="699"/>
      <c r="BB119" s="699"/>
      <c r="BC119" s="699"/>
      <c r="BD119" s="699"/>
      <c r="BE119" s="699"/>
      <c r="BF119" s="699"/>
      <c r="BG119" s="699"/>
      <c r="BH119" s="699"/>
      <c r="BI119" s="699"/>
      <c r="BJ119" s="699"/>
      <c r="BK119" s="699"/>
      <c r="BL119" s="699"/>
      <c r="BM119" s="699"/>
      <c r="BN119" s="699"/>
      <c r="BO119" s="682" t="s">
        <v>402</v>
      </c>
      <c r="BP119" s="700"/>
      <c r="BQ119" s="694">
        <v>36627332</v>
      </c>
      <c r="BR119" s="695"/>
      <c r="BS119" s="695"/>
      <c r="BT119" s="695"/>
      <c r="BU119" s="695"/>
      <c r="BV119" s="695">
        <v>35452271</v>
      </c>
      <c r="BW119" s="695"/>
      <c r="BX119" s="695"/>
      <c r="BY119" s="695"/>
      <c r="BZ119" s="695"/>
      <c r="CA119" s="695">
        <v>35066480</v>
      </c>
      <c r="CB119" s="695"/>
      <c r="CC119" s="695"/>
      <c r="CD119" s="695"/>
      <c r="CE119" s="695"/>
      <c r="CF119" s="701"/>
      <c r="CG119" s="702"/>
      <c r="CH119" s="702"/>
      <c r="CI119" s="702"/>
      <c r="CJ119" s="703"/>
      <c r="CK119" s="704"/>
      <c r="CL119" s="705"/>
      <c r="CM119" s="693" t="s">
        <v>403</v>
      </c>
      <c r="CN119" s="677"/>
      <c r="CO119" s="677"/>
      <c r="CP119" s="677"/>
      <c r="CQ119" s="677"/>
      <c r="CR119" s="677"/>
      <c r="CS119" s="677"/>
      <c r="CT119" s="677"/>
      <c r="CU119" s="677"/>
      <c r="CV119" s="677"/>
      <c r="CW119" s="677"/>
      <c r="CX119" s="677"/>
      <c r="CY119" s="677"/>
      <c r="CZ119" s="677"/>
      <c r="DA119" s="677"/>
      <c r="DB119" s="677"/>
      <c r="DC119" s="677"/>
      <c r="DD119" s="677"/>
      <c r="DE119" s="677"/>
      <c r="DF119" s="678"/>
      <c r="DG119" s="706" t="s">
        <v>66</v>
      </c>
      <c r="DH119" s="707"/>
      <c r="DI119" s="707"/>
      <c r="DJ119" s="707"/>
      <c r="DK119" s="708"/>
      <c r="DL119" s="709" t="s">
        <v>66</v>
      </c>
      <c r="DM119" s="707"/>
      <c r="DN119" s="707"/>
      <c r="DO119" s="707"/>
      <c r="DP119" s="708"/>
      <c r="DQ119" s="709" t="s">
        <v>66</v>
      </c>
      <c r="DR119" s="707"/>
      <c r="DS119" s="707"/>
      <c r="DT119" s="707"/>
      <c r="DU119" s="708"/>
      <c r="DV119" s="710" t="s">
        <v>66</v>
      </c>
      <c r="DW119" s="711"/>
      <c r="DX119" s="711"/>
      <c r="DY119" s="711"/>
      <c r="DZ119" s="712"/>
    </row>
    <row r="120" spans="1:130" s="464" customFormat="1" ht="26.25" customHeight="1" x14ac:dyDescent="0.15">
      <c r="A120" s="713"/>
      <c r="B120" s="668"/>
      <c r="C120" s="660" t="s">
        <v>380</v>
      </c>
      <c r="D120" s="661"/>
      <c r="E120" s="661"/>
      <c r="F120" s="661"/>
      <c r="G120" s="661"/>
      <c r="H120" s="661"/>
      <c r="I120" s="661"/>
      <c r="J120" s="661"/>
      <c r="K120" s="661"/>
      <c r="L120" s="661"/>
      <c r="M120" s="661"/>
      <c r="N120" s="661"/>
      <c r="O120" s="661"/>
      <c r="P120" s="661"/>
      <c r="Q120" s="661"/>
      <c r="R120" s="661"/>
      <c r="S120" s="661"/>
      <c r="T120" s="661"/>
      <c r="U120" s="661"/>
      <c r="V120" s="661"/>
      <c r="W120" s="661"/>
      <c r="X120" s="661"/>
      <c r="Y120" s="661"/>
      <c r="Z120" s="662"/>
      <c r="AA120" s="651" t="s">
        <v>66</v>
      </c>
      <c r="AB120" s="652"/>
      <c r="AC120" s="652"/>
      <c r="AD120" s="652"/>
      <c r="AE120" s="653"/>
      <c r="AF120" s="654" t="s">
        <v>66</v>
      </c>
      <c r="AG120" s="652"/>
      <c r="AH120" s="652"/>
      <c r="AI120" s="652"/>
      <c r="AJ120" s="653"/>
      <c r="AK120" s="654" t="s">
        <v>66</v>
      </c>
      <c r="AL120" s="652"/>
      <c r="AM120" s="652"/>
      <c r="AN120" s="652"/>
      <c r="AO120" s="653"/>
      <c r="AP120" s="655" t="s">
        <v>66</v>
      </c>
      <c r="AQ120" s="656"/>
      <c r="AR120" s="656"/>
      <c r="AS120" s="656"/>
      <c r="AT120" s="657"/>
      <c r="AU120" s="714" t="s">
        <v>404</v>
      </c>
      <c r="AV120" s="715"/>
      <c r="AW120" s="715"/>
      <c r="AX120" s="715"/>
      <c r="AY120" s="716"/>
      <c r="AZ120" s="640" t="s">
        <v>405</v>
      </c>
      <c r="BA120" s="629"/>
      <c r="BB120" s="629"/>
      <c r="BC120" s="629"/>
      <c r="BD120" s="629"/>
      <c r="BE120" s="629"/>
      <c r="BF120" s="629"/>
      <c r="BG120" s="629"/>
      <c r="BH120" s="629"/>
      <c r="BI120" s="629"/>
      <c r="BJ120" s="629"/>
      <c r="BK120" s="629"/>
      <c r="BL120" s="629"/>
      <c r="BM120" s="629"/>
      <c r="BN120" s="629"/>
      <c r="BO120" s="629"/>
      <c r="BP120" s="630"/>
      <c r="BQ120" s="641">
        <v>2142599</v>
      </c>
      <c r="BR120" s="642"/>
      <c r="BS120" s="642"/>
      <c r="BT120" s="642"/>
      <c r="BU120" s="642"/>
      <c r="BV120" s="642">
        <v>2843606</v>
      </c>
      <c r="BW120" s="642"/>
      <c r="BX120" s="642"/>
      <c r="BY120" s="642"/>
      <c r="BZ120" s="642"/>
      <c r="CA120" s="642">
        <v>3364773</v>
      </c>
      <c r="CB120" s="642"/>
      <c r="CC120" s="642"/>
      <c r="CD120" s="642"/>
      <c r="CE120" s="642"/>
      <c r="CF120" s="643">
        <v>25.3</v>
      </c>
      <c r="CG120" s="644"/>
      <c r="CH120" s="644"/>
      <c r="CI120" s="644"/>
      <c r="CJ120" s="644"/>
      <c r="CK120" s="717" t="s">
        <v>406</v>
      </c>
      <c r="CL120" s="718"/>
      <c r="CM120" s="718"/>
      <c r="CN120" s="718"/>
      <c r="CO120" s="719"/>
      <c r="CP120" s="720" t="s">
        <v>347</v>
      </c>
      <c r="CQ120" s="721"/>
      <c r="CR120" s="721"/>
      <c r="CS120" s="721"/>
      <c r="CT120" s="721"/>
      <c r="CU120" s="721"/>
      <c r="CV120" s="721"/>
      <c r="CW120" s="721"/>
      <c r="CX120" s="721"/>
      <c r="CY120" s="721"/>
      <c r="CZ120" s="721"/>
      <c r="DA120" s="721"/>
      <c r="DB120" s="721"/>
      <c r="DC120" s="721"/>
      <c r="DD120" s="721"/>
      <c r="DE120" s="721"/>
      <c r="DF120" s="722"/>
      <c r="DG120" s="641">
        <v>8660836</v>
      </c>
      <c r="DH120" s="642"/>
      <c r="DI120" s="642"/>
      <c r="DJ120" s="642"/>
      <c r="DK120" s="642"/>
      <c r="DL120" s="642">
        <v>7951136</v>
      </c>
      <c r="DM120" s="642"/>
      <c r="DN120" s="642"/>
      <c r="DO120" s="642"/>
      <c r="DP120" s="642"/>
      <c r="DQ120" s="642">
        <v>7188926</v>
      </c>
      <c r="DR120" s="642"/>
      <c r="DS120" s="642"/>
      <c r="DT120" s="642"/>
      <c r="DU120" s="642"/>
      <c r="DV120" s="647">
        <v>54</v>
      </c>
      <c r="DW120" s="647"/>
      <c r="DX120" s="647"/>
      <c r="DY120" s="647"/>
      <c r="DZ120" s="648"/>
    </row>
    <row r="121" spans="1:130" s="464" customFormat="1" ht="26.25" customHeight="1" x14ac:dyDescent="0.15">
      <c r="A121" s="713"/>
      <c r="B121" s="668"/>
      <c r="C121" s="690" t="s">
        <v>407</v>
      </c>
      <c r="D121" s="691"/>
      <c r="E121" s="691"/>
      <c r="F121" s="691"/>
      <c r="G121" s="691"/>
      <c r="H121" s="691"/>
      <c r="I121" s="691"/>
      <c r="J121" s="691"/>
      <c r="K121" s="691"/>
      <c r="L121" s="691"/>
      <c r="M121" s="691"/>
      <c r="N121" s="691"/>
      <c r="O121" s="691"/>
      <c r="P121" s="691"/>
      <c r="Q121" s="691"/>
      <c r="R121" s="691"/>
      <c r="S121" s="691"/>
      <c r="T121" s="691"/>
      <c r="U121" s="691"/>
      <c r="V121" s="691"/>
      <c r="W121" s="691"/>
      <c r="X121" s="691"/>
      <c r="Y121" s="691"/>
      <c r="Z121" s="692"/>
      <c r="AA121" s="651" t="s">
        <v>66</v>
      </c>
      <c r="AB121" s="652"/>
      <c r="AC121" s="652"/>
      <c r="AD121" s="652"/>
      <c r="AE121" s="653"/>
      <c r="AF121" s="654" t="s">
        <v>66</v>
      </c>
      <c r="AG121" s="652"/>
      <c r="AH121" s="652"/>
      <c r="AI121" s="652"/>
      <c r="AJ121" s="653"/>
      <c r="AK121" s="654" t="s">
        <v>66</v>
      </c>
      <c r="AL121" s="652"/>
      <c r="AM121" s="652"/>
      <c r="AN121" s="652"/>
      <c r="AO121" s="653"/>
      <c r="AP121" s="655" t="s">
        <v>66</v>
      </c>
      <c r="AQ121" s="656"/>
      <c r="AR121" s="656"/>
      <c r="AS121" s="656"/>
      <c r="AT121" s="657"/>
      <c r="AU121" s="723"/>
      <c r="AV121" s="724"/>
      <c r="AW121" s="724"/>
      <c r="AX121" s="724"/>
      <c r="AY121" s="725"/>
      <c r="AZ121" s="660" t="s">
        <v>408</v>
      </c>
      <c r="BA121" s="661"/>
      <c r="BB121" s="661"/>
      <c r="BC121" s="661"/>
      <c r="BD121" s="661"/>
      <c r="BE121" s="661"/>
      <c r="BF121" s="661"/>
      <c r="BG121" s="661"/>
      <c r="BH121" s="661"/>
      <c r="BI121" s="661"/>
      <c r="BJ121" s="661"/>
      <c r="BK121" s="661"/>
      <c r="BL121" s="661"/>
      <c r="BM121" s="661"/>
      <c r="BN121" s="661"/>
      <c r="BO121" s="661"/>
      <c r="BP121" s="662"/>
      <c r="BQ121" s="663">
        <v>3620764</v>
      </c>
      <c r="BR121" s="664"/>
      <c r="BS121" s="664"/>
      <c r="BT121" s="664"/>
      <c r="BU121" s="664"/>
      <c r="BV121" s="664">
        <v>3319063</v>
      </c>
      <c r="BW121" s="664"/>
      <c r="BX121" s="664"/>
      <c r="BY121" s="664"/>
      <c r="BZ121" s="664"/>
      <c r="CA121" s="664">
        <v>3023901</v>
      </c>
      <c r="CB121" s="664"/>
      <c r="CC121" s="664"/>
      <c r="CD121" s="664"/>
      <c r="CE121" s="664"/>
      <c r="CF121" s="665">
        <v>22.7</v>
      </c>
      <c r="CG121" s="666"/>
      <c r="CH121" s="666"/>
      <c r="CI121" s="666"/>
      <c r="CJ121" s="666"/>
      <c r="CK121" s="726"/>
      <c r="CL121" s="727"/>
      <c r="CM121" s="727"/>
      <c r="CN121" s="727"/>
      <c r="CO121" s="728"/>
      <c r="CP121" s="729" t="s">
        <v>345</v>
      </c>
      <c r="CQ121" s="730"/>
      <c r="CR121" s="730"/>
      <c r="CS121" s="730"/>
      <c r="CT121" s="730"/>
      <c r="CU121" s="730"/>
      <c r="CV121" s="730"/>
      <c r="CW121" s="730"/>
      <c r="CX121" s="730"/>
      <c r="CY121" s="730"/>
      <c r="CZ121" s="730"/>
      <c r="DA121" s="730"/>
      <c r="DB121" s="730"/>
      <c r="DC121" s="730"/>
      <c r="DD121" s="730"/>
      <c r="DE121" s="730"/>
      <c r="DF121" s="731"/>
      <c r="DG121" s="663">
        <v>75850</v>
      </c>
      <c r="DH121" s="664"/>
      <c r="DI121" s="664"/>
      <c r="DJ121" s="664"/>
      <c r="DK121" s="664"/>
      <c r="DL121" s="664">
        <v>82178</v>
      </c>
      <c r="DM121" s="664"/>
      <c r="DN121" s="664"/>
      <c r="DO121" s="664"/>
      <c r="DP121" s="664"/>
      <c r="DQ121" s="664">
        <v>72238</v>
      </c>
      <c r="DR121" s="664"/>
      <c r="DS121" s="664"/>
      <c r="DT121" s="664"/>
      <c r="DU121" s="664"/>
      <c r="DV121" s="669">
        <v>0.5</v>
      </c>
      <c r="DW121" s="669"/>
      <c r="DX121" s="669"/>
      <c r="DY121" s="669"/>
      <c r="DZ121" s="670"/>
    </row>
    <row r="122" spans="1:130" s="464" customFormat="1" ht="26.25" customHeight="1" x14ac:dyDescent="0.15">
      <c r="A122" s="713"/>
      <c r="B122" s="668"/>
      <c r="C122" s="660" t="s">
        <v>390</v>
      </c>
      <c r="D122" s="661"/>
      <c r="E122" s="661"/>
      <c r="F122" s="661"/>
      <c r="G122" s="661"/>
      <c r="H122" s="661"/>
      <c r="I122" s="661"/>
      <c r="J122" s="661"/>
      <c r="K122" s="661"/>
      <c r="L122" s="661"/>
      <c r="M122" s="661"/>
      <c r="N122" s="661"/>
      <c r="O122" s="661"/>
      <c r="P122" s="661"/>
      <c r="Q122" s="661"/>
      <c r="R122" s="661"/>
      <c r="S122" s="661"/>
      <c r="T122" s="661"/>
      <c r="U122" s="661"/>
      <c r="V122" s="661"/>
      <c r="W122" s="661"/>
      <c r="X122" s="661"/>
      <c r="Y122" s="661"/>
      <c r="Z122" s="662"/>
      <c r="AA122" s="651" t="s">
        <v>66</v>
      </c>
      <c r="AB122" s="652"/>
      <c r="AC122" s="652"/>
      <c r="AD122" s="652"/>
      <c r="AE122" s="653"/>
      <c r="AF122" s="654" t="s">
        <v>66</v>
      </c>
      <c r="AG122" s="652"/>
      <c r="AH122" s="652"/>
      <c r="AI122" s="652"/>
      <c r="AJ122" s="653"/>
      <c r="AK122" s="654" t="s">
        <v>66</v>
      </c>
      <c r="AL122" s="652"/>
      <c r="AM122" s="652"/>
      <c r="AN122" s="652"/>
      <c r="AO122" s="653"/>
      <c r="AP122" s="655" t="s">
        <v>66</v>
      </c>
      <c r="AQ122" s="656"/>
      <c r="AR122" s="656"/>
      <c r="AS122" s="656"/>
      <c r="AT122" s="657"/>
      <c r="AU122" s="723"/>
      <c r="AV122" s="724"/>
      <c r="AW122" s="724"/>
      <c r="AX122" s="724"/>
      <c r="AY122" s="725"/>
      <c r="AZ122" s="693" t="s">
        <v>409</v>
      </c>
      <c r="BA122" s="677"/>
      <c r="BB122" s="677"/>
      <c r="BC122" s="677"/>
      <c r="BD122" s="677"/>
      <c r="BE122" s="677"/>
      <c r="BF122" s="677"/>
      <c r="BG122" s="677"/>
      <c r="BH122" s="677"/>
      <c r="BI122" s="677"/>
      <c r="BJ122" s="677"/>
      <c r="BK122" s="677"/>
      <c r="BL122" s="677"/>
      <c r="BM122" s="677"/>
      <c r="BN122" s="677"/>
      <c r="BO122" s="677"/>
      <c r="BP122" s="678"/>
      <c r="BQ122" s="694">
        <v>22889158</v>
      </c>
      <c r="BR122" s="695"/>
      <c r="BS122" s="695"/>
      <c r="BT122" s="695"/>
      <c r="BU122" s="695"/>
      <c r="BV122" s="695">
        <v>22142361</v>
      </c>
      <c r="BW122" s="695"/>
      <c r="BX122" s="695"/>
      <c r="BY122" s="695"/>
      <c r="BZ122" s="695"/>
      <c r="CA122" s="695">
        <v>21915765</v>
      </c>
      <c r="CB122" s="695"/>
      <c r="CC122" s="695"/>
      <c r="CD122" s="695"/>
      <c r="CE122" s="695"/>
      <c r="CF122" s="732">
        <v>164.6</v>
      </c>
      <c r="CG122" s="733"/>
      <c r="CH122" s="733"/>
      <c r="CI122" s="733"/>
      <c r="CJ122" s="733"/>
      <c r="CK122" s="726"/>
      <c r="CL122" s="727"/>
      <c r="CM122" s="727"/>
      <c r="CN122" s="727"/>
      <c r="CO122" s="728"/>
      <c r="CP122" s="729"/>
      <c r="CQ122" s="730"/>
      <c r="CR122" s="730"/>
      <c r="CS122" s="730"/>
      <c r="CT122" s="730"/>
      <c r="CU122" s="730"/>
      <c r="CV122" s="730"/>
      <c r="CW122" s="730"/>
      <c r="CX122" s="730"/>
      <c r="CY122" s="730"/>
      <c r="CZ122" s="730"/>
      <c r="DA122" s="730"/>
      <c r="DB122" s="730"/>
      <c r="DC122" s="730"/>
      <c r="DD122" s="730"/>
      <c r="DE122" s="730"/>
      <c r="DF122" s="731"/>
      <c r="DG122" s="663"/>
      <c r="DH122" s="664"/>
      <c r="DI122" s="664"/>
      <c r="DJ122" s="664"/>
      <c r="DK122" s="664"/>
      <c r="DL122" s="664"/>
      <c r="DM122" s="664"/>
      <c r="DN122" s="664"/>
      <c r="DO122" s="664"/>
      <c r="DP122" s="664"/>
      <c r="DQ122" s="664"/>
      <c r="DR122" s="664"/>
      <c r="DS122" s="664"/>
      <c r="DT122" s="664"/>
      <c r="DU122" s="664"/>
      <c r="DV122" s="669"/>
      <c r="DW122" s="669"/>
      <c r="DX122" s="669"/>
      <c r="DY122" s="669"/>
      <c r="DZ122" s="670"/>
    </row>
    <row r="123" spans="1:130" s="464" customFormat="1" ht="26.25" customHeight="1" x14ac:dyDescent="0.15">
      <c r="A123" s="713"/>
      <c r="B123" s="668"/>
      <c r="C123" s="660" t="s">
        <v>396</v>
      </c>
      <c r="D123" s="661"/>
      <c r="E123" s="661"/>
      <c r="F123" s="661"/>
      <c r="G123" s="661"/>
      <c r="H123" s="661"/>
      <c r="I123" s="661"/>
      <c r="J123" s="661"/>
      <c r="K123" s="661"/>
      <c r="L123" s="661"/>
      <c r="M123" s="661"/>
      <c r="N123" s="661"/>
      <c r="O123" s="661"/>
      <c r="P123" s="661"/>
      <c r="Q123" s="661"/>
      <c r="R123" s="661"/>
      <c r="S123" s="661"/>
      <c r="T123" s="661"/>
      <c r="U123" s="661"/>
      <c r="V123" s="661"/>
      <c r="W123" s="661"/>
      <c r="X123" s="661"/>
      <c r="Y123" s="661"/>
      <c r="Z123" s="662"/>
      <c r="AA123" s="651" t="s">
        <v>66</v>
      </c>
      <c r="AB123" s="652"/>
      <c r="AC123" s="652"/>
      <c r="AD123" s="652"/>
      <c r="AE123" s="653"/>
      <c r="AF123" s="654" t="s">
        <v>66</v>
      </c>
      <c r="AG123" s="652"/>
      <c r="AH123" s="652"/>
      <c r="AI123" s="652"/>
      <c r="AJ123" s="653"/>
      <c r="AK123" s="654" t="s">
        <v>66</v>
      </c>
      <c r="AL123" s="652"/>
      <c r="AM123" s="652"/>
      <c r="AN123" s="652"/>
      <c r="AO123" s="653"/>
      <c r="AP123" s="655" t="s">
        <v>66</v>
      </c>
      <c r="AQ123" s="656"/>
      <c r="AR123" s="656"/>
      <c r="AS123" s="656"/>
      <c r="AT123" s="657"/>
      <c r="AU123" s="734"/>
      <c r="AV123" s="735"/>
      <c r="AW123" s="735"/>
      <c r="AX123" s="735"/>
      <c r="AY123" s="735"/>
      <c r="AZ123" s="699" t="s">
        <v>123</v>
      </c>
      <c r="BA123" s="699"/>
      <c r="BB123" s="699"/>
      <c r="BC123" s="699"/>
      <c r="BD123" s="699"/>
      <c r="BE123" s="699"/>
      <c r="BF123" s="699"/>
      <c r="BG123" s="699"/>
      <c r="BH123" s="699"/>
      <c r="BI123" s="699"/>
      <c r="BJ123" s="699"/>
      <c r="BK123" s="699"/>
      <c r="BL123" s="699"/>
      <c r="BM123" s="699"/>
      <c r="BN123" s="699"/>
      <c r="BO123" s="682" t="s">
        <v>410</v>
      </c>
      <c r="BP123" s="700"/>
      <c r="BQ123" s="736">
        <v>28652521</v>
      </c>
      <c r="BR123" s="737"/>
      <c r="BS123" s="737"/>
      <c r="BT123" s="737"/>
      <c r="BU123" s="737"/>
      <c r="BV123" s="737">
        <v>28305030</v>
      </c>
      <c r="BW123" s="737"/>
      <c r="BX123" s="737"/>
      <c r="BY123" s="737"/>
      <c r="BZ123" s="737"/>
      <c r="CA123" s="737">
        <v>28304439</v>
      </c>
      <c r="CB123" s="737"/>
      <c r="CC123" s="737"/>
      <c r="CD123" s="737"/>
      <c r="CE123" s="737"/>
      <c r="CF123" s="701"/>
      <c r="CG123" s="702"/>
      <c r="CH123" s="702"/>
      <c r="CI123" s="702"/>
      <c r="CJ123" s="703"/>
      <c r="CK123" s="726"/>
      <c r="CL123" s="727"/>
      <c r="CM123" s="727"/>
      <c r="CN123" s="727"/>
      <c r="CO123" s="728"/>
      <c r="CP123" s="729"/>
      <c r="CQ123" s="730"/>
      <c r="CR123" s="730"/>
      <c r="CS123" s="730"/>
      <c r="CT123" s="730"/>
      <c r="CU123" s="730"/>
      <c r="CV123" s="730"/>
      <c r="CW123" s="730"/>
      <c r="CX123" s="730"/>
      <c r="CY123" s="730"/>
      <c r="CZ123" s="730"/>
      <c r="DA123" s="730"/>
      <c r="DB123" s="730"/>
      <c r="DC123" s="730"/>
      <c r="DD123" s="730"/>
      <c r="DE123" s="730"/>
      <c r="DF123" s="731"/>
      <c r="DG123" s="651"/>
      <c r="DH123" s="652"/>
      <c r="DI123" s="652"/>
      <c r="DJ123" s="652"/>
      <c r="DK123" s="653"/>
      <c r="DL123" s="654"/>
      <c r="DM123" s="652"/>
      <c r="DN123" s="652"/>
      <c r="DO123" s="652"/>
      <c r="DP123" s="653"/>
      <c r="DQ123" s="654"/>
      <c r="DR123" s="652"/>
      <c r="DS123" s="652"/>
      <c r="DT123" s="652"/>
      <c r="DU123" s="653"/>
      <c r="DV123" s="655"/>
      <c r="DW123" s="656"/>
      <c r="DX123" s="656"/>
      <c r="DY123" s="656"/>
      <c r="DZ123" s="657"/>
    </row>
    <row r="124" spans="1:130" s="464" customFormat="1" ht="26.25" customHeight="1" thickBot="1" x14ac:dyDescent="0.2">
      <c r="A124" s="713"/>
      <c r="B124" s="668"/>
      <c r="C124" s="660" t="s">
        <v>399</v>
      </c>
      <c r="D124" s="661"/>
      <c r="E124" s="661"/>
      <c r="F124" s="661"/>
      <c r="G124" s="661"/>
      <c r="H124" s="661"/>
      <c r="I124" s="661"/>
      <c r="J124" s="661"/>
      <c r="K124" s="661"/>
      <c r="L124" s="661"/>
      <c r="M124" s="661"/>
      <c r="N124" s="661"/>
      <c r="O124" s="661"/>
      <c r="P124" s="661"/>
      <c r="Q124" s="661"/>
      <c r="R124" s="661"/>
      <c r="S124" s="661"/>
      <c r="T124" s="661"/>
      <c r="U124" s="661"/>
      <c r="V124" s="661"/>
      <c r="W124" s="661"/>
      <c r="X124" s="661"/>
      <c r="Y124" s="661"/>
      <c r="Z124" s="662"/>
      <c r="AA124" s="651" t="s">
        <v>66</v>
      </c>
      <c r="AB124" s="652"/>
      <c r="AC124" s="652"/>
      <c r="AD124" s="652"/>
      <c r="AE124" s="653"/>
      <c r="AF124" s="654" t="s">
        <v>66</v>
      </c>
      <c r="AG124" s="652"/>
      <c r="AH124" s="652"/>
      <c r="AI124" s="652"/>
      <c r="AJ124" s="653"/>
      <c r="AK124" s="654" t="s">
        <v>66</v>
      </c>
      <c r="AL124" s="652"/>
      <c r="AM124" s="652"/>
      <c r="AN124" s="652"/>
      <c r="AO124" s="653"/>
      <c r="AP124" s="655" t="s">
        <v>66</v>
      </c>
      <c r="AQ124" s="656"/>
      <c r="AR124" s="656"/>
      <c r="AS124" s="656"/>
      <c r="AT124" s="657"/>
      <c r="AU124" s="738" t="s">
        <v>411</v>
      </c>
      <c r="AV124" s="739"/>
      <c r="AW124" s="739"/>
      <c r="AX124" s="739"/>
      <c r="AY124" s="739"/>
      <c r="AZ124" s="739"/>
      <c r="BA124" s="739"/>
      <c r="BB124" s="739"/>
      <c r="BC124" s="739"/>
      <c r="BD124" s="739"/>
      <c r="BE124" s="739"/>
      <c r="BF124" s="739"/>
      <c r="BG124" s="739"/>
      <c r="BH124" s="739"/>
      <c r="BI124" s="739"/>
      <c r="BJ124" s="739"/>
      <c r="BK124" s="739"/>
      <c r="BL124" s="739"/>
      <c r="BM124" s="739"/>
      <c r="BN124" s="739"/>
      <c r="BO124" s="739"/>
      <c r="BP124" s="740"/>
      <c r="BQ124" s="741">
        <v>64.8</v>
      </c>
      <c r="BR124" s="742"/>
      <c r="BS124" s="742"/>
      <c r="BT124" s="742"/>
      <c r="BU124" s="742"/>
      <c r="BV124" s="742">
        <v>56.2</v>
      </c>
      <c r="BW124" s="742"/>
      <c r="BX124" s="742"/>
      <c r="BY124" s="742"/>
      <c r="BZ124" s="742"/>
      <c r="CA124" s="742">
        <v>50.8</v>
      </c>
      <c r="CB124" s="742"/>
      <c r="CC124" s="742"/>
      <c r="CD124" s="742"/>
      <c r="CE124" s="742"/>
      <c r="CF124" s="743"/>
      <c r="CG124" s="744"/>
      <c r="CH124" s="744"/>
      <c r="CI124" s="744"/>
      <c r="CJ124" s="745"/>
      <c r="CK124" s="746"/>
      <c r="CL124" s="746"/>
      <c r="CM124" s="746"/>
      <c r="CN124" s="746"/>
      <c r="CO124" s="747"/>
      <c r="CP124" s="729" t="s">
        <v>412</v>
      </c>
      <c r="CQ124" s="730"/>
      <c r="CR124" s="730"/>
      <c r="CS124" s="730"/>
      <c r="CT124" s="730"/>
      <c r="CU124" s="730"/>
      <c r="CV124" s="730"/>
      <c r="CW124" s="730"/>
      <c r="CX124" s="730"/>
      <c r="CY124" s="730"/>
      <c r="CZ124" s="730"/>
      <c r="DA124" s="730"/>
      <c r="DB124" s="730"/>
      <c r="DC124" s="730"/>
      <c r="DD124" s="730"/>
      <c r="DE124" s="730"/>
      <c r="DF124" s="731"/>
      <c r="DG124" s="706" t="s">
        <v>66</v>
      </c>
      <c r="DH124" s="707"/>
      <c r="DI124" s="707"/>
      <c r="DJ124" s="707"/>
      <c r="DK124" s="708"/>
      <c r="DL124" s="709" t="s">
        <v>66</v>
      </c>
      <c r="DM124" s="707"/>
      <c r="DN124" s="707"/>
      <c r="DO124" s="707"/>
      <c r="DP124" s="708"/>
      <c r="DQ124" s="709" t="s">
        <v>66</v>
      </c>
      <c r="DR124" s="707"/>
      <c r="DS124" s="707"/>
      <c r="DT124" s="707"/>
      <c r="DU124" s="708"/>
      <c r="DV124" s="710" t="s">
        <v>66</v>
      </c>
      <c r="DW124" s="711"/>
      <c r="DX124" s="711"/>
      <c r="DY124" s="711"/>
      <c r="DZ124" s="712"/>
    </row>
    <row r="125" spans="1:130" s="464" customFormat="1" ht="26.25" customHeight="1" x14ac:dyDescent="0.15">
      <c r="A125" s="713"/>
      <c r="B125" s="668"/>
      <c r="C125" s="660" t="s">
        <v>401</v>
      </c>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2"/>
      <c r="AA125" s="651" t="s">
        <v>66</v>
      </c>
      <c r="AB125" s="652"/>
      <c r="AC125" s="652"/>
      <c r="AD125" s="652"/>
      <c r="AE125" s="653"/>
      <c r="AF125" s="654" t="s">
        <v>66</v>
      </c>
      <c r="AG125" s="652"/>
      <c r="AH125" s="652"/>
      <c r="AI125" s="652"/>
      <c r="AJ125" s="653"/>
      <c r="AK125" s="654" t="s">
        <v>66</v>
      </c>
      <c r="AL125" s="652"/>
      <c r="AM125" s="652"/>
      <c r="AN125" s="652"/>
      <c r="AO125" s="653"/>
      <c r="AP125" s="655" t="s">
        <v>66</v>
      </c>
      <c r="AQ125" s="656"/>
      <c r="AR125" s="656"/>
      <c r="AS125" s="656"/>
      <c r="AT125" s="657"/>
      <c r="AU125" s="748"/>
      <c r="AV125" s="749"/>
      <c r="AW125" s="749"/>
      <c r="AX125" s="749"/>
      <c r="AY125" s="749"/>
      <c r="AZ125" s="749"/>
      <c r="BA125" s="749"/>
      <c r="BB125" s="749"/>
      <c r="BC125" s="749"/>
      <c r="BD125" s="749"/>
      <c r="BE125" s="749"/>
      <c r="BF125" s="749"/>
      <c r="BG125" s="749"/>
      <c r="BH125" s="749"/>
      <c r="BI125" s="749"/>
      <c r="BJ125" s="749"/>
      <c r="BK125" s="749"/>
      <c r="BL125" s="749"/>
      <c r="BM125" s="749"/>
      <c r="BN125" s="749"/>
      <c r="BO125" s="749"/>
      <c r="BP125" s="749"/>
      <c r="BQ125" s="471"/>
      <c r="BR125" s="471"/>
      <c r="BS125" s="471"/>
      <c r="BT125" s="471"/>
      <c r="BU125" s="471"/>
      <c r="BV125" s="471"/>
      <c r="BW125" s="471"/>
      <c r="BX125" s="471"/>
      <c r="BY125" s="471"/>
      <c r="BZ125" s="471"/>
      <c r="CA125" s="471"/>
      <c r="CB125" s="471"/>
      <c r="CC125" s="471"/>
      <c r="CD125" s="471"/>
      <c r="CE125" s="471"/>
      <c r="CF125" s="471"/>
      <c r="CG125" s="471"/>
      <c r="CH125" s="471"/>
      <c r="CI125" s="471"/>
      <c r="CJ125" s="750"/>
      <c r="CK125" s="751" t="s">
        <v>413</v>
      </c>
      <c r="CL125" s="718"/>
      <c r="CM125" s="718"/>
      <c r="CN125" s="718"/>
      <c r="CO125" s="719"/>
      <c r="CP125" s="640" t="s">
        <v>414</v>
      </c>
      <c r="CQ125" s="629"/>
      <c r="CR125" s="629"/>
      <c r="CS125" s="629"/>
      <c r="CT125" s="629"/>
      <c r="CU125" s="629"/>
      <c r="CV125" s="629"/>
      <c r="CW125" s="629"/>
      <c r="CX125" s="629"/>
      <c r="CY125" s="629"/>
      <c r="CZ125" s="629"/>
      <c r="DA125" s="629"/>
      <c r="DB125" s="629"/>
      <c r="DC125" s="629"/>
      <c r="DD125" s="629"/>
      <c r="DE125" s="629"/>
      <c r="DF125" s="630"/>
      <c r="DG125" s="641" t="s">
        <v>66</v>
      </c>
      <c r="DH125" s="642"/>
      <c r="DI125" s="642"/>
      <c r="DJ125" s="642"/>
      <c r="DK125" s="642"/>
      <c r="DL125" s="642" t="s">
        <v>66</v>
      </c>
      <c r="DM125" s="642"/>
      <c r="DN125" s="642"/>
      <c r="DO125" s="642"/>
      <c r="DP125" s="642"/>
      <c r="DQ125" s="642" t="s">
        <v>66</v>
      </c>
      <c r="DR125" s="642"/>
      <c r="DS125" s="642"/>
      <c r="DT125" s="642"/>
      <c r="DU125" s="642"/>
      <c r="DV125" s="647" t="s">
        <v>66</v>
      </c>
      <c r="DW125" s="647"/>
      <c r="DX125" s="647"/>
      <c r="DY125" s="647"/>
      <c r="DZ125" s="648"/>
    </row>
    <row r="126" spans="1:130" s="464" customFormat="1" ht="26.25" customHeight="1" thickBot="1" x14ac:dyDescent="0.2">
      <c r="A126" s="713"/>
      <c r="B126" s="668"/>
      <c r="C126" s="660" t="s">
        <v>403</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2"/>
      <c r="AA126" s="651" t="s">
        <v>66</v>
      </c>
      <c r="AB126" s="652"/>
      <c r="AC126" s="652"/>
      <c r="AD126" s="652"/>
      <c r="AE126" s="653"/>
      <c r="AF126" s="654" t="s">
        <v>66</v>
      </c>
      <c r="AG126" s="652"/>
      <c r="AH126" s="652"/>
      <c r="AI126" s="652"/>
      <c r="AJ126" s="653"/>
      <c r="AK126" s="654" t="s">
        <v>66</v>
      </c>
      <c r="AL126" s="652"/>
      <c r="AM126" s="652"/>
      <c r="AN126" s="652"/>
      <c r="AO126" s="653"/>
      <c r="AP126" s="655" t="s">
        <v>66</v>
      </c>
      <c r="AQ126" s="656"/>
      <c r="AR126" s="656"/>
      <c r="AS126" s="656"/>
      <c r="AT126" s="657"/>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1"/>
      <c r="BZ126" s="471"/>
      <c r="CA126" s="471"/>
      <c r="CB126" s="471"/>
      <c r="CC126" s="471"/>
      <c r="CD126" s="752"/>
      <c r="CE126" s="752"/>
      <c r="CF126" s="752"/>
      <c r="CG126" s="471"/>
      <c r="CH126" s="471"/>
      <c r="CI126" s="471"/>
      <c r="CJ126" s="750"/>
      <c r="CK126" s="753"/>
      <c r="CL126" s="727"/>
      <c r="CM126" s="727"/>
      <c r="CN126" s="727"/>
      <c r="CO126" s="728"/>
      <c r="CP126" s="660" t="s">
        <v>415</v>
      </c>
      <c r="CQ126" s="661"/>
      <c r="CR126" s="661"/>
      <c r="CS126" s="661"/>
      <c r="CT126" s="661"/>
      <c r="CU126" s="661"/>
      <c r="CV126" s="661"/>
      <c r="CW126" s="661"/>
      <c r="CX126" s="661"/>
      <c r="CY126" s="661"/>
      <c r="CZ126" s="661"/>
      <c r="DA126" s="661"/>
      <c r="DB126" s="661"/>
      <c r="DC126" s="661"/>
      <c r="DD126" s="661"/>
      <c r="DE126" s="661"/>
      <c r="DF126" s="662"/>
      <c r="DG126" s="663" t="s">
        <v>66</v>
      </c>
      <c r="DH126" s="664"/>
      <c r="DI126" s="664"/>
      <c r="DJ126" s="664"/>
      <c r="DK126" s="664"/>
      <c r="DL126" s="664" t="s">
        <v>66</v>
      </c>
      <c r="DM126" s="664"/>
      <c r="DN126" s="664"/>
      <c r="DO126" s="664"/>
      <c r="DP126" s="664"/>
      <c r="DQ126" s="664" t="s">
        <v>66</v>
      </c>
      <c r="DR126" s="664"/>
      <c r="DS126" s="664"/>
      <c r="DT126" s="664"/>
      <c r="DU126" s="664"/>
      <c r="DV126" s="669" t="s">
        <v>66</v>
      </c>
      <c r="DW126" s="669"/>
      <c r="DX126" s="669"/>
      <c r="DY126" s="669"/>
      <c r="DZ126" s="670"/>
    </row>
    <row r="127" spans="1:130" s="464" customFormat="1" ht="26.25" customHeight="1" x14ac:dyDescent="0.15">
      <c r="A127" s="754"/>
      <c r="B127" s="705"/>
      <c r="C127" s="693" t="s">
        <v>416</v>
      </c>
      <c r="D127" s="677"/>
      <c r="E127" s="677"/>
      <c r="F127" s="677"/>
      <c r="G127" s="677"/>
      <c r="H127" s="677"/>
      <c r="I127" s="677"/>
      <c r="J127" s="677"/>
      <c r="K127" s="677"/>
      <c r="L127" s="677"/>
      <c r="M127" s="677"/>
      <c r="N127" s="677"/>
      <c r="O127" s="677"/>
      <c r="P127" s="677"/>
      <c r="Q127" s="677"/>
      <c r="R127" s="677"/>
      <c r="S127" s="677"/>
      <c r="T127" s="677"/>
      <c r="U127" s="677"/>
      <c r="V127" s="677"/>
      <c r="W127" s="677"/>
      <c r="X127" s="677"/>
      <c r="Y127" s="677"/>
      <c r="Z127" s="678"/>
      <c r="AA127" s="651" t="s">
        <v>66</v>
      </c>
      <c r="AB127" s="652"/>
      <c r="AC127" s="652"/>
      <c r="AD127" s="652"/>
      <c r="AE127" s="653"/>
      <c r="AF127" s="654" t="s">
        <v>66</v>
      </c>
      <c r="AG127" s="652"/>
      <c r="AH127" s="652"/>
      <c r="AI127" s="652"/>
      <c r="AJ127" s="653"/>
      <c r="AK127" s="654" t="s">
        <v>66</v>
      </c>
      <c r="AL127" s="652"/>
      <c r="AM127" s="652"/>
      <c r="AN127" s="652"/>
      <c r="AO127" s="653"/>
      <c r="AP127" s="655" t="s">
        <v>66</v>
      </c>
      <c r="AQ127" s="656"/>
      <c r="AR127" s="656"/>
      <c r="AS127" s="656"/>
      <c r="AT127" s="657"/>
      <c r="AU127" s="471"/>
      <c r="AV127" s="471"/>
      <c r="AW127" s="471"/>
      <c r="AX127" s="755" t="s">
        <v>417</v>
      </c>
      <c r="AY127" s="756"/>
      <c r="AZ127" s="756"/>
      <c r="BA127" s="756"/>
      <c r="BB127" s="756"/>
      <c r="BC127" s="756"/>
      <c r="BD127" s="756"/>
      <c r="BE127" s="757"/>
      <c r="BF127" s="758" t="s">
        <v>418</v>
      </c>
      <c r="BG127" s="756"/>
      <c r="BH127" s="756"/>
      <c r="BI127" s="756"/>
      <c r="BJ127" s="756"/>
      <c r="BK127" s="756"/>
      <c r="BL127" s="757"/>
      <c r="BM127" s="758" t="s">
        <v>419</v>
      </c>
      <c r="BN127" s="756"/>
      <c r="BO127" s="756"/>
      <c r="BP127" s="756"/>
      <c r="BQ127" s="756"/>
      <c r="BR127" s="756"/>
      <c r="BS127" s="757"/>
      <c r="BT127" s="758" t="s">
        <v>420</v>
      </c>
      <c r="BU127" s="756"/>
      <c r="BV127" s="756"/>
      <c r="BW127" s="756"/>
      <c r="BX127" s="756"/>
      <c r="BY127" s="756"/>
      <c r="BZ127" s="759"/>
      <c r="CA127" s="471"/>
      <c r="CB127" s="471"/>
      <c r="CC127" s="471"/>
      <c r="CD127" s="752"/>
      <c r="CE127" s="752"/>
      <c r="CF127" s="752"/>
      <c r="CG127" s="471"/>
      <c r="CH127" s="471"/>
      <c r="CI127" s="471"/>
      <c r="CJ127" s="750"/>
      <c r="CK127" s="753"/>
      <c r="CL127" s="727"/>
      <c r="CM127" s="727"/>
      <c r="CN127" s="727"/>
      <c r="CO127" s="728"/>
      <c r="CP127" s="660" t="s">
        <v>421</v>
      </c>
      <c r="CQ127" s="661"/>
      <c r="CR127" s="661"/>
      <c r="CS127" s="661"/>
      <c r="CT127" s="661"/>
      <c r="CU127" s="661"/>
      <c r="CV127" s="661"/>
      <c r="CW127" s="661"/>
      <c r="CX127" s="661"/>
      <c r="CY127" s="661"/>
      <c r="CZ127" s="661"/>
      <c r="DA127" s="661"/>
      <c r="DB127" s="661"/>
      <c r="DC127" s="661"/>
      <c r="DD127" s="661"/>
      <c r="DE127" s="661"/>
      <c r="DF127" s="662"/>
      <c r="DG127" s="663" t="s">
        <v>66</v>
      </c>
      <c r="DH127" s="664"/>
      <c r="DI127" s="664"/>
      <c r="DJ127" s="664"/>
      <c r="DK127" s="664"/>
      <c r="DL127" s="664" t="s">
        <v>66</v>
      </c>
      <c r="DM127" s="664"/>
      <c r="DN127" s="664"/>
      <c r="DO127" s="664"/>
      <c r="DP127" s="664"/>
      <c r="DQ127" s="664" t="s">
        <v>66</v>
      </c>
      <c r="DR127" s="664"/>
      <c r="DS127" s="664"/>
      <c r="DT127" s="664"/>
      <c r="DU127" s="664"/>
      <c r="DV127" s="669" t="s">
        <v>66</v>
      </c>
      <c r="DW127" s="669"/>
      <c r="DX127" s="669"/>
      <c r="DY127" s="669"/>
      <c r="DZ127" s="670"/>
    </row>
    <row r="128" spans="1:130" s="464" customFormat="1" ht="26.25" customHeight="1" thickBot="1" x14ac:dyDescent="0.2">
      <c r="A128" s="760" t="s">
        <v>422</v>
      </c>
      <c r="B128" s="761"/>
      <c r="C128" s="761"/>
      <c r="D128" s="761"/>
      <c r="E128" s="761"/>
      <c r="F128" s="761"/>
      <c r="G128" s="761"/>
      <c r="H128" s="761"/>
      <c r="I128" s="761"/>
      <c r="J128" s="761"/>
      <c r="K128" s="761"/>
      <c r="L128" s="761"/>
      <c r="M128" s="761"/>
      <c r="N128" s="761"/>
      <c r="O128" s="761"/>
      <c r="P128" s="761"/>
      <c r="Q128" s="761"/>
      <c r="R128" s="761"/>
      <c r="S128" s="761"/>
      <c r="T128" s="761"/>
      <c r="U128" s="761"/>
      <c r="V128" s="761"/>
      <c r="W128" s="762" t="s">
        <v>423</v>
      </c>
      <c r="X128" s="762"/>
      <c r="Y128" s="762"/>
      <c r="Z128" s="763"/>
      <c r="AA128" s="631">
        <v>413344</v>
      </c>
      <c r="AB128" s="632"/>
      <c r="AC128" s="632"/>
      <c r="AD128" s="632"/>
      <c r="AE128" s="633"/>
      <c r="AF128" s="634">
        <v>411815</v>
      </c>
      <c r="AG128" s="632"/>
      <c r="AH128" s="632"/>
      <c r="AI128" s="632"/>
      <c r="AJ128" s="633"/>
      <c r="AK128" s="634">
        <v>393564</v>
      </c>
      <c r="AL128" s="632"/>
      <c r="AM128" s="632"/>
      <c r="AN128" s="632"/>
      <c r="AO128" s="633"/>
      <c r="AP128" s="764"/>
      <c r="AQ128" s="765"/>
      <c r="AR128" s="765"/>
      <c r="AS128" s="765"/>
      <c r="AT128" s="766"/>
      <c r="AU128" s="471"/>
      <c r="AV128" s="471"/>
      <c r="AW128" s="471"/>
      <c r="AX128" s="628" t="s">
        <v>424</v>
      </c>
      <c r="AY128" s="629"/>
      <c r="AZ128" s="629"/>
      <c r="BA128" s="629"/>
      <c r="BB128" s="629"/>
      <c r="BC128" s="629"/>
      <c r="BD128" s="629"/>
      <c r="BE128" s="630"/>
      <c r="BF128" s="767" t="s">
        <v>66</v>
      </c>
      <c r="BG128" s="768"/>
      <c r="BH128" s="768"/>
      <c r="BI128" s="768"/>
      <c r="BJ128" s="768"/>
      <c r="BK128" s="768"/>
      <c r="BL128" s="769"/>
      <c r="BM128" s="767">
        <v>12.74</v>
      </c>
      <c r="BN128" s="768"/>
      <c r="BO128" s="768"/>
      <c r="BP128" s="768"/>
      <c r="BQ128" s="768"/>
      <c r="BR128" s="768"/>
      <c r="BS128" s="769"/>
      <c r="BT128" s="767">
        <v>20</v>
      </c>
      <c r="BU128" s="768"/>
      <c r="BV128" s="768"/>
      <c r="BW128" s="768"/>
      <c r="BX128" s="768"/>
      <c r="BY128" s="768"/>
      <c r="BZ128" s="770"/>
      <c r="CA128" s="752"/>
      <c r="CB128" s="752"/>
      <c r="CC128" s="752"/>
      <c r="CD128" s="752"/>
      <c r="CE128" s="752"/>
      <c r="CF128" s="752"/>
      <c r="CG128" s="471"/>
      <c r="CH128" s="471"/>
      <c r="CI128" s="471"/>
      <c r="CJ128" s="750"/>
      <c r="CK128" s="771"/>
      <c r="CL128" s="772"/>
      <c r="CM128" s="772"/>
      <c r="CN128" s="772"/>
      <c r="CO128" s="773"/>
      <c r="CP128" s="774" t="s">
        <v>425</v>
      </c>
      <c r="CQ128" s="473"/>
      <c r="CR128" s="473"/>
      <c r="CS128" s="473"/>
      <c r="CT128" s="473"/>
      <c r="CU128" s="473"/>
      <c r="CV128" s="473"/>
      <c r="CW128" s="473"/>
      <c r="CX128" s="473"/>
      <c r="CY128" s="473"/>
      <c r="CZ128" s="473"/>
      <c r="DA128" s="473"/>
      <c r="DB128" s="473"/>
      <c r="DC128" s="473"/>
      <c r="DD128" s="473"/>
      <c r="DE128" s="473"/>
      <c r="DF128" s="775"/>
      <c r="DG128" s="776" t="s">
        <v>66</v>
      </c>
      <c r="DH128" s="777"/>
      <c r="DI128" s="777"/>
      <c r="DJ128" s="777"/>
      <c r="DK128" s="777"/>
      <c r="DL128" s="777" t="s">
        <v>66</v>
      </c>
      <c r="DM128" s="777"/>
      <c r="DN128" s="777"/>
      <c r="DO128" s="777"/>
      <c r="DP128" s="777"/>
      <c r="DQ128" s="777" t="s">
        <v>66</v>
      </c>
      <c r="DR128" s="777"/>
      <c r="DS128" s="777"/>
      <c r="DT128" s="777"/>
      <c r="DU128" s="777"/>
      <c r="DV128" s="778" t="s">
        <v>66</v>
      </c>
      <c r="DW128" s="778"/>
      <c r="DX128" s="778"/>
      <c r="DY128" s="778"/>
      <c r="DZ128" s="779"/>
    </row>
    <row r="129" spans="1:131" s="464" customFormat="1" ht="26.25" customHeight="1" x14ac:dyDescent="0.15">
      <c r="A129" s="649" t="s">
        <v>46</v>
      </c>
      <c r="B129" s="616"/>
      <c r="C129" s="616"/>
      <c r="D129" s="616"/>
      <c r="E129" s="616"/>
      <c r="F129" s="616"/>
      <c r="G129" s="616"/>
      <c r="H129" s="616"/>
      <c r="I129" s="616"/>
      <c r="J129" s="616"/>
      <c r="K129" s="616"/>
      <c r="L129" s="616"/>
      <c r="M129" s="616"/>
      <c r="N129" s="616"/>
      <c r="O129" s="616"/>
      <c r="P129" s="616"/>
      <c r="Q129" s="616"/>
      <c r="R129" s="616"/>
      <c r="S129" s="616"/>
      <c r="T129" s="616"/>
      <c r="U129" s="616"/>
      <c r="V129" s="616"/>
      <c r="W129" s="780" t="s">
        <v>426</v>
      </c>
      <c r="X129" s="781"/>
      <c r="Y129" s="781"/>
      <c r="Z129" s="782"/>
      <c r="AA129" s="651">
        <v>14490297</v>
      </c>
      <c r="AB129" s="652"/>
      <c r="AC129" s="652"/>
      <c r="AD129" s="652"/>
      <c r="AE129" s="653"/>
      <c r="AF129" s="654">
        <v>14865330</v>
      </c>
      <c r="AG129" s="652"/>
      <c r="AH129" s="652"/>
      <c r="AI129" s="652"/>
      <c r="AJ129" s="653"/>
      <c r="AK129" s="654">
        <v>15468648</v>
      </c>
      <c r="AL129" s="652"/>
      <c r="AM129" s="652"/>
      <c r="AN129" s="652"/>
      <c r="AO129" s="653"/>
      <c r="AP129" s="783"/>
      <c r="AQ129" s="784"/>
      <c r="AR129" s="784"/>
      <c r="AS129" s="784"/>
      <c r="AT129" s="785"/>
      <c r="AU129" s="472"/>
      <c r="AV129" s="472"/>
      <c r="AW129" s="472"/>
      <c r="AX129" s="786" t="s">
        <v>427</v>
      </c>
      <c r="AY129" s="661"/>
      <c r="AZ129" s="661"/>
      <c r="BA129" s="661"/>
      <c r="BB129" s="661"/>
      <c r="BC129" s="661"/>
      <c r="BD129" s="661"/>
      <c r="BE129" s="662"/>
      <c r="BF129" s="787" t="s">
        <v>66</v>
      </c>
      <c r="BG129" s="788"/>
      <c r="BH129" s="788"/>
      <c r="BI129" s="788"/>
      <c r="BJ129" s="788"/>
      <c r="BK129" s="788"/>
      <c r="BL129" s="789"/>
      <c r="BM129" s="787">
        <v>17.739999999999998</v>
      </c>
      <c r="BN129" s="788"/>
      <c r="BO129" s="788"/>
      <c r="BP129" s="788"/>
      <c r="BQ129" s="788"/>
      <c r="BR129" s="788"/>
      <c r="BS129" s="789"/>
      <c r="BT129" s="787">
        <v>30</v>
      </c>
      <c r="BU129" s="788"/>
      <c r="BV129" s="788"/>
      <c r="BW129" s="788"/>
      <c r="BX129" s="788"/>
      <c r="BY129" s="788"/>
      <c r="BZ129" s="790"/>
      <c r="CA129" s="791"/>
      <c r="CB129" s="791"/>
      <c r="CC129" s="791"/>
      <c r="CD129" s="791"/>
      <c r="CE129" s="791"/>
      <c r="CF129" s="791"/>
      <c r="CG129" s="791"/>
      <c r="CH129" s="791"/>
      <c r="CI129" s="791"/>
      <c r="CJ129" s="791"/>
      <c r="CK129" s="791"/>
      <c r="CL129" s="791"/>
      <c r="CM129" s="791"/>
      <c r="CN129" s="791"/>
      <c r="CO129" s="791"/>
      <c r="CP129" s="791"/>
      <c r="CQ129" s="791"/>
      <c r="CR129" s="791"/>
      <c r="CS129" s="791"/>
      <c r="CT129" s="791"/>
      <c r="CU129" s="791"/>
      <c r="CV129" s="791"/>
      <c r="CW129" s="791"/>
      <c r="CX129" s="791"/>
      <c r="CY129" s="791"/>
      <c r="CZ129" s="791"/>
      <c r="DA129" s="791"/>
      <c r="DB129" s="791"/>
      <c r="DC129" s="791"/>
      <c r="DD129" s="791"/>
      <c r="DE129" s="791"/>
      <c r="DF129" s="791"/>
      <c r="DG129" s="791"/>
      <c r="DH129" s="791"/>
      <c r="DI129" s="791"/>
      <c r="DJ129" s="791"/>
      <c r="DK129" s="791"/>
      <c r="DL129" s="791"/>
      <c r="DM129" s="791"/>
      <c r="DN129" s="791"/>
      <c r="DO129" s="791"/>
      <c r="DP129" s="472"/>
      <c r="DQ129" s="472"/>
      <c r="DR129" s="472"/>
      <c r="DS129" s="472"/>
      <c r="DT129" s="472"/>
      <c r="DU129" s="472"/>
      <c r="DV129" s="472"/>
      <c r="DW129" s="472"/>
      <c r="DX129" s="472"/>
      <c r="DY129" s="472"/>
      <c r="DZ129" s="472"/>
    </row>
    <row r="130" spans="1:131" s="464" customFormat="1" ht="26.25" customHeight="1" x14ac:dyDescent="0.15">
      <c r="A130" s="649" t="s">
        <v>428</v>
      </c>
      <c r="B130" s="616"/>
      <c r="C130" s="616"/>
      <c r="D130" s="616"/>
      <c r="E130" s="616"/>
      <c r="F130" s="616"/>
      <c r="G130" s="616"/>
      <c r="H130" s="616"/>
      <c r="I130" s="616"/>
      <c r="J130" s="616"/>
      <c r="K130" s="616"/>
      <c r="L130" s="616"/>
      <c r="M130" s="616"/>
      <c r="N130" s="616"/>
      <c r="O130" s="616"/>
      <c r="P130" s="616"/>
      <c r="Q130" s="616"/>
      <c r="R130" s="616"/>
      <c r="S130" s="616"/>
      <c r="T130" s="616"/>
      <c r="U130" s="616"/>
      <c r="V130" s="616"/>
      <c r="W130" s="780" t="s">
        <v>429</v>
      </c>
      <c r="X130" s="781"/>
      <c r="Y130" s="781"/>
      <c r="Z130" s="782"/>
      <c r="AA130" s="651">
        <v>2200361</v>
      </c>
      <c r="AB130" s="652"/>
      <c r="AC130" s="652"/>
      <c r="AD130" s="652"/>
      <c r="AE130" s="653"/>
      <c r="AF130" s="654">
        <v>2162045</v>
      </c>
      <c r="AG130" s="652"/>
      <c r="AH130" s="652"/>
      <c r="AI130" s="652"/>
      <c r="AJ130" s="653"/>
      <c r="AK130" s="654">
        <v>2157989</v>
      </c>
      <c r="AL130" s="652"/>
      <c r="AM130" s="652"/>
      <c r="AN130" s="652"/>
      <c r="AO130" s="653"/>
      <c r="AP130" s="783"/>
      <c r="AQ130" s="784"/>
      <c r="AR130" s="784"/>
      <c r="AS130" s="784"/>
      <c r="AT130" s="785"/>
      <c r="AU130" s="472"/>
      <c r="AV130" s="472"/>
      <c r="AW130" s="472"/>
      <c r="AX130" s="786" t="s">
        <v>430</v>
      </c>
      <c r="AY130" s="661"/>
      <c r="AZ130" s="661"/>
      <c r="BA130" s="661"/>
      <c r="BB130" s="661"/>
      <c r="BC130" s="661"/>
      <c r="BD130" s="661"/>
      <c r="BE130" s="662"/>
      <c r="BF130" s="792">
        <v>10.4</v>
      </c>
      <c r="BG130" s="793"/>
      <c r="BH130" s="793"/>
      <c r="BI130" s="793"/>
      <c r="BJ130" s="793"/>
      <c r="BK130" s="793"/>
      <c r="BL130" s="794"/>
      <c r="BM130" s="792">
        <v>25</v>
      </c>
      <c r="BN130" s="793"/>
      <c r="BO130" s="793"/>
      <c r="BP130" s="793"/>
      <c r="BQ130" s="793"/>
      <c r="BR130" s="793"/>
      <c r="BS130" s="794"/>
      <c r="BT130" s="792">
        <v>35</v>
      </c>
      <c r="BU130" s="793"/>
      <c r="BV130" s="793"/>
      <c r="BW130" s="793"/>
      <c r="BX130" s="793"/>
      <c r="BY130" s="793"/>
      <c r="BZ130" s="795"/>
      <c r="CA130" s="791"/>
      <c r="CB130" s="791"/>
      <c r="CC130" s="791"/>
      <c r="CD130" s="791"/>
      <c r="CE130" s="791"/>
      <c r="CF130" s="791"/>
      <c r="CG130" s="791"/>
      <c r="CH130" s="791"/>
      <c r="CI130" s="791"/>
      <c r="CJ130" s="791"/>
      <c r="CK130" s="791"/>
      <c r="CL130" s="791"/>
      <c r="CM130" s="791"/>
      <c r="CN130" s="791"/>
      <c r="CO130" s="791"/>
      <c r="CP130" s="791"/>
      <c r="CQ130" s="791"/>
      <c r="CR130" s="791"/>
      <c r="CS130" s="791"/>
      <c r="CT130" s="791"/>
      <c r="CU130" s="791"/>
      <c r="CV130" s="791"/>
      <c r="CW130" s="791"/>
      <c r="CX130" s="791"/>
      <c r="CY130" s="791"/>
      <c r="CZ130" s="791"/>
      <c r="DA130" s="791"/>
      <c r="DB130" s="791"/>
      <c r="DC130" s="791"/>
      <c r="DD130" s="791"/>
      <c r="DE130" s="791"/>
      <c r="DF130" s="791"/>
      <c r="DG130" s="791"/>
      <c r="DH130" s="791"/>
      <c r="DI130" s="791"/>
      <c r="DJ130" s="791"/>
      <c r="DK130" s="791"/>
      <c r="DL130" s="791"/>
      <c r="DM130" s="791"/>
      <c r="DN130" s="791"/>
      <c r="DO130" s="791"/>
      <c r="DP130" s="472"/>
      <c r="DQ130" s="472"/>
      <c r="DR130" s="472"/>
      <c r="DS130" s="472"/>
      <c r="DT130" s="472"/>
      <c r="DU130" s="472"/>
      <c r="DV130" s="472"/>
      <c r="DW130" s="472"/>
      <c r="DX130" s="472"/>
      <c r="DY130" s="472"/>
      <c r="DZ130" s="472"/>
    </row>
    <row r="131" spans="1:131" s="464" customFormat="1" ht="26.25" customHeight="1" thickBot="1" x14ac:dyDescent="0.2">
      <c r="A131" s="796"/>
      <c r="B131" s="797"/>
      <c r="C131" s="797"/>
      <c r="D131" s="797"/>
      <c r="E131" s="797"/>
      <c r="F131" s="797"/>
      <c r="G131" s="797"/>
      <c r="H131" s="797"/>
      <c r="I131" s="797"/>
      <c r="J131" s="797"/>
      <c r="K131" s="797"/>
      <c r="L131" s="797"/>
      <c r="M131" s="797"/>
      <c r="N131" s="797"/>
      <c r="O131" s="797"/>
      <c r="P131" s="797"/>
      <c r="Q131" s="797"/>
      <c r="R131" s="797"/>
      <c r="S131" s="797"/>
      <c r="T131" s="797"/>
      <c r="U131" s="797"/>
      <c r="V131" s="797"/>
      <c r="W131" s="798" t="s">
        <v>431</v>
      </c>
      <c r="X131" s="799"/>
      <c r="Y131" s="799"/>
      <c r="Z131" s="800"/>
      <c r="AA131" s="706">
        <v>12289936</v>
      </c>
      <c r="AB131" s="707"/>
      <c r="AC131" s="707"/>
      <c r="AD131" s="707"/>
      <c r="AE131" s="708"/>
      <c r="AF131" s="709">
        <v>12703285</v>
      </c>
      <c r="AG131" s="707"/>
      <c r="AH131" s="707"/>
      <c r="AI131" s="707"/>
      <c r="AJ131" s="708"/>
      <c r="AK131" s="709">
        <v>13310659</v>
      </c>
      <c r="AL131" s="707"/>
      <c r="AM131" s="707"/>
      <c r="AN131" s="707"/>
      <c r="AO131" s="708"/>
      <c r="AP131" s="801"/>
      <c r="AQ131" s="802"/>
      <c r="AR131" s="802"/>
      <c r="AS131" s="802"/>
      <c r="AT131" s="803"/>
      <c r="AU131" s="472"/>
      <c r="AV131" s="472"/>
      <c r="AW131" s="472"/>
      <c r="AX131" s="804" t="s">
        <v>432</v>
      </c>
      <c r="AY131" s="473"/>
      <c r="AZ131" s="473"/>
      <c r="BA131" s="473"/>
      <c r="BB131" s="473"/>
      <c r="BC131" s="473"/>
      <c r="BD131" s="473"/>
      <c r="BE131" s="775"/>
      <c r="BF131" s="805">
        <v>50.8</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791"/>
      <c r="CB131" s="791"/>
      <c r="CC131" s="791"/>
      <c r="CD131" s="791"/>
      <c r="CE131" s="791"/>
      <c r="CF131" s="791"/>
      <c r="CG131" s="791"/>
      <c r="CH131" s="791"/>
      <c r="CI131" s="791"/>
      <c r="CJ131" s="791"/>
      <c r="CK131" s="791"/>
      <c r="CL131" s="791"/>
      <c r="CM131" s="791"/>
      <c r="CN131" s="791"/>
      <c r="CO131" s="791"/>
      <c r="CP131" s="791"/>
      <c r="CQ131" s="791"/>
      <c r="CR131" s="791"/>
      <c r="CS131" s="791"/>
      <c r="CT131" s="791"/>
      <c r="CU131" s="791"/>
      <c r="CV131" s="791"/>
      <c r="CW131" s="791"/>
      <c r="CX131" s="791"/>
      <c r="CY131" s="791"/>
      <c r="CZ131" s="791"/>
      <c r="DA131" s="791"/>
      <c r="DB131" s="791"/>
      <c r="DC131" s="791"/>
      <c r="DD131" s="791"/>
      <c r="DE131" s="791"/>
      <c r="DF131" s="791"/>
      <c r="DG131" s="791"/>
      <c r="DH131" s="791"/>
      <c r="DI131" s="791"/>
      <c r="DJ131" s="791"/>
      <c r="DK131" s="791"/>
      <c r="DL131" s="791"/>
      <c r="DM131" s="791"/>
      <c r="DN131" s="791"/>
      <c r="DO131" s="791"/>
      <c r="DP131" s="472"/>
      <c r="DQ131" s="472"/>
      <c r="DR131" s="472"/>
      <c r="DS131" s="472"/>
      <c r="DT131" s="472"/>
      <c r="DU131" s="472"/>
      <c r="DV131" s="472"/>
      <c r="DW131" s="472"/>
      <c r="DX131" s="472"/>
      <c r="DY131" s="472"/>
      <c r="DZ131" s="472"/>
    </row>
    <row r="132" spans="1:131" s="464" customFormat="1" ht="26.25" customHeight="1" x14ac:dyDescent="0.15">
      <c r="A132" s="811" t="s">
        <v>433</v>
      </c>
      <c r="B132" s="812"/>
      <c r="C132" s="812"/>
      <c r="D132" s="812"/>
      <c r="E132" s="812"/>
      <c r="F132" s="812"/>
      <c r="G132" s="812"/>
      <c r="H132" s="812"/>
      <c r="I132" s="812"/>
      <c r="J132" s="812"/>
      <c r="K132" s="812"/>
      <c r="L132" s="812"/>
      <c r="M132" s="812"/>
      <c r="N132" s="812"/>
      <c r="O132" s="812"/>
      <c r="P132" s="812"/>
      <c r="Q132" s="812"/>
      <c r="R132" s="812"/>
      <c r="S132" s="812"/>
      <c r="T132" s="812"/>
      <c r="U132" s="812"/>
      <c r="V132" s="813" t="s">
        <v>434</v>
      </c>
      <c r="W132" s="813"/>
      <c r="X132" s="813"/>
      <c r="Y132" s="813"/>
      <c r="Z132" s="814"/>
      <c r="AA132" s="815">
        <v>10.71763921</v>
      </c>
      <c r="AB132" s="816"/>
      <c r="AC132" s="816"/>
      <c r="AD132" s="816"/>
      <c r="AE132" s="817"/>
      <c r="AF132" s="818">
        <v>10.75940593</v>
      </c>
      <c r="AG132" s="816"/>
      <c r="AH132" s="816"/>
      <c r="AI132" s="816"/>
      <c r="AJ132" s="817"/>
      <c r="AK132" s="818">
        <v>9.9641648099999998</v>
      </c>
      <c r="AL132" s="816"/>
      <c r="AM132" s="816"/>
      <c r="AN132" s="816"/>
      <c r="AO132" s="817"/>
      <c r="AP132" s="701"/>
      <c r="AQ132" s="702"/>
      <c r="AR132" s="702"/>
      <c r="AS132" s="702"/>
      <c r="AT132" s="819"/>
      <c r="AU132" s="820"/>
      <c r="AV132" s="472"/>
      <c r="AW132" s="472"/>
      <c r="AX132" s="472"/>
      <c r="AY132" s="472"/>
      <c r="AZ132" s="472"/>
      <c r="BA132" s="472"/>
      <c r="BB132" s="472"/>
      <c r="BC132" s="472"/>
      <c r="BD132" s="472"/>
      <c r="BE132" s="472"/>
      <c r="BF132" s="472"/>
      <c r="BG132" s="472"/>
      <c r="BH132" s="472"/>
      <c r="BI132" s="472"/>
      <c r="BJ132" s="472"/>
      <c r="BK132" s="472"/>
      <c r="BL132" s="472"/>
      <c r="BM132" s="472"/>
      <c r="BN132" s="472"/>
      <c r="BO132" s="472"/>
      <c r="BP132" s="472"/>
      <c r="BQ132" s="472"/>
      <c r="BR132" s="472"/>
      <c r="BS132" s="472"/>
      <c r="BT132" s="472"/>
      <c r="BU132" s="472"/>
      <c r="BV132" s="472"/>
      <c r="BW132" s="472"/>
      <c r="BX132" s="472"/>
      <c r="BY132" s="472"/>
      <c r="BZ132" s="472"/>
      <c r="CA132" s="791"/>
      <c r="CB132" s="791"/>
      <c r="CC132" s="791"/>
      <c r="CD132" s="791"/>
      <c r="CE132" s="791"/>
      <c r="CF132" s="791"/>
      <c r="CG132" s="791"/>
      <c r="CH132" s="791"/>
      <c r="CI132" s="791"/>
      <c r="CJ132" s="791"/>
      <c r="CK132" s="791"/>
      <c r="CL132" s="791"/>
      <c r="CM132" s="791"/>
      <c r="CN132" s="791"/>
      <c r="CO132" s="791"/>
      <c r="CP132" s="791"/>
      <c r="CQ132" s="791"/>
      <c r="CR132" s="791"/>
      <c r="CS132" s="791"/>
      <c r="CT132" s="791"/>
      <c r="CU132" s="791"/>
      <c r="CV132" s="791"/>
      <c r="CW132" s="791"/>
      <c r="CX132" s="791"/>
      <c r="CY132" s="791"/>
      <c r="CZ132" s="791"/>
      <c r="DA132" s="791"/>
      <c r="DB132" s="791"/>
      <c r="DC132" s="791"/>
      <c r="DD132" s="791"/>
      <c r="DE132" s="791"/>
      <c r="DF132" s="791"/>
      <c r="DG132" s="791"/>
      <c r="DH132" s="791"/>
      <c r="DI132" s="791"/>
      <c r="DJ132" s="791"/>
      <c r="DK132" s="791"/>
      <c r="DL132" s="791"/>
      <c r="DM132" s="791"/>
      <c r="DN132" s="791"/>
      <c r="DO132" s="791"/>
      <c r="DP132" s="472"/>
      <c r="DQ132" s="472"/>
      <c r="DR132" s="472"/>
      <c r="DS132" s="472"/>
      <c r="DT132" s="472"/>
      <c r="DU132" s="472"/>
      <c r="DV132" s="472"/>
      <c r="DW132" s="472"/>
      <c r="DX132" s="472"/>
      <c r="DY132" s="472"/>
      <c r="DZ132" s="472"/>
    </row>
    <row r="133" spans="1:131" s="464"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23" t="s">
        <v>435</v>
      </c>
      <c r="W133" s="823"/>
      <c r="X133" s="823"/>
      <c r="Y133" s="823"/>
      <c r="Z133" s="824"/>
      <c r="AA133" s="825">
        <v>10.6</v>
      </c>
      <c r="AB133" s="826"/>
      <c r="AC133" s="826"/>
      <c r="AD133" s="826"/>
      <c r="AE133" s="827"/>
      <c r="AF133" s="825">
        <v>10.7</v>
      </c>
      <c r="AG133" s="826"/>
      <c r="AH133" s="826"/>
      <c r="AI133" s="826"/>
      <c r="AJ133" s="827"/>
      <c r="AK133" s="825">
        <v>10.4</v>
      </c>
      <c r="AL133" s="826"/>
      <c r="AM133" s="826"/>
      <c r="AN133" s="826"/>
      <c r="AO133" s="827"/>
      <c r="AP133" s="743"/>
      <c r="AQ133" s="744"/>
      <c r="AR133" s="744"/>
      <c r="AS133" s="744"/>
      <c r="AT133" s="828"/>
      <c r="AU133" s="472"/>
      <c r="AV133" s="472"/>
      <c r="AW133" s="472"/>
      <c r="AX133" s="472"/>
      <c r="AY133" s="472"/>
      <c r="AZ133" s="472"/>
      <c r="BA133" s="472"/>
      <c r="BB133" s="472"/>
      <c r="BC133" s="472"/>
      <c r="BD133" s="472"/>
      <c r="BE133" s="472"/>
      <c r="BF133" s="472"/>
      <c r="BG133" s="472"/>
      <c r="BH133" s="472"/>
      <c r="BI133" s="472"/>
      <c r="BJ133" s="472"/>
      <c r="BK133" s="472"/>
      <c r="BL133" s="472"/>
      <c r="BM133" s="472"/>
      <c r="BN133" s="791"/>
      <c r="BO133" s="791"/>
      <c r="BP133" s="791"/>
      <c r="BQ133" s="791"/>
      <c r="BR133" s="791"/>
      <c r="BS133" s="791"/>
      <c r="BT133" s="791"/>
      <c r="BU133" s="791"/>
      <c r="BV133" s="791"/>
      <c r="BW133" s="791"/>
      <c r="BX133" s="791"/>
      <c r="BY133" s="791"/>
      <c r="BZ133" s="791"/>
      <c r="CA133" s="791"/>
      <c r="CB133" s="791"/>
      <c r="CC133" s="791"/>
      <c r="CD133" s="791"/>
      <c r="CE133" s="791"/>
      <c r="CF133" s="791"/>
      <c r="CG133" s="791"/>
      <c r="CH133" s="791"/>
      <c r="CI133" s="791"/>
      <c r="CJ133" s="791"/>
      <c r="CK133" s="791"/>
      <c r="CL133" s="791"/>
      <c r="CM133" s="791"/>
      <c r="CN133" s="791"/>
      <c r="CO133" s="791"/>
      <c r="CP133" s="791"/>
      <c r="CQ133" s="791"/>
      <c r="CR133" s="791"/>
      <c r="CS133" s="791"/>
      <c r="CT133" s="791"/>
      <c r="CU133" s="791"/>
      <c r="CV133" s="791"/>
      <c r="CW133" s="791"/>
      <c r="CX133" s="791"/>
      <c r="CY133" s="791"/>
      <c r="CZ133" s="791"/>
      <c r="DA133" s="791"/>
      <c r="DB133" s="791"/>
      <c r="DC133" s="791"/>
      <c r="DD133" s="791"/>
      <c r="DE133" s="791"/>
      <c r="DF133" s="791"/>
      <c r="DG133" s="791"/>
      <c r="DH133" s="791"/>
      <c r="DI133" s="791"/>
      <c r="DJ133" s="791"/>
      <c r="DK133" s="791"/>
      <c r="DL133" s="791"/>
      <c r="DM133" s="791"/>
      <c r="DN133" s="791"/>
      <c r="DO133" s="791"/>
      <c r="DP133" s="472"/>
      <c r="DQ133" s="472"/>
      <c r="DR133" s="472"/>
      <c r="DS133" s="472"/>
      <c r="DT133" s="472"/>
      <c r="DU133" s="472"/>
      <c r="DV133" s="472"/>
      <c r="DW133" s="472"/>
      <c r="DX133" s="472"/>
      <c r="DY133" s="472"/>
      <c r="DZ133" s="472"/>
    </row>
    <row r="134" spans="1:131" ht="11.25" customHeight="1" x14ac:dyDescent="0.15">
      <c r="A134" s="829"/>
      <c r="B134" s="829"/>
      <c r="C134" s="829"/>
      <c r="D134" s="829"/>
      <c r="E134" s="829"/>
      <c r="F134" s="829"/>
      <c r="G134" s="829"/>
      <c r="H134" s="829"/>
      <c r="I134" s="829"/>
      <c r="J134" s="829"/>
      <c r="K134" s="829"/>
      <c r="L134" s="829"/>
      <c r="M134" s="829"/>
      <c r="N134" s="829"/>
      <c r="O134" s="829"/>
      <c r="P134" s="829"/>
      <c r="Q134" s="829"/>
      <c r="R134" s="829"/>
      <c r="S134" s="829"/>
      <c r="T134" s="829"/>
      <c r="U134" s="829"/>
      <c r="V134" s="829"/>
      <c r="W134" s="829"/>
      <c r="X134" s="829"/>
      <c r="Y134" s="829"/>
      <c r="Z134" s="829"/>
      <c r="AA134" s="829"/>
      <c r="AB134" s="829"/>
      <c r="AC134" s="829"/>
      <c r="AD134" s="829"/>
      <c r="AE134" s="829"/>
      <c r="AF134" s="829"/>
      <c r="AG134" s="829"/>
      <c r="AH134" s="829"/>
      <c r="AI134" s="829"/>
      <c r="AJ134" s="829"/>
      <c r="AK134" s="829"/>
      <c r="AL134" s="829"/>
      <c r="AM134" s="829"/>
      <c r="AN134" s="829"/>
      <c r="AO134" s="829"/>
      <c r="AP134" s="829"/>
      <c r="AQ134" s="829"/>
      <c r="AR134" s="829"/>
      <c r="AS134" s="829"/>
      <c r="AT134" s="829"/>
      <c r="AU134" s="472"/>
      <c r="AV134" s="472"/>
      <c r="AW134" s="472"/>
      <c r="AX134" s="472"/>
      <c r="AY134" s="472"/>
      <c r="AZ134" s="472"/>
      <c r="BA134" s="472"/>
      <c r="BB134" s="472"/>
      <c r="BC134" s="472"/>
      <c r="BD134" s="472"/>
      <c r="BE134" s="472"/>
      <c r="BF134" s="472"/>
      <c r="BG134" s="472"/>
      <c r="BH134" s="472"/>
      <c r="BI134" s="472"/>
      <c r="BJ134" s="472"/>
      <c r="BK134" s="472"/>
      <c r="BL134" s="472"/>
      <c r="BM134" s="472"/>
      <c r="BN134" s="791"/>
      <c r="BO134" s="791"/>
      <c r="BP134" s="791"/>
      <c r="BQ134" s="791"/>
      <c r="BR134" s="791"/>
      <c r="BS134" s="791"/>
      <c r="BT134" s="791"/>
      <c r="BU134" s="791"/>
      <c r="BV134" s="791"/>
      <c r="BW134" s="791"/>
      <c r="BX134" s="791"/>
      <c r="BY134" s="791"/>
      <c r="BZ134" s="791"/>
      <c r="CA134" s="791"/>
      <c r="CB134" s="791"/>
      <c r="CC134" s="791"/>
      <c r="CD134" s="791"/>
      <c r="CE134" s="791"/>
      <c r="CF134" s="791"/>
      <c r="CG134" s="791"/>
      <c r="CH134" s="791"/>
      <c r="CI134" s="791"/>
      <c r="CJ134" s="791"/>
      <c r="CK134" s="791"/>
      <c r="CL134" s="791"/>
      <c r="CM134" s="791"/>
      <c r="CN134" s="791"/>
      <c r="CO134" s="791"/>
      <c r="CP134" s="791"/>
      <c r="CQ134" s="791"/>
      <c r="CR134" s="791"/>
      <c r="CS134" s="791"/>
      <c r="CT134" s="791"/>
      <c r="CU134" s="791"/>
      <c r="CV134" s="791"/>
      <c r="CW134" s="791"/>
      <c r="CX134" s="791"/>
      <c r="CY134" s="791"/>
      <c r="CZ134" s="791"/>
      <c r="DA134" s="791"/>
      <c r="DB134" s="791"/>
      <c r="DC134" s="791"/>
      <c r="DD134" s="791"/>
      <c r="DE134" s="791"/>
      <c r="DF134" s="791"/>
      <c r="DG134" s="791"/>
      <c r="DH134" s="791"/>
      <c r="DI134" s="791"/>
      <c r="DJ134" s="791"/>
      <c r="DK134" s="791"/>
      <c r="DL134" s="791"/>
      <c r="DM134" s="791"/>
      <c r="DN134" s="791"/>
      <c r="DO134" s="791"/>
      <c r="DP134" s="472"/>
      <c r="DQ134" s="472"/>
      <c r="DR134" s="472"/>
      <c r="DS134" s="472"/>
      <c r="DT134" s="472"/>
      <c r="DU134" s="472"/>
      <c r="DV134" s="472"/>
      <c r="DW134" s="472"/>
      <c r="DX134" s="472"/>
      <c r="DY134" s="472"/>
      <c r="DZ134" s="472"/>
      <c r="EA134" s="464"/>
    </row>
    <row r="135" spans="1:131" ht="14.25" hidden="1" x14ac:dyDescent="0.15">
      <c r="AU135" s="829"/>
      <c r="AV135" s="829"/>
      <c r="AW135" s="829"/>
      <c r="AX135" s="829"/>
      <c r="AY135" s="829"/>
      <c r="AZ135" s="829"/>
      <c r="BA135" s="829"/>
      <c r="BB135" s="829"/>
      <c r="BC135" s="829"/>
      <c r="BD135" s="829"/>
      <c r="BE135" s="829"/>
      <c r="BF135" s="829"/>
      <c r="BG135" s="829"/>
      <c r="BH135" s="829"/>
      <c r="BI135" s="829"/>
      <c r="BJ135" s="829"/>
      <c r="BK135" s="829"/>
      <c r="BL135" s="829"/>
      <c r="BM135" s="829"/>
      <c r="BN135" s="829"/>
      <c r="BO135" s="829"/>
      <c r="BP135" s="829"/>
      <c r="BQ135" s="829"/>
      <c r="BR135" s="829"/>
      <c r="BS135" s="829"/>
      <c r="BT135" s="829"/>
      <c r="BU135" s="829"/>
      <c r="BV135" s="829"/>
      <c r="BW135" s="829"/>
      <c r="BX135" s="829"/>
      <c r="BY135" s="829"/>
      <c r="BZ135" s="829"/>
      <c r="CA135" s="829"/>
      <c r="CB135" s="829"/>
      <c r="CC135" s="829"/>
      <c r="CD135" s="829"/>
      <c r="CE135" s="829"/>
      <c r="CF135" s="829"/>
      <c r="CG135" s="829"/>
      <c r="CH135" s="829"/>
      <c r="CI135" s="829"/>
      <c r="CJ135" s="829"/>
      <c r="CK135" s="829"/>
      <c r="CL135" s="829"/>
      <c r="CM135" s="829"/>
      <c r="CN135" s="829"/>
      <c r="CO135" s="829"/>
      <c r="CP135" s="829"/>
      <c r="CQ135" s="829"/>
      <c r="CR135" s="829"/>
      <c r="CS135" s="829"/>
      <c r="CT135" s="829"/>
      <c r="CU135" s="829"/>
      <c r="CV135" s="829"/>
      <c r="CW135" s="829"/>
      <c r="CX135" s="829"/>
      <c r="CY135" s="829"/>
      <c r="CZ135" s="829"/>
      <c r="DA135" s="829"/>
      <c r="DB135" s="829"/>
      <c r="DC135" s="829"/>
      <c r="DD135" s="829"/>
      <c r="DE135" s="829"/>
      <c r="DF135" s="829"/>
      <c r="DG135" s="829"/>
      <c r="DH135" s="829"/>
      <c r="DI135" s="829"/>
      <c r="DJ135" s="829"/>
      <c r="DK135" s="829"/>
      <c r="DL135" s="829"/>
      <c r="DM135" s="829"/>
      <c r="DN135" s="829"/>
      <c r="DO135" s="829"/>
      <c r="DP135" s="829"/>
      <c r="DQ135" s="829"/>
      <c r="DR135" s="829"/>
      <c r="DS135" s="829"/>
      <c r="DT135" s="829"/>
      <c r="DU135" s="829"/>
      <c r="DV135" s="829"/>
      <c r="DW135" s="829"/>
      <c r="DX135" s="829"/>
      <c r="DY135" s="829"/>
      <c r="DZ135" s="829"/>
    </row>
  </sheetData>
  <sheetProtection algorithmName="SHA-512" hashValue="ay971SayAhtsuIBLkUjRA4FZ20+q9SewqPTRXuLE7CFuP6HqbQBo7KFocMcOKdSxTTwBaxAXuY7+gHk70BNpuw==" saltValue="YX4AIw2ZGF8nceYboDVd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F2BF-43FF-4FD2-B59F-4E1F56037061}">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831" customWidth="1"/>
    <col min="121" max="121" width="0" style="830" hidden="1" customWidth="1"/>
    <col min="122" max="122" width="9" style="830" hidden="1" customWidth="1"/>
    <col min="123" max="16384" width="9" style="830" hidden="1"/>
  </cols>
  <sheetData>
    <row r="1" spans="1:120" x14ac:dyDescent="0.15">
      <c r="A1" s="830"/>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c r="CZ1" s="830"/>
      <c r="DA1" s="830"/>
      <c r="DB1" s="830"/>
      <c r="DC1" s="830"/>
      <c r="DD1" s="830"/>
      <c r="DE1" s="830"/>
      <c r="DF1" s="830"/>
      <c r="DG1" s="830"/>
      <c r="DH1" s="830"/>
      <c r="DI1" s="830"/>
      <c r="DJ1" s="830"/>
      <c r="DK1" s="830"/>
      <c r="DL1" s="830"/>
      <c r="DM1" s="830"/>
      <c r="DN1" s="830"/>
      <c r="DO1" s="830"/>
      <c r="DP1" s="83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0"/>
    </row>
    <row r="17" spans="119:120" x14ac:dyDescent="0.15">
      <c r="DP17" s="830"/>
    </row>
    <row r="18" spans="119:120" x14ac:dyDescent="0.15"/>
    <row r="19" spans="119:120" x14ac:dyDescent="0.15"/>
    <row r="20" spans="119:120" x14ac:dyDescent="0.15">
      <c r="DO20" s="830"/>
      <c r="DP20" s="830"/>
    </row>
    <row r="21" spans="119:120" x14ac:dyDescent="0.15">
      <c r="DP21" s="830"/>
    </row>
    <row r="22" spans="119:120" x14ac:dyDescent="0.15"/>
    <row r="23" spans="119:120" x14ac:dyDescent="0.15">
      <c r="DO23" s="830"/>
      <c r="DP23" s="830"/>
    </row>
    <row r="24" spans="119:120" x14ac:dyDescent="0.15">
      <c r="DP24" s="830"/>
    </row>
    <row r="25" spans="119:120" x14ac:dyDescent="0.15">
      <c r="DP25" s="830"/>
    </row>
    <row r="26" spans="119:120" x14ac:dyDescent="0.15">
      <c r="DO26" s="830"/>
      <c r="DP26" s="830"/>
    </row>
    <row r="27" spans="119:120" x14ac:dyDescent="0.15"/>
    <row r="28" spans="119:120" x14ac:dyDescent="0.15">
      <c r="DO28" s="830"/>
      <c r="DP28" s="830"/>
    </row>
    <row r="29" spans="119:120" x14ac:dyDescent="0.15">
      <c r="DP29" s="830"/>
    </row>
    <row r="30" spans="119:120" x14ac:dyDescent="0.15"/>
    <row r="31" spans="119:120" x14ac:dyDescent="0.15">
      <c r="DO31" s="830"/>
      <c r="DP31" s="830"/>
    </row>
    <row r="32" spans="119:120" x14ac:dyDescent="0.15"/>
    <row r="33" spans="98:120" x14ac:dyDescent="0.15">
      <c r="DO33" s="830"/>
      <c r="DP33" s="830"/>
    </row>
    <row r="34" spans="98:120" x14ac:dyDescent="0.15">
      <c r="DM34" s="830"/>
    </row>
    <row r="35" spans="98:120" x14ac:dyDescent="0.15">
      <c r="CT35" s="830"/>
      <c r="CU35" s="830"/>
      <c r="CV35" s="830"/>
      <c r="CY35" s="830"/>
      <c r="CZ35" s="830"/>
      <c r="DA35" s="830"/>
      <c r="DD35" s="830"/>
      <c r="DE35" s="830"/>
      <c r="DF35" s="830"/>
      <c r="DI35" s="830"/>
      <c r="DJ35" s="830"/>
      <c r="DK35" s="830"/>
      <c r="DM35" s="830"/>
      <c r="DN35" s="830"/>
      <c r="DO35" s="830"/>
      <c r="DP35" s="830"/>
    </row>
    <row r="36" spans="98:120" x14ac:dyDescent="0.15"/>
    <row r="37" spans="98:120" x14ac:dyDescent="0.15">
      <c r="CW37" s="830"/>
      <c r="DB37" s="830"/>
      <c r="DG37" s="830"/>
      <c r="DL37" s="830"/>
      <c r="DP37" s="830"/>
    </row>
    <row r="38" spans="98:120" x14ac:dyDescent="0.15">
      <c r="CT38" s="830"/>
      <c r="CU38" s="830"/>
      <c r="CV38" s="830"/>
      <c r="CW38" s="830"/>
      <c r="CY38" s="830"/>
      <c r="CZ38" s="830"/>
      <c r="DA38" s="830"/>
      <c r="DB38" s="830"/>
      <c r="DD38" s="830"/>
      <c r="DE38" s="830"/>
      <c r="DF38" s="830"/>
      <c r="DG38" s="830"/>
      <c r="DI38" s="830"/>
      <c r="DJ38" s="830"/>
      <c r="DK38" s="830"/>
      <c r="DL38" s="830"/>
      <c r="DN38" s="830"/>
      <c r="DO38" s="830"/>
      <c r="DP38" s="83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0"/>
      <c r="DO49" s="830"/>
      <c r="DP49" s="83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0"/>
      <c r="CS63" s="830"/>
      <c r="CX63" s="830"/>
      <c r="DC63" s="830"/>
      <c r="DH63" s="830"/>
    </row>
    <row r="64" spans="22:120" x14ac:dyDescent="0.15">
      <c r="V64" s="830"/>
    </row>
    <row r="65" spans="15:120" x14ac:dyDescent="0.15">
      <c r="X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0"/>
      <c r="AY65" s="830"/>
      <c r="AZ65" s="830"/>
      <c r="BA65" s="830"/>
      <c r="BB65" s="830"/>
      <c r="BC65" s="830"/>
      <c r="BD65" s="830"/>
      <c r="BE65" s="830"/>
      <c r="BF65" s="830"/>
      <c r="BG65" s="830"/>
      <c r="BH65" s="830"/>
      <c r="BI65" s="830"/>
      <c r="BJ65" s="830"/>
      <c r="BK65" s="830"/>
      <c r="BL65" s="830"/>
      <c r="BM65" s="830"/>
      <c r="BN65" s="830"/>
      <c r="BO65" s="830"/>
      <c r="BP65" s="830"/>
      <c r="BQ65" s="830"/>
      <c r="BR65" s="830"/>
      <c r="BS65" s="830"/>
      <c r="BT65" s="830"/>
      <c r="BU65" s="830"/>
      <c r="BV65" s="830"/>
      <c r="BW65" s="830"/>
      <c r="BX65" s="830"/>
      <c r="BY65" s="830"/>
      <c r="BZ65" s="830"/>
      <c r="CA65" s="830"/>
      <c r="CB65" s="830"/>
      <c r="CC65" s="830"/>
      <c r="CD65" s="830"/>
      <c r="CE65" s="830"/>
      <c r="CF65" s="830"/>
      <c r="CG65" s="830"/>
      <c r="CH65" s="830"/>
      <c r="CI65" s="830"/>
      <c r="CJ65" s="830"/>
      <c r="CK65" s="830"/>
      <c r="CL65" s="830"/>
      <c r="CM65" s="830"/>
      <c r="CN65" s="830"/>
      <c r="CO65" s="830"/>
      <c r="CP65" s="830"/>
      <c r="CQ65" s="830"/>
      <c r="CR65" s="830"/>
      <c r="CU65" s="830"/>
      <c r="CZ65" s="830"/>
      <c r="DE65" s="830"/>
      <c r="DJ65" s="830"/>
    </row>
    <row r="66" spans="15:120" x14ac:dyDescent="0.15">
      <c r="Q66" s="830"/>
      <c r="S66" s="830"/>
      <c r="U66" s="830"/>
      <c r="DM66" s="830"/>
    </row>
    <row r="67" spans="15:120" x14ac:dyDescent="0.15">
      <c r="O67" s="830"/>
      <c r="P67" s="830"/>
      <c r="R67" s="830"/>
      <c r="T67" s="830"/>
      <c r="Y67" s="830"/>
      <c r="CT67" s="830"/>
      <c r="CV67" s="830"/>
      <c r="CW67" s="830"/>
      <c r="CY67" s="830"/>
      <c r="DA67" s="830"/>
      <c r="DB67" s="830"/>
      <c r="DD67" s="830"/>
      <c r="DF67" s="830"/>
      <c r="DG67" s="830"/>
      <c r="DI67" s="830"/>
      <c r="DK67" s="830"/>
      <c r="DL67" s="830"/>
      <c r="DN67" s="830"/>
      <c r="DO67" s="830"/>
      <c r="DP67" s="830"/>
    </row>
    <row r="68" spans="15:120" x14ac:dyDescent="0.15"/>
    <row r="69" spans="15:120" x14ac:dyDescent="0.15"/>
    <row r="70" spans="15:120" x14ac:dyDescent="0.15"/>
    <row r="71" spans="15:120" x14ac:dyDescent="0.15"/>
    <row r="72" spans="15:120" x14ac:dyDescent="0.15">
      <c r="DP72" s="830"/>
    </row>
    <row r="73" spans="15:120" x14ac:dyDescent="0.15">
      <c r="DP73" s="83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0"/>
      <c r="CX96" s="830"/>
      <c r="DC96" s="830"/>
      <c r="DH96" s="830"/>
    </row>
    <row r="97" spans="24:120" x14ac:dyDescent="0.15">
      <c r="CS97" s="830"/>
      <c r="CX97" s="830"/>
      <c r="DC97" s="830"/>
      <c r="DH97" s="830"/>
      <c r="DP97" s="831" t="s">
        <v>436</v>
      </c>
    </row>
    <row r="98" spans="24:120" hidden="1" x14ac:dyDescent="0.15">
      <c r="CS98" s="830"/>
      <c r="CX98" s="830"/>
      <c r="DC98" s="830"/>
      <c r="DH98" s="830"/>
    </row>
    <row r="99" spans="24:120" hidden="1" x14ac:dyDescent="0.15">
      <c r="CS99" s="830"/>
      <c r="CX99" s="830"/>
      <c r="DC99" s="830"/>
      <c r="DH99" s="830"/>
    </row>
    <row r="101" spans="24:120" ht="12" hidden="1" customHeight="1" x14ac:dyDescent="0.15">
      <c r="X101" s="830"/>
      <c r="Y101" s="830"/>
      <c r="Z101" s="830"/>
      <c r="AA101" s="830"/>
      <c r="AB101" s="830"/>
      <c r="AC101" s="830"/>
      <c r="AD101" s="830"/>
      <c r="AE101" s="830"/>
      <c r="AF101" s="830"/>
      <c r="AG101" s="830"/>
      <c r="AH101" s="830"/>
      <c r="AI101" s="830"/>
      <c r="AJ101" s="830"/>
      <c r="AK101" s="830"/>
      <c r="AL101" s="830"/>
      <c r="AM101" s="830"/>
      <c r="AN101" s="830"/>
      <c r="AO101" s="830"/>
      <c r="AP101" s="830"/>
      <c r="AQ101" s="830"/>
      <c r="AR101" s="830"/>
      <c r="AS101" s="830"/>
      <c r="AT101" s="830"/>
      <c r="AU101" s="830"/>
      <c r="AV101" s="830"/>
      <c r="AW101" s="830"/>
      <c r="AX101" s="830"/>
      <c r="AY101" s="830"/>
      <c r="AZ101" s="830"/>
      <c r="BA101" s="830"/>
      <c r="BB101" s="830"/>
      <c r="BC101" s="830"/>
      <c r="BD101" s="830"/>
      <c r="BE101" s="830"/>
      <c r="BF101" s="830"/>
      <c r="BG101" s="830"/>
      <c r="BH101" s="830"/>
      <c r="BI101" s="830"/>
      <c r="BJ101" s="830"/>
      <c r="BK101" s="830"/>
      <c r="BL101" s="830"/>
      <c r="BM101" s="830"/>
      <c r="BN101" s="830"/>
      <c r="BO101" s="830"/>
      <c r="BP101" s="830"/>
      <c r="BQ101" s="830"/>
      <c r="BR101" s="830"/>
      <c r="BS101" s="830"/>
      <c r="BT101" s="830"/>
      <c r="BU101" s="830"/>
      <c r="BV101" s="830"/>
      <c r="BW101" s="830"/>
      <c r="BX101" s="830"/>
      <c r="BY101" s="830"/>
      <c r="BZ101" s="830"/>
      <c r="CA101" s="830"/>
      <c r="CB101" s="830"/>
      <c r="CC101" s="830"/>
      <c r="CD101" s="830"/>
      <c r="CE101" s="830"/>
      <c r="CF101" s="830"/>
      <c r="CG101" s="830"/>
      <c r="CH101" s="830"/>
      <c r="CI101" s="830"/>
      <c r="CJ101" s="830"/>
      <c r="CK101" s="830"/>
      <c r="CL101" s="830"/>
      <c r="CM101" s="830"/>
      <c r="CN101" s="830"/>
      <c r="CO101" s="830"/>
      <c r="CP101" s="830"/>
      <c r="CQ101" s="830"/>
      <c r="CR101" s="830"/>
      <c r="CU101" s="830"/>
      <c r="CZ101" s="830"/>
      <c r="DE101" s="830"/>
      <c r="DJ101" s="830"/>
    </row>
    <row r="102" spans="24:120" ht="1.5" hidden="1" customHeight="1" x14ac:dyDescent="0.15">
      <c r="CU102" s="830"/>
      <c r="CZ102" s="830"/>
      <c r="DE102" s="830"/>
      <c r="DJ102" s="830"/>
      <c r="DM102" s="830"/>
    </row>
    <row r="103" spans="24:120" hidden="1" x14ac:dyDescent="0.15">
      <c r="CT103" s="830"/>
      <c r="CV103" s="830"/>
      <c r="CW103" s="830"/>
      <c r="CY103" s="830"/>
      <c r="DA103" s="830"/>
      <c r="DB103" s="830"/>
      <c r="DD103" s="830"/>
      <c r="DF103" s="830"/>
      <c r="DG103" s="830"/>
      <c r="DI103" s="830"/>
      <c r="DK103" s="830"/>
      <c r="DL103" s="830"/>
      <c r="DM103" s="830"/>
      <c r="DN103" s="830"/>
      <c r="DO103" s="830"/>
      <c r="DP103" s="830"/>
    </row>
    <row r="104" spans="24:120" hidden="1" x14ac:dyDescent="0.15">
      <c r="CV104" s="830"/>
      <c r="CW104" s="830"/>
      <c r="DA104" s="830"/>
      <c r="DB104" s="830"/>
      <c r="DF104" s="830"/>
      <c r="DG104" s="830"/>
      <c r="DK104" s="830"/>
      <c r="DL104" s="830"/>
      <c r="DN104" s="830"/>
      <c r="DO104" s="830"/>
      <c r="DP104" s="830"/>
    </row>
    <row r="105" spans="24:120" ht="12.75" hidden="1" customHeight="1" x14ac:dyDescent="0.15"/>
  </sheetData>
  <sheetProtection algorithmName="SHA-512" hashValue="gZENKEQIgs/N/nNn2Hssf2/sfBSTTK+7yVnK3lBQ8h1VibY0Mydqr65/QB54DD7VWaJT2FRgftjB/UBgXesfKA==" saltValue="rCXBf4FPB8gs+QKmCF9sfQ==" spinCount="100000" sheet="1" objects="1" scenarios="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6EDA2-25AA-40E6-BFA7-091CCAD5660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831" customWidth="1"/>
    <col min="117" max="117" width="9" style="830" hidden="1" customWidth="1"/>
    <col min="118" max="16384" width="9" style="830" hidden="1"/>
  </cols>
  <sheetData>
    <row r="1" spans="2:116" ht="13.5" customHeight="1" x14ac:dyDescent="0.15">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c r="CZ1" s="830"/>
      <c r="DA1" s="830"/>
      <c r="DB1" s="830"/>
      <c r="DC1" s="830"/>
      <c r="DD1" s="830"/>
      <c r="DE1" s="830"/>
      <c r="DF1" s="830"/>
      <c r="DG1" s="830"/>
      <c r="DH1" s="830"/>
      <c r="DI1" s="830"/>
      <c r="DJ1" s="830"/>
      <c r="DK1" s="830"/>
      <c r="DL1" s="830"/>
    </row>
    <row r="2" spans="2:116" ht="13.5" customHeight="1" x14ac:dyDescent="0.15"/>
    <row r="3" spans="2:116" ht="13.5" customHeight="1" x14ac:dyDescent="0.15"/>
    <row r="4" spans="2:116" ht="13.5" customHeight="1" x14ac:dyDescent="0.15">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830"/>
      <c r="BA4" s="830"/>
      <c r="BB4" s="830"/>
      <c r="BC4" s="830"/>
      <c r="BD4" s="830"/>
      <c r="BE4" s="830"/>
      <c r="BF4" s="830"/>
      <c r="BG4" s="830"/>
      <c r="BH4" s="830"/>
      <c r="BI4" s="830"/>
      <c r="BJ4" s="830"/>
      <c r="BK4" s="830"/>
      <c r="BL4" s="830"/>
      <c r="BM4" s="830"/>
      <c r="BN4" s="830"/>
      <c r="BO4" s="830"/>
      <c r="BP4" s="830"/>
      <c r="BQ4" s="830"/>
      <c r="BR4" s="830"/>
      <c r="BS4" s="830"/>
      <c r="BT4" s="830"/>
      <c r="BU4" s="830"/>
      <c r="BV4" s="830"/>
      <c r="BW4" s="830"/>
      <c r="BX4" s="830"/>
      <c r="BY4" s="830"/>
      <c r="BZ4" s="830"/>
      <c r="CA4" s="830"/>
      <c r="CB4" s="830"/>
      <c r="CC4" s="830"/>
      <c r="CD4" s="830"/>
      <c r="CE4" s="830"/>
      <c r="CF4" s="830"/>
      <c r="CG4" s="830"/>
      <c r="CH4" s="830"/>
      <c r="CI4" s="830"/>
      <c r="CJ4" s="830"/>
      <c r="CK4" s="830"/>
      <c r="CL4" s="830"/>
      <c r="CM4" s="830"/>
      <c r="CN4" s="830"/>
      <c r="CO4" s="830"/>
      <c r="CP4" s="830"/>
      <c r="CQ4" s="830"/>
      <c r="CR4" s="830"/>
      <c r="CS4" s="830"/>
      <c r="CT4" s="830"/>
      <c r="CU4" s="830"/>
      <c r="CV4" s="830"/>
      <c r="CW4" s="830"/>
      <c r="CX4" s="830"/>
      <c r="CY4" s="830"/>
      <c r="CZ4" s="830"/>
      <c r="DA4" s="830"/>
      <c r="DB4" s="830"/>
      <c r="DC4" s="830"/>
      <c r="DD4" s="830"/>
      <c r="DE4" s="830"/>
      <c r="DF4" s="830"/>
      <c r="DG4" s="830"/>
      <c r="DH4" s="830"/>
      <c r="DI4" s="830"/>
      <c r="DJ4" s="830"/>
      <c r="DK4" s="830"/>
      <c r="DL4" s="830"/>
    </row>
    <row r="5" spans="2:116" ht="13.5" customHeight="1" x14ac:dyDescent="0.15">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830"/>
      <c r="BJ5" s="830"/>
      <c r="BK5" s="830"/>
      <c r="BL5" s="830"/>
      <c r="BM5" s="830"/>
      <c r="BN5" s="830"/>
      <c r="BO5" s="830"/>
      <c r="BP5" s="830"/>
      <c r="BQ5" s="830"/>
      <c r="BR5" s="830"/>
      <c r="BS5" s="830"/>
      <c r="BT5" s="830"/>
      <c r="BU5" s="830"/>
      <c r="BV5" s="830"/>
      <c r="BW5" s="830"/>
      <c r="BX5" s="830"/>
      <c r="BY5" s="830"/>
      <c r="BZ5" s="830"/>
      <c r="CA5" s="830"/>
      <c r="CB5" s="830"/>
      <c r="CC5" s="830"/>
      <c r="CD5" s="830"/>
      <c r="CE5" s="830"/>
      <c r="CF5" s="830"/>
      <c r="CG5" s="830"/>
      <c r="CH5" s="830"/>
      <c r="CI5" s="830"/>
      <c r="CJ5" s="830"/>
      <c r="CK5" s="830"/>
      <c r="CL5" s="830"/>
      <c r="CM5" s="830"/>
      <c r="CN5" s="830"/>
      <c r="CO5" s="830"/>
      <c r="CP5" s="830"/>
      <c r="CQ5" s="830"/>
      <c r="CR5" s="830"/>
      <c r="CS5" s="830"/>
      <c r="CT5" s="830"/>
      <c r="CU5" s="830"/>
      <c r="CV5" s="830"/>
      <c r="CW5" s="830"/>
      <c r="CX5" s="830"/>
      <c r="CY5" s="830"/>
      <c r="CZ5" s="830"/>
      <c r="DA5" s="830"/>
      <c r="DB5" s="830"/>
      <c r="DC5" s="830"/>
      <c r="DD5" s="830"/>
      <c r="DE5" s="830"/>
      <c r="DF5" s="830"/>
      <c r="DG5" s="830"/>
      <c r="DH5" s="830"/>
      <c r="DI5" s="830"/>
      <c r="DJ5" s="830"/>
      <c r="DK5" s="830"/>
      <c r="DL5" s="830"/>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830"/>
      <c r="AS18" s="830"/>
      <c r="AT18" s="830"/>
      <c r="AU18" s="830"/>
      <c r="AV18" s="830"/>
      <c r="AW18" s="830"/>
      <c r="AX18" s="830"/>
      <c r="AY18" s="830"/>
      <c r="AZ18" s="830"/>
      <c r="BA18" s="830"/>
      <c r="BB18" s="830"/>
      <c r="BC18" s="830"/>
      <c r="BD18" s="830"/>
      <c r="BE18" s="830"/>
      <c r="BF18" s="830"/>
      <c r="BG18" s="830"/>
      <c r="BH18" s="830"/>
      <c r="BI18" s="830"/>
      <c r="BJ18" s="830"/>
      <c r="BK18" s="830"/>
      <c r="BL18" s="830"/>
      <c r="BM18" s="830"/>
      <c r="BN18" s="830"/>
      <c r="BO18" s="830"/>
      <c r="BP18" s="830"/>
      <c r="BQ18" s="830"/>
      <c r="BR18" s="830"/>
      <c r="BS18" s="830"/>
      <c r="BT18" s="830"/>
      <c r="BU18" s="830"/>
      <c r="BV18" s="830"/>
      <c r="BW18" s="830"/>
      <c r="BX18" s="830"/>
      <c r="BY18" s="830"/>
      <c r="BZ18" s="830"/>
      <c r="CA18" s="830"/>
      <c r="CB18" s="830"/>
      <c r="CC18" s="830"/>
      <c r="CD18" s="830"/>
      <c r="CE18" s="830"/>
      <c r="CF18" s="830"/>
      <c r="CG18" s="830"/>
      <c r="CH18" s="830"/>
      <c r="CI18" s="830"/>
      <c r="CJ18" s="830"/>
      <c r="CK18" s="830"/>
      <c r="CL18" s="830"/>
      <c r="CM18" s="830"/>
      <c r="CN18" s="830"/>
      <c r="CO18" s="830"/>
      <c r="CP18" s="830"/>
      <c r="CQ18" s="830"/>
      <c r="CR18" s="830"/>
      <c r="CS18" s="830"/>
      <c r="CT18" s="830"/>
      <c r="CU18" s="830"/>
      <c r="CV18" s="830"/>
      <c r="CW18" s="830"/>
      <c r="CX18" s="830"/>
      <c r="CY18" s="830"/>
      <c r="CZ18" s="830"/>
      <c r="DA18" s="830"/>
      <c r="DB18" s="830"/>
      <c r="DC18" s="830"/>
      <c r="DD18" s="830"/>
      <c r="DE18" s="830"/>
      <c r="DF18" s="830"/>
      <c r="DG18" s="830"/>
      <c r="DH18" s="830"/>
      <c r="DI18" s="830"/>
      <c r="DJ18" s="830"/>
      <c r="DK18" s="830"/>
      <c r="DL18" s="830"/>
    </row>
    <row r="19" spans="9:116" ht="13.5" customHeight="1" x14ac:dyDescent="0.15"/>
    <row r="20" spans="9:116" ht="13.5" customHeight="1" x14ac:dyDescent="0.15"/>
    <row r="21" spans="9:116" ht="13.5" customHeight="1" x14ac:dyDescent="0.15">
      <c r="DL21" s="830"/>
    </row>
    <row r="22" spans="9:116" ht="13.5" customHeight="1" x14ac:dyDescent="0.15">
      <c r="DI22" s="830"/>
      <c r="DJ22" s="830"/>
      <c r="DK22" s="830"/>
      <c r="DL22" s="830"/>
    </row>
    <row r="23" spans="9:116" ht="13.5" customHeight="1" x14ac:dyDescent="0.15">
      <c r="CY23" s="830"/>
      <c r="CZ23" s="830"/>
      <c r="DA23" s="830"/>
      <c r="DB23" s="830"/>
      <c r="DC23" s="830"/>
      <c r="DD23" s="830"/>
      <c r="DE23" s="830"/>
      <c r="DF23" s="830"/>
      <c r="DG23" s="830"/>
      <c r="DH23" s="830"/>
      <c r="DI23" s="830"/>
      <c r="DJ23" s="830"/>
      <c r="DK23" s="830"/>
      <c r="DL23" s="830"/>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0"/>
      <c r="DA35" s="830"/>
      <c r="DB35" s="830"/>
      <c r="DC35" s="830"/>
      <c r="DD35" s="830"/>
      <c r="DE35" s="830"/>
      <c r="DF35" s="830"/>
      <c r="DG35" s="830"/>
      <c r="DH35" s="830"/>
      <c r="DI35" s="830"/>
      <c r="DJ35" s="830"/>
      <c r="DK35" s="830"/>
      <c r="DL35" s="830"/>
    </row>
    <row r="36" spans="15:116" ht="13.5" customHeight="1" x14ac:dyDescent="0.15"/>
    <row r="37" spans="15:116" ht="13.5" customHeight="1" x14ac:dyDescent="0.15">
      <c r="DL37" s="830"/>
    </row>
    <row r="38" spans="15:116" ht="13.5" customHeight="1" x14ac:dyDescent="0.15">
      <c r="DI38" s="830"/>
      <c r="DJ38" s="830"/>
      <c r="DK38" s="830"/>
      <c r="DL38" s="830"/>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0"/>
      <c r="BA43" s="830"/>
      <c r="BB43" s="830"/>
      <c r="BC43" s="830"/>
      <c r="BD43" s="830"/>
      <c r="BE43" s="830"/>
      <c r="BF43" s="830"/>
      <c r="BG43" s="830"/>
      <c r="BH43" s="830"/>
      <c r="BI43" s="830"/>
      <c r="BJ43" s="830"/>
      <c r="BK43" s="830"/>
      <c r="BL43" s="830"/>
      <c r="BM43" s="830"/>
      <c r="BN43" s="830"/>
      <c r="BO43" s="830"/>
      <c r="BP43" s="830"/>
      <c r="BQ43" s="830"/>
      <c r="BR43" s="830"/>
      <c r="BS43" s="830"/>
      <c r="BT43" s="830"/>
      <c r="BU43" s="830"/>
      <c r="BV43" s="830"/>
      <c r="BW43" s="830"/>
      <c r="BX43" s="830"/>
      <c r="BY43" s="830"/>
      <c r="BZ43" s="830"/>
      <c r="CA43" s="830"/>
      <c r="CB43" s="830"/>
      <c r="CC43" s="830"/>
      <c r="CD43" s="830"/>
      <c r="CE43" s="830"/>
      <c r="CF43" s="830"/>
      <c r="CG43" s="830"/>
      <c r="CH43" s="830"/>
      <c r="CI43" s="830"/>
      <c r="CJ43" s="830"/>
      <c r="CK43" s="830"/>
      <c r="CL43" s="830"/>
      <c r="CM43" s="830"/>
      <c r="CN43" s="830"/>
      <c r="CO43" s="830"/>
      <c r="CP43" s="830"/>
      <c r="CQ43" s="830"/>
      <c r="CR43" s="830"/>
      <c r="CS43" s="830"/>
      <c r="CT43" s="830"/>
      <c r="CU43" s="830"/>
      <c r="CV43" s="830"/>
      <c r="CW43" s="830"/>
      <c r="CX43" s="830"/>
      <c r="CY43" s="830"/>
      <c r="CZ43" s="830"/>
      <c r="DA43" s="830"/>
      <c r="DB43" s="830"/>
      <c r="DC43" s="830"/>
      <c r="DD43" s="830"/>
      <c r="DE43" s="830"/>
      <c r="DF43" s="830"/>
      <c r="DG43" s="830"/>
      <c r="DH43" s="830"/>
      <c r="DI43" s="830"/>
      <c r="DJ43" s="830"/>
      <c r="DK43" s="830"/>
      <c r="DL43" s="830"/>
    </row>
    <row r="44" spans="15:116" ht="13.5" customHeight="1" x14ac:dyDescent="0.15">
      <c r="DL44" s="830"/>
    </row>
    <row r="45" spans="15:116" ht="13.5" customHeight="1" x14ac:dyDescent="0.15"/>
    <row r="46" spans="15:116" ht="13.5" customHeight="1" x14ac:dyDescent="0.15">
      <c r="DA46" s="830"/>
      <c r="DB46" s="830"/>
      <c r="DC46" s="830"/>
      <c r="DD46" s="830"/>
      <c r="DE46" s="830"/>
      <c r="DF46" s="830"/>
      <c r="DG46" s="830"/>
      <c r="DH46" s="830"/>
      <c r="DI46" s="830"/>
      <c r="DJ46" s="830"/>
      <c r="DK46" s="830"/>
      <c r="DL46" s="830"/>
    </row>
    <row r="47" spans="15:116" ht="13.5" customHeight="1" x14ac:dyDescent="0.15"/>
    <row r="48" spans="15:116" ht="13.5" customHeight="1" x14ac:dyDescent="0.15"/>
    <row r="49" spans="104:116" ht="13.5" customHeight="1" x14ac:dyDescent="0.15"/>
    <row r="50" spans="104:116" ht="13.5" customHeight="1" x14ac:dyDescent="0.15">
      <c r="CZ50" s="830"/>
      <c r="DA50" s="830"/>
      <c r="DB50" s="830"/>
      <c r="DC50" s="830"/>
      <c r="DD50" s="830"/>
      <c r="DE50" s="830"/>
      <c r="DF50" s="830"/>
      <c r="DG50" s="830"/>
      <c r="DH50" s="830"/>
      <c r="DI50" s="830"/>
      <c r="DJ50" s="830"/>
      <c r="DK50" s="830"/>
      <c r="DL50" s="830"/>
    </row>
    <row r="51" spans="104:116" ht="13.5" customHeight="1" x14ac:dyDescent="0.15"/>
    <row r="52" spans="104:116" ht="13.5" customHeight="1" x14ac:dyDescent="0.15"/>
    <row r="53" spans="104:116" ht="13.5" customHeight="1" x14ac:dyDescent="0.15">
      <c r="DL53" s="830"/>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0"/>
      <c r="DD67" s="830"/>
      <c r="DE67" s="830"/>
      <c r="DF67" s="830"/>
      <c r="DG67" s="830"/>
      <c r="DH67" s="830"/>
      <c r="DI67" s="830"/>
      <c r="DJ67" s="830"/>
      <c r="DK67" s="830"/>
      <c r="DL67" s="830"/>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Cf/ODgwB6o9r72/ccAzon7ghlsC0acOG0DegwZwc1Mpj0XeBefaN23mEdTiKlsDgGSEPmT1TA0opTWSeboNIkg==" saltValue="Y49GrkXfX8zGcOlWv/P2HA==" spinCount="100000" sheet="1" objects="1" scenarios="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00DC4-001D-4F79-BC31-D8C87B24CE7D}">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5" customWidth="1"/>
    <col min="37" max="44" width="17" style="465" customWidth="1"/>
    <col min="45" max="45" width="6.125" style="838" customWidth="1"/>
    <col min="46" max="46" width="3" style="836" customWidth="1"/>
    <col min="47" max="47" width="19.125" style="465" hidden="1" customWidth="1"/>
    <col min="48" max="52" width="12.625" style="465" hidden="1" customWidth="1"/>
    <col min="53" max="53" width="8.625" style="465" hidden="1" customWidth="1"/>
    <col min="54" max="16384" width="8.625" style="465" hidden="1"/>
  </cols>
  <sheetData>
    <row r="1" spans="1:46" x14ac:dyDescent="0.15">
      <c r="AS1" s="832"/>
      <c r="AT1" s="832"/>
    </row>
    <row r="2" spans="1:46" x14ac:dyDescent="0.15">
      <c r="AS2" s="832"/>
      <c r="AT2" s="832"/>
    </row>
    <row r="3" spans="1:46" x14ac:dyDescent="0.15">
      <c r="AS3" s="832"/>
      <c r="AT3" s="832"/>
    </row>
    <row r="4" spans="1:46" x14ac:dyDescent="0.15">
      <c r="AS4" s="832"/>
      <c r="AT4" s="832"/>
    </row>
    <row r="5" spans="1:46" ht="17.25" x14ac:dyDescent="0.15">
      <c r="A5" s="833" t="s">
        <v>437</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5"/>
    </row>
    <row r="6" spans="1:46" x14ac:dyDescent="0.15">
      <c r="A6" s="836"/>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7" t="s">
        <v>438</v>
      </c>
      <c r="AL6" s="837"/>
      <c r="AM6" s="837"/>
      <c r="AN6" s="837"/>
      <c r="AO6" s="832"/>
      <c r="AP6" s="832"/>
      <c r="AQ6" s="832"/>
      <c r="AR6" s="832"/>
    </row>
    <row r="7" spans="1:46" ht="13.5" customHeight="1" x14ac:dyDescent="0.15">
      <c r="A7" s="836"/>
      <c r="B7" s="832"/>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9"/>
      <c r="AL7" s="840"/>
      <c r="AM7" s="840"/>
      <c r="AN7" s="841"/>
      <c r="AO7" s="842" t="s">
        <v>439</v>
      </c>
      <c r="AP7" s="843"/>
      <c r="AQ7" s="844" t="s">
        <v>440</v>
      </c>
      <c r="AR7" s="845"/>
    </row>
    <row r="8" spans="1:46" x14ac:dyDescent="0.15">
      <c r="A8" s="836"/>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46"/>
      <c r="AL8" s="847"/>
      <c r="AM8" s="847"/>
      <c r="AN8" s="848"/>
      <c r="AO8" s="849"/>
      <c r="AP8" s="850" t="s">
        <v>441</v>
      </c>
      <c r="AQ8" s="851" t="s">
        <v>442</v>
      </c>
      <c r="AR8" s="852" t="s">
        <v>443</v>
      </c>
    </row>
    <row r="9" spans="1:46" x14ac:dyDescent="0.15">
      <c r="A9" s="836"/>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53" t="s">
        <v>444</v>
      </c>
      <c r="AL9" s="854"/>
      <c r="AM9" s="854"/>
      <c r="AN9" s="855"/>
      <c r="AO9" s="856">
        <v>4880394</v>
      </c>
      <c r="AP9" s="856">
        <v>77254</v>
      </c>
      <c r="AQ9" s="857">
        <v>65025</v>
      </c>
      <c r="AR9" s="858">
        <v>18.8</v>
      </c>
    </row>
    <row r="10" spans="1:46" ht="13.5" customHeight="1" x14ac:dyDescent="0.15">
      <c r="A10" s="836"/>
      <c r="B10" s="832"/>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53" t="s">
        <v>445</v>
      </c>
      <c r="AL10" s="854"/>
      <c r="AM10" s="854"/>
      <c r="AN10" s="855"/>
      <c r="AO10" s="859">
        <v>643619</v>
      </c>
      <c r="AP10" s="859">
        <v>10188</v>
      </c>
      <c r="AQ10" s="860">
        <v>6119</v>
      </c>
      <c r="AR10" s="861">
        <v>66.5</v>
      </c>
    </row>
    <row r="11" spans="1:46" ht="13.5" customHeight="1" x14ac:dyDescent="0.15">
      <c r="A11" s="836"/>
      <c r="B11" s="832"/>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53" t="s">
        <v>446</v>
      </c>
      <c r="AL11" s="854"/>
      <c r="AM11" s="854"/>
      <c r="AN11" s="855"/>
      <c r="AO11" s="859" t="s">
        <v>66</v>
      </c>
      <c r="AP11" s="859" t="s">
        <v>66</v>
      </c>
      <c r="AQ11" s="860">
        <v>1220</v>
      </c>
      <c r="AR11" s="861" t="s">
        <v>66</v>
      </c>
    </row>
    <row r="12" spans="1:46" ht="13.5" customHeight="1" x14ac:dyDescent="0.15">
      <c r="A12" s="836"/>
      <c r="B12" s="832"/>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53" t="s">
        <v>447</v>
      </c>
      <c r="AL12" s="854"/>
      <c r="AM12" s="854"/>
      <c r="AN12" s="855"/>
      <c r="AO12" s="859" t="s">
        <v>66</v>
      </c>
      <c r="AP12" s="859" t="s">
        <v>66</v>
      </c>
      <c r="AQ12" s="860">
        <v>12</v>
      </c>
      <c r="AR12" s="861" t="s">
        <v>66</v>
      </c>
    </row>
    <row r="13" spans="1:46" ht="13.5" customHeight="1" x14ac:dyDescent="0.15">
      <c r="A13" s="836"/>
      <c r="B13" s="832"/>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53" t="s">
        <v>448</v>
      </c>
      <c r="AL13" s="854"/>
      <c r="AM13" s="854"/>
      <c r="AN13" s="855"/>
      <c r="AO13" s="859">
        <v>206568</v>
      </c>
      <c r="AP13" s="859">
        <v>3270</v>
      </c>
      <c r="AQ13" s="860">
        <v>2792</v>
      </c>
      <c r="AR13" s="861">
        <v>17.100000000000001</v>
      </c>
    </row>
    <row r="14" spans="1:46" ht="13.5" customHeight="1" x14ac:dyDescent="0.15">
      <c r="A14" s="836"/>
      <c r="B14" s="832"/>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53" t="s">
        <v>449</v>
      </c>
      <c r="AL14" s="854"/>
      <c r="AM14" s="854"/>
      <c r="AN14" s="855"/>
      <c r="AO14" s="859">
        <v>217266</v>
      </c>
      <c r="AP14" s="859">
        <v>3439</v>
      </c>
      <c r="AQ14" s="860">
        <v>1408</v>
      </c>
      <c r="AR14" s="861">
        <v>144.19999999999999</v>
      </c>
    </row>
    <row r="15" spans="1:46" ht="13.5" customHeight="1" x14ac:dyDescent="0.15">
      <c r="A15" s="836"/>
      <c r="B15" s="832"/>
      <c r="C15" s="832"/>
      <c r="D15" s="832"/>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62" t="s">
        <v>450</v>
      </c>
      <c r="AL15" s="863"/>
      <c r="AM15" s="863"/>
      <c r="AN15" s="864"/>
      <c r="AO15" s="859">
        <v>-219314</v>
      </c>
      <c r="AP15" s="859">
        <v>-3472</v>
      </c>
      <c r="AQ15" s="860">
        <v>-3962</v>
      </c>
      <c r="AR15" s="861">
        <v>-12.4</v>
      </c>
    </row>
    <row r="16" spans="1:46" x14ac:dyDescent="0.15">
      <c r="A16" s="836"/>
      <c r="B16" s="83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62" t="s">
        <v>123</v>
      </c>
      <c r="AL16" s="863"/>
      <c r="AM16" s="863"/>
      <c r="AN16" s="864"/>
      <c r="AO16" s="859">
        <v>5728533</v>
      </c>
      <c r="AP16" s="859">
        <v>90680</v>
      </c>
      <c r="AQ16" s="860">
        <v>72615</v>
      </c>
      <c r="AR16" s="861">
        <v>24.9</v>
      </c>
    </row>
    <row r="17" spans="1:46" x14ac:dyDescent="0.15">
      <c r="A17" s="836"/>
      <c r="B17" s="832"/>
      <c r="C17" s="83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row>
    <row r="18" spans="1:46" x14ac:dyDescent="0.15">
      <c r="A18" s="836"/>
      <c r="B18" s="832"/>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65"/>
      <c r="AR18" s="865"/>
    </row>
    <row r="19" spans="1:46" x14ac:dyDescent="0.15">
      <c r="A19" s="836"/>
      <c r="B19" s="832"/>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t="s">
        <v>451</v>
      </c>
      <c r="AL19" s="832"/>
      <c r="AM19" s="832"/>
      <c r="AN19" s="832"/>
      <c r="AO19" s="832"/>
      <c r="AP19" s="832"/>
      <c r="AQ19" s="832"/>
      <c r="AR19" s="832"/>
    </row>
    <row r="20" spans="1:46" x14ac:dyDescent="0.15">
      <c r="A20" s="836"/>
      <c r="B20" s="832"/>
      <c r="C20" s="832"/>
      <c r="D20" s="832"/>
      <c r="E20" s="832"/>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66"/>
      <c r="AL20" s="867"/>
      <c r="AM20" s="867"/>
      <c r="AN20" s="868"/>
      <c r="AO20" s="869" t="s">
        <v>452</v>
      </c>
      <c r="AP20" s="870" t="s">
        <v>453</v>
      </c>
      <c r="AQ20" s="871" t="s">
        <v>454</v>
      </c>
      <c r="AR20" s="872"/>
    </row>
    <row r="21" spans="1:46" s="837" customFormat="1" x14ac:dyDescent="0.15">
      <c r="A21" s="873"/>
      <c r="AK21" s="874" t="s">
        <v>455</v>
      </c>
      <c r="AL21" s="875"/>
      <c r="AM21" s="875"/>
      <c r="AN21" s="876"/>
      <c r="AO21" s="877">
        <v>7.71</v>
      </c>
      <c r="AP21" s="878">
        <v>6.51</v>
      </c>
      <c r="AQ21" s="879">
        <v>1.2</v>
      </c>
      <c r="AS21" s="880"/>
      <c r="AT21" s="873"/>
    </row>
    <row r="22" spans="1:46" s="837" customFormat="1" x14ac:dyDescent="0.15">
      <c r="A22" s="873"/>
      <c r="AK22" s="874" t="s">
        <v>456</v>
      </c>
      <c r="AL22" s="875"/>
      <c r="AM22" s="875"/>
      <c r="AN22" s="876"/>
      <c r="AO22" s="881">
        <v>100</v>
      </c>
      <c r="AP22" s="882">
        <v>98.4</v>
      </c>
      <c r="AQ22" s="883">
        <v>1.6</v>
      </c>
      <c r="AR22" s="865"/>
      <c r="AS22" s="880"/>
      <c r="AT22" s="873"/>
    </row>
    <row r="23" spans="1:46" s="837" customFormat="1" x14ac:dyDescent="0.15">
      <c r="A23" s="873"/>
      <c r="AP23" s="865"/>
      <c r="AQ23" s="865"/>
      <c r="AR23" s="865"/>
      <c r="AS23" s="880"/>
      <c r="AT23" s="873"/>
    </row>
    <row r="24" spans="1:46" s="837" customFormat="1" x14ac:dyDescent="0.15">
      <c r="A24" s="873"/>
      <c r="AP24" s="865"/>
      <c r="AQ24" s="865"/>
      <c r="AR24" s="865"/>
      <c r="AS24" s="880"/>
      <c r="AT24" s="873"/>
    </row>
    <row r="25" spans="1:46" s="837" customFormat="1" x14ac:dyDescent="0.15">
      <c r="A25" s="884"/>
      <c r="B25" s="885"/>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6"/>
      <c r="AQ25" s="886"/>
      <c r="AR25" s="886"/>
      <c r="AS25" s="887"/>
      <c r="AT25" s="873"/>
    </row>
    <row r="26" spans="1:46" s="837" customFormat="1" x14ac:dyDescent="0.15">
      <c r="A26" s="888" t="s">
        <v>457</v>
      </c>
      <c r="B26" s="888"/>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row>
    <row r="27" spans="1:46" x14ac:dyDescent="0.15">
      <c r="A27" s="889"/>
      <c r="AO27" s="832"/>
      <c r="AP27" s="832"/>
      <c r="AQ27" s="832"/>
      <c r="AR27" s="832"/>
      <c r="AS27" s="832"/>
      <c r="AT27" s="832"/>
    </row>
    <row r="28" spans="1:46" ht="17.25" x14ac:dyDescent="0.15">
      <c r="A28" s="833" t="s">
        <v>458</v>
      </c>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90"/>
    </row>
    <row r="29" spans="1:46" x14ac:dyDescent="0.15">
      <c r="A29" s="836"/>
      <c r="B29" s="832"/>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7" t="s">
        <v>459</v>
      </c>
      <c r="AL29" s="837"/>
      <c r="AM29" s="837"/>
      <c r="AN29" s="837"/>
      <c r="AO29" s="832"/>
      <c r="AP29" s="832"/>
      <c r="AQ29" s="832"/>
      <c r="AR29" s="832"/>
      <c r="AS29" s="891"/>
    </row>
    <row r="30" spans="1:46" ht="13.5" customHeight="1" x14ac:dyDescent="0.15">
      <c r="A30" s="836"/>
      <c r="B30" s="832"/>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9"/>
      <c r="AL30" s="840"/>
      <c r="AM30" s="840"/>
      <c r="AN30" s="841"/>
      <c r="AO30" s="842" t="s">
        <v>439</v>
      </c>
      <c r="AP30" s="843"/>
      <c r="AQ30" s="844" t="s">
        <v>440</v>
      </c>
      <c r="AR30" s="845"/>
    </row>
    <row r="31" spans="1:46" x14ac:dyDescent="0.15">
      <c r="A31" s="836"/>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46"/>
      <c r="AL31" s="847"/>
      <c r="AM31" s="847"/>
      <c r="AN31" s="848"/>
      <c r="AO31" s="849"/>
      <c r="AP31" s="850" t="s">
        <v>441</v>
      </c>
      <c r="AQ31" s="851" t="s">
        <v>442</v>
      </c>
      <c r="AR31" s="852" t="s">
        <v>443</v>
      </c>
    </row>
    <row r="32" spans="1:46" ht="27" customHeight="1" x14ac:dyDescent="0.15">
      <c r="A32" s="836"/>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92" t="s">
        <v>460</v>
      </c>
      <c r="AL32" s="893"/>
      <c r="AM32" s="893"/>
      <c r="AN32" s="894"/>
      <c r="AO32" s="859">
        <v>2738790</v>
      </c>
      <c r="AP32" s="859">
        <v>43354</v>
      </c>
      <c r="AQ32" s="895">
        <v>34910</v>
      </c>
      <c r="AR32" s="861">
        <v>24.2</v>
      </c>
    </row>
    <row r="33" spans="1:46" ht="13.5" customHeight="1" x14ac:dyDescent="0.15">
      <c r="A33" s="836"/>
      <c r="B33" s="832"/>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92" t="s">
        <v>461</v>
      </c>
      <c r="AL33" s="893"/>
      <c r="AM33" s="893"/>
      <c r="AN33" s="894"/>
      <c r="AO33" s="859" t="s">
        <v>66</v>
      </c>
      <c r="AP33" s="859" t="s">
        <v>66</v>
      </c>
      <c r="AQ33" s="895" t="s">
        <v>66</v>
      </c>
      <c r="AR33" s="861" t="s">
        <v>66</v>
      </c>
    </row>
    <row r="34" spans="1:46" ht="27" customHeight="1" x14ac:dyDescent="0.15">
      <c r="A34" s="836"/>
      <c r="B34" s="832"/>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92" t="s">
        <v>462</v>
      </c>
      <c r="AL34" s="893"/>
      <c r="AM34" s="893"/>
      <c r="AN34" s="894"/>
      <c r="AO34" s="859" t="s">
        <v>66</v>
      </c>
      <c r="AP34" s="859" t="s">
        <v>66</v>
      </c>
      <c r="AQ34" s="895">
        <v>4</v>
      </c>
      <c r="AR34" s="861" t="s">
        <v>66</v>
      </c>
    </row>
    <row r="35" spans="1:46" ht="27" customHeight="1" x14ac:dyDescent="0.15">
      <c r="A35" s="836"/>
      <c r="B35" s="832"/>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92" t="s">
        <v>463</v>
      </c>
      <c r="AL35" s="893"/>
      <c r="AM35" s="893"/>
      <c r="AN35" s="894"/>
      <c r="AO35" s="859">
        <v>1061401</v>
      </c>
      <c r="AP35" s="859">
        <v>16801</v>
      </c>
      <c r="AQ35" s="895">
        <v>8517</v>
      </c>
      <c r="AR35" s="861">
        <v>97.3</v>
      </c>
    </row>
    <row r="36" spans="1:46" ht="27" customHeight="1" x14ac:dyDescent="0.15">
      <c r="A36" s="836"/>
      <c r="B36" s="832"/>
      <c r="C36" s="832"/>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92" t="s">
        <v>464</v>
      </c>
      <c r="AL36" s="893"/>
      <c r="AM36" s="893"/>
      <c r="AN36" s="894"/>
      <c r="AO36" s="859">
        <v>77291</v>
      </c>
      <c r="AP36" s="859">
        <v>1223</v>
      </c>
      <c r="AQ36" s="895">
        <v>1600</v>
      </c>
      <c r="AR36" s="861">
        <v>-23.6</v>
      </c>
    </row>
    <row r="37" spans="1:46" ht="13.5" customHeight="1" x14ac:dyDescent="0.15">
      <c r="A37" s="836"/>
      <c r="B37" s="832"/>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92" t="s">
        <v>465</v>
      </c>
      <c r="AL37" s="893"/>
      <c r="AM37" s="893"/>
      <c r="AN37" s="894"/>
      <c r="AO37" s="859" t="s">
        <v>66</v>
      </c>
      <c r="AP37" s="859" t="s">
        <v>66</v>
      </c>
      <c r="AQ37" s="895">
        <v>1669</v>
      </c>
      <c r="AR37" s="861" t="s">
        <v>66</v>
      </c>
    </row>
    <row r="38" spans="1:46" ht="27" customHeight="1" x14ac:dyDescent="0.15">
      <c r="A38" s="836"/>
      <c r="B38" s="832"/>
      <c r="C38" s="832"/>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96" t="s">
        <v>466</v>
      </c>
      <c r="AL38" s="897"/>
      <c r="AM38" s="897"/>
      <c r="AN38" s="898"/>
      <c r="AO38" s="899">
        <v>367</v>
      </c>
      <c r="AP38" s="899">
        <v>6</v>
      </c>
      <c r="AQ38" s="900">
        <v>1</v>
      </c>
      <c r="AR38" s="883">
        <v>500</v>
      </c>
      <c r="AS38" s="891"/>
    </row>
    <row r="39" spans="1:46" x14ac:dyDescent="0.15">
      <c r="A39" s="836"/>
      <c r="B39" s="832"/>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96" t="s">
        <v>467</v>
      </c>
      <c r="AL39" s="897"/>
      <c r="AM39" s="897"/>
      <c r="AN39" s="898"/>
      <c r="AO39" s="859">
        <v>-393564</v>
      </c>
      <c r="AP39" s="859">
        <v>-6230</v>
      </c>
      <c r="AQ39" s="895">
        <v>-6461</v>
      </c>
      <c r="AR39" s="861">
        <v>-3.6</v>
      </c>
      <c r="AS39" s="891"/>
    </row>
    <row r="40" spans="1:46" ht="27" customHeight="1" x14ac:dyDescent="0.15">
      <c r="A40" s="836"/>
      <c r="B40" s="832"/>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92" t="s">
        <v>468</v>
      </c>
      <c r="AL40" s="893"/>
      <c r="AM40" s="893"/>
      <c r="AN40" s="894"/>
      <c r="AO40" s="859">
        <v>-2157989</v>
      </c>
      <c r="AP40" s="859">
        <v>-34160</v>
      </c>
      <c r="AQ40" s="895">
        <v>-28321</v>
      </c>
      <c r="AR40" s="861">
        <v>20.6</v>
      </c>
      <c r="AS40" s="891"/>
    </row>
    <row r="41" spans="1:46" x14ac:dyDescent="0.15">
      <c r="A41" s="836"/>
      <c r="B41" s="832"/>
      <c r="C41" s="832"/>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901" t="s">
        <v>235</v>
      </c>
      <c r="AL41" s="902"/>
      <c r="AM41" s="902"/>
      <c r="AN41" s="903"/>
      <c r="AO41" s="859">
        <v>1326296</v>
      </c>
      <c r="AP41" s="859">
        <v>20995</v>
      </c>
      <c r="AQ41" s="895">
        <v>11918</v>
      </c>
      <c r="AR41" s="861">
        <v>76.2</v>
      </c>
      <c r="AS41" s="891"/>
    </row>
    <row r="42" spans="1:46" x14ac:dyDescent="0.15">
      <c r="A42" s="836"/>
      <c r="B42" s="832"/>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904" t="s">
        <v>469</v>
      </c>
      <c r="AL42" s="832"/>
      <c r="AM42" s="832"/>
      <c r="AN42" s="832"/>
      <c r="AO42" s="832"/>
      <c r="AP42" s="832"/>
      <c r="AQ42" s="865"/>
      <c r="AR42" s="865"/>
      <c r="AS42" s="891"/>
    </row>
    <row r="43" spans="1:46" x14ac:dyDescent="0.15">
      <c r="A43" s="836"/>
      <c r="B43" s="832"/>
      <c r="C43" s="832"/>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905"/>
      <c r="AQ43" s="865"/>
      <c r="AR43" s="832"/>
      <c r="AS43" s="891"/>
    </row>
    <row r="44" spans="1:46" x14ac:dyDescent="0.15">
      <c r="A44" s="836"/>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65"/>
      <c r="AR44" s="832"/>
    </row>
    <row r="45" spans="1:46" x14ac:dyDescent="0.15">
      <c r="A45" s="834"/>
      <c r="B45" s="834"/>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906"/>
      <c r="AR45" s="834"/>
      <c r="AS45" s="834"/>
      <c r="AT45" s="832"/>
    </row>
    <row r="46" spans="1:46" x14ac:dyDescent="0.15">
      <c r="A46" s="907"/>
      <c r="B46" s="907"/>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907"/>
      <c r="AL46" s="907"/>
      <c r="AM46" s="907"/>
      <c r="AN46" s="907"/>
      <c r="AO46" s="907"/>
      <c r="AP46" s="907"/>
      <c r="AQ46" s="907"/>
      <c r="AR46" s="907"/>
      <c r="AS46" s="907"/>
      <c r="AT46" s="832"/>
    </row>
    <row r="47" spans="1:46" ht="17.25" customHeight="1" x14ac:dyDescent="0.15">
      <c r="A47" s="908" t="s">
        <v>470</v>
      </c>
      <c r="B47" s="832"/>
      <c r="C47" s="832"/>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row>
    <row r="48" spans="1:46" x14ac:dyDescent="0.15">
      <c r="A48" s="836"/>
      <c r="B48" s="832"/>
      <c r="C48" s="832"/>
      <c r="D48" s="832"/>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907" t="s">
        <v>471</v>
      </c>
      <c r="AL48" s="907"/>
      <c r="AM48" s="907"/>
      <c r="AN48" s="907"/>
      <c r="AO48" s="907"/>
      <c r="AP48" s="907"/>
      <c r="AQ48" s="886"/>
      <c r="AR48" s="907"/>
    </row>
    <row r="49" spans="1:44" ht="13.5" customHeight="1" x14ac:dyDescent="0.15">
      <c r="A49" s="836"/>
      <c r="B49" s="832"/>
      <c r="C49" s="832"/>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909"/>
      <c r="AL49" s="910"/>
      <c r="AM49" s="911" t="s">
        <v>439</v>
      </c>
      <c r="AN49" s="912" t="s">
        <v>472</v>
      </c>
      <c r="AO49" s="913"/>
      <c r="AP49" s="913"/>
      <c r="AQ49" s="913"/>
      <c r="AR49" s="914"/>
    </row>
    <row r="50" spans="1:44" x14ac:dyDescent="0.15">
      <c r="A50" s="836"/>
      <c r="B50" s="832"/>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915"/>
      <c r="AL50" s="916"/>
      <c r="AM50" s="917"/>
      <c r="AN50" s="918" t="s">
        <v>473</v>
      </c>
      <c r="AO50" s="919" t="s">
        <v>474</v>
      </c>
      <c r="AP50" s="920" t="s">
        <v>475</v>
      </c>
      <c r="AQ50" s="921" t="s">
        <v>476</v>
      </c>
      <c r="AR50" s="922" t="s">
        <v>477</v>
      </c>
    </row>
    <row r="51" spans="1:44" x14ac:dyDescent="0.15">
      <c r="A51" s="836"/>
      <c r="B51" s="832"/>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909" t="s">
        <v>478</v>
      </c>
      <c r="AL51" s="910"/>
      <c r="AM51" s="923">
        <v>1707846</v>
      </c>
      <c r="AN51" s="924">
        <v>25853</v>
      </c>
      <c r="AO51" s="925">
        <v>-39.299999999999997</v>
      </c>
      <c r="AP51" s="926">
        <v>47820</v>
      </c>
      <c r="AQ51" s="927">
        <v>7.5</v>
      </c>
      <c r="AR51" s="928">
        <v>-46.8</v>
      </c>
    </row>
    <row r="52" spans="1:44" x14ac:dyDescent="0.15">
      <c r="A52" s="836"/>
      <c r="B52" s="832"/>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929"/>
      <c r="AL52" s="930" t="s">
        <v>479</v>
      </c>
      <c r="AM52" s="931">
        <v>1016355</v>
      </c>
      <c r="AN52" s="932">
        <v>15386</v>
      </c>
      <c r="AO52" s="933">
        <v>-23.8</v>
      </c>
      <c r="AP52" s="934">
        <v>25855</v>
      </c>
      <c r="AQ52" s="935">
        <v>-0.1</v>
      </c>
      <c r="AR52" s="936">
        <v>-23.7</v>
      </c>
    </row>
    <row r="53" spans="1:44" x14ac:dyDescent="0.15">
      <c r="A53" s="836"/>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909" t="s">
        <v>480</v>
      </c>
      <c r="AL53" s="910"/>
      <c r="AM53" s="923">
        <v>1594024</v>
      </c>
      <c r="AN53" s="924">
        <v>24322</v>
      </c>
      <c r="AO53" s="925">
        <v>-5.9</v>
      </c>
      <c r="AP53" s="926">
        <v>41934</v>
      </c>
      <c r="AQ53" s="927">
        <v>-12.3</v>
      </c>
      <c r="AR53" s="928">
        <v>6.4</v>
      </c>
    </row>
    <row r="54" spans="1:44" x14ac:dyDescent="0.15">
      <c r="A54" s="836"/>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929"/>
      <c r="AL54" s="930" t="s">
        <v>479</v>
      </c>
      <c r="AM54" s="931">
        <v>927524</v>
      </c>
      <c r="AN54" s="932">
        <v>14152</v>
      </c>
      <c r="AO54" s="933">
        <v>-8</v>
      </c>
      <c r="AP54" s="934">
        <v>23352</v>
      </c>
      <c r="AQ54" s="935">
        <v>-9.6999999999999993</v>
      </c>
      <c r="AR54" s="936">
        <v>1.7</v>
      </c>
    </row>
    <row r="55" spans="1:44" x14ac:dyDescent="0.15">
      <c r="A55" s="836"/>
      <c r="B55" s="832"/>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909" t="s">
        <v>481</v>
      </c>
      <c r="AL55" s="910"/>
      <c r="AM55" s="923">
        <v>1224776</v>
      </c>
      <c r="AN55" s="924">
        <v>18873</v>
      </c>
      <c r="AO55" s="925">
        <v>-22.4</v>
      </c>
      <c r="AP55" s="926">
        <v>45588</v>
      </c>
      <c r="AQ55" s="927">
        <v>8.6999999999999993</v>
      </c>
      <c r="AR55" s="928">
        <v>-31.1</v>
      </c>
    </row>
    <row r="56" spans="1:44" x14ac:dyDescent="0.15">
      <c r="A56" s="836"/>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929"/>
      <c r="AL56" s="930" t="s">
        <v>479</v>
      </c>
      <c r="AM56" s="931">
        <v>687880</v>
      </c>
      <c r="AN56" s="932">
        <v>10600</v>
      </c>
      <c r="AO56" s="933">
        <v>-25.1</v>
      </c>
      <c r="AP56" s="934">
        <v>24150</v>
      </c>
      <c r="AQ56" s="935">
        <v>3.4</v>
      </c>
      <c r="AR56" s="936">
        <v>-28.5</v>
      </c>
    </row>
    <row r="57" spans="1:44" x14ac:dyDescent="0.15">
      <c r="A57" s="836"/>
      <c r="B57" s="832"/>
      <c r="C57" s="832"/>
      <c r="D57" s="832"/>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909" t="s">
        <v>482</v>
      </c>
      <c r="AL57" s="910"/>
      <c r="AM57" s="923">
        <v>2868071</v>
      </c>
      <c r="AN57" s="924">
        <v>44795</v>
      </c>
      <c r="AO57" s="925">
        <v>137.30000000000001</v>
      </c>
      <c r="AP57" s="926">
        <v>45483</v>
      </c>
      <c r="AQ57" s="927">
        <v>-0.2</v>
      </c>
      <c r="AR57" s="928">
        <v>137.5</v>
      </c>
    </row>
    <row r="58" spans="1:44" x14ac:dyDescent="0.15">
      <c r="A58" s="836"/>
      <c r="B58" s="832"/>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929"/>
      <c r="AL58" s="930" t="s">
        <v>479</v>
      </c>
      <c r="AM58" s="931">
        <v>1358543</v>
      </c>
      <c r="AN58" s="932">
        <v>21218</v>
      </c>
      <c r="AO58" s="933">
        <v>100.2</v>
      </c>
      <c r="AP58" s="934">
        <v>24241</v>
      </c>
      <c r="AQ58" s="935">
        <v>0.4</v>
      </c>
      <c r="AR58" s="936">
        <v>99.8</v>
      </c>
    </row>
    <row r="59" spans="1:44" x14ac:dyDescent="0.15">
      <c r="A59" s="836"/>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909" t="s">
        <v>483</v>
      </c>
      <c r="AL59" s="910"/>
      <c r="AM59" s="923">
        <v>3682099</v>
      </c>
      <c r="AN59" s="924">
        <v>58286</v>
      </c>
      <c r="AO59" s="925">
        <v>30.1</v>
      </c>
      <c r="AP59" s="926">
        <v>45945</v>
      </c>
      <c r="AQ59" s="927">
        <v>1</v>
      </c>
      <c r="AR59" s="928">
        <v>29.1</v>
      </c>
    </row>
    <row r="60" spans="1:44" x14ac:dyDescent="0.15">
      <c r="A60" s="836"/>
      <c r="B60" s="832"/>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2"/>
      <c r="AI60" s="832"/>
      <c r="AJ60" s="832"/>
      <c r="AK60" s="929"/>
      <c r="AL60" s="930" t="s">
        <v>479</v>
      </c>
      <c r="AM60" s="931">
        <v>1824452</v>
      </c>
      <c r="AN60" s="932">
        <v>28880</v>
      </c>
      <c r="AO60" s="933">
        <v>36.1</v>
      </c>
      <c r="AP60" s="934">
        <v>25180</v>
      </c>
      <c r="AQ60" s="935">
        <v>3.9</v>
      </c>
      <c r="AR60" s="936">
        <v>32.200000000000003</v>
      </c>
    </row>
    <row r="61" spans="1:44" x14ac:dyDescent="0.15">
      <c r="A61" s="836"/>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c r="AA61" s="832"/>
      <c r="AB61" s="832"/>
      <c r="AC61" s="832"/>
      <c r="AD61" s="832"/>
      <c r="AE61" s="832"/>
      <c r="AF61" s="832"/>
      <c r="AG61" s="832"/>
      <c r="AH61" s="832"/>
      <c r="AI61" s="832"/>
      <c r="AJ61" s="832"/>
      <c r="AK61" s="909" t="s">
        <v>484</v>
      </c>
      <c r="AL61" s="937"/>
      <c r="AM61" s="923">
        <v>2215363</v>
      </c>
      <c r="AN61" s="924">
        <v>34426</v>
      </c>
      <c r="AO61" s="925">
        <v>20</v>
      </c>
      <c r="AP61" s="926">
        <v>45354</v>
      </c>
      <c r="AQ61" s="938">
        <v>0.9</v>
      </c>
      <c r="AR61" s="928">
        <v>19.100000000000001</v>
      </c>
    </row>
    <row r="62" spans="1:44" x14ac:dyDescent="0.15">
      <c r="A62" s="836"/>
      <c r="B62" s="832"/>
      <c r="C62" s="832"/>
      <c r="D62" s="832"/>
      <c r="E62" s="832"/>
      <c r="F62" s="832"/>
      <c r="G62" s="832"/>
      <c r="H62" s="832"/>
      <c r="I62" s="832"/>
      <c r="J62" s="832"/>
      <c r="K62" s="832"/>
      <c r="L62" s="832"/>
      <c r="M62" s="832"/>
      <c r="N62" s="832"/>
      <c r="O62" s="832"/>
      <c r="P62" s="832"/>
      <c r="Q62" s="832"/>
      <c r="R62" s="832"/>
      <c r="S62" s="832"/>
      <c r="T62" s="832"/>
      <c r="U62" s="832"/>
      <c r="V62" s="832"/>
      <c r="W62" s="832"/>
      <c r="X62" s="832"/>
      <c r="Y62" s="832"/>
      <c r="Z62" s="832"/>
      <c r="AA62" s="832"/>
      <c r="AB62" s="832"/>
      <c r="AC62" s="832"/>
      <c r="AD62" s="832"/>
      <c r="AE62" s="832"/>
      <c r="AF62" s="832"/>
      <c r="AG62" s="832"/>
      <c r="AH62" s="832"/>
      <c r="AI62" s="832"/>
      <c r="AJ62" s="832"/>
      <c r="AK62" s="929"/>
      <c r="AL62" s="930" t="s">
        <v>479</v>
      </c>
      <c r="AM62" s="931">
        <v>1162951</v>
      </c>
      <c r="AN62" s="932">
        <v>18047</v>
      </c>
      <c r="AO62" s="933">
        <v>15.9</v>
      </c>
      <c r="AP62" s="934">
        <v>24556</v>
      </c>
      <c r="AQ62" s="935">
        <v>-0.4</v>
      </c>
      <c r="AR62" s="936">
        <v>16.3</v>
      </c>
    </row>
    <row r="63" spans="1:44" x14ac:dyDescent="0.15">
      <c r="A63" s="836"/>
      <c r="B63" s="832"/>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row>
    <row r="64" spans="1:44" x14ac:dyDescent="0.15">
      <c r="A64" s="836"/>
      <c r="B64" s="832"/>
      <c r="C64" s="832"/>
      <c r="D64" s="832"/>
      <c r="E64" s="832"/>
      <c r="F64" s="832"/>
      <c r="G64" s="832"/>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row>
    <row r="65" spans="1:46" x14ac:dyDescent="0.15">
      <c r="A65" s="836"/>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2"/>
      <c r="AP65" s="832"/>
      <c r="AQ65" s="832"/>
      <c r="AR65" s="832"/>
    </row>
    <row r="66" spans="1:46" x14ac:dyDescent="0.15">
      <c r="A66" s="939"/>
      <c r="B66" s="907"/>
      <c r="C66" s="907"/>
      <c r="D66" s="907"/>
      <c r="E66" s="907"/>
      <c r="F66" s="907"/>
      <c r="G66" s="907"/>
      <c r="H66" s="907"/>
      <c r="I66" s="907"/>
      <c r="J66" s="907"/>
      <c r="K66" s="907"/>
      <c r="L66" s="907"/>
      <c r="M66" s="907"/>
      <c r="N66" s="907"/>
      <c r="O66" s="907"/>
      <c r="P66" s="907"/>
      <c r="Q66" s="907"/>
      <c r="R66" s="907"/>
      <c r="S66" s="907"/>
      <c r="T66" s="907"/>
      <c r="U66" s="907"/>
      <c r="V66" s="907"/>
      <c r="W66" s="907"/>
      <c r="X66" s="907"/>
      <c r="Y66" s="907"/>
      <c r="Z66" s="907"/>
      <c r="AA66" s="907"/>
      <c r="AB66" s="907"/>
      <c r="AC66" s="907"/>
      <c r="AD66" s="907"/>
      <c r="AE66" s="907"/>
      <c r="AF66" s="907"/>
      <c r="AG66" s="907"/>
      <c r="AH66" s="907"/>
      <c r="AI66" s="907"/>
      <c r="AJ66" s="907"/>
      <c r="AK66" s="907"/>
      <c r="AL66" s="907"/>
      <c r="AM66" s="907"/>
      <c r="AN66" s="907"/>
      <c r="AO66" s="907"/>
      <c r="AP66" s="907"/>
      <c r="AQ66" s="907"/>
      <c r="AR66" s="907"/>
      <c r="AS66" s="940"/>
    </row>
    <row r="67" spans="1:46" ht="13.5" hidden="1" customHeight="1" x14ac:dyDescent="0.15">
      <c r="AK67" s="832"/>
      <c r="AL67" s="832"/>
      <c r="AM67" s="832"/>
      <c r="AN67" s="832"/>
      <c r="AO67" s="832"/>
      <c r="AP67" s="832"/>
      <c r="AQ67" s="832"/>
      <c r="AR67" s="832"/>
      <c r="AS67" s="832"/>
      <c r="AT67" s="832"/>
    </row>
    <row r="68" spans="1:46" ht="13.5" hidden="1" customHeight="1" x14ac:dyDescent="0.15">
      <c r="AK68" s="832"/>
      <c r="AL68" s="832"/>
      <c r="AM68" s="832"/>
      <c r="AN68" s="832"/>
      <c r="AO68" s="832"/>
      <c r="AP68" s="832"/>
      <c r="AQ68" s="832"/>
      <c r="AR68" s="832"/>
    </row>
    <row r="69" spans="1:46" ht="13.5" hidden="1" customHeight="1" x14ac:dyDescent="0.15">
      <c r="AK69" s="832"/>
      <c r="AL69" s="832"/>
      <c r="AM69" s="832"/>
      <c r="AN69" s="832"/>
      <c r="AO69" s="832"/>
      <c r="AP69" s="832"/>
      <c r="AQ69" s="832"/>
      <c r="AR69" s="832"/>
    </row>
    <row r="70" spans="1:46" hidden="1" x14ac:dyDescent="0.15">
      <c r="AK70" s="832"/>
      <c r="AL70" s="832"/>
      <c r="AM70" s="832"/>
      <c r="AN70" s="832"/>
      <c r="AO70" s="832"/>
      <c r="AP70" s="832"/>
      <c r="AQ70" s="832"/>
      <c r="AR70" s="832"/>
    </row>
    <row r="71" spans="1:46" hidden="1" x14ac:dyDescent="0.15">
      <c r="AK71" s="832"/>
      <c r="AL71" s="832"/>
      <c r="AM71" s="832"/>
      <c r="AN71" s="832"/>
      <c r="AO71" s="832"/>
      <c r="AP71" s="832"/>
      <c r="AQ71" s="832"/>
      <c r="AR71" s="832"/>
    </row>
    <row r="72" spans="1:46" hidden="1" x14ac:dyDescent="0.15">
      <c r="AK72" s="832"/>
      <c r="AL72" s="832"/>
      <c r="AM72" s="832"/>
      <c r="AN72" s="832"/>
      <c r="AO72" s="832"/>
      <c r="AP72" s="832"/>
      <c r="AQ72" s="832"/>
      <c r="AR72" s="832"/>
    </row>
    <row r="73" spans="1:46" hidden="1" x14ac:dyDescent="0.15">
      <c r="AK73" s="832"/>
      <c r="AL73" s="832"/>
      <c r="AM73" s="832"/>
      <c r="AN73" s="832"/>
      <c r="AO73" s="832"/>
      <c r="AP73" s="832"/>
      <c r="AQ73" s="832"/>
      <c r="AR73" s="832"/>
    </row>
  </sheetData>
  <sheetProtection algorithmName="SHA-512" hashValue="KKvadYai62S0gzmtkLph9uQgbhmIIm/9XMTGh9h6zaNiL83qt25QNuaE4DA63K3DAiH0EwT0u+67oOlZ0nwc2Q==" saltValue="owtL09Ca5sCdEew9mZ4yt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0DE0-34B1-465E-A7B9-5F78F265CB25}">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831" customWidth="1"/>
    <col min="126" max="126" width="9" style="830" hidden="1" customWidth="1"/>
    <col min="127" max="16384" width="9" style="830" hidden="1"/>
  </cols>
  <sheetData>
    <row r="1" spans="2:125" ht="13.5" customHeight="1" x14ac:dyDescent="0.15">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c r="CZ1" s="830"/>
      <c r="DA1" s="830"/>
      <c r="DB1" s="830"/>
      <c r="DC1" s="830"/>
      <c r="DD1" s="830"/>
      <c r="DE1" s="830"/>
      <c r="DF1" s="830"/>
      <c r="DG1" s="830"/>
      <c r="DH1" s="830"/>
      <c r="DI1" s="830"/>
      <c r="DJ1" s="830"/>
      <c r="DK1" s="830"/>
      <c r="DL1" s="830"/>
      <c r="DM1" s="830"/>
      <c r="DN1" s="830"/>
      <c r="DO1" s="830"/>
      <c r="DP1" s="830"/>
      <c r="DQ1" s="830"/>
      <c r="DR1" s="830"/>
      <c r="DS1" s="830"/>
      <c r="DT1" s="830"/>
      <c r="DU1" s="830"/>
    </row>
    <row r="2" spans="2:125" x14ac:dyDescent="0.15">
      <c r="B2" s="830"/>
      <c r="DG2" s="830"/>
    </row>
    <row r="3" spans="2:125" x14ac:dyDescent="0.15">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c r="CZ3" s="830"/>
      <c r="DA3" s="830"/>
      <c r="DB3" s="830"/>
      <c r="DC3" s="830"/>
      <c r="DD3" s="830"/>
      <c r="DE3" s="830"/>
      <c r="DF3" s="830"/>
      <c r="DH3" s="830"/>
      <c r="DI3" s="830"/>
      <c r="DJ3" s="830"/>
      <c r="DK3" s="830"/>
      <c r="DL3" s="830"/>
      <c r="DM3" s="830"/>
      <c r="DN3" s="830"/>
      <c r="DO3" s="830"/>
      <c r="DP3" s="830"/>
      <c r="DQ3" s="830"/>
      <c r="DR3" s="830"/>
      <c r="DS3" s="830"/>
      <c r="DT3" s="830"/>
      <c r="DU3" s="830"/>
    </row>
    <row r="4" spans="2:125" x14ac:dyDescent="0.15"/>
    <row r="5" spans="2:125" x14ac:dyDescent="0.15"/>
    <row r="6" spans="2:125" x14ac:dyDescent="0.15"/>
    <row r="7" spans="2:125" x14ac:dyDescent="0.15"/>
    <row r="8" spans="2:125" x14ac:dyDescent="0.15"/>
    <row r="9" spans="2:125" x14ac:dyDescent="0.15">
      <c r="DU9" s="83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0"/>
    </row>
    <row r="18" spans="125:125" x14ac:dyDescent="0.15"/>
    <row r="19" spans="125:125" x14ac:dyDescent="0.15"/>
    <row r="20" spans="125:125" x14ac:dyDescent="0.15">
      <c r="DU20" s="830"/>
    </row>
    <row r="21" spans="125:125" x14ac:dyDescent="0.15">
      <c r="DU21" s="83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0"/>
    </row>
    <row r="29" spans="125:125" x14ac:dyDescent="0.15"/>
    <row r="30" spans="125:125" x14ac:dyDescent="0.15"/>
    <row r="31" spans="125:125" x14ac:dyDescent="0.15"/>
    <row r="32" spans="125:125" x14ac:dyDescent="0.15"/>
    <row r="33" spans="2:125" x14ac:dyDescent="0.15">
      <c r="B33" s="830"/>
      <c r="G33" s="830"/>
      <c r="I33" s="830"/>
    </row>
    <row r="34" spans="2:125" x14ac:dyDescent="0.15">
      <c r="C34" s="830"/>
      <c r="P34" s="830"/>
      <c r="DE34" s="830"/>
      <c r="DH34" s="830"/>
    </row>
    <row r="35" spans="2:125" x14ac:dyDescent="0.15">
      <c r="D35" s="830"/>
      <c r="E35" s="830"/>
      <c r="DG35" s="830"/>
      <c r="DJ35" s="830"/>
      <c r="DP35" s="830"/>
      <c r="DQ35" s="830"/>
      <c r="DR35" s="830"/>
      <c r="DS35" s="830"/>
      <c r="DT35" s="830"/>
      <c r="DU35" s="830"/>
    </row>
    <row r="36" spans="2:125" x14ac:dyDescent="0.15">
      <c r="F36" s="830"/>
      <c r="H36" s="830"/>
      <c r="J36" s="830"/>
      <c r="K36" s="830"/>
      <c r="L36" s="830"/>
      <c r="M36" s="830"/>
      <c r="N36" s="830"/>
      <c r="O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0"/>
      <c r="BR36" s="830"/>
      <c r="BS36" s="830"/>
      <c r="BT36" s="830"/>
      <c r="BU36" s="830"/>
      <c r="BV36" s="830"/>
      <c r="BW36" s="830"/>
      <c r="BX36" s="830"/>
      <c r="BY36" s="830"/>
      <c r="BZ36" s="830"/>
      <c r="CA36" s="830"/>
      <c r="CB36" s="830"/>
      <c r="CC36" s="830"/>
      <c r="CD36" s="830"/>
      <c r="CE36" s="830"/>
      <c r="CF36" s="830"/>
      <c r="CG36" s="830"/>
      <c r="CH36" s="830"/>
      <c r="CI36" s="830"/>
      <c r="CJ36" s="830"/>
      <c r="CK36" s="830"/>
      <c r="CL36" s="830"/>
      <c r="CM36" s="830"/>
      <c r="CN36" s="830"/>
      <c r="CO36" s="830"/>
      <c r="CP36" s="830"/>
      <c r="CQ36" s="830"/>
      <c r="CR36" s="830"/>
      <c r="CS36" s="830"/>
      <c r="CT36" s="830"/>
      <c r="CU36" s="830"/>
      <c r="CV36" s="830"/>
      <c r="CW36" s="830"/>
      <c r="CX36" s="830"/>
      <c r="CY36" s="830"/>
      <c r="CZ36" s="830"/>
      <c r="DA36" s="830"/>
      <c r="DB36" s="830"/>
      <c r="DC36" s="830"/>
      <c r="DD36" s="830"/>
      <c r="DF36" s="830"/>
      <c r="DI36" s="830"/>
      <c r="DK36" s="830"/>
      <c r="DL36" s="830"/>
      <c r="DM36" s="830"/>
      <c r="DN36" s="830"/>
      <c r="DO36" s="830"/>
      <c r="DP36" s="830"/>
      <c r="DQ36" s="830"/>
      <c r="DR36" s="830"/>
      <c r="DS36" s="830"/>
      <c r="DT36" s="830"/>
      <c r="DU36" s="830"/>
    </row>
    <row r="37" spans="2:125" x14ac:dyDescent="0.15">
      <c r="DU37" s="830"/>
    </row>
    <row r="38" spans="2:125" x14ac:dyDescent="0.15">
      <c r="DT38" s="830"/>
      <c r="DU38" s="830"/>
    </row>
    <row r="39" spans="2:125" x14ac:dyDescent="0.15"/>
    <row r="40" spans="2:125" x14ac:dyDescent="0.15">
      <c r="DH40" s="830"/>
    </row>
    <row r="41" spans="2:125" x14ac:dyDescent="0.15">
      <c r="DE41" s="830"/>
    </row>
    <row r="42" spans="2:125" x14ac:dyDescent="0.15">
      <c r="DG42" s="830"/>
      <c r="DJ42" s="830"/>
    </row>
    <row r="43" spans="2:125" x14ac:dyDescent="0.15">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0"/>
      <c r="BA43" s="830"/>
      <c r="BB43" s="830"/>
      <c r="BC43" s="830"/>
      <c r="BD43" s="830"/>
      <c r="BE43" s="830"/>
      <c r="BF43" s="830"/>
      <c r="BG43" s="830"/>
      <c r="BH43" s="830"/>
      <c r="BI43" s="830"/>
      <c r="BJ43" s="830"/>
      <c r="BK43" s="830"/>
      <c r="BL43" s="830"/>
      <c r="BM43" s="830"/>
      <c r="BN43" s="830"/>
      <c r="BO43" s="830"/>
      <c r="BP43" s="830"/>
      <c r="BQ43" s="830"/>
      <c r="BR43" s="830"/>
      <c r="BS43" s="830"/>
      <c r="BT43" s="830"/>
      <c r="BU43" s="830"/>
      <c r="BV43" s="830"/>
      <c r="BW43" s="830"/>
      <c r="BX43" s="830"/>
      <c r="BY43" s="830"/>
      <c r="BZ43" s="830"/>
      <c r="CA43" s="830"/>
      <c r="CB43" s="830"/>
      <c r="CC43" s="830"/>
      <c r="CD43" s="830"/>
      <c r="CE43" s="830"/>
      <c r="CF43" s="830"/>
      <c r="CG43" s="830"/>
      <c r="CH43" s="830"/>
      <c r="CI43" s="830"/>
      <c r="CJ43" s="830"/>
      <c r="CK43" s="830"/>
      <c r="CL43" s="830"/>
      <c r="CM43" s="830"/>
      <c r="CN43" s="830"/>
      <c r="CO43" s="830"/>
      <c r="CP43" s="830"/>
      <c r="CQ43" s="830"/>
      <c r="CR43" s="830"/>
      <c r="CS43" s="830"/>
      <c r="CT43" s="830"/>
      <c r="CU43" s="830"/>
      <c r="CV43" s="830"/>
      <c r="CW43" s="830"/>
      <c r="CX43" s="830"/>
      <c r="CY43" s="830"/>
      <c r="CZ43" s="830"/>
      <c r="DA43" s="830"/>
      <c r="DB43" s="830"/>
      <c r="DC43" s="830"/>
      <c r="DD43" s="830"/>
      <c r="DF43" s="830"/>
      <c r="DI43" s="830"/>
      <c r="DK43" s="830"/>
      <c r="DL43" s="830"/>
      <c r="DM43" s="830"/>
      <c r="DN43" s="830"/>
      <c r="DO43" s="830"/>
      <c r="DP43" s="830"/>
      <c r="DQ43" s="830"/>
      <c r="DR43" s="830"/>
      <c r="DS43" s="830"/>
      <c r="DT43" s="830"/>
      <c r="DU43" s="830"/>
    </row>
    <row r="44" spans="2:125" x14ac:dyDescent="0.15">
      <c r="DU44" s="830"/>
    </row>
    <row r="45" spans="2:125" x14ac:dyDescent="0.15"/>
    <row r="46" spans="2:125" x14ac:dyDescent="0.15"/>
    <row r="47" spans="2:125" x14ac:dyDescent="0.15"/>
    <row r="48" spans="2:125" x14ac:dyDescent="0.15">
      <c r="DT48" s="830"/>
      <c r="DU48" s="830"/>
    </row>
    <row r="49" spans="120:125" x14ac:dyDescent="0.15">
      <c r="DU49" s="830"/>
    </row>
    <row r="50" spans="120:125" x14ac:dyDescent="0.15">
      <c r="DU50" s="830"/>
    </row>
    <row r="51" spans="120:125" x14ac:dyDescent="0.15">
      <c r="DP51" s="830"/>
      <c r="DQ51" s="830"/>
      <c r="DR51" s="830"/>
      <c r="DS51" s="830"/>
      <c r="DT51" s="830"/>
      <c r="DU51" s="830"/>
    </row>
    <row r="52" spans="120:125" x14ac:dyDescent="0.15"/>
    <row r="53" spans="120:125" x14ac:dyDescent="0.15"/>
    <row r="54" spans="120:125" x14ac:dyDescent="0.15">
      <c r="DU54" s="830"/>
    </row>
    <row r="55" spans="120:125" x14ac:dyDescent="0.15"/>
    <row r="56" spans="120:125" x14ac:dyDescent="0.15"/>
    <row r="57" spans="120:125" x14ac:dyDescent="0.15"/>
    <row r="58" spans="120:125" x14ac:dyDescent="0.15">
      <c r="DU58" s="830"/>
    </row>
    <row r="59" spans="120:125" x14ac:dyDescent="0.15"/>
    <row r="60" spans="120:125" x14ac:dyDescent="0.15"/>
    <row r="61" spans="120:125" x14ac:dyDescent="0.15"/>
    <row r="62" spans="120:125" x14ac:dyDescent="0.15"/>
    <row r="63" spans="120:125" x14ac:dyDescent="0.15">
      <c r="DU63" s="830"/>
    </row>
    <row r="64" spans="120:125" x14ac:dyDescent="0.15">
      <c r="DT64" s="830"/>
      <c r="DU64" s="830"/>
    </row>
    <row r="65" spans="123:125" x14ac:dyDescent="0.15"/>
    <row r="66" spans="123:125" x14ac:dyDescent="0.15"/>
    <row r="67" spans="123:125" x14ac:dyDescent="0.15"/>
    <row r="68" spans="123:125" x14ac:dyDescent="0.15"/>
    <row r="69" spans="123:125" x14ac:dyDescent="0.15">
      <c r="DS69" s="830"/>
      <c r="DT69" s="830"/>
      <c r="DU69" s="83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0"/>
    </row>
    <row r="83" spans="116:125" x14ac:dyDescent="0.15">
      <c r="DM83" s="830"/>
      <c r="DN83" s="830"/>
      <c r="DO83" s="830"/>
      <c r="DP83" s="830"/>
      <c r="DQ83" s="830"/>
      <c r="DR83" s="830"/>
      <c r="DS83" s="830"/>
      <c r="DT83" s="830"/>
      <c r="DU83" s="830"/>
    </row>
    <row r="84" spans="116:125" x14ac:dyDescent="0.15"/>
    <row r="85" spans="116:125" x14ac:dyDescent="0.15"/>
    <row r="86" spans="116:125" x14ac:dyDescent="0.15"/>
    <row r="87" spans="116:125" x14ac:dyDescent="0.15"/>
    <row r="88" spans="116:125" x14ac:dyDescent="0.15">
      <c r="DU88" s="83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0"/>
      <c r="DT94" s="830"/>
      <c r="DU94" s="830"/>
    </row>
    <row r="95" spans="116:125" ht="13.5" customHeight="1" x14ac:dyDescent="0.15">
      <c r="DU95" s="83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0"/>
    </row>
    <row r="102" spans="124:125" ht="13.5" customHeight="1" x14ac:dyDescent="0.15"/>
    <row r="103" spans="124:125" ht="13.5" customHeight="1" x14ac:dyDescent="0.15"/>
    <row r="104" spans="124:125" ht="13.5" customHeight="1" x14ac:dyDescent="0.15">
      <c r="DT104" s="830"/>
      <c r="DU104" s="83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0" t="s">
        <v>436</v>
      </c>
    </row>
    <row r="121" spans="125:125" ht="13.5" hidden="1" customHeight="1" x14ac:dyDescent="0.15">
      <c r="DU121" s="830"/>
    </row>
  </sheetData>
  <sheetProtection algorithmName="SHA-512" hashValue="EkaQua5sOOhXvY6FHoiGzCoauMDDjllD4iJ2UFIlHlbvnjSh3r43o56bqfuiiCr1DILlaBGk5wVlHLKLKVkMbg==" saltValue="JZ+AA+PUODCk0CgZJ5WlSw==" spinCount="100000" sheet="1" objects="1" scenarios="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FCF0B-030C-49EA-A6E0-99C5EC65A543}">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831" customWidth="1"/>
    <col min="126" max="142" width="0" style="830" hidden="1" customWidth="1"/>
    <col min="143" max="143" width="9" style="830" hidden="1" customWidth="1"/>
    <col min="144" max="16384" width="9" style="830" hidden="1"/>
  </cols>
  <sheetData>
    <row r="1" spans="1:125" ht="13.5" customHeight="1" x14ac:dyDescent="0.15">
      <c r="A1" s="830"/>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c r="CZ1" s="830"/>
      <c r="DA1" s="830"/>
      <c r="DB1" s="830"/>
      <c r="DC1" s="830"/>
      <c r="DD1" s="830"/>
      <c r="DE1" s="830"/>
      <c r="DF1" s="830"/>
      <c r="DG1" s="830"/>
      <c r="DH1" s="830"/>
      <c r="DI1" s="830"/>
      <c r="DJ1" s="830"/>
      <c r="DK1" s="830"/>
      <c r="DL1" s="830"/>
      <c r="DM1" s="830"/>
      <c r="DN1" s="830"/>
      <c r="DO1" s="830"/>
      <c r="DP1" s="830"/>
      <c r="DQ1" s="830"/>
      <c r="DR1" s="830"/>
      <c r="DS1" s="830"/>
      <c r="DT1" s="830"/>
      <c r="DU1" s="830"/>
    </row>
    <row r="2" spans="1:125" x14ac:dyDescent="0.15">
      <c r="B2" s="830"/>
      <c r="T2" s="830"/>
    </row>
    <row r="3" spans="1:125" x14ac:dyDescent="0.15">
      <c r="C3" s="830"/>
      <c r="D3" s="830"/>
      <c r="E3" s="830"/>
      <c r="F3" s="830"/>
      <c r="G3" s="830"/>
      <c r="H3" s="830"/>
      <c r="I3" s="830"/>
      <c r="J3" s="830"/>
      <c r="K3" s="830"/>
      <c r="L3" s="830"/>
      <c r="M3" s="830"/>
      <c r="N3" s="830"/>
      <c r="O3" s="830"/>
      <c r="P3" s="830"/>
      <c r="Q3" s="830"/>
      <c r="R3" s="830"/>
      <c r="S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c r="CZ3" s="830"/>
      <c r="DA3" s="830"/>
      <c r="DB3" s="830"/>
      <c r="DC3" s="830"/>
      <c r="DD3" s="830"/>
      <c r="DE3" s="830"/>
      <c r="DF3" s="830"/>
      <c r="DG3" s="830"/>
      <c r="DH3" s="830"/>
      <c r="DI3" s="830"/>
      <c r="DJ3" s="830"/>
      <c r="DK3" s="830"/>
      <c r="DL3" s="830"/>
      <c r="DM3" s="830"/>
      <c r="DN3" s="830"/>
      <c r="DO3" s="830"/>
      <c r="DP3" s="830"/>
      <c r="DQ3" s="830"/>
      <c r="DR3" s="830"/>
      <c r="DS3" s="830"/>
      <c r="DT3" s="830"/>
      <c r="DU3" s="83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0"/>
      <c r="G33" s="830"/>
      <c r="I33" s="830"/>
    </row>
    <row r="34" spans="2:125" x14ac:dyDescent="0.15">
      <c r="C34" s="830"/>
      <c r="P34" s="830"/>
      <c r="R34" s="830"/>
      <c r="U34" s="830"/>
    </row>
    <row r="35" spans="2:125" x14ac:dyDescent="0.15">
      <c r="D35" s="830"/>
      <c r="E35" s="830"/>
      <c r="T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0"/>
      <c r="AZ35" s="830"/>
      <c r="BA35" s="830"/>
      <c r="BB35" s="830"/>
      <c r="BC35" s="830"/>
      <c r="BD35" s="830"/>
      <c r="BE35" s="830"/>
      <c r="BF35" s="830"/>
      <c r="BG35" s="830"/>
      <c r="BH35" s="830"/>
      <c r="BI35" s="830"/>
      <c r="BJ35" s="830"/>
      <c r="BK35" s="830"/>
      <c r="BL35" s="830"/>
      <c r="BM35" s="830"/>
      <c r="BN35" s="830"/>
      <c r="BO35" s="830"/>
      <c r="BP35" s="830"/>
      <c r="BQ35" s="830"/>
      <c r="BR35" s="830"/>
      <c r="BS35" s="830"/>
      <c r="BT35" s="830"/>
      <c r="BU35" s="830"/>
      <c r="BV35" s="830"/>
      <c r="BW35" s="830"/>
      <c r="BX35" s="830"/>
      <c r="BY35" s="830"/>
      <c r="BZ35" s="830"/>
      <c r="CA35" s="830"/>
      <c r="CB35" s="830"/>
      <c r="CC35" s="830"/>
      <c r="CD35" s="830"/>
      <c r="CE35" s="830"/>
      <c r="CF35" s="830"/>
      <c r="CG35" s="830"/>
      <c r="CH35" s="830"/>
      <c r="CI35" s="830"/>
      <c r="CJ35" s="830"/>
      <c r="CK35" s="830"/>
      <c r="CL35" s="830"/>
      <c r="CM35" s="830"/>
      <c r="CN35" s="830"/>
      <c r="CO35" s="830"/>
      <c r="CP35" s="830"/>
      <c r="CQ35" s="830"/>
      <c r="CR35" s="830"/>
      <c r="CS35" s="830"/>
      <c r="CT35" s="830"/>
      <c r="CU35" s="830"/>
      <c r="CV35" s="830"/>
      <c r="CW35" s="830"/>
      <c r="CX35" s="830"/>
      <c r="CY35" s="830"/>
      <c r="CZ35" s="830"/>
      <c r="DA35" s="830"/>
      <c r="DB35" s="830"/>
      <c r="DC35" s="830"/>
      <c r="DD35" s="830"/>
      <c r="DE35" s="830"/>
      <c r="DF35" s="830"/>
      <c r="DG35" s="830"/>
      <c r="DH35" s="830"/>
      <c r="DI35" s="830"/>
      <c r="DJ35" s="830"/>
      <c r="DK35" s="830"/>
      <c r="DL35" s="830"/>
      <c r="DM35" s="830"/>
      <c r="DN35" s="830"/>
      <c r="DO35" s="830"/>
      <c r="DP35" s="830"/>
      <c r="DQ35" s="830"/>
      <c r="DR35" s="830"/>
      <c r="DS35" s="830"/>
      <c r="DT35" s="830"/>
      <c r="DU35" s="830"/>
    </row>
    <row r="36" spans="2:125" x14ac:dyDescent="0.15">
      <c r="F36" s="830"/>
      <c r="H36" s="830"/>
      <c r="J36" s="830"/>
      <c r="K36" s="830"/>
      <c r="L36" s="830"/>
      <c r="M36" s="830"/>
      <c r="N36" s="830"/>
      <c r="O36" s="830"/>
      <c r="Q36" s="830"/>
      <c r="S36" s="830"/>
      <c r="V36" s="830"/>
    </row>
    <row r="37" spans="2:125" x14ac:dyDescent="0.15"/>
    <row r="38" spans="2:125" x14ac:dyDescent="0.15"/>
    <row r="39" spans="2:125" x14ac:dyDescent="0.15"/>
    <row r="40" spans="2:125" x14ac:dyDescent="0.15">
      <c r="U40" s="830"/>
    </row>
    <row r="41" spans="2:125" x14ac:dyDescent="0.15">
      <c r="R41" s="830"/>
    </row>
    <row r="42" spans="2:125" x14ac:dyDescent="0.15">
      <c r="T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0"/>
      <c r="BC42" s="830"/>
      <c r="BD42" s="830"/>
      <c r="BE42" s="830"/>
      <c r="BF42" s="830"/>
      <c r="BG42" s="830"/>
      <c r="BH42" s="830"/>
      <c r="BI42" s="830"/>
      <c r="BJ42" s="830"/>
      <c r="BK42" s="830"/>
      <c r="BL42" s="830"/>
      <c r="BM42" s="830"/>
      <c r="BN42" s="830"/>
      <c r="BO42" s="830"/>
      <c r="BP42" s="830"/>
      <c r="BQ42" s="830"/>
      <c r="BR42" s="830"/>
      <c r="BS42" s="830"/>
      <c r="BT42" s="830"/>
      <c r="BU42" s="830"/>
      <c r="BV42" s="830"/>
      <c r="BW42" s="830"/>
      <c r="BX42" s="830"/>
      <c r="BY42" s="830"/>
      <c r="BZ42" s="830"/>
      <c r="CA42" s="830"/>
      <c r="CB42" s="830"/>
      <c r="CC42" s="830"/>
      <c r="CD42" s="830"/>
      <c r="CE42" s="830"/>
      <c r="CF42" s="830"/>
      <c r="CG42" s="830"/>
      <c r="CH42" s="830"/>
      <c r="CI42" s="830"/>
      <c r="CJ42" s="830"/>
      <c r="CK42" s="830"/>
      <c r="CL42" s="830"/>
      <c r="CM42" s="830"/>
      <c r="CN42" s="830"/>
      <c r="CO42" s="830"/>
      <c r="CP42" s="830"/>
      <c r="CQ42" s="830"/>
      <c r="CR42" s="830"/>
      <c r="CS42" s="830"/>
      <c r="CT42" s="830"/>
      <c r="CU42" s="830"/>
      <c r="CV42" s="830"/>
      <c r="CW42" s="830"/>
      <c r="CX42" s="830"/>
      <c r="CY42" s="830"/>
      <c r="CZ42" s="830"/>
      <c r="DA42" s="830"/>
      <c r="DB42" s="830"/>
      <c r="DC42" s="830"/>
      <c r="DD42" s="830"/>
      <c r="DE42" s="830"/>
      <c r="DF42" s="830"/>
      <c r="DG42" s="830"/>
      <c r="DH42" s="830"/>
      <c r="DI42" s="830"/>
      <c r="DJ42" s="830"/>
      <c r="DK42" s="830"/>
      <c r="DL42" s="830"/>
      <c r="DM42" s="830"/>
      <c r="DN42" s="830"/>
      <c r="DO42" s="830"/>
      <c r="DP42" s="830"/>
      <c r="DQ42" s="830"/>
      <c r="DR42" s="830"/>
      <c r="DS42" s="830"/>
      <c r="DT42" s="830"/>
      <c r="DU42" s="830"/>
    </row>
    <row r="43" spans="2:125" x14ac:dyDescent="0.15">
      <c r="Q43" s="830"/>
      <c r="S43" s="830"/>
      <c r="V43" s="83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1" t="s">
        <v>436</v>
      </c>
    </row>
  </sheetData>
  <sheetProtection algorithmName="SHA-512" hashValue="QYhfO+6z41/RlqG+mXnZkb8PtlKxlUkKHE/I1yjCtOnA0hIiYFoa8TMUrFgrm+wX9CEKEIKsAwg0mqPllLJ+hA==" saltValue="JxqPEGxoSuLgYr3MKIf8zg==" spinCount="100000" sheet="1" objects="1" scenarios="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8A20-855A-44EB-A912-B3495DBB6179}">
  <sheetPr>
    <pageSetUpPr fitToPage="1"/>
  </sheetPr>
  <dimension ref="B1:J50"/>
  <sheetViews>
    <sheetView showGridLines="0" zoomScaleSheetLayoutView="100" workbookViewId="0"/>
  </sheetViews>
  <sheetFormatPr defaultColWidth="0" defaultRowHeight="13.5" customHeight="1" zeroHeight="1" x14ac:dyDescent="0.15"/>
  <cols>
    <col min="1" max="1" width="8.25" style="465" customWidth="1"/>
    <col min="2" max="16" width="14.625" style="465" customWidth="1"/>
    <col min="17" max="17" width="0" style="465" hidden="1" customWidth="1"/>
    <col min="18" max="16384" width="0" style="46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889"/>
      <c r="C45" s="889"/>
      <c r="D45" s="889"/>
      <c r="E45" s="889"/>
      <c r="F45" s="889"/>
      <c r="G45" s="889"/>
      <c r="H45" s="889"/>
      <c r="I45" s="889"/>
      <c r="J45" s="941" t="s">
        <v>485</v>
      </c>
    </row>
    <row r="46" spans="2:10" ht="29.25" customHeight="1" thickBot="1" x14ac:dyDescent="0.25">
      <c r="B46" s="942" t="s">
        <v>26</v>
      </c>
      <c r="C46" s="943"/>
      <c r="D46" s="943"/>
      <c r="E46" s="944" t="s">
        <v>486</v>
      </c>
      <c r="F46" s="945" t="s">
        <v>3</v>
      </c>
      <c r="G46" s="946" t="s">
        <v>4</v>
      </c>
      <c r="H46" s="946" t="s">
        <v>5</v>
      </c>
      <c r="I46" s="946" t="s">
        <v>6</v>
      </c>
      <c r="J46" s="947" t="s">
        <v>7</v>
      </c>
    </row>
    <row r="47" spans="2:10" ht="57.75" customHeight="1" x14ac:dyDescent="0.15">
      <c r="B47" s="948"/>
      <c r="C47" s="949" t="s">
        <v>487</v>
      </c>
      <c r="D47" s="949"/>
      <c r="E47" s="950"/>
      <c r="F47" s="951">
        <v>7.1</v>
      </c>
      <c r="G47" s="952">
        <v>7.09</v>
      </c>
      <c r="H47" s="952">
        <v>7.02</v>
      </c>
      <c r="I47" s="952">
        <v>7.07</v>
      </c>
      <c r="J47" s="953">
        <v>7.44</v>
      </c>
    </row>
    <row r="48" spans="2:10" ht="57.75" customHeight="1" x14ac:dyDescent="0.15">
      <c r="B48" s="954"/>
      <c r="C48" s="955" t="s">
        <v>488</v>
      </c>
      <c r="D48" s="955"/>
      <c r="E48" s="956"/>
      <c r="F48" s="957">
        <v>7.62</v>
      </c>
      <c r="G48" s="958">
        <v>7.05</v>
      </c>
      <c r="H48" s="958">
        <v>8.1</v>
      </c>
      <c r="I48" s="958">
        <v>7.66</v>
      </c>
      <c r="J48" s="959">
        <v>12.85</v>
      </c>
    </row>
    <row r="49" spans="2:10" ht="57.75" customHeight="1" thickBot="1" x14ac:dyDescent="0.2">
      <c r="B49" s="960"/>
      <c r="C49" s="961" t="s">
        <v>489</v>
      </c>
      <c r="D49" s="961"/>
      <c r="E49" s="962"/>
      <c r="F49" s="963" t="s">
        <v>490</v>
      </c>
      <c r="G49" s="964" t="s">
        <v>491</v>
      </c>
      <c r="H49" s="964" t="s">
        <v>492</v>
      </c>
      <c r="I49" s="964" t="s">
        <v>493</v>
      </c>
      <c r="J49" s="965">
        <v>1.94</v>
      </c>
    </row>
    <row r="50" spans="2:10" x14ac:dyDescent="0.15"/>
  </sheetData>
  <sheetProtection algorithmName="SHA-512" hashValue="DiK4gw8th/xuTNJUmjcHlkkgXKvw+u+8Y1iabG662fol9jeibQdxsL5xhpK/oOApraC1xn+3UVdcG05yIK9ovg==" saltValue="GP50g47ldtAVUpM5jtHV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2023-11-10T05:50:53Z</cp:lastPrinted>
  <dcterms:created xsi:type="dcterms:W3CDTF">2023-09-21T00:25:35Z</dcterms:created>
  <dcterms:modified xsi:type="dcterms:W3CDTF">2024-02-06T07:53:35Z</dcterms:modified>
  <cp:category/>
</cp:coreProperties>
</file>