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7C9D947E-9B69-462B-A0A0-2CDE6F9A5750}"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BW34" i="10"/>
  <c r="CO34" i="10" s="1"/>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alcChain>
</file>

<file path=xl/sharedStrings.xml><?xml version="1.0" encoding="utf-8"?>
<sst xmlns="http://schemas.openxmlformats.org/spreadsheetml/2006/main" count="1146" uniqueCount="610">
  <si>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</si>
  <si>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</si>
  <si>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</si>
  <si>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</si>
  <si>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</si>
  <si>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</si>
  <si>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</si>
  <si>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</si>
  <si>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</si>
  <si>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</si>
  <si>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</si>
  <si>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</si>
  <si>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</si>
  <si>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</si>
  <si>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</si>
  <si>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</si>
  <si>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</si>
  <si>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</si>
  <si>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</si>
  <si>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</si>
  <si>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</si>
  <si>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</si>
  <si>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</si>
  <si>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</si>
  <si>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</si>
  <si>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</si>
  <si>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</si>
  <si>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</si>
  <si>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</si>
  <si>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</si>
  <si>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</si>
  <si>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</si>
  <si>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</si>
  <si>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</si>
  <si>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</si>
  <si>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</si>
  <si>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</si>
  <si>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</si>
  <si>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</si>
  <si>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</si>
  <si>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</si>
  <si>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</si>
  <si>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</si>
  <si>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</si>
  <si>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</si>
  <si>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</si>
  <si>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</si>
  <si>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</si>
  <si>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</si>
  <si>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</si>
  <si>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</si>
  <si>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</si>
  <si>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</si>
  <si>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</si>
  <si>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</si>
  <si>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</si>
  <si>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</si>
  <si>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</si>
  <si>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</si>
  <si>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</si>
  <si>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</si>
  <si>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</si>
  <si>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</si>
  <si>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</si>
  <si>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</si>
  <si>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</si>
  <si>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</si>
  <si>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</si>
  <si>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</si>
  <si>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</si>
  <si>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</si>
  <si>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</si>
  <si>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</si>
  <si>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</si>
  <si>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</si>
  <si>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</si>
  <si>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</si>
  <si>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</si>
  <si>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</si>
  <si>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</si>
  <si>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</si>
  <si>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</si>
  <si>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</si>
  <si>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</si>
  <si>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</si>
  <si>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</si>
  <si>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</si>
  <si>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</si>
  <si>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</si>
  <si>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</si>
  <si>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</si>
  <si>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</si>
  <si>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</si>
  <si>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</si>
  <si>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</si>
  <si>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</si>
  <si>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</si>
  <si>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</si>
  <si>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</si>
  <si>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</si>
  <si>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</si>
  <si>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</si>
  <si>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</si>
  <si>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</si>
  <si>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</si>
  <si>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</si>
  <si>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</si>
  <si>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</si>
  <si>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</si>
  <si>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</si>
  <si>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</si>
  <si>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</si>
  <si>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</si>
  <si>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</si>
  <si>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</si>
  <si>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</si>
  <si>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</si>
  <si>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</si>
  <si>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</si>
  <si>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</si>
  <si>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</si>
  <si>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</si>
  <si>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</si>
  <si>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</si>
  <si>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</si>
  <si>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</si>
  <si>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</si>
  <si>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</si>
  <si>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</si>
  <si>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</si>
  <si>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</si>
  <si>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</si>
  <si>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</si>
  <si>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</si>
  <si>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</si>
  <si>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</si>
  <si>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</si>
  <si>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</si>
  <si>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</si>
  <si>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</si>
  <si>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</si>
  <si>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</si>
  <si>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</si>
  <si>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</si>
  <si>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</si>
  <si>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</si>
  <si>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</si>
  <si>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</si>
  <si>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</si>
  <si>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</si>
  <si>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</si>
  <si>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</si>
  <si>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</si>
  <si>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</si>
  <si>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</si>
  <si>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</si>
  <si>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</si>
  <si>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</si>
  <si>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</si>
  <si>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</si>
  <si>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</si>
  <si>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</si>
  <si>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</si>
  <si>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</si>
  <si>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</si>
  <si>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</si>
  <si>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</si>
  <si>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</si>
  <si>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</si>
  <si>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</si>
  <si>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</si>
  <si>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</si>
  <si>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</si>
  <si>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</si>
  <si>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</si>
  <si>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</si>
  <si>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</si>
  <si>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</si>
  <si>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</si>
  <si>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</si>
  <si>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</si>
  <si>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</si>
  <si>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</si>
  <si>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</si>
  <si>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</si>
  <si>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</si>
  <si>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</si>
  <si>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</si>
  <si>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</si>
  <si>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</si>
  <si>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</si>
  <si>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</si>
  <si>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</si>
  <si>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</si>
  <si>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</si>
  <si>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</si>
  <si>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</si>
  <si>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</si>
  <si>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</si>
  <si>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</si>
  <si>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</si>
  <si>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</si>
  <si>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</si>
  <si>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</si>
  <si>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</si>
  <si>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</si>
  <si>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</si>
  <si>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</si>
  <si>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</si>
  <si>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</si>
  <si>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</si>
  <si>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</si>
  <si>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</si>
  <si>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</si>
  <si>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</si>
  <si>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</si>
  <si>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</si>
  <si>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</si>
  <si>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</si>
  <si>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</si>
  <si>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</si>
  <si>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</si>
  <si>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</si>
  <si>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</si>
  <si>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</si>
  <si>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</si>
  <si>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</si>
  <si>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</si>
  <si>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</si>
  <si>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</si>
  <si>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</si>
  <si>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</si>
  <si>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</si>
  <si>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</si>
  <si>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</si>
  <si>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</si>
  <si>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</si>
  <si>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</si>
  <si>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</si>
  <si>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</si>
  <si>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</si>
  <si>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</si>
  <si>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</si>
  <si>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</si>
  <si>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</si>
  <si>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</si>
  <si>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</si>
  <si>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</si>
  <si>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</si>
  <si>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</si>
  <si>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</si>
  <si>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</si>
  <si>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</si>
  <si>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</si>
  <si>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</si>
  <si>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</si>
  <si>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</si>
  <si>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</si>
  <si>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</si>
  <si>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</si>
  <si>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</si>
  <si>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</si>
  <si>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</si>
  <si>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</si>
  <si>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</si>
  <si>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</si>
  <si>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</si>
  <si>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</si>
  <si>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</si>
  <si>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</si>
  <si>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</si>
  <si>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</si>
  <si>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</si>
  <si>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</si>
  <si>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</si>
  <si>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</si>
  <si>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</si>
  <si>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</si>
  <si>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</si>
  <si>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</si>
  <si>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</si>
  <si>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</si>
  <si>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</si>
  <si>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</si>
  <si>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</si>
  <si>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</si>
  <si>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</si>
  <si>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</si>
  <si>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</si>
  <si>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</si>
  <si>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</si>
  <si>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</si>
  <si>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</si>
  <si>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</si>
  <si>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</si>
  <si>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</si>
  <si>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</si>
  <si>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</si>
  <si>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</si>
  <si>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</si>
  <si>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</si>
  <si>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</si>
  <si>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</si>
  <si>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</si>
  <si>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</si>
  <si>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</si>
  <si>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</si>
  <si>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</si>
  <si>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</si>
  <si>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</si>
  <si>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</si>
  <si>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</si>
  <si>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</si>
  <si>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</si>
  <si>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</si>
  <si>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</si>
  <si>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</si>
  <si>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</si>
  <si>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</si>
  <si>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</si>
  <si>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</si>
  <si>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</si>
  <si>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</si>
  <si>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</si>
  <si>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</si>
  <si>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</si>
  <si>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</si>
  <si>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</si>
  <si>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</si>
  <si>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</si>
  <si>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</si>
  <si>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</si>
  <si>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</si>
  <si>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</si>
  <si>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</si>
  <si>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</si>
  <si>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</si>
  <si>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</si>
  <si>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</si>
  <si>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</si>
  <si>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</si>
  <si>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</si>
  <si>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</si>
  <si>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</si>
  <si>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</si>
  <si>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</si>
  <si>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</si>
  <si>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</si>
  <si>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</si>
  <si>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</si>
  <si>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</si>
  <si>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</si>
  <si>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</si>
  <si>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</si>
  <si>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</si>
  <si>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</si>
  <si>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</si>
  <si>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</si>
  <si>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</si>
  <si>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</si>
  <si>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</si>
  <si>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</si>
  <si>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</si>
  <si>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</si>
  <si>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</si>
  <si>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</si>
  <si>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</si>
  <si>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</si>
  <si>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</si>
  <si>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</si>
  <si>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</si>
  <si>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</si>
  <si>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</si>
  <si>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</si>
  <si>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</si>
  <si>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</si>
  <si>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</si>
  <si>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</si>
  <si>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</si>
  <si>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</si>
  <si>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</si>
  <si>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</si>
  <si>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</si>
  <si>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</si>
  <si>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</si>
  <si>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</si>
  <si>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</si>
  <si>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</si>
  <si>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</si>
  <si>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</si>
  <si>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</si>
  <si>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</si>
  <si>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</si>
  <si>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</si>
  <si>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</si>
  <si>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</si>
  <si>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</si>
  <si>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</si>
  <si>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</si>
  <si>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</si>
  <si>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</si>
  <si>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</si>
  <si>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</si>
  <si>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</si>
  <si>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</si>
  <si>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</si>
  <si>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</si>
  <si>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</si>
  <si>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</si>
  <si>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</si>
  <si>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</si>
  <si>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</si>
  <si>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</si>
  <si>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</si>
  <si>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</si>
  <si>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</si>
  <si>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</si>
  <si>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</si>
  <si>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</si>
  <si>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</si>
  <si>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</si>
  <si>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</si>
  <si>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</si>
  <si>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</si>
  <si>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</si>
  <si>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</si>
  <si>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</si>
  <si>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</si>
  <si>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</si>
  <si>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</si>
  <si>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</si>
  <si>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</si>
  <si>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</si>
  <si>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</si>
  <si>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</si>
  <si>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</si>
  <si>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</si>
  <si>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</si>
  <si>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</si>
  <si>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</si>
  <si>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</si>
  <si>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</si>
  <si>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</si>
  <si>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</si>
  <si>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</si>
  <si>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</si>
  <si>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</si>
  <si>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</si>
  <si>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</si>
  <si>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</si>
  <si>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</si>
  <si>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</si>
  <si>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</si>
  <si>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</si>
  <si>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</si>
  <si>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</si>
  <si>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</si>
  <si>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</si>
  <si>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</si>
  <si>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</si>
  <si>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</si>
  <si>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</si>
  <si>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</si>
  <si>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</si>
  <si>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</si>
  <si>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</si>
  <si>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</si>
  <si>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</si>
  <si>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</si>
  <si>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</si>
  <si>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</si>
  <si>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</si>
  <si>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</si>
  <si>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</si>
  <si>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</si>
  <si>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</si>
  <si>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</si>
  <si>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</si>
  <si>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</si>
  <si>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</si>
  <si>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</si>
  <si>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</si>
  <si>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</si>
  <si>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</si>
  <si>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</si>
  <si>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</si>
  <si>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</si>
  <si>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</si>
  <si>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</si>
  <si>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</si>
  <si>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</si>
  <si>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</si>
  <si>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</si>
  <si>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</si>
  <si>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</si>
  <si>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</si>
  <si>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</si>
  <si>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</si>
  <si>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</si>
  <si>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</si>
  <si>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</si>
  <si>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</si>
  <si>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</si>
  <si>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</si>
  <si>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</si>
  <si>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</si>
  <si>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</si>
  <si>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</si>
  <si>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</si>
  <si>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</si>
  <si>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</si>
  <si>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</si>
  <si>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</si>
  <si>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</si>
  <si>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</si>
  <si>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</si>
  <si>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</si>
  <si>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</si>
  <si>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</si>
  <si>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</si>
  <si>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</si>
  <si>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</si>
  <si>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</si>
  <si>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</si>
  <si>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</si>
  <si>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</si>
  <si>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</si>
  <si>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</si>
  <si>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</si>
  <si>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</si>
  <si>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</si>
  <si>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</si>
  <si>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</si>
  <si>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</si>
  <si>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</si>
  <si>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</si>
  <si>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</si>
  <si>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</si>
  <si>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</si>
  <si>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</si>
  <si>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</si>
  <si>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</si>
  <si>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</si>
  <si>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</si>
  <si>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</si>
  <si>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</si>
  <si>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</si>
  <si>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</si>
  <si>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</si>
  <si>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</si>
  <si>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</si>
  <si>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</si>
  <si>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</si>
  <si>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</si>
  <si>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</si>
  <si>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</si>
  <si>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</si>
  <si>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</si>
  <si>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</si>
  <si>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</si>
  <si>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</si>
  <si>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</si>
  <si>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</si>
  <si>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</si>
  <si>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</si>
  <si>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</si>
  <si>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</si>
  <si>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4.83</t>
  </si>
  <si>
    <t>▲ 20.57</t>
  </si>
  <si>
    <t>▲ 14.00</t>
  </si>
  <si>
    <t>一般会計</t>
  </si>
  <si>
    <t>介護保険事業</t>
  </si>
  <si>
    <t>国民健康保険（事業勘定）</t>
  </si>
  <si>
    <t>簡易水道事業特別会計</t>
  </si>
  <si>
    <t>国民健康保険（診療施設勘定）</t>
  </si>
  <si>
    <t>下水道事業特別会計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</si>
  <si>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</si>
  <si>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</si>
  <si>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</si>
  <si>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</si>
  <si>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</si>
  <si>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</si>
  <si>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</si>
  <si>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</si>
  <si>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</si>
  <si>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ふるさと創生基金</t>
    <rPh sb="4" eb="6">
      <t>ソウセイ</t>
    </rPh>
    <rPh sb="6" eb="8">
      <t>キキン</t>
    </rPh>
    <phoneticPr fontId="5"/>
  </si>
  <si>
    <t>地域振興資金</t>
    <rPh sb="0" eb="6">
      <t>チイキシンコウシキン</t>
    </rPh>
    <phoneticPr fontId="5"/>
  </si>
  <si>
    <t>村営住宅基金</t>
    <rPh sb="0" eb="4">
      <t>ソンエイジュウタク</t>
    </rPh>
    <rPh sb="4" eb="6">
      <t>キキン</t>
    </rPh>
    <phoneticPr fontId="5"/>
  </si>
  <si>
    <t>ふるさと応援基金</t>
    <rPh sb="4" eb="6">
      <t>オウエン</t>
    </rPh>
    <rPh sb="6" eb="8">
      <t>キキン</t>
    </rPh>
    <phoneticPr fontId="5"/>
  </si>
  <si>
    <t>山林造成基金</t>
    <rPh sb="0" eb="2">
      <t>サンリン</t>
    </rPh>
    <rPh sb="2" eb="4">
      <t>ゾウセイ</t>
    </rPh>
    <rPh sb="4" eb="6">
      <t>キキン</t>
    </rPh>
    <phoneticPr fontId="5"/>
  </si>
  <si>
    <t>株式会社　黒滝森物語村</t>
    <rPh sb="0" eb="4">
      <t>カブシキガイシャ</t>
    </rPh>
    <rPh sb="5" eb="7">
      <t>クロタキ</t>
    </rPh>
    <rPh sb="7" eb="8">
      <t>モリ</t>
    </rPh>
    <rPh sb="8" eb="10">
      <t>モノガタリ</t>
    </rPh>
    <rPh sb="10" eb="11">
      <t>ムラ</t>
    </rPh>
    <phoneticPr fontId="2"/>
  </si>
  <si>
    <t>奈良県市町村総合事務組合</t>
    <rPh sb="0" eb="3">
      <t>ナラケン</t>
    </rPh>
    <rPh sb="3" eb="6">
      <t>シチョウソン</t>
    </rPh>
    <rPh sb="6" eb="12">
      <t>ソウゴウジムクミアイ</t>
    </rPh>
    <phoneticPr fontId="2"/>
  </si>
  <si>
    <t>南和広域衛生組合</t>
    <rPh sb="0" eb="4">
      <t>ナンワコウイキ</t>
    </rPh>
    <rPh sb="4" eb="8">
      <t>エイセイクミアイ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</si>
  <si>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</si>
  <si>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</si>
  <si>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</si>
  <si>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</si>
  <si>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</si>
  <si>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</si>
  <si>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</si>
  <si>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</si>
  <si>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等の整備を行うため多額の地方債借入をしたことなどから、今後、比率の急激な増加が見込まれるので、繰り上げ償還を積極的に実施し、新規に発行する地方債の抑制などに努め、将来世代の負担の減少を目指す。
　一方で、整備されてから年数が経ち、老朽化している建物が多いと思われるので有形固定資産減価償却率が類似団体平均を上回っている。
　今後、公共施設等総合管理計画に基づき、施設等の点検・診断等の実施により、早期段階において予防的な修繕を実施し、大規模な改修等が必要にならないよう機能の保持、回復を図り、経費の縮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</si>
  <si>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</si>
  <si>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</si>
  <si>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</si>
  <si>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</si>
  <si>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</si>
  <si>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</si>
  <si>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将来負担比率、実質公債費比率共に類似団体内平均値を下回っているが、実質公債費比率については、年々増加傾向にある。要因は、公共施設の大規模改修が開始したためである。
　また、今後についても、さくら広域環境衛生組合が行うごみ処理施設整備、簡易水道改良工事、公共施設の長寿命化対策実施による地方債借入は避けられないことから、行政運営のスリム化、地方債発行の抑制を行い財政の健全化に努める。</t>
    <rPh sb="1" eb="7">
      <t>ショウライフタンヒリツ</t>
    </rPh>
    <rPh sb="57" eb="59">
      <t>ヨウイン</t>
    </rPh>
    <rPh sb="61" eb="65">
      <t>コウキョウシセツ</t>
    </rPh>
    <rPh sb="66" eb="71">
      <t>ダイキボカイシュウ</t>
    </rPh>
    <rPh sb="72" eb="74">
      <t>カイシ</t>
    </rPh>
    <rPh sb="87" eb="89">
      <t>コンゴ</t>
    </rPh>
    <rPh sb="143" eb="146">
      <t>チホウサイ</t>
    </rPh>
    <rPh sb="146" eb="148">
      <t>カリイレ</t>
    </rPh>
    <rPh sb="149" eb="150">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</si>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</sst>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C5950C-249B-44D2-B7F1-C04C050D30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49C-4A0D-AC65-811E06C59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352936</c:v>
                </c:pt>
                <c:pt idx="1">
                  <c:v>462718</c:v>
                </c:pt>
                <c:pt idx="2">
                  <c:v>258679</c:v>
                </c:pt>
                <c:pt idx="3">
                  <c:v>553546</c:v>
                </c:pt>
                <c:pt idx="4">
                  <c:v>300330</c:v>
                </c:pt>
              </c:numCache>
            </c:numRef>
          </c:val>
          <c:smooth val="0"/>
          <c:extLst>
            <c:ext xmlns:c16="http://schemas.microsoft.com/office/drawing/2014/chart" uri="{C3380CC4-5D6E-409C-BE32-E72D297353CC}">
              <c16:uniqueId val="{00000001-849C-4A0D-AC65-811E06C59E4F}"/>
            </c:ext>
          </c:extLst>
        </c:ser>
        <c:dLbls>
          <c:showLegendKey val="0"/>
          <c:showVal val="0"/>
          <c:showCatName val="0"/>
          <c:showSerName val="0"/>
          <c:showPercent val="0"/>
          <c:showBubbleSize val="0"/>
        </c:dLbls>
        <c:marker val="1"/>
        <c:smooth val="0"/>
        <c:axId val="323458000"/>
        <c:axId val="323459176"/>
      </c:lineChart>
      <c:catAx>
        <c:axId val="32345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459176"/>
        <c:crosses val="autoZero"/>
        <c:auto val="1"/>
        <c:lblAlgn val="ctr"/>
        <c:lblOffset val="100"/>
        <c:tickLblSkip val="1"/>
        <c:tickMarkSkip val="1"/>
        <c:noMultiLvlLbl val="0"/>
      </c:catAx>
      <c:valAx>
        <c:axId val="32345917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45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6.74</c:v>
                </c:pt>
                <c:pt idx="1">
                  <c:v>0.4</c:v>
                </c:pt>
                <c:pt idx="2">
                  <c:v>2.4300000000000002</c:v>
                </c:pt>
                <c:pt idx="3">
                  <c:v>4.5599999999999996</c:v>
                </c:pt>
                <c:pt idx="4">
                  <c:v>10.1</c:v>
                </c:pt>
              </c:numCache>
            </c:numRef>
          </c:val>
          <c:extLst>
            <c:ext xmlns:c16="http://schemas.microsoft.com/office/drawing/2014/chart" uri="{C3380CC4-5D6E-409C-BE32-E72D297353CC}">
              <c16:uniqueId val="{00000000-7056-4DB1-9197-9B8149F7BA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98.05</c:v>
                </c:pt>
                <c:pt idx="1">
                  <c:v>89.06</c:v>
                </c:pt>
                <c:pt idx="2">
                  <c:v>71.11</c:v>
                </c:pt>
                <c:pt idx="3">
                  <c:v>65.3</c:v>
                </c:pt>
                <c:pt idx="4">
                  <c:v>70.010000000000005</c:v>
                </c:pt>
              </c:numCache>
            </c:numRef>
          </c:val>
          <c:extLst>
            <c:ext xmlns:c16="http://schemas.microsoft.com/office/drawing/2014/chart" uri="{C3380CC4-5D6E-409C-BE32-E72D297353CC}">
              <c16:uniqueId val="{00000001-7056-4DB1-9197-9B8149F7BA03}"/>
            </c:ext>
          </c:extLst>
        </c:ser>
        <c:dLbls>
          <c:showLegendKey val="0"/>
          <c:showVal val="0"/>
          <c:showCatName val="0"/>
          <c:showSerName val="0"/>
          <c:showPercent val="0"/>
          <c:showBubbleSize val="0"/>
        </c:dLbls>
        <c:gapWidth val="250"/>
        <c:overlap val="100"/>
        <c:axId val="416043480"/>
        <c:axId val="323459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-4.83</c:v>
                </c:pt>
                <c:pt idx="1">
                  <c:v>-20.57</c:v>
                </c:pt>
                <c:pt idx="2">
                  <c:v>-14</c:v>
                </c:pt>
                <c:pt idx="3">
                  <c:v>2.34</c:v>
                </c:pt>
                <c:pt idx="4">
                  <c:v>19.2</c:v>
                </c:pt>
              </c:numCache>
            </c:numRef>
          </c:val>
          <c:smooth val="0"/>
          <c:extLst>
            <c:ext xmlns:c16="http://schemas.microsoft.com/office/drawing/2014/chart" uri="{C3380CC4-5D6E-409C-BE32-E72D297353CC}">
              <c16:uniqueId val="{00000002-7056-4DB1-9197-9B8149F7BA03}"/>
            </c:ext>
          </c:extLst>
        </c:ser>
        <c:dLbls>
          <c:showLegendKey val="0"/>
          <c:showVal val="0"/>
          <c:showCatName val="0"/>
          <c:showSerName val="0"/>
          <c:showPercent val="0"/>
          <c:showBubbleSize val="0"/>
        </c:dLbls>
        <c:marker val="1"/>
        <c:smooth val="0"/>
        <c:axId val="416043480"/>
        <c:axId val="323459960"/>
      </c:lineChart>
      <c:catAx>
        <c:axId val="4160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459960"/>
        <c:crosses val="autoZero"/>
        <c:auto val="1"/>
        <c:lblAlgn val="ctr"/>
        <c:lblOffset val="100"/>
        <c:tickLblSkip val="1"/>
        <c:tickMarkSkip val="1"/>
        <c:noMultiLvlLbl val="0"/>
      </c:catAx>
      <c:valAx>
        <c:axId val="323459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CF-45AB-BE0D-6E4DB1058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CF-45AB-BE0D-6E4DB10585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CF-45AB-BE0D-6E4DB10585B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CF-45AB-BE0D-6E4DB10585B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4-43CF-45AB-BE0D-6E4DB10585B0}"/>
            </c:ext>
          </c:extLst>
        </c:ser>
        <c:ser>
          <c:idx val="5"/>
          <c:order val="5"/>
          <c:tx>
            <c:strRef>
              <c:f>データシート!$A$32</c:f>
              <c:strCache>
                <c:ptCount val="1"/>
                <c:pt idx="0">
                  <c:v>国民健康保険（診療施設勘定）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5-43CF-45AB-BE0D-6E4DB10585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0.04</c:v>
                </c:pt>
                <c:pt idx="8">
                  <c:v>#N/A</c:v>
                </c:pt>
                <c:pt idx="9">
                  <c:v>0.03</c:v>
                </c:pt>
              </c:numCache>
            </c:numRef>
          </c:val>
          <c:extLst>
            <c:ext xmlns:c16="http://schemas.microsoft.com/office/drawing/2014/chart" uri="{C3380CC4-5D6E-409C-BE32-E72D297353CC}">
              <c16:uniqueId val="{00000006-43CF-45AB-BE0D-6E4DB10585B0}"/>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c:v>
                </c:pt>
                <c:pt idx="2">
                  <c:v>#N/A</c:v>
                </c:pt>
                <c:pt idx="3">
                  <c:v>2.95</c:v>
                </c:pt>
                <c:pt idx="4">
                  <c:v>#N/A</c:v>
                </c:pt>
                <c:pt idx="5">
                  <c:v>0.96</c:v>
                </c:pt>
                <c:pt idx="6">
                  <c:v>#N/A</c:v>
                </c:pt>
                <c:pt idx="7">
                  <c:v>1.06</c:v>
                </c:pt>
                <c:pt idx="8">
                  <c:v>#N/A</c:v>
                </c:pt>
                <c:pt idx="9">
                  <c:v>0.26</c:v>
                </c:pt>
              </c:numCache>
            </c:numRef>
          </c:val>
          <c:extLst>
            <c:ext xmlns:c16="http://schemas.microsoft.com/office/drawing/2014/chart" uri="{C3380CC4-5D6E-409C-BE32-E72D297353CC}">
              <c16:uniqueId val="{00000007-43CF-45AB-BE0D-6E4DB10585B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1.43</c:v>
                </c:pt>
                <c:pt idx="4">
                  <c:v>#N/A</c:v>
                </c:pt>
                <c:pt idx="5">
                  <c:v>2.57</c:v>
                </c:pt>
                <c:pt idx="6">
                  <c:v>#N/A</c:v>
                </c:pt>
                <c:pt idx="7">
                  <c:v>4.01</c:v>
                </c:pt>
                <c:pt idx="8">
                  <c:v>#N/A</c:v>
                </c:pt>
                <c:pt idx="9">
                  <c:v>2.38</c:v>
                </c:pt>
              </c:numCache>
            </c:numRef>
          </c:val>
          <c:extLst>
            <c:ext xmlns:c16="http://schemas.microsoft.com/office/drawing/2014/chart" uri="{C3380CC4-5D6E-409C-BE32-E72D297353CC}">
              <c16:uniqueId val="{00000008-43CF-45AB-BE0D-6E4DB1058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6.73</c:v>
                </c:pt>
                <c:pt idx="2">
                  <c:v>#N/A</c:v>
                </c:pt>
                <c:pt idx="3">
                  <c:v>0.4</c:v>
                </c:pt>
                <c:pt idx="4">
                  <c:v>#N/A</c:v>
                </c:pt>
                <c:pt idx="5">
                  <c:v>2.42</c:v>
                </c:pt>
                <c:pt idx="6">
                  <c:v>#N/A</c:v>
                </c:pt>
                <c:pt idx="7">
                  <c:v>4.55</c:v>
                </c:pt>
                <c:pt idx="8">
                  <c:v>#N/A</c:v>
                </c:pt>
                <c:pt idx="9">
                  <c:v>10.09</c:v>
                </c:pt>
              </c:numCache>
            </c:numRef>
          </c:val>
          <c:extLst>
            <c:ext xmlns:c16="http://schemas.microsoft.com/office/drawing/2014/chart" uri="{C3380CC4-5D6E-409C-BE32-E72D297353CC}">
              <c16:uniqueId val="{00000009-43CF-45AB-BE0D-6E4DB10585B0}"/>
            </c:ext>
          </c:extLst>
        </c:ser>
        <c:dLbls>
          <c:showLegendKey val="0"/>
          <c:showVal val="0"/>
          <c:showCatName val="0"/>
          <c:showSerName val="0"/>
          <c:showPercent val="0"/>
          <c:showBubbleSize val="0"/>
        </c:dLbls>
        <c:gapWidth val="150"/>
        <c:overlap val="100"/>
        <c:axId val="323457608"/>
        <c:axId val="323460352"/>
      </c:barChart>
      <c:catAx>
        <c:axId val="32345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460352"/>
        <c:crosses val="autoZero"/>
        <c:auto val="1"/>
        <c:lblAlgn val="ctr"/>
        <c:lblOffset val="100"/>
        <c:tickLblSkip val="1"/>
        <c:tickMarkSkip val="1"/>
        <c:noMultiLvlLbl val="0"/>
      </c:catAx>
      <c:valAx>
        <c:axId val="3234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57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c:v>
                </c:pt>
                <c:pt idx="5">
                  <c:v>108</c:v>
                </c:pt>
                <c:pt idx="8">
                  <c:v>116</c:v>
                </c:pt>
                <c:pt idx="11">
                  <c:v>125</c:v>
                </c:pt>
                <c:pt idx="14">
                  <c:v>128</c:v>
                </c:pt>
              </c:numCache>
            </c:numRef>
          </c:val>
          <c:extLst>
            <c:ext xmlns:c16="http://schemas.microsoft.com/office/drawing/2014/chart" uri="{C3380CC4-5D6E-409C-BE32-E72D297353CC}">
              <c16:uniqueId val="{00000000-D724-4738-833B-553C66EC2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24-4738-833B-553C66EC2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24-4738-833B-553C66EC2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23</c:v>
                </c:pt>
                <c:pt idx="6">
                  <c:v>21</c:v>
                </c:pt>
                <c:pt idx="9">
                  <c:v>26</c:v>
                </c:pt>
                <c:pt idx="12">
                  <c:v>16</c:v>
                </c:pt>
              </c:numCache>
            </c:numRef>
          </c:val>
          <c:extLst>
            <c:ext xmlns:c16="http://schemas.microsoft.com/office/drawing/2014/chart" uri="{C3380CC4-5D6E-409C-BE32-E72D297353CC}">
              <c16:uniqueId val="{00000003-D724-4738-833B-553C66EC2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12</c:v>
                </c:pt>
                <c:pt idx="6">
                  <c:v>12</c:v>
                </c:pt>
                <c:pt idx="9">
                  <c:v>21</c:v>
                </c:pt>
                <c:pt idx="12">
                  <c:v>20</c:v>
                </c:pt>
              </c:numCache>
            </c:numRef>
          </c:val>
          <c:extLst>
            <c:ext xmlns:c16="http://schemas.microsoft.com/office/drawing/2014/chart" uri="{C3380CC4-5D6E-409C-BE32-E72D297353CC}">
              <c16:uniqueId val="{00000004-D724-4738-833B-553C66EC2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24-4738-833B-553C66EC2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24-4738-833B-553C66EC2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c:v>
                </c:pt>
                <c:pt idx="3">
                  <c:v>106</c:v>
                </c:pt>
                <c:pt idx="6">
                  <c:v>116</c:v>
                </c:pt>
                <c:pt idx="9">
                  <c:v>123</c:v>
                </c:pt>
                <c:pt idx="12">
                  <c:v>130</c:v>
                </c:pt>
              </c:numCache>
            </c:numRef>
          </c:val>
          <c:extLst>
            <c:ext xmlns:c16="http://schemas.microsoft.com/office/drawing/2014/chart" uri="{C3380CC4-5D6E-409C-BE32-E72D297353CC}">
              <c16:uniqueId val="{00000007-D724-4738-833B-553C66EC24F2}"/>
            </c:ext>
          </c:extLst>
        </c:ser>
        <c:dLbls>
          <c:showLegendKey val="0"/>
          <c:showVal val="0"/>
          <c:showCatName val="0"/>
          <c:showSerName val="0"/>
          <c:showPercent val="0"/>
          <c:showBubbleSize val="0"/>
        </c:dLbls>
        <c:gapWidth val="100"/>
        <c:overlap val="100"/>
        <c:axId val="164532392"/>
        <c:axId val="164526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33</c:v>
                </c:pt>
                <c:pt idx="5">
                  <c:v>#N/A</c:v>
                </c:pt>
                <c:pt idx="6">
                  <c:v>#N/A</c:v>
                </c:pt>
                <c:pt idx="7">
                  <c:v>33</c:v>
                </c:pt>
                <c:pt idx="8">
                  <c:v>#N/A</c:v>
                </c:pt>
                <c:pt idx="9">
                  <c:v>#N/A</c:v>
                </c:pt>
                <c:pt idx="10">
                  <c:v>45</c:v>
                </c:pt>
                <c:pt idx="11">
                  <c:v>#N/A</c:v>
                </c:pt>
                <c:pt idx="12">
                  <c:v>#N/A</c:v>
                </c:pt>
                <c:pt idx="13">
                  <c:v>38</c:v>
                </c:pt>
                <c:pt idx="14">
                  <c:v>#N/A</c:v>
                </c:pt>
              </c:numCache>
            </c:numRef>
          </c:val>
          <c:smooth val="0"/>
          <c:extLst>
            <c:ext xmlns:c16="http://schemas.microsoft.com/office/drawing/2014/chart" uri="{C3380CC4-5D6E-409C-BE32-E72D297353CC}">
              <c16:uniqueId val="{00000008-D724-4738-833B-553C66EC24F2}"/>
            </c:ext>
          </c:extLst>
        </c:ser>
        <c:dLbls>
          <c:showLegendKey val="0"/>
          <c:showVal val="0"/>
          <c:showCatName val="0"/>
          <c:showSerName val="0"/>
          <c:showPercent val="0"/>
          <c:showBubbleSize val="0"/>
        </c:dLbls>
        <c:marker val="1"/>
        <c:smooth val="0"/>
        <c:axId val="164532392"/>
        <c:axId val="164526120"/>
      </c:lineChart>
      <c:catAx>
        <c:axId val="16453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526120"/>
        <c:crosses val="autoZero"/>
        <c:auto val="1"/>
        <c:lblAlgn val="ctr"/>
        <c:lblOffset val="100"/>
        <c:tickLblSkip val="1"/>
        <c:tickMarkSkip val="1"/>
        <c:noMultiLvlLbl val="0"/>
      </c:catAx>
      <c:valAx>
        <c:axId val="16452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3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1291</c:v>
                </c:pt>
                <c:pt idx="5">
                  <c:v>1344</c:v>
                </c:pt>
                <c:pt idx="8">
                  <c:v>1357</c:v>
                </c:pt>
                <c:pt idx="11">
                  <c:v>1353</c:v>
                </c:pt>
                <c:pt idx="14">
                  <c:v>1376</c:v>
                </c:pt>
              </c:numCache>
            </c:numRef>
          </c:val>
          <c:extLst>
            <c:ext xmlns:c16="http://schemas.microsoft.com/office/drawing/2014/chart" uri="{C3380CC4-5D6E-409C-BE32-E72D297353CC}">
              <c16:uniqueId val="{00000000-8820-4845-B5D4-4EBB28CC4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c:v>
                </c:pt>
                <c:pt idx="5">
                  <c:v>57</c:v>
                </c:pt>
                <c:pt idx="8">
                  <c:v>53</c:v>
                </c:pt>
                <c:pt idx="11">
                  <c:v>50</c:v>
                </c:pt>
                <c:pt idx="14">
                  <c:v>46</c:v>
                </c:pt>
              </c:numCache>
            </c:numRef>
          </c:val>
          <c:extLst>
            <c:ext xmlns:c16="http://schemas.microsoft.com/office/drawing/2014/chart" uri="{C3380CC4-5D6E-409C-BE32-E72D297353CC}">
              <c16:uniqueId val="{00000001-8820-4845-B5D4-4EBB28CC4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1037</c:v>
                </c:pt>
                <c:pt idx="5">
                  <c:v>943</c:v>
                </c:pt>
                <c:pt idx="8">
                  <c:v>852</c:v>
                </c:pt>
                <c:pt idx="11">
                  <c:v>836</c:v>
                </c:pt>
                <c:pt idx="14">
                  <c:v>960</c:v>
                </c:pt>
              </c:numCache>
            </c:numRef>
          </c:val>
          <c:extLst>
            <c:ext xmlns:c16="http://schemas.microsoft.com/office/drawing/2014/chart" uri="{C3380CC4-5D6E-409C-BE32-E72D297353CC}">
              <c16:uniqueId val="{00000002-8820-4845-B5D4-4EBB28CC4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20-4845-B5D4-4EBB28CC4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20-4845-B5D4-4EBB28CC4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20-4845-B5D4-4EBB28CC4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380</c:v>
                </c:pt>
                <c:pt idx="3">
                  <c:v>308</c:v>
                </c:pt>
                <c:pt idx="6">
                  <c:v>350</c:v>
                </c:pt>
                <c:pt idx="9">
                  <c:v>328</c:v>
                </c:pt>
                <c:pt idx="12">
                  <c:v>311</c:v>
                </c:pt>
              </c:numCache>
            </c:numRef>
          </c:val>
          <c:extLst>
            <c:ext xmlns:c16="http://schemas.microsoft.com/office/drawing/2014/chart" uri="{C3380CC4-5D6E-409C-BE32-E72D297353CC}">
              <c16:uniqueId val="{00000006-8820-4845-B5D4-4EBB28CC4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227</c:v>
                </c:pt>
                <c:pt idx="3">
                  <c:v>226</c:v>
                </c:pt>
                <c:pt idx="6">
                  <c:v>178</c:v>
                </c:pt>
                <c:pt idx="9">
                  <c:v>156</c:v>
                </c:pt>
                <c:pt idx="12">
                  <c:v>142</c:v>
                </c:pt>
              </c:numCache>
            </c:numRef>
          </c:val>
          <c:extLst>
            <c:ext xmlns:c16="http://schemas.microsoft.com/office/drawing/2014/chart" uri="{C3380CC4-5D6E-409C-BE32-E72D297353CC}">
              <c16:uniqueId val="{00000007-8820-4845-B5D4-4EBB28CC4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c:v>
                </c:pt>
                <c:pt idx="3">
                  <c:v>246</c:v>
                </c:pt>
                <c:pt idx="6">
                  <c:v>278</c:v>
                </c:pt>
                <c:pt idx="9">
                  <c:v>311</c:v>
                </c:pt>
                <c:pt idx="12">
                  <c:v>350</c:v>
                </c:pt>
              </c:numCache>
            </c:numRef>
          </c:val>
          <c:extLst>
            <c:ext xmlns:c16="http://schemas.microsoft.com/office/drawing/2014/chart" uri="{C3380CC4-5D6E-409C-BE32-E72D297353CC}">
              <c16:uniqueId val="{00000008-8820-4845-B5D4-4EBB28CC4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8820-4845-B5D4-4EBB28CC4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c:v>
                </c:pt>
                <c:pt idx="3">
                  <c:v>1295</c:v>
                </c:pt>
                <c:pt idx="6">
                  <c:v>1305</c:v>
                </c:pt>
                <c:pt idx="9">
                  <c:v>1409</c:v>
                </c:pt>
                <c:pt idx="12">
                  <c:v>1413</c:v>
                </c:pt>
              </c:numCache>
            </c:numRef>
          </c:val>
          <c:extLst>
            <c:ext xmlns:c16="http://schemas.microsoft.com/office/drawing/2014/chart" uri="{C3380CC4-5D6E-409C-BE32-E72D297353CC}">
              <c16:uniqueId val="{0000000A-8820-4845-B5D4-4EBB28CC4133}"/>
            </c:ext>
          </c:extLst>
        </c:ser>
        <c:dLbls>
          <c:showLegendKey val="0"/>
          <c:showVal val="0"/>
          <c:showCatName val="0"/>
          <c:showSerName val="0"/>
          <c:showPercent val="0"/>
          <c:showBubbleSize val="0"/>
        </c:dLbls>
        <c:gapWidth val="100"/>
        <c:overlap val="100"/>
        <c:axId val="326580320"/>
        <c:axId val="326580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20-4845-B5D4-4EBB28CC4133}"/>
            </c:ext>
          </c:extLst>
        </c:ser>
        <c:dLbls>
          <c:showLegendKey val="0"/>
          <c:showVal val="0"/>
          <c:showCatName val="0"/>
          <c:showSerName val="0"/>
          <c:showPercent val="0"/>
          <c:showBubbleSize val="0"/>
        </c:dLbls>
        <c:marker val="1"/>
        <c:smooth val="0"/>
        <c:axId val="326580320"/>
        <c:axId val="326580712"/>
      </c:lineChart>
      <c:catAx>
        <c:axId val="3265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580712"/>
        <c:crosses val="autoZero"/>
        <c:auto val="1"/>
        <c:lblAlgn val="ctr"/>
        <c:lblOffset val="100"/>
        <c:tickLblSkip val="1"/>
        <c:tickMarkSkip val="1"/>
        <c:noMultiLvlLbl val="0"/>
      </c:catAx>
      <c:valAx>
        <c:axId val="326580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506</c:v>
                </c:pt>
                <c:pt idx="1">
                  <c:v>507</c:v>
                </c:pt>
                <c:pt idx="2">
                  <c:v>623</c:v>
                </c:pt>
              </c:numCache>
            </c:numRef>
          </c:val>
          <c:extLst>
            <c:ext xmlns:c16="http://schemas.microsoft.com/office/drawing/2014/chart" uri="{C3380CC4-5D6E-409C-BE32-E72D297353CC}">
              <c16:uniqueId val="{00000000-14AD-4038-A781-829CBC7484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4AD-4038-A781-829CBC7484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309</c:v>
                </c:pt>
                <c:pt idx="1">
                  <c:v>324</c:v>
                </c:pt>
                <c:pt idx="2">
                  <c:v>331</c:v>
                </c:pt>
              </c:numCache>
            </c:numRef>
          </c:val>
          <c:extLst>
            <c:ext xmlns:c16="http://schemas.microsoft.com/office/drawing/2014/chart" uri="{C3380CC4-5D6E-409C-BE32-E72D297353CC}">
              <c16:uniqueId val="{00000002-14AD-4038-A781-829CBC748473}"/>
            </c:ext>
          </c:extLst>
        </c:ser>
        <c:dLbls>
          <c:showLegendKey val="0"/>
          <c:showVal val="0"/>
          <c:showCatName val="0"/>
          <c:showSerName val="0"/>
          <c:showPercent val="0"/>
          <c:showBubbleSize val="0"/>
        </c:dLbls>
        <c:gapWidth val="120"/>
        <c:overlap val="100"/>
        <c:axId val="326581888"/>
        <c:axId val="326582280"/>
      </c:barChart>
      <c:catAx>
        <c:axId val="3265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6582280"/>
        <c:crosses val="autoZero"/>
        <c:auto val="1"/>
        <c:lblAlgn val="ctr"/>
        <c:lblOffset val="100"/>
        <c:tickLblSkip val="1"/>
        <c:tickMarkSkip val="1"/>
        <c:noMultiLvlLbl val="0"/>
      </c:catAx>
      <c:valAx>
        <c:axId val="326582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5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{0F973269-8778-4C69-B63B-95D38285C00B}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18-4A77-910C-38F045FA7C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{BB310517-DA58-4C8D-894D-017AFE5F15CE}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8-4A77-910C-38F045FA7C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{AF014291-760B-4C08-8C34-8B3F34CF39D8}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8-4A77-910C-38F045FA7C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{DEA564A2-B300-4B22-AF3E-E260925AD68F}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8-4A77-910C-38F045FA7C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{A83107A0-A196-4C13-90F3-3BEF49E2AE56}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8-4A77-910C-38F045FA7C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{16AE5CD2-A82F-4247-8152-FB57BF6ADC07}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18-4A77-910C-38F045FA7C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{F8C98342-100C-4769-898A-84B9F2CDBECA}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18-4A77-910C-38F045FA7C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{6B78507E-168E-48FE-9B50-7140EE34DC33}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18-4A77-910C-38F045FA7C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{B48A06BD-BCBB-4EAA-8AC0-CC2E67290F3D}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18-4A77-910C-38F045FA7C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72.099999999999994</c:v>
                </c:pt>
                <c:pt idx="16">
                  <c:v>73.3</c:v>
                </c:pt>
                <c:pt idx="24">
                  <c:v>73.7</c:v>
                </c:pt>
                <c:pt idx="32">
                  <c:v>70.3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18-4A77-910C-38F045FA7C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{D5440FC1-1CDF-478C-9774-3768296340B1}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18-4A77-910C-38F045FA7C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{4DFBB492-443D-47DC-9A2C-14977C3D1594}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8-4A77-910C-38F045FA7C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{59EF7590-BDCA-4641-A6C6-1E4740F7E4CD}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8-4A77-910C-38F045FA7C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{093656DE-5174-41FF-BA0B-825301FA75AF}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8-4A77-910C-38F045FA7C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{BE571519-9E80-4D18-AD91-02BB5427FE61}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8-4A77-910C-38F045FA7C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{3AC97413-0526-45EC-9440-B22957F39296}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18-4A77-910C-38F045FA7C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{EDDFB48B-CE91-401D-8D9A-A58C19EB7AE1}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18-4A77-910C-38F045FA7C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{154F89FC-CD3E-4713-8140-36928956150C}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18-4A77-910C-38F045FA7C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{873C2E64-2357-47C8-AE8B-A02A99BD53A0}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18-4A77-910C-38F045FA7C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18-4A77-910C-38F045FA7C79}"/>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{740A2438-A9F3-442A-A83E-2656B14C0845}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35-429C-B9F8-B646724C4B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{35580750-89EB-4FC9-861F-5A2D839971FD}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5-429C-B9F8-B646724C4B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{C51516BE-B07B-49D4-A82F-42DAFDBB4F8C}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5-429C-B9F8-B646724C4B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{802DAE5F-2D02-46BA-9B6C-473E5314158B}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5-429C-B9F8-B646724C4B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{489A58F5-17F1-4BA5-86A4-C7CD51BB335D}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5-429C-B9F8-B646724C4B6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{9F0A7B73-EB58-43CF-B9B6-73CF0CD25991}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35-429C-B9F8-B646724C4B6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{882AC72A-0242-4352-87D5-BFCC5F6F227F}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35-429C-B9F8-B646724C4B6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{9326BCC4-2920-4FDF-A20B-8DC423F2D0F1}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35-429C-B9F8-B646724C4B6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{268C2FA4-0403-4C1C-BC59-3326F75C612E}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35-429C-B9F8-B646724C4B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4.8</c:v>
                </c:pt>
                <c:pt idx="16">
                  <c:v>5.0999999999999996</c:v>
                </c:pt>
                <c:pt idx="24">
                  <c:v>5.9</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35-429C-B9F8-B646724C4B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{71927786-3AB4-4537-94AC-102F3CEC6C06}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35-429C-B9F8-B646724C4B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{D4BBF06D-6417-49C4-A533-EF09E0D54DE7}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5-429C-B9F8-B646724C4B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{A76B08DA-8FAD-4711-A253-3A2F8D94C760}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5-429C-B9F8-B646724C4B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{5C12BDF2-9788-4430-8F9F-F6A338D23582}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5-429C-B9F8-B646724C4B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{DC451AA0-4198-44C8-8F28-0CC8A7B151EA}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5-429C-B9F8-B646724C4B6F}"/>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{A085E0B0-FCF8-4C5B-9587-FDD6F8E24862}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35-429C-B9F8-B646724C4B6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{AF3FF36B-4BA4-4A95-8855-19AF5F6E403B}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35-429C-B9F8-B646724C4B6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{D43D37AF-3196-435E-B005-B5B8669F4666}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35-429C-B9F8-B646724C4B6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{02590BA5-257C-463C-8F5A-D29CC890A19B}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35-429C-B9F8-B646724C4B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35-429C-B9F8-B646724C4B6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税収基盤が元々弱く、さらに人口減少や少子高齢化に加え、村の主産業である林業が低迷していることから類似団体の平均を下回っている。</a:t>
          </a:r>
          <a:endParaRPr lang="ja-JP" altLang="ja-JP" sz="1400">
            <a:effectLst/>
          </a:endParaRPr>
        </a:p>
        <a:p>
          <a:r>
            <a:rPr kumimoji="1" lang="ja-JP" altLang="ja-JP" sz="1100">
              <a:solidFill>
                <a:schemeClr val="dk1"/>
              </a:solidFill>
              <a:effectLst/>
              <a:latin typeface="+mn-lt"/>
              <a:ea typeface="+mn-ea"/>
              <a:cs typeface="+mn-cs"/>
            </a:rPr>
            <a:t>　村税は口座振替の推進と徴収体制の強化を行っているが、決算額に対する村税構成は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％であり、歳入は地方交付税に頼らざるを得ないのが現状である。令和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年における地方交付税の構成比は</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であった。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で、昨年度より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改善したが、</a:t>
          </a:r>
          <a:r>
            <a:rPr kumimoji="1" lang="ja-JP" altLang="en-US" sz="1100">
              <a:solidFill>
                <a:schemeClr val="dk1"/>
              </a:solidFill>
              <a:effectLst/>
              <a:latin typeface="+mn-lt"/>
              <a:ea typeface="+mn-ea"/>
              <a:cs typeface="+mn-cs"/>
            </a:rPr>
            <a:t>要因としては普通交付税の大幅な増額があったためである。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高い。今後は人口減少による普通交付税の減額も予想されることから、職員定数の削減や業務の電子化による効率化など行政運営のスリム化を図る。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改善策として、令和２年度に行財政改革を実施し、職員の定数管理や各種団体への補助金の在り方を見直しした</a:t>
          </a:r>
          <a:r>
            <a:rPr kumimoji="1" lang="ja-JP" altLang="en-US" sz="1100">
              <a:solidFill>
                <a:schemeClr val="dk1"/>
              </a:solidFill>
              <a:effectLst/>
              <a:latin typeface="+mn-lt"/>
              <a:ea typeface="+mn-ea"/>
              <a:cs typeface="+mn-cs"/>
            </a:rPr>
            <a:t>。各種団体への補助金で</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、観光施設への指定管理料では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百万円を削減した。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11854</xdr:rowOff>
    </xdr:from>
    <xdr:to>
      <xdr:col>23</xdr:col>
      <xdr:colOff>133350</xdr:colOff>
      <xdr:row>64</xdr:row>
      <xdr:rowOff>127846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7404"/>
          <a:ext cx="0" cy="973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99923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07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127846</xdr:rowOff>
    </xdr:from>
    <xdr:to>
      <xdr:col>24</xdr:col>
      <xdr:colOff>12700</xdr:colOff>
      <xdr:row>64</xdr:row>
      <xdr:rowOff>127846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98231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11854</xdr:rowOff>
    </xdr:from>
    <xdr:to>
      <xdr:col>24</xdr:col>
      <xdr:colOff>12700</xdr:colOff>
      <xdr:row>59</xdr:row>
      <xdr:rowOff>11854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597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169545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77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106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137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66993</xdr:rowOff>
    </xdr:from>
    <xdr:to>
      <xdr:col>11</xdr:col>
      <xdr:colOff>31750</xdr:colOff>
      <xdr:row>66</xdr:row>
      <xdr:rowOff>106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107738</xdr:rowOff>
    </xdr:from>
    <xdr:to>
      <xdr:col>11</xdr:col>
      <xdr:colOff>82550</xdr:colOff>
      <xdr:row>64</xdr:row>
      <xdr:rowOff>37888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48065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101706</xdr:rowOff>
    </xdr:from>
    <xdr:to>
      <xdr:col>7</xdr:col>
      <xdr:colOff>31750</xdr:colOff>
      <xdr:row>64</xdr:row>
      <xdr:rowOff>31856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42033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19702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120756</xdr:rowOff>
    </xdr:from>
    <xdr:to>
      <xdr:col>11</xdr:col>
      <xdr:colOff>82550</xdr:colOff>
      <xdr:row>66</xdr:row>
      <xdr:rowOff>50906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35683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16193</xdr:rowOff>
    </xdr:from>
    <xdr:to>
      <xdr:col>7</xdr:col>
      <xdr:colOff>31750</xdr:colOff>
      <xdr:row>65</xdr:row>
      <xdr:rowOff>117793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102570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人口は年々減少していくなかで、年数経過による職員一人あたりの職員給の増加や、電子計算機関連の経費が増加傾向にある。　</a:t>
          </a:r>
          <a:endParaRPr lang="ja-JP" altLang="ja-JP" sz="1400">
            <a:effectLst/>
          </a:endParaRPr>
        </a:p>
        <a:p>
          <a:r>
            <a:rPr kumimoji="1" lang="ja-JP" altLang="en-US" sz="1100">
              <a:solidFill>
                <a:schemeClr val="dk1"/>
              </a:solidFill>
              <a:effectLst/>
              <a:latin typeface="+mn-lt"/>
              <a:ea typeface="+mn-ea"/>
              <a:cs typeface="+mn-cs"/>
            </a:rPr>
            <a:t>　デジタル化を推進していく中でシステム導入やランニングコストにかかる物件費の増加は避けられないが、それに見合った業務の効率化を実施することで、人件費等を削減しトータルでのコストダウン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60620</xdr:rowOff>
    </xdr:from>
    <xdr:to>
      <xdr:col>23</xdr:col>
      <xdr:colOff>133350</xdr:colOff>
      <xdr:row>83</xdr:row>
      <xdr:rowOff>84693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0970"/>
          <a:ext cx="8382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57556</xdr:rowOff>
    </xdr:from>
    <xdr:to>
      <xdr:col>19</xdr:col>
      <xdr:colOff>133350</xdr:colOff>
      <xdr:row>83</xdr:row>
      <xdr:rowOff>60620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7906"/>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54499</xdr:rowOff>
    </xdr:from>
    <xdr:to>
      <xdr:col>15</xdr:col>
      <xdr:colOff>82550</xdr:colOff>
      <xdr:row>83</xdr:row>
      <xdr:rowOff>57556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4849"/>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37574</xdr:rowOff>
    </xdr:from>
    <xdr:to>
      <xdr:col>11</xdr:col>
      <xdr:colOff>31750</xdr:colOff>
      <xdr:row>83</xdr:row>
      <xdr:rowOff>54499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33893</xdr:rowOff>
    </xdr:from>
    <xdr:to>
      <xdr:col>23</xdr:col>
      <xdr:colOff>184150</xdr:colOff>
      <xdr:row>83</xdr:row>
      <xdr:rowOff>135493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9820</xdr:rowOff>
    </xdr:from>
    <xdr:to>
      <xdr:col>19</xdr:col>
      <xdr:colOff>184150</xdr:colOff>
      <xdr:row>83</xdr:row>
      <xdr:rowOff>111420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96197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6756</xdr:rowOff>
    </xdr:from>
    <xdr:to>
      <xdr:col>15</xdr:col>
      <xdr:colOff>133350</xdr:colOff>
      <xdr:row>83</xdr:row>
      <xdr:rowOff>108356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93133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2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3699</xdr:rowOff>
    </xdr:from>
    <xdr:to>
      <xdr:col>11</xdr:col>
      <xdr:colOff>82550</xdr:colOff>
      <xdr:row>83</xdr:row>
      <xdr:rowOff>105299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158224</xdr:rowOff>
    </xdr:from>
    <xdr:to>
      <xdr:col>7</xdr:col>
      <xdr:colOff>31750</xdr:colOff>
      <xdr:row>83</xdr:row>
      <xdr:rowOff>88374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と国家公務員給与よりも抑制はされているが、類似団体平均を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上回った。今後も財政事情等を勘案し、より一層の給与適正化に努める。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68898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26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131763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人（一般職）となっている。</a:t>
          </a:r>
          <a:endParaRPr lang="ja-JP" altLang="ja-JP" sz="1400">
            <a:effectLst/>
          </a:endParaRPr>
        </a:p>
        <a:p>
          <a:r>
            <a:rPr kumimoji="1" lang="ja-JP" altLang="ja-JP" sz="1100">
              <a:solidFill>
                <a:schemeClr val="dk1"/>
              </a:solidFill>
              <a:effectLst/>
              <a:latin typeface="+mn-lt"/>
              <a:ea typeface="+mn-ea"/>
              <a:cs typeface="+mn-cs"/>
            </a:rPr>
            <a:t>　退職者に対する職員の非補充など、職員数の削減を実施する。令和１３年までに現在の職員数に対して４名削減する計画を検討している。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111222</xdr:rowOff>
    </xdr:from>
    <xdr:to>
      <xdr:col>81</xdr:col>
      <xdr:colOff>44450</xdr:colOff>
      <xdr:row>61</xdr:row>
      <xdr:rowOff>121908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69672"/>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63996</xdr:rowOff>
    </xdr:from>
    <xdr:to>
      <xdr:col>77</xdr:col>
      <xdr:colOff>44450</xdr:colOff>
      <xdr:row>61</xdr:row>
      <xdr:rowOff>111222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22446"/>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54114</xdr:rowOff>
    </xdr:from>
    <xdr:to>
      <xdr:col>72</xdr:col>
      <xdr:colOff>203200</xdr:colOff>
      <xdr:row>61</xdr:row>
      <xdr:rowOff>63996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125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54114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71108</xdr:rowOff>
    </xdr:from>
    <xdr:to>
      <xdr:col>81</xdr:col>
      <xdr:colOff>95250</xdr:colOff>
      <xdr:row>62</xdr:row>
      <xdr:rowOff>1258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43185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0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60422</xdr:rowOff>
    </xdr:from>
    <xdr:to>
      <xdr:col>77</xdr:col>
      <xdr:colOff>95250</xdr:colOff>
      <xdr:row>61</xdr:row>
      <xdr:rowOff>162022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146799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0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13196</xdr:rowOff>
    </xdr:from>
    <xdr:to>
      <xdr:col>73</xdr:col>
      <xdr:colOff>44450</xdr:colOff>
      <xdr:row>61</xdr:row>
      <xdr:rowOff>114796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99573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3314</xdr:rowOff>
    </xdr:from>
    <xdr:to>
      <xdr:col>68</xdr:col>
      <xdr:colOff>203200</xdr:colOff>
      <xdr:row>61</xdr:row>
      <xdr:rowOff>104914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89691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下回っているが、今後は</a:t>
          </a:r>
          <a:r>
            <a:rPr kumimoji="1" lang="ja-JP" altLang="en-US" sz="1100">
              <a:solidFill>
                <a:schemeClr val="dk1"/>
              </a:solidFill>
              <a:effectLst/>
              <a:latin typeface="+mn-lt"/>
              <a:ea typeface="+mn-ea"/>
              <a:cs typeface="+mn-cs"/>
            </a:rPr>
            <a:t>簡易水道改良工事などの実施により</a:t>
          </a:r>
          <a:r>
            <a:rPr kumimoji="1" lang="ja-JP" altLang="ja-JP" sz="1100">
              <a:solidFill>
                <a:schemeClr val="dk1"/>
              </a:solidFill>
              <a:effectLst/>
              <a:latin typeface="+mn-lt"/>
              <a:ea typeface="+mn-ea"/>
              <a:cs typeface="+mn-cs"/>
            </a:rPr>
            <a:t>地方債残高が増えていくことや基準財政規模が縮小していくことから、令和１０年ごろには１０％近くまで上昇する見込みをたてている。</a:t>
          </a:r>
          <a:endParaRPr lang="ja-JP" altLang="ja-JP" sz="1400">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全国平均を大きく下回っている。</a:t>
          </a:r>
          <a:endParaRPr lang="ja-JP" altLang="ja-JP" sz="1400">
            <a:effectLst/>
          </a:endParaRPr>
        </a:p>
        <a:p>
          <a:r>
            <a:rPr kumimoji="1" lang="ja-JP" altLang="ja-JP" sz="1100">
              <a:solidFill>
                <a:schemeClr val="dk1"/>
              </a:solidFill>
              <a:effectLst/>
              <a:latin typeface="+mn-lt"/>
              <a:ea typeface="+mn-ea"/>
              <a:cs typeface="+mn-cs"/>
            </a:rPr>
            <a:t>　今後はさくら広域環境衛生組合が行うごみ処理施設整備事業や、令和２年から令和１０年にかけて行う簡易水道改良事業などで、地方債残高が増えることから、基金残高を増やすこと</a:t>
          </a:r>
          <a:r>
            <a:rPr kumimoji="1" lang="ja-JP" altLang="en-US" sz="1100">
              <a:solidFill>
                <a:schemeClr val="dk1"/>
              </a:solidFill>
              <a:effectLst/>
              <a:latin typeface="+mn-lt"/>
              <a:ea typeface="+mn-ea"/>
              <a:cs typeface="+mn-cs"/>
            </a:rPr>
            <a:t>基金の余裕をみながら地方債の繰上償還を実施することで</a:t>
          </a:r>
          <a:r>
            <a:rPr kumimoji="1" lang="ja-JP" altLang="ja-JP" sz="1100">
              <a:solidFill>
                <a:schemeClr val="dk1"/>
              </a:solidFill>
              <a:effectLst/>
              <a:latin typeface="+mn-lt"/>
              <a:ea typeface="+mn-ea"/>
              <a:cs typeface="+mn-cs"/>
            </a:rPr>
            <a:t>０％を上回らないよう務める。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人件費総額は、</a:t>
          </a:r>
          <a:r>
            <a:rPr kumimoji="1" lang="ja-JP" altLang="ja-JP" sz="1100">
              <a:solidFill>
                <a:schemeClr val="dk1"/>
              </a:solidFill>
              <a:effectLst/>
              <a:latin typeface="+mn-lt"/>
              <a:ea typeface="+mn-ea"/>
              <a:cs typeface="+mn-cs"/>
            </a:rPr>
            <a:t>勤続年数の長い職員の割合が年々増加しているため、職員一人あたりの人件費が増加傾向にある。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普通交付税が大幅に増額したことで、経常収支比率は下がった。</a:t>
          </a:r>
          <a:endParaRPr lang="ja-JP" altLang="ja-JP" sz="1400">
            <a:effectLst/>
          </a:endParaRPr>
        </a:p>
        <a:p>
          <a:r>
            <a:rPr kumimoji="1" lang="ja-JP" altLang="en-US" sz="1100">
              <a:solidFill>
                <a:schemeClr val="dk1"/>
              </a:solidFill>
              <a:effectLst/>
              <a:latin typeface="+mn-lt"/>
              <a:ea typeface="+mn-ea"/>
              <a:cs typeface="+mn-cs"/>
            </a:rPr>
            <a:t>　人件費抑制への取り組みとして、令和４年度から管理職手当を定率制から定額制へと変更する。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今後は、時間外勤務手当の抑制、退職者に対する職員非補充などで人件費の削減に務める。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92710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78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41910</xdr:rowOff>
    </xdr:from>
    <xdr:to>
      <xdr:col>24</xdr:col>
      <xdr:colOff>76200</xdr:colOff>
      <xdr:row>38</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経費の削減に務めているが、様々な業務での電算化が進み、システムリース料などの運営経費が年々増加している。</a:t>
          </a:r>
          <a:endParaRPr lang="ja-JP" altLang="ja-JP" sz="1400">
            <a:effectLst/>
          </a:endParaRPr>
        </a:p>
        <a:p>
          <a:r>
            <a:rPr kumimoji="1" lang="ja-JP" altLang="ja-JP" sz="1100">
              <a:solidFill>
                <a:schemeClr val="dk1"/>
              </a:solidFill>
              <a:effectLst/>
              <a:latin typeface="+mn-lt"/>
              <a:ea typeface="+mn-ea"/>
              <a:cs typeface="+mn-cs"/>
            </a:rPr>
            <a:t>　今後は、各種委託業務等の契約見直しや、他市町村との共同調達などにより経費の削減に務める。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16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65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6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ここ数年はほぼ横ばいで推移している。</a:t>
          </a:r>
          <a:endParaRPr lang="ja-JP" altLang="ja-JP" sz="1400">
            <a:effectLst/>
          </a:endParaRPr>
        </a:p>
        <a:p>
          <a:r>
            <a:rPr kumimoji="1" lang="ja-JP" altLang="ja-JP" sz="1100">
              <a:solidFill>
                <a:schemeClr val="dk1"/>
              </a:solidFill>
              <a:effectLst/>
              <a:latin typeface="+mn-lt"/>
              <a:ea typeface="+mn-ea"/>
              <a:cs typeface="+mn-cs"/>
            </a:rPr>
            <a:t>　今後、少子高齢化施策、障害者福祉施策の充実や利用者（対象者）の増加に伴う増額も見込まれる。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維持補修費は約</a:t>
          </a:r>
          <a:r>
            <a:rPr kumimoji="1" lang="en-US" altLang="ja-JP" sz="1100">
              <a:latin typeface="游ゴシック" panose="020B0400000000000000" pitchFamily="50" charset="-128"/>
              <a:ea typeface="游ゴシック" panose="020B0400000000000000" pitchFamily="50" charset="-128"/>
            </a:rPr>
            <a:t>9.9</a:t>
          </a:r>
          <a:r>
            <a:rPr kumimoji="1" lang="ja-JP" altLang="en-US" sz="1100">
              <a:latin typeface="游ゴシック" panose="020B0400000000000000" pitchFamily="50" charset="-128"/>
              <a:ea typeface="游ゴシック" panose="020B0400000000000000" pitchFamily="50" charset="-128"/>
            </a:rPr>
            <a:t>百万円増加した。</a:t>
          </a:r>
        </a:p>
        <a:p>
          <a:r>
            <a:rPr kumimoji="1" lang="ja-JP" altLang="en-US" sz="1100">
              <a:latin typeface="游ゴシック" panose="020B0400000000000000" pitchFamily="50" charset="-128"/>
              <a:ea typeface="游ゴシック" panose="020B0400000000000000" pitchFamily="50" charset="-128"/>
            </a:rPr>
            <a:t>　公共施設の老朽化が著しく、維持補修に要する経費がかさんだ。令和</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年度に公共施設総合管理計画の見直しを実施し、公共施設の長期的な修繕計画を立てることで、維持補修費の削減を図る。</a:t>
          </a:r>
        </a:p>
        <a:p>
          <a:r>
            <a:rPr kumimoji="1" lang="ja-JP" altLang="en-US" sz="1100">
              <a:latin typeface="游ゴシック" panose="020B0400000000000000" pitchFamily="50" charset="-128"/>
              <a:ea typeface="游ゴシック" panose="020B0400000000000000" pitchFamily="50" charset="-128"/>
            </a:rPr>
            <a:t>　繰出金は約</a:t>
          </a:r>
          <a:r>
            <a:rPr kumimoji="1" lang="en-US" altLang="ja-JP" sz="1100">
              <a:latin typeface="游ゴシック" panose="020B0400000000000000" pitchFamily="50" charset="-128"/>
              <a:ea typeface="游ゴシック" panose="020B0400000000000000" pitchFamily="50" charset="-128"/>
            </a:rPr>
            <a:t>4.6</a:t>
          </a:r>
          <a:r>
            <a:rPr kumimoji="1" lang="ja-JP" altLang="en-US" sz="1100">
              <a:latin typeface="游ゴシック" panose="020B0400000000000000" pitchFamily="50" charset="-128"/>
              <a:ea typeface="游ゴシック" panose="020B0400000000000000" pitchFamily="50" charset="-128"/>
            </a:rPr>
            <a:t>百万円増加した。</a:t>
          </a:r>
        </a:p>
        <a:p>
          <a:r>
            <a:rPr kumimoji="1" lang="ja-JP" altLang="en-US" sz="1100">
              <a:latin typeface="游ゴシック" panose="020B0400000000000000" pitchFamily="50" charset="-128"/>
              <a:ea typeface="游ゴシック" panose="020B0400000000000000" pitchFamily="50" charset="-128"/>
            </a:rPr>
            <a:t>　今後も簡易水道改良事業に伴う償還金に対する繰出金の増加が見込まれる。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96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710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決算額では約</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した。主な要因は一部事務組合に対する負担金である。</a:t>
          </a:r>
          <a:r>
            <a:rPr kumimoji="1" lang="ja-JP" altLang="en-US" sz="1100">
              <a:solidFill>
                <a:schemeClr val="dk1"/>
              </a:solidFill>
              <a:effectLst/>
              <a:latin typeface="+mn-lt"/>
              <a:ea typeface="+mn-ea"/>
              <a:cs typeface="+mn-cs"/>
            </a:rPr>
            <a:t>令和３年度より、奈良県広域消防組合への負担方式が変わり、令和２年度対比で</a:t>
          </a:r>
          <a:r>
            <a:rPr kumimoji="1" lang="en-US" altLang="ja-JP" sz="1100">
              <a:solidFill>
                <a:schemeClr val="dk1"/>
              </a:solidFill>
              <a:effectLst/>
              <a:latin typeface="+mn-lt"/>
              <a:ea typeface="+mn-ea"/>
              <a:cs typeface="+mn-cs"/>
            </a:rPr>
            <a:t>35.6</a:t>
          </a:r>
          <a:r>
            <a:rPr kumimoji="1" lang="ja-JP" altLang="en-US" sz="1100">
              <a:solidFill>
                <a:schemeClr val="dk1"/>
              </a:solidFill>
              <a:effectLst/>
              <a:latin typeface="+mn-lt"/>
              <a:ea typeface="+mn-ea"/>
              <a:cs typeface="+mn-cs"/>
            </a:rPr>
            <a:t>百万円減額した。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行財政改革において、各種団体への補助金</a:t>
          </a:r>
          <a:r>
            <a:rPr kumimoji="1" lang="ja-JP" altLang="en-US" sz="1100">
              <a:solidFill>
                <a:schemeClr val="dk1"/>
              </a:solidFill>
              <a:effectLst/>
              <a:latin typeface="+mn-lt"/>
              <a:ea typeface="+mn-ea"/>
              <a:cs typeface="+mn-cs"/>
            </a:rPr>
            <a:t>、観光施設の指定管理料</a:t>
          </a:r>
          <a:r>
            <a:rPr kumimoji="1" lang="ja-JP" altLang="ja-JP" sz="1100">
              <a:solidFill>
                <a:schemeClr val="dk1"/>
              </a:solidFill>
              <a:effectLst/>
              <a:latin typeface="+mn-lt"/>
              <a:ea typeface="+mn-ea"/>
              <a:cs typeface="+mn-cs"/>
            </a:rPr>
            <a:t>の在り方を見直し、</a:t>
          </a:r>
          <a:r>
            <a:rPr kumimoji="1" lang="ja-JP" altLang="en-US" sz="1100">
              <a:solidFill>
                <a:schemeClr val="dk1"/>
              </a:solidFill>
              <a:effectLst/>
              <a:latin typeface="+mn-lt"/>
              <a:ea typeface="+mn-ea"/>
              <a:cs typeface="+mn-cs"/>
            </a:rPr>
            <a:t>令和２年度対比で</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百万円を減額した。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38</xdr:row>
      <xdr:rowOff>62992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671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38</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180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年度は昨年度に比べて決算額で、約</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主な増加の要因としては、平成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地域防災拠点施設整備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辺地対策債</a:t>
          </a:r>
          <a:r>
            <a:rPr kumimoji="1" lang="ja-JP" altLang="ja-JP" sz="1100">
              <a:solidFill>
                <a:schemeClr val="dk1"/>
              </a:solidFill>
              <a:effectLst/>
              <a:latin typeface="+mn-lt"/>
              <a:ea typeface="+mn-ea"/>
              <a:cs typeface="+mn-cs"/>
            </a:rPr>
            <a:t>）などが挙げられる。</a:t>
          </a:r>
          <a:endParaRPr lang="ja-JP" altLang="ja-JP" sz="1400">
            <a:effectLst/>
          </a:endParaRPr>
        </a:p>
        <a:p>
          <a:r>
            <a:rPr kumimoji="1" lang="ja-JP" altLang="ja-JP" sz="1100">
              <a:solidFill>
                <a:schemeClr val="dk1"/>
              </a:solidFill>
              <a:effectLst/>
              <a:latin typeface="+mn-lt"/>
              <a:ea typeface="+mn-ea"/>
              <a:cs typeface="+mn-cs"/>
            </a:rPr>
            <a:t>　今後も、大規模事業である、わかすぎふれあいセンター改修事業（過疎対策債）やさくら広域環境衛生組合が行うごみ処理施設整備事業（過疎対策債）の償還も控えており、</a:t>
          </a:r>
          <a:r>
            <a:rPr kumimoji="1" lang="ja-JP" altLang="en-US" sz="1100">
              <a:solidFill>
                <a:schemeClr val="dk1"/>
              </a:solidFill>
              <a:effectLst/>
              <a:latin typeface="+mn-lt"/>
              <a:ea typeface="+mn-ea"/>
              <a:cs typeface="+mn-cs"/>
            </a:rPr>
            <a:t>令和６年度より</a:t>
          </a:r>
          <a:r>
            <a:rPr kumimoji="1" lang="ja-JP" altLang="ja-JP" sz="1100">
              <a:solidFill>
                <a:schemeClr val="dk1"/>
              </a:solidFill>
              <a:effectLst/>
              <a:latin typeface="+mn-lt"/>
              <a:ea typeface="+mn-ea"/>
              <a:cs typeface="+mn-cs"/>
            </a:rPr>
            <a:t>増加する見込みである。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39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16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歳出では補助費等が</a:t>
          </a:r>
          <a:r>
            <a:rPr kumimoji="1" lang="en-US" altLang="ja-JP" sz="1100">
              <a:latin typeface="游ゴシック" panose="020B0400000000000000" pitchFamily="50" charset="-128"/>
              <a:ea typeface="游ゴシック" panose="020B0400000000000000" pitchFamily="50" charset="-128"/>
            </a:rPr>
            <a:t>34.0</a:t>
          </a:r>
          <a:r>
            <a:rPr kumimoji="1" lang="ja-JP" altLang="en-US" sz="1100">
              <a:latin typeface="游ゴシック" panose="020B0400000000000000" pitchFamily="50" charset="-128"/>
              <a:ea typeface="游ゴシック" panose="020B0400000000000000" pitchFamily="50" charset="-128"/>
            </a:rPr>
            <a:t>百万円減少、歳入では普通交付税が</a:t>
          </a:r>
          <a:r>
            <a:rPr kumimoji="1" lang="en-US" altLang="ja-JP" sz="1100">
              <a:latin typeface="游ゴシック" panose="020B0400000000000000" pitchFamily="50" charset="-128"/>
              <a:ea typeface="游ゴシック" panose="020B0400000000000000" pitchFamily="50" charset="-128"/>
            </a:rPr>
            <a:t>142</a:t>
          </a:r>
          <a:r>
            <a:rPr kumimoji="1" lang="ja-JP" altLang="en-US" sz="1100">
              <a:latin typeface="游ゴシック" panose="020B0400000000000000" pitchFamily="50" charset="-128"/>
              <a:ea typeface="游ゴシック" panose="020B0400000000000000" pitchFamily="50" charset="-128"/>
            </a:rPr>
            <a:t>百万円増加したことは、経常収支比率が下がった大きな要因である。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本村は自主財源が少なく、令和</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年度の経常一般財源においては普通交付税の構成比は</a:t>
          </a:r>
          <a:r>
            <a:rPr kumimoji="1" lang="en-US" altLang="ja-JP" sz="1100">
              <a:latin typeface="游ゴシック" panose="020B0400000000000000" pitchFamily="50" charset="-128"/>
              <a:ea typeface="游ゴシック" panose="020B0400000000000000" pitchFamily="50" charset="-128"/>
            </a:rPr>
            <a:t>79.5%</a:t>
          </a:r>
          <a:r>
            <a:rPr kumimoji="1" lang="ja-JP" altLang="en-US" sz="1100">
              <a:latin typeface="游ゴシック" panose="020B0400000000000000" pitchFamily="50" charset="-128"/>
              <a:ea typeface="游ゴシック" panose="020B0400000000000000" pitchFamily="50" charset="-128"/>
            </a:rPr>
            <a:t>であり、普通交付税額の増減が経常収支比率に大きく影響を与える。</a:t>
          </a:r>
        </a:p>
        <a:p>
          <a:r>
            <a:rPr kumimoji="1" lang="ja-JP" altLang="en-US" sz="1100">
              <a:latin typeface="游ゴシック" panose="020B0400000000000000" pitchFamily="50" charset="-128"/>
              <a:ea typeface="游ゴシック" panose="020B0400000000000000" pitchFamily="50" charset="-128"/>
            </a:rPr>
            <a:t>　高齢化による医療費負担、電算化経費など、様々な増加要因が存在しているため、その抑制に向けて今後も引き続き経費の削減に務める。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56787</xdr:rowOff>
    </xdr:from>
    <xdr:to>
      <xdr:col>82</xdr:col>
      <xdr:colOff>107950</xdr:colOff>
      <xdr:row>81</xdr:row>
      <xdr:rowOff>151493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01337"/>
          <a:ext cx="8382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151493</xdr:rowOff>
    </xdr:from>
    <xdr:to>
      <xdr:col>78</xdr:col>
      <xdr:colOff>69850</xdr:colOff>
      <xdr:row>82</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40389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35561</xdr:rowOff>
    </xdr:from>
    <xdr:to>
      <xdr:col>73</xdr:col>
      <xdr:colOff>180975</xdr:colOff>
      <xdr:row>82</xdr:row>
      <xdr:rowOff>71482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4094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115570</xdr:rowOff>
    </xdr:from>
    <xdr:to>
      <xdr:col>69</xdr:col>
      <xdr:colOff>92075</xdr:colOff>
      <xdr:row>82</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4003020"/>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5987</xdr:rowOff>
    </xdr:from>
    <xdr:to>
      <xdr:col>82</xdr:col>
      <xdr:colOff>158750</xdr:colOff>
      <xdr:row>79</xdr:row>
      <xdr:rowOff>107587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149514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100693</xdr:rowOff>
    </xdr:from>
    <xdr:to>
      <xdr:col>78</xdr:col>
      <xdr:colOff>120650</xdr:colOff>
      <xdr:row>82</xdr:row>
      <xdr:rowOff>30843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9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15620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407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156211</xdr:rowOff>
    </xdr:from>
    <xdr:to>
      <xdr:col>74</xdr:col>
      <xdr:colOff>31750</xdr:colOff>
      <xdr:row>82</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20682</xdr:rowOff>
    </xdr:from>
    <xdr:to>
      <xdr:col>69</xdr:col>
      <xdr:colOff>142875</xdr:colOff>
      <xdr:row>82</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40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107059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16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64770</xdr:rowOff>
    </xdr:from>
    <xdr:to>
      <xdr:col>65</xdr:col>
      <xdr:colOff>53975</xdr:colOff>
      <xdr:row>81</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90170</xdr:rowOff>
    </xdr:from>
    <xdr:to>
      <xdr:col>29</xdr:col>
      <xdr:colOff>127000</xdr:colOff>
      <xdr:row>14</xdr:row>
      <xdr:rowOff>153507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538095"/>
          <a:ext cx="647700" cy="6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90170</xdr:rowOff>
    </xdr:from>
    <xdr:to>
      <xdr:col>26</xdr:col>
      <xdr:colOff>50800</xdr:colOff>
      <xdr:row>15</xdr:row>
      <xdr:rowOff>34787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538095"/>
          <a:ext cx="698500" cy="1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34787</xdr:rowOff>
    </xdr:from>
    <xdr:to>
      <xdr:col>22</xdr:col>
      <xdr:colOff>114300</xdr:colOff>
      <xdr:row>15</xdr:row>
      <xdr:rowOff>78830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54162"/>
          <a:ext cx="6985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78830</xdr:rowOff>
    </xdr:from>
    <xdr:to>
      <xdr:col>18</xdr:col>
      <xdr:colOff>177800</xdr:colOff>
      <xdr:row>15</xdr:row>
      <xdr:rowOff>116432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102707</xdr:rowOff>
    </xdr:from>
    <xdr:to>
      <xdr:col>29</xdr:col>
      <xdr:colOff>177800</xdr:colOff>
      <xdr:row>15</xdr:row>
      <xdr:rowOff>32857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5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119234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3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39370</xdr:rowOff>
    </xdr:from>
    <xdr:to>
      <xdr:col>26</xdr:col>
      <xdr:colOff>101600</xdr:colOff>
      <xdr:row>14</xdr:row>
      <xdr:rowOff>140970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4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151147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25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155437</xdr:rowOff>
    </xdr:from>
    <xdr:to>
      <xdr:col>22</xdr:col>
      <xdr:colOff>165100</xdr:colOff>
      <xdr:row>15</xdr:row>
      <xdr:rowOff>85587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95764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28030</xdr:rowOff>
    </xdr:from>
    <xdr:to>
      <xdr:col>19</xdr:col>
      <xdr:colOff>38100</xdr:colOff>
      <xdr:row>15</xdr:row>
      <xdr:rowOff>129630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139807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65632</xdr:rowOff>
    </xdr:from>
    <xdr:to>
      <xdr:col>15</xdr:col>
      <xdr:colOff>101600</xdr:colOff>
      <xdr:row>15</xdr:row>
      <xdr:rowOff>167232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5959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28851</xdr:rowOff>
    </xdr:from>
    <xdr:to>
      <xdr:col>29</xdr:col>
      <xdr:colOff>127000</xdr:colOff>
      <xdr:row>36</xdr:row>
      <xdr:rowOff>68421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82101"/>
          <a:ext cx="647700" cy="3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28851</xdr:rowOff>
    </xdr:from>
    <xdr:to>
      <xdr:col>26</xdr:col>
      <xdr:colOff>50800</xdr:colOff>
      <xdr:row>36</xdr:row>
      <xdr:rowOff>142470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82101"/>
          <a:ext cx="698500" cy="1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142470</xdr:rowOff>
    </xdr:from>
    <xdr:to>
      <xdr:col>22</xdr:col>
      <xdr:colOff>114300</xdr:colOff>
      <xdr:row>36</xdr:row>
      <xdr:rowOff>146728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5720"/>
          <a:ext cx="6985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146728</xdr:rowOff>
    </xdr:from>
    <xdr:to>
      <xdr:col>18</xdr:col>
      <xdr:colOff>177800</xdr:colOff>
      <xdr:row>37</xdr:row>
      <xdr:rowOff>25696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17621</xdr:rowOff>
    </xdr:from>
    <xdr:to>
      <xdr:col>29</xdr:col>
      <xdr:colOff>177800</xdr:colOff>
      <xdr:row>36</xdr:row>
      <xdr:rowOff>119221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205598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320951</xdr:rowOff>
    </xdr:from>
    <xdr:to>
      <xdr:col>26</xdr:col>
      <xdr:colOff>101600</xdr:colOff>
      <xdr:row>36</xdr:row>
      <xdr:rowOff>79651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89828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91670</xdr:rowOff>
    </xdr:from>
    <xdr:to>
      <xdr:col>22</xdr:col>
      <xdr:colOff>165100</xdr:colOff>
      <xdr:row>37</xdr:row>
      <xdr:rowOff>21820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203447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95928</xdr:rowOff>
    </xdr:from>
    <xdr:to>
      <xdr:col>19</xdr:col>
      <xdr:colOff>38100</xdr:colOff>
      <xdr:row>37</xdr:row>
      <xdr:rowOff>26078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207705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146346</xdr:rowOff>
    </xdr:from>
    <xdr:to>
      <xdr:col>15</xdr:col>
      <xdr:colOff>101600</xdr:colOff>
      <xdr:row>37</xdr:row>
      <xdr:rowOff>76496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160236</xdr:rowOff>
    </xdr:from>
    <xdr:to>
      <xdr:col>24</xdr:col>
      <xdr:colOff>63500</xdr:colOff>
      <xdr:row>34</xdr:row>
      <xdr:rowOff>18041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18086"/>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18041</xdr:rowOff>
    </xdr:from>
    <xdr:to>
      <xdr:col>19</xdr:col>
      <xdr:colOff>177800</xdr:colOff>
      <xdr:row>35</xdr:row>
      <xdr:rowOff>21195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47341"/>
          <a:ext cx="889000" cy="17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21195</xdr:rowOff>
    </xdr:from>
    <xdr:to>
      <xdr:col>15</xdr:col>
      <xdr:colOff>50800</xdr:colOff>
      <xdr:row>35</xdr:row>
      <xdr:rowOff>71127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219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71127</xdr:rowOff>
    </xdr:from>
    <xdr:to>
      <xdr:col>10</xdr:col>
      <xdr:colOff>114300</xdr:colOff>
      <xdr:row>35</xdr:row>
      <xdr:rowOff>96477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71877"/>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109436</xdr:rowOff>
    </xdr:from>
    <xdr:to>
      <xdr:col>24</xdr:col>
      <xdr:colOff>114300</xdr:colOff>
      <xdr:row>34</xdr:row>
      <xdr:rowOff>39586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132313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138691</xdr:rowOff>
    </xdr:from>
    <xdr:to>
      <xdr:col>20</xdr:col>
      <xdr:colOff>38100</xdr:colOff>
      <xdr:row>34</xdr:row>
      <xdr:rowOff>68841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85368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141845</xdr:rowOff>
    </xdr:from>
    <xdr:to>
      <xdr:col>15</xdr:col>
      <xdr:colOff>101600</xdr:colOff>
      <xdr:row>35</xdr:row>
      <xdr:rowOff>71995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88522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20327</xdr:rowOff>
    </xdr:from>
    <xdr:to>
      <xdr:col>10</xdr:col>
      <xdr:colOff>165100</xdr:colOff>
      <xdr:row>35</xdr:row>
      <xdr:rowOff>121927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138454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45677</xdr:rowOff>
    </xdr:from>
    <xdr:to>
      <xdr:col>6</xdr:col>
      <xdr:colOff>38100</xdr:colOff>
      <xdr:row>35</xdr:row>
      <xdr:rowOff>147277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163804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11416</xdr:rowOff>
    </xdr:from>
    <xdr:to>
      <xdr:col>24</xdr:col>
      <xdr:colOff>63500</xdr:colOff>
      <xdr:row>57</xdr:row>
      <xdr:rowOff>40391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4066"/>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119301</xdr:rowOff>
    </xdr:from>
    <xdr:to>
      <xdr:col>19</xdr:col>
      <xdr:colOff>177800</xdr:colOff>
      <xdr:row>57</xdr:row>
      <xdr:rowOff>40391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20501"/>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108505</xdr:rowOff>
    </xdr:from>
    <xdr:to>
      <xdr:col>15</xdr:col>
      <xdr:colOff>50800</xdr:colOff>
      <xdr:row>56</xdr:row>
      <xdr:rowOff>119301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09705"/>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108505</xdr:rowOff>
    </xdr:from>
    <xdr:to>
      <xdr:col>10</xdr:col>
      <xdr:colOff>114300</xdr:colOff>
      <xdr:row>56</xdr:row>
      <xdr:rowOff>122235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9705"/>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132066</xdr:rowOff>
    </xdr:from>
    <xdr:to>
      <xdr:col>24</xdr:col>
      <xdr:colOff>114300</xdr:colOff>
      <xdr:row>57</xdr:row>
      <xdr:rowOff>62216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161041</xdr:rowOff>
    </xdr:from>
    <xdr:to>
      <xdr:col>20</xdr:col>
      <xdr:colOff>38100</xdr:colOff>
      <xdr:row>57</xdr:row>
      <xdr:rowOff>91191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107718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68501</xdr:rowOff>
    </xdr:from>
    <xdr:to>
      <xdr:col>15</xdr:col>
      <xdr:colOff>101600</xdr:colOff>
      <xdr:row>56</xdr:row>
      <xdr:rowOff>170101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4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57705</xdr:rowOff>
    </xdr:from>
    <xdr:to>
      <xdr:col>10</xdr:col>
      <xdr:colOff>165100</xdr:colOff>
      <xdr:row>56</xdr:row>
      <xdr:rowOff>159305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71435</xdr:rowOff>
    </xdr:from>
    <xdr:to>
      <xdr:col>6</xdr:col>
      <xdr:colOff>38100</xdr:colOff>
      <xdr:row>57</xdr:row>
      <xdr:rowOff>1585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18112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15534</xdr:rowOff>
    </xdr:from>
    <xdr:to>
      <xdr:col>24</xdr:col>
      <xdr:colOff>63500</xdr:colOff>
      <xdr:row>78</xdr:row>
      <xdr:rowOff>57623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8634"/>
          <a:ext cx="838200" cy="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57623</xdr:rowOff>
    </xdr:from>
    <xdr:to>
      <xdr:col>19</xdr:col>
      <xdr:colOff>177800</xdr:colOff>
      <xdr:row>78</xdr:row>
      <xdr:rowOff>65715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072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60261</xdr:rowOff>
    </xdr:from>
    <xdr:to>
      <xdr:col>15</xdr:col>
      <xdr:colOff>50800</xdr:colOff>
      <xdr:row>78</xdr:row>
      <xdr:rowOff>65715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336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60261</xdr:rowOff>
    </xdr:from>
    <xdr:to>
      <xdr:col>10</xdr:col>
      <xdr:colOff>114300</xdr:colOff>
      <xdr:row>78</xdr:row>
      <xdr:rowOff>62877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336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136184</xdr:rowOff>
    </xdr:from>
    <xdr:to>
      <xdr:col>24</xdr:col>
      <xdr:colOff>114300</xdr:colOff>
      <xdr:row>78</xdr:row>
      <xdr:rowOff>66334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95561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6823</xdr:rowOff>
    </xdr:from>
    <xdr:to>
      <xdr:col>20</xdr:col>
      <xdr:colOff>38100</xdr:colOff>
      <xdr:row>78</xdr:row>
      <xdr:rowOff>108423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99550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14915</xdr:rowOff>
    </xdr:from>
    <xdr:to>
      <xdr:col>15</xdr:col>
      <xdr:colOff>101600</xdr:colOff>
      <xdr:row>78</xdr:row>
      <xdr:rowOff>116515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107642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9461</xdr:rowOff>
    </xdr:from>
    <xdr:to>
      <xdr:col>10</xdr:col>
      <xdr:colOff>165100</xdr:colOff>
      <xdr:row>78</xdr:row>
      <xdr:rowOff>111061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102188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12077</xdr:rowOff>
    </xdr:from>
    <xdr:to>
      <xdr:col>6</xdr:col>
      <xdr:colOff>38100</xdr:colOff>
      <xdr:row>78</xdr:row>
      <xdr:rowOff>113677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104804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46202</xdr:rowOff>
    </xdr:from>
    <xdr:to>
      <xdr:col>24</xdr:col>
      <xdr:colOff>63500</xdr:colOff>
      <xdr:row>96</xdr:row>
      <xdr:rowOff>102491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3952"/>
          <a:ext cx="838200" cy="2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102491</xdr:rowOff>
    </xdr:from>
    <xdr:to>
      <xdr:col>19</xdr:col>
      <xdr:colOff>177800</xdr:colOff>
      <xdr:row>96</xdr:row>
      <xdr:rowOff>152639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61691"/>
          <a:ext cx="889000" cy="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152639</xdr:rowOff>
    </xdr:from>
    <xdr:to>
      <xdr:col>15</xdr:col>
      <xdr:colOff>50800</xdr:colOff>
      <xdr:row>97</xdr:row>
      <xdr:rowOff>16202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183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155284</xdr:rowOff>
    </xdr:from>
    <xdr:to>
      <xdr:col>10</xdr:col>
      <xdr:colOff>114300</xdr:colOff>
      <xdr:row>97</xdr:row>
      <xdr:rowOff>16202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4484"/>
          <a:ext cx="889000" cy="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166852</xdr:rowOff>
    </xdr:from>
    <xdr:to>
      <xdr:col>24</xdr:col>
      <xdr:colOff>114300</xdr:colOff>
      <xdr:row>95</xdr:row>
      <xdr:rowOff>97002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51691</xdr:rowOff>
    </xdr:from>
    <xdr:to>
      <xdr:col>20</xdr:col>
      <xdr:colOff>38100</xdr:colOff>
      <xdr:row>96</xdr:row>
      <xdr:rowOff>153291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144418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101839</xdr:rowOff>
    </xdr:from>
    <xdr:to>
      <xdr:col>15</xdr:col>
      <xdr:colOff>101600</xdr:colOff>
      <xdr:row>97</xdr:row>
      <xdr:rowOff>31989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136852</xdr:rowOff>
    </xdr:from>
    <xdr:to>
      <xdr:col>10</xdr:col>
      <xdr:colOff>165100</xdr:colOff>
      <xdr:row>97</xdr:row>
      <xdr:rowOff>67002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104484</xdr:rowOff>
    </xdr:from>
    <xdr:to>
      <xdr:col>6</xdr:col>
      <xdr:colOff>38100</xdr:colOff>
      <xdr:row>97</xdr:row>
      <xdr:rowOff>34634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92970</xdr:rowOff>
    </xdr:from>
    <xdr:to>
      <xdr:col>55</xdr:col>
      <xdr:colOff>0</xdr:colOff>
      <xdr:row>36</xdr:row>
      <xdr:rowOff>93782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22270"/>
          <a:ext cx="838200" cy="3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92970</xdr:rowOff>
    </xdr:from>
    <xdr:to>
      <xdr:col>50</xdr:col>
      <xdr:colOff>114300</xdr:colOff>
      <xdr:row>36</xdr:row>
      <xdr:rowOff>75616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22270"/>
          <a:ext cx="889000" cy="3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72827</xdr:rowOff>
    </xdr:from>
    <xdr:to>
      <xdr:col>45</xdr:col>
      <xdr:colOff>177800</xdr:colOff>
      <xdr:row>36</xdr:row>
      <xdr:rowOff>75616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450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72827</xdr:rowOff>
    </xdr:from>
    <xdr:to>
      <xdr:col>41</xdr:col>
      <xdr:colOff>50800</xdr:colOff>
      <xdr:row>36</xdr:row>
      <xdr:rowOff>148857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45027"/>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42982</xdr:rowOff>
    </xdr:from>
    <xdr:to>
      <xdr:col>55</xdr:col>
      <xdr:colOff>50800</xdr:colOff>
      <xdr:row>36</xdr:row>
      <xdr:rowOff>144582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65859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42170</xdr:rowOff>
    </xdr:from>
    <xdr:to>
      <xdr:col>50</xdr:col>
      <xdr:colOff>165100</xdr:colOff>
      <xdr:row>34</xdr:row>
      <xdr:rowOff>143770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160297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24816</xdr:rowOff>
    </xdr:from>
    <xdr:to>
      <xdr:col>46</xdr:col>
      <xdr:colOff>38100</xdr:colOff>
      <xdr:row>36</xdr:row>
      <xdr:rowOff>126416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142943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22027</xdr:rowOff>
    </xdr:from>
    <xdr:to>
      <xdr:col>41</xdr:col>
      <xdr:colOff>101600</xdr:colOff>
      <xdr:row>36</xdr:row>
      <xdr:rowOff>123627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140154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98057</xdr:rowOff>
    </xdr:from>
    <xdr:to>
      <xdr:col>36</xdr:col>
      <xdr:colOff>165100</xdr:colOff>
      <xdr:row>37</xdr:row>
      <xdr:rowOff>28207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44734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89557</xdr:rowOff>
    </xdr:from>
    <xdr:to>
      <xdr:col>55</xdr:col>
      <xdr:colOff>0</xdr:colOff>
      <xdr:row>59</xdr:row>
      <xdr:rowOff>799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3657"/>
          <a:ext cx="8382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89557</xdr:rowOff>
    </xdr:from>
    <xdr:to>
      <xdr:col>50</xdr:col>
      <xdr:colOff>114300</xdr:colOff>
      <xdr:row>59</xdr:row>
      <xdr:rowOff>14401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3657"/>
          <a:ext cx="889000" cy="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119218</xdr:rowOff>
    </xdr:from>
    <xdr:to>
      <xdr:col>45</xdr:col>
      <xdr:colOff>177800</xdr:colOff>
      <xdr:row>59</xdr:row>
      <xdr:rowOff>14401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3318"/>
          <a:ext cx="889000" cy="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119218</xdr:rowOff>
    </xdr:from>
    <xdr:to>
      <xdr:col>41</xdr:col>
      <xdr:colOff>50800</xdr:colOff>
      <xdr:row>58</xdr:row>
      <xdr:rowOff>155070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3318"/>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121449</xdr:rowOff>
    </xdr:from>
    <xdr:to>
      <xdr:col>55</xdr:col>
      <xdr:colOff>50800</xdr:colOff>
      <xdr:row>59</xdr:row>
      <xdr:rowOff>51599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38757</xdr:rowOff>
    </xdr:from>
    <xdr:to>
      <xdr:col>50</xdr:col>
      <xdr:colOff>165100</xdr:colOff>
      <xdr:row>58</xdr:row>
      <xdr:rowOff>140357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156884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135051</xdr:rowOff>
    </xdr:from>
    <xdr:to>
      <xdr:col>46</xdr:col>
      <xdr:colOff>38100</xdr:colOff>
      <xdr:row>59</xdr:row>
      <xdr:rowOff>65201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56328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68418</xdr:rowOff>
    </xdr:from>
    <xdr:to>
      <xdr:col>41</xdr:col>
      <xdr:colOff>101600</xdr:colOff>
      <xdr:row>58</xdr:row>
      <xdr:rowOff>170018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15095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104270</xdr:rowOff>
    </xdr:from>
    <xdr:to>
      <xdr:col>36</xdr:col>
      <xdr:colOff>165100</xdr:colOff>
      <xdr:row>59</xdr:row>
      <xdr:rowOff>34420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70379</xdr:rowOff>
    </xdr:from>
    <xdr:to>
      <xdr:col>55</xdr:col>
      <xdr:colOff>0</xdr:colOff>
      <xdr:row>78</xdr:row>
      <xdr:rowOff>117987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3479"/>
          <a:ext cx="838200" cy="4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70379</xdr:rowOff>
    </xdr:from>
    <xdr:to>
      <xdr:col>50</xdr:col>
      <xdr:colOff>114300</xdr:colOff>
      <xdr:row>78</xdr:row>
      <xdr:rowOff>107153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43479"/>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77891</xdr:rowOff>
    </xdr:from>
    <xdr:to>
      <xdr:col>45</xdr:col>
      <xdr:colOff>177800</xdr:colOff>
      <xdr:row>78</xdr:row>
      <xdr:rowOff>107153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5099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61525</xdr:rowOff>
    </xdr:from>
    <xdr:to>
      <xdr:col>41</xdr:col>
      <xdr:colOff>50800</xdr:colOff>
      <xdr:row>78</xdr:row>
      <xdr:rowOff>77891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4625"/>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67187</xdr:rowOff>
    </xdr:from>
    <xdr:to>
      <xdr:col>55</xdr:col>
      <xdr:colOff>50800</xdr:colOff>
      <xdr:row>78</xdr:row>
      <xdr:rowOff>168787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19579</xdr:rowOff>
    </xdr:from>
    <xdr:to>
      <xdr:col>50</xdr:col>
      <xdr:colOff>165100</xdr:colOff>
      <xdr:row>78</xdr:row>
      <xdr:rowOff>121179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137706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56353</xdr:rowOff>
    </xdr:from>
    <xdr:to>
      <xdr:col>46</xdr:col>
      <xdr:colOff>38100</xdr:colOff>
      <xdr:row>78</xdr:row>
      <xdr:rowOff>157953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27091</xdr:rowOff>
    </xdr:from>
    <xdr:to>
      <xdr:col>41</xdr:col>
      <xdr:colOff>101600</xdr:colOff>
      <xdr:row>78</xdr:row>
      <xdr:rowOff>128691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145218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10725</xdr:rowOff>
    </xdr:from>
    <xdr:to>
      <xdr:col>36</xdr:col>
      <xdr:colOff>165100</xdr:colOff>
      <xdr:row>78</xdr:row>
      <xdr:rowOff>112325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128852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160367</xdr:rowOff>
    </xdr:from>
    <xdr:to>
      <xdr:col>55</xdr:col>
      <xdr:colOff>0</xdr:colOff>
      <xdr:row>98</xdr:row>
      <xdr:rowOff>72230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1017"/>
          <a:ext cx="838200" cy="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160367</xdr:rowOff>
    </xdr:from>
    <xdr:to>
      <xdr:col>50</xdr:col>
      <xdr:colOff>114300</xdr:colOff>
      <xdr:row>98</xdr:row>
      <xdr:rowOff>75326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1017"/>
          <a:ext cx="889000" cy="8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10925</xdr:rowOff>
    </xdr:from>
    <xdr:to>
      <xdr:col>45</xdr:col>
      <xdr:colOff>177800</xdr:colOff>
      <xdr:row>98</xdr:row>
      <xdr:rowOff>75326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13025"/>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10925</xdr:rowOff>
    </xdr:from>
    <xdr:to>
      <xdr:col>41</xdr:col>
      <xdr:colOff>50800</xdr:colOff>
      <xdr:row>98</xdr:row>
      <xdr:rowOff>104158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13025"/>
          <a:ext cx="8890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21430</xdr:rowOff>
    </xdr:from>
    <xdr:to>
      <xdr:col>55</xdr:col>
      <xdr:colOff>50800</xdr:colOff>
      <xdr:row>98</xdr:row>
      <xdr:rowOff>123030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109567</xdr:rowOff>
    </xdr:from>
    <xdr:to>
      <xdr:col>50</xdr:col>
      <xdr:colOff>165100</xdr:colOff>
      <xdr:row>98</xdr:row>
      <xdr:rowOff>39717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56244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24526</xdr:rowOff>
    </xdr:from>
    <xdr:to>
      <xdr:col>46</xdr:col>
      <xdr:colOff>38100</xdr:colOff>
      <xdr:row>98</xdr:row>
      <xdr:rowOff>126126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117253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131575</xdr:rowOff>
    </xdr:from>
    <xdr:to>
      <xdr:col>41</xdr:col>
      <xdr:colOff>101600</xdr:colOff>
      <xdr:row>98</xdr:row>
      <xdr:rowOff>61725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3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53358</xdr:rowOff>
    </xdr:from>
    <xdr:to>
      <xdr:col>36</xdr:col>
      <xdr:colOff>165100</xdr:colOff>
      <xdr:row>98</xdr:row>
      <xdr:rowOff>154958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29355</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44455"/>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29355</xdr:rowOff>
    </xdr:from>
    <xdr:to>
      <xdr:col>71</xdr:col>
      <xdr:colOff>177800</xdr:colOff>
      <xdr:row>38</xdr:row>
      <xdr:rowOff>54577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44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150005</xdr:rowOff>
    </xdr:from>
    <xdr:to>
      <xdr:col>72</xdr:col>
      <xdr:colOff>38100</xdr:colOff>
      <xdr:row>38</xdr:row>
      <xdr:rowOff>80155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96682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3777</xdr:rowOff>
    </xdr:from>
    <xdr:to>
      <xdr:col>67</xdr:col>
      <xdr:colOff>101600</xdr:colOff>
      <xdr:row>38</xdr:row>
      <xdr:rowOff>105377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121903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9061</xdr:rowOff>
    </xdr:from>
    <xdr:to>
      <xdr:col>85</xdr:col>
      <xdr:colOff>127000</xdr:colOff>
      <xdr:row>77</xdr:row>
      <xdr:rowOff>36940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0711"/>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36940</xdr:rowOff>
    </xdr:from>
    <xdr:to>
      <xdr:col>81</xdr:col>
      <xdr:colOff>50800</xdr:colOff>
      <xdr:row>77</xdr:row>
      <xdr:rowOff>72744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38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72744</xdr:rowOff>
    </xdr:from>
    <xdr:to>
      <xdr:col>76</xdr:col>
      <xdr:colOff>114300</xdr:colOff>
      <xdr:row>77</xdr:row>
      <xdr:rowOff>103284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74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103284</xdr:rowOff>
    </xdr:from>
    <xdr:to>
      <xdr:col>71</xdr:col>
      <xdr:colOff>177800</xdr:colOff>
      <xdr:row>77</xdr:row>
      <xdr:rowOff>126609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129711</xdr:rowOff>
    </xdr:from>
    <xdr:to>
      <xdr:col>85</xdr:col>
      <xdr:colOff>177800</xdr:colOff>
      <xdr:row>77</xdr:row>
      <xdr:rowOff>59861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152588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157590</xdr:rowOff>
    </xdr:from>
    <xdr:to>
      <xdr:col>81</xdr:col>
      <xdr:colOff>101600</xdr:colOff>
      <xdr:row>77</xdr:row>
      <xdr:rowOff>87740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104267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21944</xdr:rowOff>
    </xdr:from>
    <xdr:to>
      <xdr:col>76</xdr:col>
      <xdr:colOff>165100</xdr:colOff>
      <xdr:row>77</xdr:row>
      <xdr:rowOff>123544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114671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52484</xdr:rowOff>
    </xdr:from>
    <xdr:to>
      <xdr:col>72</xdr:col>
      <xdr:colOff>38100</xdr:colOff>
      <xdr:row>77</xdr:row>
      <xdr:rowOff>154084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145211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75809</xdr:rowOff>
    </xdr:from>
    <xdr:to>
      <xdr:col>67</xdr:col>
      <xdr:colOff>101600</xdr:colOff>
      <xdr:row>78</xdr:row>
      <xdr:rowOff>5959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168536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70555</xdr:rowOff>
    </xdr:from>
    <xdr:to>
      <xdr:col>85</xdr:col>
      <xdr:colOff>127000</xdr:colOff>
      <xdr:row>99</xdr:row>
      <xdr:rowOff>26081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2655"/>
          <a:ext cx="838200" cy="1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26081</xdr:rowOff>
    </xdr:from>
    <xdr:to>
      <xdr:col>81</xdr:col>
      <xdr:colOff>50800</xdr:colOff>
      <xdr:row>99</xdr:row>
      <xdr:rowOff>32251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9631"/>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32251</xdr:rowOff>
    </xdr:from>
    <xdr:to>
      <xdr:col>76</xdr:col>
      <xdr:colOff>114300</xdr:colOff>
      <xdr:row>99</xdr:row>
      <xdr:rowOff>36785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580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36785</xdr:rowOff>
    </xdr:from>
    <xdr:to>
      <xdr:col>71</xdr:col>
      <xdr:colOff>177800</xdr:colOff>
      <xdr:row>99</xdr:row>
      <xdr:rowOff>40111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033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19755</xdr:rowOff>
    </xdr:from>
    <xdr:to>
      <xdr:col>85</xdr:col>
      <xdr:colOff>177800</xdr:colOff>
      <xdr:row>98</xdr:row>
      <xdr:rowOff>121355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146731</xdr:rowOff>
    </xdr:from>
    <xdr:to>
      <xdr:col>81</xdr:col>
      <xdr:colOff>101600</xdr:colOff>
      <xdr:row>99</xdr:row>
      <xdr:rowOff>76881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68008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152901</xdr:rowOff>
    </xdr:from>
    <xdr:to>
      <xdr:col>76</xdr:col>
      <xdr:colOff>165100</xdr:colOff>
      <xdr:row>99</xdr:row>
      <xdr:rowOff>83051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74178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157435</xdr:rowOff>
    </xdr:from>
    <xdr:to>
      <xdr:col>72</xdr:col>
      <xdr:colOff>38100</xdr:colOff>
      <xdr:row>99</xdr:row>
      <xdr:rowOff>87585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78712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160761</xdr:rowOff>
    </xdr:from>
    <xdr:to>
      <xdr:col>67</xdr:col>
      <xdr:colOff>101600</xdr:colOff>
      <xdr:row>99</xdr:row>
      <xdr:rowOff>90911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91922</xdr:rowOff>
    </xdr:from>
    <xdr:to>
      <xdr:col>116</xdr:col>
      <xdr:colOff>63500</xdr:colOff>
      <xdr:row>59</xdr:row>
      <xdr:rowOff>92032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7472"/>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92032</xdr:rowOff>
    </xdr:from>
    <xdr:to>
      <xdr:col>111</xdr:col>
      <xdr:colOff>177800</xdr:colOff>
      <xdr:row>59</xdr:row>
      <xdr:rowOff>92369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758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92369</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7919"/>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41122</xdr:rowOff>
    </xdr:from>
    <xdr:to>
      <xdr:col>116</xdr:col>
      <xdr:colOff>114300</xdr:colOff>
      <xdr:row>59</xdr:row>
      <xdr:rowOff>142722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41232</xdr:rowOff>
    </xdr:from>
    <xdr:to>
      <xdr:col>112</xdr:col>
      <xdr:colOff>38100</xdr:colOff>
      <xdr:row>59</xdr:row>
      <xdr:rowOff>142832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133959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41569</xdr:rowOff>
    </xdr:from>
    <xdr:to>
      <xdr:col>107</xdr:col>
      <xdr:colOff>101600</xdr:colOff>
      <xdr:row>59</xdr:row>
      <xdr:rowOff>143169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134296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114987</xdr:rowOff>
    </xdr:from>
    <xdr:to>
      <xdr:col>116</xdr:col>
      <xdr:colOff>63500</xdr:colOff>
      <xdr:row>76</xdr:row>
      <xdr:rowOff>165511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45187"/>
          <a:ext cx="8382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165511</xdr:rowOff>
    </xdr:from>
    <xdr:to>
      <xdr:col>111</xdr:col>
      <xdr:colOff>177800</xdr:colOff>
      <xdr:row>77</xdr:row>
      <xdr:rowOff>12609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95711"/>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12609</xdr:rowOff>
    </xdr:from>
    <xdr:to>
      <xdr:col>107</xdr:col>
      <xdr:colOff>50800</xdr:colOff>
      <xdr:row>77</xdr:row>
      <xdr:rowOff>26377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4259"/>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26377</xdr:rowOff>
    </xdr:from>
    <xdr:to>
      <xdr:col>102</xdr:col>
      <xdr:colOff>114300</xdr:colOff>
      <xdr:row>77</xdr:row>
      <xdr:rowOff>68543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8027"/>
          <a:ext cx="889000" cy="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64187</xdr:rowOff>
    </xdr:from>
    <xdr:to>
      <xdr:col>116</xdr:col>
      <xdr:colOff>114300</xdr:colOff>
      <xdr:row>76</xdr:row>
      <xdr:rowOff>165787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114711</xdr:rowOff>
    </xdr:from>
    <xdr:to>
      <xdr:col>112</xdr:col>
      <xdr:colOff>38100</xdr:colOff>
      <xdr:row>77</xdr:row>
      <xdr:rowOff>44861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61388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2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133259</xdr:rowOff>
    </xdr:from>
    <xdr:to>
      <xdr:col>107</xdr:col>
      <xdr:colOff>101600</xdr:colOff>
      <xdr:row>77</xdr:row>
      <xdr:rowOff>63409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79935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147027</xdr:rowOff>
    </xdr:from>
    <xdr:to>
      <xdr:col>102</xdr:col>
      <xdr:colOff>165100</xdr:colOff>
      <xdr:row>77</xdr:row>
      <xdr:rowOff>77177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93704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17743</xdr:rowOff>
    </xdr:from>
    <xdr:to>
      <xdr:col>98</xdr:col>
      <xdr:colOff>38100</xdr:colOff>
      <xdr:row>77</xdr:row>
      <xdr:rowOff>119343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135870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9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2,204,507</a:t>
          </a:r>
          <a:r>
            <a:rPr kumimoji="1" lang="ja-JP" altLang="ja-JP" sz="1100">
              <a:solidFill>
                <a:schemeClr val="dk1"/>
              </a:solidFill>
              <a:effectLst/>
              <a:latin typeface="+mn-lt"/>
              <a:ea typeface="+mn-ea"/>
              <a:cs typeface="+mn-cs"/>
            </a:rPr>
            <a:t>円となっており、昨年度と比べて</a:t>
          </a:r>
          <a:r>
            <a:rPr kumimoji="1" lang="en-US" altLang="ja-JP" sz="1100">
              <a:solidFill>
                <a:schemeClr val="dk1"/>
              </a:solidFill>
              <a:effectLst/>
              <a:latin typeface="+mn-lt"/>
              <a:ea typeface="+mn-ea"/>
              <a:cs typeface="+mn-cs"/>
            </a:rPr>
            <a:t>137,144</a:t>
          </a:r>
          <a:r>
            <a:rPr kumimoji="1" lang="ja-JP" altLang="ja-JP" sz="1100">
              <a:solidFill>
                <a:schemeClr val="dk1"/>
              </a:solidFill>
              <a:effectLst/>
              <a:latin typeface="+mn-lt"/>
              <a:ea typeface="+mn-ea"/>
              <a:cs typeface="+mn-cs"/>
            </a:rPr>
            <a:t>円の増加。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補助費が著しく減少したのは、令和２年度対比で</a:t>
          </a:r>
          <a:r>
            <a:rPr kumimoji="1" lang="ja-JP" altLang="ja-JP" sz="1100">
              <a:solidFill>
                <a:schemeClr val="dk1"/>
              </a:solidFill>
              <a:effectLst/>
              <a:latin typeface="+mn-lt"/>
              <a:ea typeface="+mn-ea"/>
              <a:cs typeface="+mn-cs"/>
            </a:rPr>
            <a:t>特別定額給付金事業</a:t>
          </a:r>
          <a:r>
            <a:rPr kumimoji="1" lang="en-US" altLang="ja-JP" sz="1100">
              <a:solidFill>
                <a:schemeClr val="dk1"/>
              </a:solidFill>
              <a:effectLst/>
              <a:latin typeface="+mn-lt"/>
              <a:ea typeface="+mn-ea"/>
              <a:cs typeface="+mn-cs"/>
            </a:rPr>
            <a:t>68,900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、一部事務組合負担金</a:t>
          </a:r>
          <a:r>
            <a:rPr kumimoji="1" lang="en-US" altLang="ja-JP" sz="1100">
              <a:solidFill>
                <a:schemeClr val="dk1"/>
              </a:solidFill>
              <a:effectLst/>
              <a:latin typeface="+mn-lt"/>
              <a:ea typeface="+mn-ea"/>
              <a:cs typeface="+mn-cs"/>
            </a:rPr>
            <a:t>48.9</a:t>
          </a:r>
          <a:r>
            <a:rPr kumimoji="1" lang="ja-JP" altLang="en-US" sz="1100">
              <a:solidFill>
                <a:schemeClr val="dk1"/>
              </a:solidFill>
              <a:effectLst/>
              <a:latin typeface="+mn-lt"/>
              <a:ea typeface="+mn-ea"/>
              <a:cs typeface="+mn-cs"/>
            </a:rPr>
            <a:t>百万円が減額したため。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普通建設事業費が著しく減少したのは、新型コロナウイルス対策事業やわかすぎふれあいセンター改修事業などの大規模事業が終了したため。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人件費は類似団体と比較しても極めて高く、定員管理を見直す必要がある。</a:t>
          </a:r>
          <a:r>
            <a:rPr kumimoji="1" lang="ja-JP" altLang="en-US" sz="1100">
              <a:solidFill>
                <a:schemeClr val="dk1"/>
              </a:solidFill>
              <a:effectLst/>
              <a:latin typeface="+mn-lt"/>
              <a:ea typeface="+mn-ea"/>
              <a:cs typeface="+mn-cs"/>
            </a:rPr>
            <a:t>人口は減少し続けているものの、退職者がおらず住民一人当たりの人件費が年々増加している。定年退職者に対する職員非補充などにより人件費の抑制に努める。</a:t>
          </a:r>
          <a:endParaRPr lang="ja-JP" altLang="ja-JP" sz="1400">
            <a:effectLst/>
          </a:endParaRPr>
        </a:p>
        <a:p>
          <a:r>
            <a:rPr kumimoji="1" lang="ja-JP" altLang="ja-JP" sz="1100">
              <a:solidFill>
                <a:schemeClr val="dk1"/>
              </a:solidFill>
              <a:effectLst/>
              <a:latin typeface="+mn-lt"/>
              <a:ea typeface="+mn-ea"/>
              <a:cs typeface="+mn-cs"/>
            </a:rPr>
            <a:t>　今後も人口減少は避けられないことから、村の規模に見合った行政運営に務める。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11014</xdr:rowOff>
    </xdr:from>
    <xdr:to>
      <xdr:col>24</xdr:col>
      <xdr:colOff>63500</xdr:colOff>
      <xdr:row>35</xdr:row>
      <xdr:rowOff>14737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11764"/>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167361</xdr:rowOff>
    </xdr:from>
    <xdr:to>
      <xdr:col>19</xdr:col>
      <xdr:colOff>177800</xdr:colOff>
      <xdr:row>35</xdr:row>
      <xdr:rowOff>14737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996661"/>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167361</xdr:rowOff>
    </xdr:from>
    <xdr:to>
      <xdr:col>15</xdr:col>
      <xdr:colOff>50800</xdr:colOff>
      <xdr:row>35</xdr:row>
      <xdr:rowOff>7684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99666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7684</xdr:rowOff>
    </xdr:from>
    <xdr:to>
      <xdr:col>10</xdr:col>
      <xdr:colOff>114300</xdr:colOff>
      <xdr:row>35</xdr:row>
      <xdr:rowOff>14493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00843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131664</xdr:rowOff>
    </xdr:from>
    <xdr:to>
      <xdr:col>24</xdr:col>
      <xdr:colOff>114300</xdr:colOff>
      <xdr:row>35</xdr:row>
      <xdr:rowOff>61814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154541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135387</xdr:rowOff>
    </xdr:from>
    <xdr:to>
      <xdr:col>20</xdr:col>
      <xdr:colOff>38100</xdr:colOff>
      <xdr:row>35</xdr:row>
      <xdr:rowOff>65537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82064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116561</xdr:rowOff>
    </xdr:from>
    <xdr:to>
      <xdr:col>15</xdr:col>
      <xdr:colOff>101600</xdr:colOff>
      <xdr:row>35</xdr:row>
      <xdr:rowOff>46711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63238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128334</xdr:rowOff>
    </xdr:from>
    <xdr:to>
      <xdr:col>10</xdr:col>
      <xdr:colOff>165100</xdr:colOff>
      <xdr:row>35</xdr:row>
      <xdr:rowOff>58484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75011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3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135143</xdr:rowOff>
    </xdr:from>
    <xdr:to>
      <xdr:col>6</xdr:col>
      <xdr:colOff>38100</xdr:colOff>
      <xdr:row>35</xdr:row>
      <xdr:rowOff>65293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81820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57284</xdr:rowOff>
    </xdr:from>
    <xdr:to>
      <xdr:col>24</xdr:col>
      <xdr:colOff>63500</xdr:colOff>
      <xdr:row>57</xdr:row>
      <xdr:rowOff>87472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9934"/>
          <a:ext cx="8382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87472</xdr:rowOff>
    </xdr:from>
    <xdr:to>
      <xdr:col>19</xdr:col>
      <xdr:colOff>177800</xdr:colOff>
      <xdr:row>57</xdr:row>
      <xdr:rowOff>120196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0122"/>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37585</xdr:rowOff>
    </xdr:from>
    <xdr:to>
      <xdr:col>15</xdr:col>
      <xdr:colOff>50800</xdr:colOff>
      <xdr:row>57</xdr:row>
      <xdr:rowOff>120196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10235"/>
          <a:ext cx="889000" cy="8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37585</xdr:rowOff>
    </xdr:from>
    <xdr:to>
      <xdr:col>10</xdr:col>
      <xdr:colOff>114300</xdr:colOff>
      <xdr:row>57</xdr:row>
      <xdr:rowOff>138515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0235"/>
          <a:ext cx="889000" cy="10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6484</xdr:rowOff>
    </xdr:from>
    <xdr:to>
      <xdr:col>24</xdr:col>
      <xdr:colOff>114300</xdr:colOff>
      <xdr:row>57</xdr:row>
      <xdr:rowOff>108084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36672</xdr:rowOff>
    </xdr:from>
    <xdr:to>
      <xdr:col>20</xdr:col>
      <xdr:colOff>38100</xdr:colOff>
      <xdr:row>57</xdr:row>
      <xdr:rowOff>138272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154799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69396</xdr:rowOff>
    </xdr:from>
    <xdr:to>
      <xdr:col>15</xdr:col>
      <xdr:colOff>101600</xdr:colOff>
      <xdr:row>57</xdr:row>
      <xdr:rowOff>170996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158235</xdr:rowOff>
    </xdr:from>
    <xdr:to>
      <xdr:col>10</xdr:col>
      <xdr:colOff>165100</xdr:colOff>
      <xdr:row>57</xdr:row>
      <xdr:rowOff>88385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104912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87715</xdr:rowOff>
    </xdr:from>
    <xdr:to>
      <xdr:col>6</xdr:col>
      <xdr:colOff>38100</xdr:colOff>
      <xdr:row>58</xdr:row>
      <xdr:rowOff>17865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34392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75545</xdr:rowOff>
    </xdr:from>
    <xdr:to>
      <xdr:col>24</xdr:col>
      <xdr:colOff>63500</xdr:colOff>
      <xdr:row>74</xdr:row>
      <xdr:rowOff>94317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62845"/>
          <a:ext cx="8382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94317</xdr:rowOff>
    </xdr:from>
    <xdr:to>
      <xdr:col>19</xdr:col>
      <xdr:colOff>177800</xdr:colOff>
      <xdr:row>75</xdr:row>
      <xdr:rowOff>107555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1617"/>
          <a:ext cx="889000" cy="18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107555</xdr:rowOff>
    </xdr:from>
    <xdr:to>
      <xdr:col>15</xdr:col>
      <xdr:colOff>50800</xdr:colOff>
      <xdr:row>75</xdr:row>
      <xdr:rowOff>121980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66305"/>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121980</xdr:rowOff>
    </xdr:from>
    <xdr:to>
      <xdr:col>10</xdr:col>
      <xdr:colOff>114300</xdr:colOff>
      <xdr:row>75</xdr:row>
      <xdr:rowOff>161903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0730"/>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24745</xdr:rowOff>
    </xdr:from>
    <xdr:to>
      <xdr:col>24</xdr:col>
      <xdr:colOff>114300</xdr:colOff>
      <xdr:row>74</xdr:row>
      <xdr:rowOff>126345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47622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6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43517</xdr:rowOff>
    </xdr:from>
    <xdr:to>
      <xdr:col>20</xdr:col>
      <xdr:colOff>38100</xdr:colOff>
      <xdr:row>74</xdr:row>
      <xdr:rowOff>145117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161644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56755</xdr:rowOff>
    </xdr:from>
    <xdr:to>
      <xdr:col>15</xdr:col>
      <xdr:colOff>101600</xdr:colOff>
      <xdr:row>75</xdr:row>
      <xdr:rowOff>158356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15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71180</xdr:rowOff>
    </xdr:from>
    <xdr:to>
      <xdr:col>10</xdr:col>
      <xdr:colOff>165100</xdr:colOff>
      <xdr:row>76</xdr:row>
      <xdr:rowOff>1330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17857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111103</xdr:rowOff>
    </xdr:from>
    <xdr:to>
      <xdr:col>6</xdr:col>
      <xdr:colOff>38100</xdr:colOff>
      <xdr:row>76</xdr:row>
      <xdr:rowOff>41253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57780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4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17397</xdr:rowOff>
    </xdr:from>
    <xdr:to>
      <xdr:col>24</xdr:col>
      <xdr:colOff>63500</xdr:colOff>
      <xdr:row>97</xdr:row>
      <xdr:rowOff>27863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8047"/>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27863</xdr:rowOff>
    </xdr:from>
    <xdr:to>
      <xdr:col>19</xdr:col>
      <xdr:colOff>177800</xdr:colOff>
      <xdr:row>97</xdr:row>
      <xdr:rowOff>119557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851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119557</xdr:rowOff>
    </xdr:from>
    <xdr:to>
      <xdr:col>15</xdr:col>
      <xdr:colOff>50800</xdr:colOff>
      <xdr:row>97</xdr:row>
      <xdr:rowOff>129059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50207"/>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129059</xdr:rowOff>
    </xdr:from>
    <xdr:to>
      <xdr:col>10</xdr:col>
      <xdr:colOff>114300</xdr:colOff>
      <xdr:row>97</xdr:row>
      <xdr:rowOff>163113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9709"/>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138047</xdr:rowOff>
    </xdr:from>
    <xdr:to>
      <xdr:col>24</xdr:col>
      <xdr:colOff>114300</xdr:colOff>
      <xdr:row>97</xdr:row>
      <xdr:rowOff>68197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148513</xdr:rowOff>
    </xdr:from>
    <xdr:to>
      <xdr:col>20</xdr:col>
      <xdr:colOff>38100</xdr:colOff>
      <xdr:row>97</xdr:row>
      <xdr:rowOff>78663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95190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68757</xdr:rowOff>
    </xdr:from>
    <xdr:to>
      <xdr:col>15</xdr:col>
      <xdr:colOff>101600</xdr:colOff>
      <xdr:row>97</xdr:row>
      <xdr:rowOff>170357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15434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78259</xdr:rowOff>
    </xdr:from>
    <xdr:to>
      <xdr:col>10</xdr:col>
      <xdr:colOff>165100</xdr:colOff>
      <xdr:row>98</xdr:row>
      <xdr:rowOff>8409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24936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112313</xdr:rowOff>
    </xdr:from>
    <xdr:to>
      <xdr:col>6</xdr:col>
      <xdr:colOff>38100</xdr:colOff>
      <xdr:row>98</xdr:row>
      <xdr:rowOff>42463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58990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70252</xdr:rowOff>
    </xdr:from>
    <xdr:to>
      <xdr:col>55</xdr:col>
      <xdr:colOff>0</xdr:colOff>
      <xdr:row>38</xdr:row>
      <xdr:rowOff>72789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5352"/>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72789</xdr:rowOff>
    </xdr:from>
    <xdr:to>
      <xdr:col>50</xdr:col>
      <xdr:colOff>114300</xdr:colOff>
      <xdr:row>38</xdr:row>
      <xdr:rowOff>79304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8788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79304</xdr:rowOff>
    </xdr:from>
    <xdr:to>
      <xdr:col>45</xdr:col>
      <xdr:colOff>177800</xdr:colOff>
      <xdr:row>38</xdr:row>
      <xdr:rowOff>84173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44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84173</xdr:rowOff>
    </xdr:from>
    <xdr:to>
      <xdr:col>41</xdr:col>
      <xdr:colOff>50800</xdr:colOff>
      <xdr:row>38</xdr:row>
      <xdr:rowOff>86322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9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19452</xdr:rowOff>
    </xdr:from>
    <xdr:to>
      <xdr:col>55</xdr:col>
      <xdr:colOff>50800</xdr:colOff>
      <xdr:row>38</xdr:row>
      <xdr:rowOff>121052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150278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21989</xdr:rowOff>
    </xdr:from>
    <xdr:to>
      <xdr:col>50</xdr:col>
      <xdr:colOff>165100</xdr:colOff>
      <xdr:row>38</xdr:row>
      <xdr:rowOff>123589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114716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28504</xdr:rowOff>
    </xdr:from>
    <xdr:to>
      <xdr:col>46</xdr:col>
      <xdr:colOff>38100</xdr:colOff>
      <xdr:row>38</xdr:row>
      <xdr:rowOff>130104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121231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33373</xdr:rowOff>
    </xdr:from>
    <xdr:to>
      <xdr:col>41</xdr:col>
      <xdr:colOff>101600</xdr:colOff>
      <xdr:row>38</xdr:row>
      <xdr:rowOff>134973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126100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35522</xdr:rowOff>
    </xdr:from>
    <xdr:to>
      <xdr:col>36</xdr:col>
      <xdr:colOff>165100</xdr:colOff>
      <xdr:row>38</xdr:row>
      <xdr:rowOff>137122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153649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43993</xdr:rowOff>
    </xdr:from>
    <xdr:to>
      <xdr:col>55</xdr:col>
      <xdr:colOff>0</xdr:colOff>
      <xdr:row>56</xdr:row>
      <xdr:rowOff>44189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519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43993</xdr:rowOff>
    </xdr:from>
    <xdr:to>
      <xdr:col>50</xdr:col>
      <xdr:colOff>114300</xdr:colOff>
      <xdr:row>56</xdr:row>
      <xdr:rowOff>160982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5193"/>
          <a:ext cx="8890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160982</xdr:rowOff>
    </xdr:from>
    <xdr:to>
      <xdr:col>45</xdr:col>
      <xdr:colOff>177800</xdr:colOff>
      <xdr:row>57</xdr:row>
      <xdr:rowOff>4256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62182"/>
          <a:ext cx="8890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4256</xdr:rowOff>
    </xdr:from>
    <xdr:to>
      <xdr:col>41</xdr:col>
      <xdr:colOff>50800</xdr:colOff>
      <xdr:row>57</xdr:row>
      <xdr:rowOff>91822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76906"/>
          <a:ext cx="8890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164839</xdr:rowOff>
    </xdr:from>
    <xdr:to>
      <xdr:col>55</xdr:col>
      <xdr:colOff>50800</xdr:colOff>
      <xdr:row>56</xdr:row>
      <xdr:rowOff>94989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16266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4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164643</xdr:rowOff>
    </xdr:from>
    <xdr:to>
      <xdr:col>50</xdr:col>
      <xdr:colOff>165100</xdr:colOff>
      <xdr:row>56</xdr:row>
      <xdr:rowOff>94793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111320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6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110182</xdr:rowOff>
    </xdr:from>
    <xdr:to>
      <xdr:col>46</xdr:col>
      <xdr:colOff>38100</xdr:colOff>
      <xdr:row>57</xdr:row>
      <xdr:rowOff>40332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56859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8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124906</xdr:rowOff>
    </xdr:from>
    <xdr:to>
      <xdr:col>41</xdr:col>
      <xdr:colOff>101600</xdr:colOff>
      <xdr:row>57</xdr:row>
      <xdr:rowOff>55056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71583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41022</xdr:rowOff>
    </xdr:from>
    <xdr:to>
      <xdr:col>36</xdr:col>
      <xdr:colOff>165100</xdr:colOff>
      <xdr:row>57</xdr:row>
      <xdr:rowOff>142622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159149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70472</xdr:rowOff>
    </xdr:from>
    <xdr:to>
      <xdr:col>55</xdr:col>
      <xdr:colOff>0</xdr:colOff>
      <xdr:row>78</xdr:row>
      <xdr:rowOff>122980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3572"/>
          <a:ext cx="838200" cy="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88598</xdr:rowOff>
    </xdr:from>
    <xdr:to>
      <xdr:col>50</xdr:col>
      <xdr:colOff>114300</xdr:colOff>
      <xdr:row>78</xdr:row>
      <xdr:rowOff>122980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1698"/>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88598</xdr:rowOff>
    </xdr:from>
    <xdr:to>
      <xdr:col>45</xdr:col>
      <xdr:colOff>177800</xdr:colOff>
      <xdr:row>78</xdr:row>
      <xdr:rowOff>112314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1698"/>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112314</xdr:rowOff>
    </xdr:from>
    <xdr:to>
      <xdr:col>41</xdr:col>
      <xdr:colOff>50800</xdr:colOff>
      <xdr:row>78</xdr:row>
      <xdr:rowOff>131364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54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19672</xdr:rowOff>
    </xdr:from>
    <xdr:to>
      <xdr:col>55</xdr:col>
      <xdr:colOff>50800</xdr:colOff>
      <xdr:row>78</xdr:row>
      <xdr:rowOff>121272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42549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72180</xdr:rowOff>
    </xdr:from>
    <xdr:to>
      <xdr:col>50</xdr:col>
      <xdr:colOff>165100</xdr:colOff>
      <xdr:row>79</xdr:row>
      <xdr:rowOff>2330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164907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37798</xdr:rowOff>
    </xdr:from>
    <xdr:to>
      <xdr:col>46</xdr:col>
      <xdr:colOff>38100</xdr:colOff>
      <xdr:row>78</xdr:row>
      <xdr:rowOff>139398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155925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61514</xdr:rowOff>
    </xdr:from>
    <xdr:to>
      <xdr:col>41</xdr:col>
      <xdr:colOff>101600</xdr:colOff>
      <xdr:row>78</xdr:row>
      <xdr:rowOff>163114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80564</xdr:rowOff>
    </xdr:from>
    <xdr:to>
      <xdr:col>36</xdr:col>
      <xdr:colOff>165100</xdr:colOff>
      <xdr:row>79</xdr:row>
      <xdr:rowOff>10714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134514</xdr:rowOff>
    </xdr:from>
    <xdr:to>
      <xdr:col>55</xdr:col>
      <xdr:colOff>0</xdr:colOff>
      <xdr:row>97</xdr:row>
      <xdr:rowOff>136364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5164"/>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134514</xdr:rowOff>
    </xdr:from>
    <xdr:to>
      <xdr:col>50</xdr:col>
      <xdr:colOff>114300</xdr:colOff>
      <xdr:row>97</xdr:row>
      <xdr:rowOff>141711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5164"/>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141711</xdr:rowOff>
    </xdr:from>
    <xdr:to>
      <xdr:col>45</xdr:col>
      <xdr:colOff>177800</xdr:colOff>
      <xdr:row>97</xdr:row>
      <xdr:rowOff>142819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2361"/>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96886</xdr:rowOff>
    </xdr:from>
    <xdr:to>
      <xdr:col>41</xdr:col>
      <xdr:colOff>50800</xdr:colOff>
      <xdr:row>97</xdr:row>
      <xdr:rowOff>142819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7536"/>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85564</xdr:rowOff>
    </xdr:from>
    <xdr:to>
      <xdr:col>55</xdr:col>
      <xdr:colOff>50800</xdr:colOff>
      <xdr:row>98</xdr:row>
      <xdr:rowOff>15714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83714</xdr:rowOff>
    </xdr:from>
    <xdr:to>
      <xdr:col>50</xdr:col>
      <xdr:colOff>165100</xdr:colOff>
      <xdr:row>98</xdr:row>
      <xdr:rowOff>13864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4991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90911</xdr:rowOff>
    </xdr:from>
    <xdr:to>
      <xdr:col>46</xdr:col>
      <xdr:colOff>38100</xdr:colOff>
      <xdr:row>98</xdr:row>
      <xdr:rowOff>21061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92019</xdr:rowOff>
    </xdr:from>
    <xdr:to>
      <xdr:col>41</xdr:col>
      <xdr:colOff>101600</xdr:colOff>
      <xdr:row>98</xdr:row>
      <xdr:rowOff>22169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46086</xdr:rowOff>
    </xdr:from>
    <xdr:to>
      <xdr:col>36</xdr:col>
      <xdr:colOff>165100</xdr:colOff>
      <xdr:row>97</xdr:row>
      <xdr:rowOff>147686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164213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40366</xdr:rowOff>
    </xdr:from>
    <xdr:to>
      <xdr:col>85</xdr:col>
      <xdr:colOff>127000</xdr:colOff>
      <xdr:row>37</xdr:row>
      <xdr:rowOff>18622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69666"/>
          <a:ext cx="838200" cy="4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40366</xdr:rowOff>
    </xdr:from>
    <xdr:to>
      <xdr:col>81</xdr:col>
      <xdr:colOff>50800</xdr:colOff>
      <xdr:row>37</xdr:row>
      <xdr:rowOff>101139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69666"/>
          <a:ext cx="889000" cy="5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130842</xdr:rowOff>
    </xdr:from>
    <xdr:to>
      <xdr:col>76</xdr:col>
      <xdr:colOff>114300</xdr:colOff>
      <xdr:row>37</xdr:row>
      <xdr:rowOff>101139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31592"/>
          <a:ext cx="889000" cy="3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150029</xdr:rowOff>
    </xdr:from>
    <xdr:to>
      <xdr:col>71</xdr:col>
      <xdr:colOff>177800</xdr:colOff>
      <xdr:row>35</xdr:row>
      <xdr:rowOff>130842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79329"/>
          <a:ext cx="889000" cy="1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139272</xdr:rowOff>
    </xdr:from>
    <xdr:to>
      <xdr:col>85</xdr:col>
      <xdr:colOff>177800</xdr:colOff>
      <xdr:row>37</xdr:row>
      <xdr:rowOff>69422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162149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161016</xdr:rowOff>
    </xdr:from>
    <xdr:to>
      <xdr:col>81</xdr:col>
      <xdr:colOff>101600</xdr:colOff>
      <xdr:row>34</xdr:row>
      <xdr:rowOff>91166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107693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5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50339</xdr:rowOff>
    </xdr:from>
    <xdr:to>
      <xdr:col>76</xdr:col>
      <xdr:colOff>165100</xdr:colOff>
      <xdr:row>37</xdr:row>
      <xdr:rowOff>151939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143066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80042</xdr:rowOff>
    </xdr:from>
    <xdr:to>
      <xdr:col>72</xdr:col>
      <xdr:colOff>38100</xdr:colOff>
      <xdr:row>36</xdr:row>
      <xdr:rowOff>10192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26719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99229</xdr:rowOff>
    </xdr:from>
    <xdr:to>
      <xdr:col>67</xdr:col>
      <xdr:colOff>101600</xdr:colOff>
      <xdr:row>35</xdr:row>
      <xdr:rowOff>29379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45906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70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88361</xdr:rowOff>
    </xdr:from>
    <xdr:to>
      <xdr:col>85</xdr:col>
      <xdr:colOff>127000</xdr:colOff>
      <xdr:row>56</xdr:row>
      <xdr:rowOff>63260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46661"/>
          <a:ext cx="838200" cy="3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88361</xdr:rowOff>
    </xdr:from>
    <xdr:to>
      <xdr:col>81</xdr:col>
      <xdr:colOff>50800</xdr:colOff>
      <xdr:row>56</xdr:row>
      <xdr:rowOff>11563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46661"/>
          <a:ext cx="889000" cy="2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11563</xdr:rowOff>
    </xdr:from>
    <xdr:to>
      <xdr:col>76</xdr:col>
      <xdr:colOff>114300</xdr:colOff>
      <xdr:row>56</xdr:row>
      <xdr:rowOff>134616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12763"/>
          <a:ext cx="889000" cy="1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134616</xdr:rowOff>
    </xdr:from>
    <xdr:to>
      <xdr:col>71</xdr:col>
      <xdr:colOff>177800</xdr:colOff>
      <xdr:row>56</xdr:row>
      <xdr:rowOff>153087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5816"/>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12460</xdr:rowOff>
    </xdr:from>
    <xdr:to>
      <xdr:col>85</xdr:col>
      <xdr:colOff>177800</xdr:colOff>
      <xdr:row>56</xdr:row>
      <xdr:rowOff>114060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35337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6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37561</xdr:rowOff>
    </xdr:from>
    <xdr:to>
      <xdr:col>81</xdr:col>
      <xdr:colOff>101600</xdr:colOff>
      <xdr:row>54</xdr:row>
      <xdr:rowOff>139161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155688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07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132213</xdr:rowOff>
    </xdr:from>
    <xdr:to>
      <xdr:col>76</xdr:col>
      <xdr:colOff>165100</xdr:colOff>
      <xdr:row>56</xdr:row>
      <xdr:rowOff>62363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78890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83816</xdr:rowOff>
    </xdr:from>
    <xdr:to>
      <xdr:col>72</xdr:col>
      <xdr:colOff>38100</xdr:colOff>
      <xdr:row>57</xdr:row>
      <xdr:rowOff>13966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30493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102287</xdr:rowOff>
    </xdr:from>
    <xdr:to>
      <xdr:col>67</xdr:col>
      <xdr:colOff>101600</xdr:colOff>
      <xdr:row>57</xdr:row>
      <xdr:rowOff>32437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48964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29355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02455"/>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29355</xdr:rowOff>
    </xdr:from>
    <xdr:to>
      <xdr:col>71</xdr:col>
      <xdr:colOff>177800</xdr:colOff>
      <xdr:row>78</xdr:row>
      <xdr:rowOff>54577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02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150005</xdr:rowOff>
    </xdr:from>
    <xdr:to>
      <xdr:col>72</xdr:col>
      <xdr:colOff>38100</xdr:colOff>
      <xdr:row>78</xdr:row>
      <xdr:rowOff>80155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96682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3777</xdr:rowOff>
    </xdr:from>
    <xdr:to>
      <xdr:col>67</xdr:col>
      <xdr:colOff>101600</xdr:colOff>
      <xdr:row>78</xdr:row>
      <xdr:rowOff>105377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121904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9061</xdr:rowOff>
    </xdr:from>
    <xdr:to>
      <xdr:col>85</xdr:col>
      <xdr:colOff>127000</xdr:colOff>
      <xdr:row>97</xdr:row>
      <xdr:rowOff>36940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39711"/>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36940</xdr:rowOff>
    </xdr:from>
    <xdr:to>
      <xdr:col>81</xdr:col>
      <xdr:colOff>50800</xdr:colOff>
      <xdr:row>97</xdr:row>
      <xdr:rowOff>72744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759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72744</xdr:rowOff>
    </xdr:from>
    <xdr:to>
      <xdr:col>76</xdr:col>
      <xdr:colOff>114300</xdr:colOff>
      <xdr:row>97</xdr:row>
      <xdr:rowOff>103284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03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103284</xdr:rowOff>
    </xdr:from>
    <xdr:to>
      <xdr:col>71</xdr:col>
      <xdr:colOff>177800</xdr:colOff>
      <xdr:row>97</xdr:row>
      <xdr:rowOff>126609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129711</xdr:rowOff>
    </xdr:from>
    <xdr:to>
      <xdr:col>85</xdr:col>
      <xdr:colOff>177800</xdr:colOff>
      <xdr:row>97</xdr:row>
      <xdr:rowOff>59861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152588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157590</xdr:rowOff>
    </xdr:from>
    <xdr:to>
      <xdr:col>81</xdr:col>
      <xdr:colOff>101600</xdr:colOff>
      <xdr:row>97</xdr:row>
      <xdr:rowOff>87740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104267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9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21944</xdr:rowOff>
    </xdr:from>
    <xdr:to>
      <xdr:col>76</xdr:col>
      <xdr:colOff>165100</xdr:colOff>
      <xdr:row>97</xdr:row>
      <xdr:rowOff>123544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114671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52484</xdr:rowOff>
    </xdr:from>
    <xdr:to>
      <xdr:col>72</xdr:col>
      <xdr:colOff>38100</xdr:colOff>
      <xdr:row>97</xdr:row>
      <xdr:rowOff>154084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145211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75809</xdr:rowOff>
    </xdr:from>
    <xdr:to>
      <xdr:col>67</xdr:col>
      <xdr:colOff>101600</xdr:colOff>
      <xdr:row>98</xdr:row>
      <xdr:rowOff>5959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168536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人口の減少に伴い、多くの分類において住民一人当たりコストは増加している。</a:t>
          </a:r>
          <a:endParaRPr lang="ja-JP" altLang="ja-JP" sz="1100">
            <a:effectLst/>
          </a:endParaRPr>
        </a:p>
        <a:p>
          <a:r>
            <a:rPr kumimoji="1" lang="ja-JP" altLang="ja-JP" sz="1100">
              <a:solidFill>
                <a:schemeClr val="dk1"/>
              </a:solidFill>
              <a:effectLst/>
              <a:latin typeface="+mn-lt"/>
              <a:ea typeface="+mn-ea"/>
              <a:cs typeface="+mn-cs"/>
            </a:rPr>
            <a:t>　議会費が類似団体平均を大きく上回っているのは、類似団体と比べて人口千人当たりの議員数が多いためである。</a:t>
          </a:r>
          <a:r>
            <a:rPr kumimoji="1" lang="ja-JP" altLang="en-US" sz="1100">
              <a:solidFill>
                <a:schemeClr val="dk1"/>
              </a:solidFill>
              <a:effectLst/>
              <a:latin typeface="+mn-lt"/>
              <a:ea typeface="+mn-ea"/>
              <a:cs typeface="+mn-cs"/>
            </a:rPr>
            <a:t>昨年度に続いて</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が平均を上回っている要因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、保育事業に関するスタッフの増加、診療施設の機器更新などによる。</a:t>
          </a:r>
          <a:endParaRPr lang="ja-JP" altLang="ja-JP" sz="1100">
            <a:effectLst/>
          </a:endParaRPr>
        </a:p>
        <a:p>
          <a:r>
            <a:rPr kumimoji="1" lang="ja-JP" altLang="ja-JP" sz="1100">
              <a:solidFill>
                <a:schemeClr val="dk1"/>
              </a:solidFill>
              <a:effectLst/>
              <a:latin typeface="+mn-lt"/>
              <a:ea typeface="+mn-ea"/>
              <a:cs typeface="+mn-cs"/>
            </a:rPr>
            <a:t>　衛生費</a:t>
          </a:r>
          <a:r>
            <a:rPr kumimoji="1" lang="ja-JP" altLang="en-US" sz="1100">
              <a:solidFill>
                <a:schemeClr val="dk1"/>
              </a:solidFill>
              <a:effectLst/>
              <a:latin typeface="+mn-lt"/>
              <a:ea typeface="+mn-ea"/>
              <a:cs typeface="+mn-cs"/>
            </a:rPr>
            <a:t>が高止まりしている</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新型コロナウイルス感染症対策関連事業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農林水産業費が類似団体と比較して高い理由は、村の主要産業である林業振興を目的に、地域おこし協力隊の活用や、森林環境譲与税を財源とした各種事業を実施しているため。</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商工費の増加要因は、村内観光施設の老朽化が進み、改修工事を実施しているため。</a:t>
          </a:r>
          <a:r>
            <a:rPr kumimoji="1" lang="ja-JP" altLang="ja-JP" sz="1100">
              <a:solidFill>
                <a:schemeClr val="dk1"/>
              </a:solidFill>
              <a:effectLst/>
              <a:latin typeface="+mn-lt"/>
              <a:ea typeface="+mn-ea"/>
              <a:cs typeface="+mn-cs"/>
            </a:rPr>
            <a:t>消防費の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の要因は、一部事務組合負担金の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、防災</a:t>
          </a:r>
          <a:r>
            <a:rPr kumimoji="1" lang="ja-JP" altLang="en-US" sz="1100">
              <a:solidFill>
                <a:schemeClr val="dk1"/>
              </a:solidFill>
              <a:effectLst/>
              <a:latin typeface="+mn-lt"/>
              <a:ea typeface="+mn-ea"/>
              <a:cs typeface="+mn-cs"/>
            </a:rPr>
            <a:t>関連施設整備が終了したことに</a:t>
          </a:r>
          <a:r>
            <a:rPr kumimoji="1" lang="ja-JP" altLang="ja-JP" sz="1100">
              <a:solidFill>
                <a:schemeClr val="dk1"/>
              </a:solidFill>
              <a:effectLst/>
              <a:latin typeface="+mn-lt"/>
              <a:ea typeface="+mn-ea"/>
              <a:cs typeface="+mn-cs"/>
            </a:rPr>
            <a:t>よる。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の減少の要因は、</a:t>
          </a:r>
          <a:r>
            <a:rPr kumimoji="1" lang="ja-JP" altLang="en-US" sz="1100">
              <a:solidFill>
                <a:schemeClr val="dk1"/>
              </a:solidFill>
              <a:effectLst/>
              <a:latin typeface="+mn-lt"/>
              <a:ea typeface="+mn-ea"/>
              <a:cs typeface="+mn-cs"/>
            </a:rPr>
            <a:t>複合施設（わかすぎふれあいセンター）の整備</a:t>
          </a:r>
          <a:r>
            <a:rPr kumimoji="1" lang="ja-JP" altLang="ja-JP" sz="1100">
              <a:solidFill>
                <a:schemeClr val="dk1"/>
              </a:solidFill>
              <a:effectLst/>
              <a:latin typeface="+mn-lt"/>
              <a:ea typeface="+mn-ea"/>
              <a:cs typeface="+mn-cs"/>
            </a:rPr>
            <a:t>が終了したことによる。</a:t>
          </a:r>
          <a:r>
            <a:rPr kumimoji="1" lang="ja-JP" altLang="en-US" sz="1100">
              <a:solidFill>
                <a:schemeClr val="dk1"/>
              </a:solidFill>
              <a:effectLst/>
              <a:latin typeface="+mn-lt"/>
              <a:ea typeface="+mn-ea"/>
              <a:cs typeface="+mn-cs"/>
            </a:rPr>
            <a:t>　　　</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昨年度に続いて黒字決算となった。主な要因は普通交付税の大幅な増額による。令和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年度以降についても、行財政改革による歳出見直しなどの効果もあり、黒字決算となる見込み。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交付税をはじめとする歳入が年々減少することが見込まれる。特別会計においても、人口減による使用料等の収入の減少に加えて、簡易水道事業特別会計においては設備更新に伴う償還金の増加など、今後は厳しい財政状況が予測される。、今後赤字額を発生させないよう、これまで以上に行政経費の削減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となり、昨年度より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　減少要因は、普通交付税の増額によるものが大きく、公債費自体が増加傾向にある。</a:t>
          </a:r>
          <a:endParaRPr lang="ja-JP" altLang="ja-JP" sz="1100">
            <a:effectLst/>
          </a:endParaRPr>
        </a:p>
        <a:p>
          <a:r>
            <a:rPr kumimoji="1" lang="ja-JP" altLang="ja-JP" sz="1100">
              <a:solidFill>
                <a:schemeClr val="dk1"/>
              </a:solidFill>
              <a:effectLst/>
              <a:latin typeface="+mn-lt"/>
              <a:ea typeface="+mn-ea"/>
              <a:cs typeface="+mn-cs"/>
            </a:rPr>
            <a:t>　今後はごみ処理施設整備事業や簡易水道改良事業などの大規模事業実施により地方債残高が増えていくことや、</a:t>
          </a:r>
          <a:r>
            <a:rPr kumimoji="1" lang="ja-JP" altLang="en-US" sz="1100">
              <a:solidFill>
                <a:schemeClr val="dk1"/>
              </a:solidFill>
              <a:effectLst/>
              <a:latin typeface="+mn-lt"/>
              <a:ea typeface="+mn-ea"/>
              <a:cs typeface="+mn-cs"/>
            </a:rPr>
            <a:t>標準</a:t>
          </a:r>
          <a:r>
            <a:rPr kumimoji="1" lang="ja-JP" altLang="ja-JP" sz="1100">
              <a:solidFill>
                <a:schemeClr val="dk1"/>
              </a:solidFill>
              <a:effectLst/>
              <a:latin typeface="+mn-lt"/>
              <a:ea typeface="+mn-ea"/>
              <a:cs typeface="+mn-cs"/>
            </a:rPr>
            <a:t>財政規模が縮小していくことから、令和１０年ごろには１０％近くまで上昇する見込みをたてている。</a:t>
          </a:r>
          <a:endParaRPr lang="ja-JP" altLang="ja-JP" sz="1400">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で、昨年度に比べて</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ポイント減少。比率減少の主な要因は、普通交付税の増額による歳入増加、行財政改革実施による歳出減少が合わさり、基金残高が増加したことによる。</a:t>
          </a:r>
        </a:p>
        <a:p>
          <a:r>
            <a:rPr kumimoji="1" lang="ja-JP" altLang="en-US" sz="1400">
              <a:latin typeface="ＭＳ ゴシック" pitchFamily="49" charset="-128"/>
              <a:ea typeface="ＭＳ ゴシック" pitchFamily="49" charset="-128"/>
            </a:rPr>
            <a:t>　今後もごみ処理施設整備事業や簡易水道改良事業、公共施設老朽化に伴う改修事業などにより地方債を発行するが、経費削減などの財政改善により基金残高を増やすことで、将来負担比率の増加を抑制し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取崩額が修学就業基金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百万円にとどまったことに対して、財政調整基金ややふるさと応援基金の積立が多くあったことから、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ふるさと応援基金については、今後積極的に活用していくことから、基金残高が増えることは見込まれない。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条例規定の金額等により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普通交付税の大幅増と行財政改革実施による歳出源が合わさり、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元利償還金の増加が見込まれるため、基金の積み立て及び取り崩しについて検討していく必要がある。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C009A6-4D75-425A-860F-9BC170324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B7ABB4-8DDC-434D-99C7-1FF467F2C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ABBDEE8-4E0A-49C8-8672-0E2CACE196F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EA3476-08D7-414A-A28F-B1F03C48A92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CC616E-27B2-4B9C-B9E3-9BF9A07851F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6AD4CE8-9688-454A-B658-FE50E752A78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DD77010-C989-4E20-ABA1-F67EFF6724C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FCE883-5286-42D6-8B1F-2921AA880B4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5BDB6C4-0DF1-438B-AEEF-A8589A322D1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E5E0F56-4ADD-460D-82CB-D2AF7E20559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B64C373-3EC5-4FC8-B073-929D4C96943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4090AD5-71AA-4B36-BD94-8F7D26A3CD2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FAF1FC0-DE4C-4498-82A5-E212140E69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D252286-DEAF-4BB0-B13F-C04A9A379B2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C35B51A-E456-42C8-8616-F85D281E43A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34543D7-AEFB-43D6-8CD3-734DA1B7BE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69ECA10-7905-446B-8908-B20A644DAF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03EE96C-822D-470C-B5BF-0690906146A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C7A3F30-874C-4D15-A6C9-8CFE09B9E0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22F604E-C391-465B-A5EA-3280B242D4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F821A3-9D51-45CD-BE5E-2C71FBB6BBC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7DF45BF-26AD-465A-8E23-0335F9ACB74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E6C3852-8CA6-452F-8D71-ED769DEEB7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301EA6F-B143-4D80-A89F-28DEE669A9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119859C-7199-42A2-B8D1-B3713C9C74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ABE839C-4B67-4D31-902E-B25CD0DFB7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FB75A0B-5C21-4C71-BC67-A099A146E5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63CC097-D654-430A-9CC3-93B887D5C2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2C276C2-3C80-49AA-8706-2A5E40AB17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562CEB6-C551-4648-97FC-839D5DF0DF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1A8269-610D-4A09-AEFA-42727CB33B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92BFC29-FBD2-4FE3-8A34-8AA62F4B42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A6E01A-EB15-498C-B8CF-B1CDAE93FB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D1F08DF-CBAC-490E-ACF7-132D2BD659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46C455-18B8-4E53-9BC3-E3D2867556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4402D9D-EC3B-455E-9035-F6C416D073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ECEB53D-356C-4DA7-B60B-A3C5C5A6DA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4F063D6-68EC-4909-8966-C720D2F031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65232C2-9099-4FDF-9DAB-2C0115CFF7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E653A8-1A1C-4DAC-B16B-77034458BB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129FC74-2503-4ACE-A8CB-BC01DF9014B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80D2381-3DC5-47E1-AEF4-E4F68C4D30A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3BB8661-D9C6-4F29-B309-A72F7FBECA3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A9AAF83-3E65-490D-A2F5-D51DD296500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22B8818-3602-49C1-A20F-C59EEB4017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772F6E2-78A7-497A-B6D8-4D704CFE29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1543ABC-DFB8-4734-AC0C-86F93F092C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7168043-3B75-4178-B57C-85C913E535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ED1A2AD-6948-4D73-BB7D-0E16EFEB53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CACF987-8340-4290-953D-7C2AF9F37D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921E163-0A19-4300-8900-3F21B057169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B1DE0FA-C8AC-42E6-AA1A-54C9892BF1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CC80471-578C-4A9B-9BCA-3706FA031B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EC673A7-80FC-4DD7-8D54-C4B5E60214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F8093A7-E117-49A4-9BC4-253999CC66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04CEFB4-3A2B-44F0-8AEA-D9A1F45525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F236EAA-B77F-4C65-B922-E5654E4A8B7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整備されてから年数が経ち、老朽化している建物が多いため、有形固定資産減価償却率が類似団体平均を上回っている。</a:t>
          </a:r>
          <a:endParaRPr lang="ja-JP" altLang="ja-JP">
            <a:effectLst/>
          </a:endParaRPr>
        </a:p>
        <a:p>
          <a:r>
            <a:rPr kumimoji="1" lang="ja-JP" altLang="ja-JP" sz="1100" b="0">
              <a:solidFill>
                <a:schemeClr val="dk1"/>
              </a:solidFill>
              <a:effectLst/>
              <a:latin typeface="+mn-lt"/>
              <a:ea typeface="+mn-ea"/>
              <a:cs typeface="+mn-cs"/>
            </a:rPr>
            <a:t>　今後、公共施設等総合管理計画に基づき、施設等の点検・診断等の実施により、早期段階において予防的な修繕を実施し、大規模な改修等が必要にならないよう機能の保持、回復を図り、経費の縮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2987AB-182F-4B64-AF34-95344F8D02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A104159-5F0A-452A-987A-A372E2FC60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1964AD4-C356-4E90-A543-D49096C85E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F74BCF9-41B8-4B14-8E10-9343D734E3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031E820-BC58-4627-88E2-B41637FB8CE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C0A1778-64C2-429F-939A-A98D0B17E13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147EDE4-12AD-442C-800D-1B1973944A9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583FD89-7B41-4DDB-B954-BB7B9178491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C969CFF-B77A-4612-A64D-7F3840931DF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CDC416C-2AB2-49D6-A04C-4806FF7A461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4B10856-83BE-4B2D-AAE2-74AAB134370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8E5936D-FF40-45AC-AD8A-87E73EA5FF2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076F017-FA2C-49C6-8524-F3F2B1660A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6527567-BDF0-49CB-892B-4EE99A8C0C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D2C3E45-53A1-4CD1-A165-0DCD8721C71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E58127E-217F-4953-BCE1-48385C9899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16819D0-2DD8-4AB6-B96D-540803FFBEB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16E0E2A-A369-4685-A0AD-A763FC7E81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24195B88-155D-4E51-8DBF-817E4ACB3AD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F8545DAC-2EA5-48C4-8C3D-7508CA638F6B}"/>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BE32BFB3-8449-466D-99CA-6DC93BA251CF}"/>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E44B73B6-6C5D-4462-8386-D6267143FE8E}"/>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58E65439-92FA-459B-A214-34CEB3C73CF2}"/>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87C3A89B-1DD1-49E6-80D7-8A469EC573F1}"/>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23C22B39-D1BD-417B-8462-909CEBE776D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FD7E85BE-8910-4025-B764-490CC999A0F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6DB112FD-AF14-435F-9BB9-9CBC3B9FC8B8}"/>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4513377C-EFB7-4878-822C-F4CC0F1437DE}"/>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7C0EC70-08AC-4B5E-B513-1D41A5D17409}"/>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02F2023-05D2-4A03-B8B2-3A8213D14B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FD0E15-369B-4DCB-9B35-6950BAADCE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99B2E57-F5A7-4EDC-AA3D-74974ECD65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46F3828-3356-4723-A131-E5B183390AB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9DF52DE-6BF6-4EA5-ADD5-59B0C2B1F70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93" name="楕円 92">
          <a:extLst>
            <a:ext uri="{FF2B5EF4-FFF2-40B4-BE49-F238E27FC236}">
              <a16:creationId xmlns:a16="http://schemas.microsoft.com/office/drawing/2014/main" id="{88724E36-5A89-4FF5-8826-B66A4DF96BD5}"/>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94" name="有形固定資産減価償却率該当値テキスト">
          <a:extLst>
            <a:ext uri="{FF2B5EF4-FFF2-40B4-BE49-F238E27FC236}">
              <a16:creationId xmlns:a16="http://schemas.microsoft.com/office/drawing/2014/main" id="{3851AEEB-F313-4193-93A9-DD22C035CCCA}"/>
            </a:ext>
          </a:extLst>
        </xdr:cNvPr>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5" name="楕円 94">
          <a:extLst>
            <a:ext uri="{FF2B5EF4-FFF2-40B4-BE49-F238E27FC236}">
              <a16:creationId xmlns:a16="http://schemas.microsoft.com/office/drawing/2014/main" id="{2F3FE507-D039-48F4-8655-755BB90C66EB}"/>
            </a:ext>
          </a:extLst>
        </xdr:cNvPr>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32</xdr:row>
      <xdr:rowOff>42908</xdr:rowOff>
    </xdr:to>
    <xdr:cxnSp macro="">
      <xdr:nvCxnSpPr>
        <xdr:cNvPr id="96" name="直線コネクタ 95">
          <a:extLst>
            <a:ext uri="{FF2B5EF4-FFF2-40B4-BE49-F238E27FC236}">
              <a16:creationId xmlns:a16="http://schemas.microsoft.com/office/drawing/2014/main" id="{78161027-D87D-4B1E-9D6C-ADDA7A8F1349}"/>
            </a:ext>
          </a:extLst>
        </xdr:cNvPr>
        <xdr:cNvCxnSpPr/>
      </xdr:nvCxnSpPr>
      <xdr:spPr>
        <a:xfrm flipV="1">
          <a:off x="4051300" y="6195967"/>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97" name="楕円 96">
          <a:extLst>
            <a:ext uri="{FF2B5EF4-FFF2-40B4-BE49-F238E27FC236}">
              <a16:creationId xmlns:a16="http://schemas.microsoft.com/office/drawing/2014/main" id="{79366CF7-B35C-4BBA-A159-BBEA89683FD4}"/>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42908</xdr:rowOff>
    </xdr:to>
    <xdr:cxnSp macro="">
      <xdr:nvCxnSpPr>
        <xdr:cNvPr id="98" name="直線コネクタ 97">
          <a:extLst>
            <a:ext uri="{FF2B5EF4-FFF2-40B4-BE49-F238E27FC236}">
              <a16:creationId xmlns:a16="http://schemas.microsoft.com/office/drawing/2014/main" id="{80B31DA6-0222-40BA-B30D-FBE8FBB2E2AB}"/>
            </a:ext>
          </a:extLst>
        </xdr:cNvPr>
        <xdr:cNvCxnSpPr/>
      </xdr:nvCxnSpPr>
      <xdr:spPr>
        <a:xfrm>
          <a:off x="3289300" y="628849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9" name="楕円 98">
          <a:extLst>
            <a:ext uri="{FF2B5EF4-FFF2-40B4-BE49-F238E27FC236}">
              <a16:creationId xmlns:a16="http://schemas.microsoft.com/office/drawing/2014/main" id="{FEFD7F0A-37AA-4B59-A495-08BB4250F594}"/>
            </a:ext>
          </a:extLst>
        </xdr:cNvPr>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30571</xdr:rowOff>
    </xdr:to>
    <xdr:cxnSp macro="">
      <xdr:nvCxnSpPr>
        <xdr:cNvPr id="100" name="直線コネクタ 99">
          <a:extLst>
            <a:ext uri="{FF2B5EF4-FFF2-40B4-BE49-F238E27FC236}">
              <a16:creationId xmlns:a16="http://schemas.microsoft.com/office/drawing/2014/main" id="{B382F24B-A0CC-4372-93EC-E80CF674E3EF}"/>
            </a:ext>
          </a:extLst>
        </xdr:cNvPr>
        <xdr:cNvCxnSpPr/>
      </xdr:nvCxnSpPr>
      <xdr:spPr>
        <a:xfrm>
          <a:off x="2527300" y="62514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101872</xdr:rowOff>
    </xdr:from>
    <xdr:to>
      <xdr:col>7</xdr:col>
      <xdr:colOff>187325</xdr:colOff>
      <xdr:row>32</xdr:row>
      <xdr:rowOff>32022</xdr:rowOff>
    </xdr:to>
    <xdr:sp macro="" textlink="">
      <xdr:nvSpPr>
        <xdr:cNvPr id="101" name="楕円 100">
          <a:extLst>
            <a:ext uri="{FF2B5EF4-FFF2-40B4-BE49-F238E27FC236}">
              <a16:creationId xmlns:a16="http://schemas.microsoft.com/office/drawing/2014/main" id="{C926D5D5-5EEC-44B0-89FC-1350220CE00E}"/>
            </a:ext>
          </a:extLst>
        </xdr:cNvPr>
        <xdr:cNvSpPr/>
      </xdr:nvSpPr>
      <xdr:spPr>
        <a:xfrm>
          <a:off x="1714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152672</xdr:rowOff>
    </xdr:from>
    <xdr:to>
      <xdr:col>11</xdr:col>
      <xdr:colOff>136525</xdr:colOff>
      <xdr:row>31</xdr:row>
      <xdr:rowOff>165009</xdr:rowOff>
    </xdr:to>
    <xdr:cxnSp macro="">
      <xdr:nvCxnSpPr>
        <xdr:cNvPr id="102" name="直線コネクタ 101">
          <a:extLst>
            <a:ext uri="{FF2B5EF4-FFF2-40B4-BE49-F238E27FC236}">
              <a16:creationId xmlns:a16="http://schemas.microsoft.com/office/drawing/2014/main" id="{974BD5C0-380B-4222-B934-FD9368735FFD}"/>
            </a:ext>
          </a:extLst>
        </xdr:cNvPr>
        <xdr:cNvCxnSpPr/>
      </xdr:nvCxnSpPr>
      <xdr:spPr>
        <a:xfrm>
          <a:off x="1765300" y="623914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1131F0EA-D7FA-4F16-8DEF-F02ED32B1A6D}"/>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FFDC6050-1E51-4BDF-B543-B170A716F8AB}"/>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975A5DFC-AB81-4177-B878-5F512CF633F5}"/>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5E614E07-6BD0-4BB2-9AD7-45FB8ADC7C20}"/>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7" name="n_1mainValue有形固定資産減価償却率">
          <a:extLst>
            <a:ext uri="{FF2B5EF4-FFF2-40B4-BE49-F238E27FC236}">
              <a16:creationId xmlns:a16="http://schemas.microsoft.com/office/drawing/2014/main" id="{38613956-5064-443A-8951-491DF2801B09}"/>
            </a:ext>
          </a:extLst>
        </xdr:cNvPr>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8" name="n_2mainValue有形固定資産減価償却率">
          <a:extLst>
            <a:ext uri="{FF2B5EF4-FFF2-40B4-BE49-F238E27FC236}">
              <a16:creationId xmlns:a16="http://schemas.microsoft.com/office/drawing/2014/main" id="{D091EC95-DDEB-4D30-A6BA-78F58D73705C}"/>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109" name="n_3mainValue有形固定資産減価償却率">
          <a:extLst>
            <a:ext uri="{FF2B5EF4-FFF2-40B4-BE49-F238E27FC236}">
              <a16:creationId xmlns:a16="http://schemas.microsoft.com/office/drawing/2014/main" id="{3A695625-DF5A-4D2D-9287-5F9894A52064}"/>
            </a:ext>
          </a:extLst>
        </xdr:cNvPr>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10" name="n_4mainValue有形固定資産減価償却率">
          <a:extLst>
            <a:ext uri="{FF2B5EF4-FFF2-40B4-BE49-F238E27FC236}">
              <a16:creationId xmlns:a16="http://schemas.microsoft.com/office/drawing/2014/main" id="{BDAB3BA4-C02A-4427-96CD-0D255EFD5C3F}"/>
            </a:ext>
          </a:extLst>
        </xdr:cNvPr>
        <xdr:cNvSpPr txBox="1"/>
      </xdr:nvSpPr>
      <xdr:spPr>
        <a:xfrm>
          <a:off x="1562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D5161D0-539F-4BFB-B7D5-15D0A8FEEC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721F9F7-5797-4340-AA7E-2404FA8B7B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95236BE-1875-44ED-BC95-FC3DB28174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8345DEC-E8F3-4972-9439-BA58603F587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3E81F2A-38AC-45D9-8BB8-0BB1C1CC279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4BD5982-802D-4F62-A1CA-E58A202B81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739900D-7DA9-4D5C-986C-690FC21990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699C487-7142-48F4-AB06-2F21A8DA33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15A3CF2-0B54-48D3-A2C9-461838EF84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C6AC0B4-B50D-41BF-9F39-66666E2676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D997676-08BF-4FF1-8966-33251BCC061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694C9C7-743D-493B-9A90-04E71688F1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8211F86-6D1E-4977-BBD4-C2A5F515A5D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比率が大幅に改善した主な要因は、普通交付税額の増額によるものである。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今後、大規模な公共施設改修の償還が開始することから、繰り上げ償還の実施などにより将来負担の軽減を図る。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68AC43C-C296-4702-B35D-7AC2E6EDD4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D3ED74F-FC26-4474-A8D5-F6EBA7A429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DE44892-E17F-4452-8089-B3658C2188F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02A154B-B1A2-46C3-AB69-F44CB1175AC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20D90AAE-6EEF-4989-977C-DD760B93404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E29A0C0-98F3-4B13-95C4-7FA96204037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BC7874C-BA61-4BB7-BD86-793FD6FE219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20FC843-75C5-4653-BDC9-26CB2A1FC48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15EC185-4775-4E5F-8299-7E65629CA6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5BC117F-5577-430F-9A47-48F6BF1E360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9144C1D-E9AF-4F2E-A314-CC62775C9A3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AECABA8-25CA-4409-88A7-EF05C46AEF9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5E444E7-F357-421F-B9F1-5F945AF5773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F8C621A-AE50-45F8-84DA-2AA630FAEF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3399DF0-2D52-4C17-A3BB-08E513B378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118145</xdr:rowOff>
    </xdr:to>
    <xdr:cxnSp macro="">
      <xdr:nvCxnSpPr>
        <xdr:cNvPr id="139" name="直線コネクタ 138">
          <a:extLst>
            <a:ext uri="{FF2B5EF4-FFF2-40B4-BE49-F238E27FC236}">
              <a16:creationId xmlns:a16="http://schemas.microsoft.com/office/drawing/2014/main" id="{094C25D5-6C97-41B8-9A13-E32CB14CB382}"/>
            </a:ext>
          </a:extLst>
        </xdr:cNvPr>
        <xdr:cNvCxnSpPr/>
      </xdr:nvCxnSpPr>
      <xdr:spPr>
        <a:xfrm flipV="1">
          <a:off x="14793595" y="5312833"/>
          <a:ext cx="1269" cy="891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121972</xdr:rowOff>
    </xdr:from>
    <xdr:ext cx="469744" cy="259045"/>
    <xdr:sp macro="" textlink="">
      <xdr:nvSpPr>
        <xdr:cNvPr id="140" name="債務償還比率最小値テキスト">
          <a:extLst>
            <a:ext uri="{FF2B5EF4-FFF2-40B4-BE49-F238E27FC236}">
              <a16:creationId xmlns:a16="http://schemas.microsoft.com/office/drawing/2014/main" id="{A84ABC85-B490-4FFD-9F78-2C3E98422F80}"/>
            </a:ext>
          </a:extLst>
        </xdr:cNvPr>
        <xdr:cNvSpPr txBox="1"/>
      </xdr:nvSpPr>
      <xdr:spPr>
        <a:xfrm>
          <a:off x="14846300" y="62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118145</xdr:rowOff>
    </xdr:from>
    <xdr:to>
      <xdr:col>76</xdr:col>
      <xdr:colOff>111125</xdr:colOff>
      <xdr:row>31</xdr:row>
      <xdr:rowOff>118145</xdr:rowOff>
    </xdr:to>
    <xdr:cxnSp macro="">
      <xdr:nvCxnSpPr>
        <xdr:cNvPr id="141" name="直線コネクタ 140">
          <a:extLst>
            <a:ext uri="{FF2B5EF4-FFF2-40B4-BE49-F238E27FC236}">
              <a16:creationId xmlns:a16="http://schemas.microsoft.com/office/drawing/2014/main" id="{624E5D28-84BC-42AA-8552-B22194247961}"/>
            </a:ext>
          </a:extLst>
        </xdr:cNvPr>
        <xdr:cNvCxnSpPr/>
      </xdr:nvCxnSpPr>
      <xdr:spPr>
        <a:xfrm>
          <a:off x="14706600" y="620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34C69F4-E1EA-4487-8F27-CBE48A783B7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DEBAAFEE-01EC-4F3C-A899-E37FF77337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49999</xdr:rowOff>
    </xdr:from>
    <xdr:ext cx="469744" cy="259045"/>
    <xdr:sp macro="" textlink="">
      <xdr:nvSpPr>
        <xdr:cNvPr id="144" name="債務償還比率平均値テキスト">
          <a:extLst>
            <a:ext uri="{FF2B5EF4-FFF2-40B4-BE49-F238E27FC236}">
              <a16:creationId xmlns:a16="http://schemas.microsoft.com/office/drawing/2014/main" id="{3A89D65A-0F2D-490F-AE4E-87BAFDEA9B80}"/>
            </a:ext>
          </a:extLst>
        </xdr:cNvPr>
        <xdr:cNvSpPr txBox="1"/>
      </xdr:nvSpPr>
      <xdr:spPr>
        <a:xfrm>
          <a:off x="14846300" y="5279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27122</xdr:rowOff>
    </xdr:from>
    <xdr:to>
      <xdr:col>76</xdr:col>
      <xdr:colOff>73025</xdr:colOff>
      <xdr:row>27</xdr:row>
      <xdr:rowOff>128722</xdr:rowOff>
    </xdr:to>
    <xdr:sp macro="" textlink="">
      <xdr:nvSpPr>
        <xdr:cNvPr id="145" name="フローチャート: 判断 144">
          <a:extLst>
            <a:ext uri="{FF2B5EF4-FFF2-40B4-BE49-F238E27FC236}">
              <a16:creationId xmlns:a16="http://schemas.microsoft.com/office/drawing/2014/main" id="{B8DA4769-60E2-463E-930F-CB6CB6241CA9}"/>
            </a:ext>
          </a:extLst>
        </xdr:cNvPr>
        <xdr:cNvSpPr/>
      </xdr:nvSpPr>
      <xdr:spPr>
        <a:xfrm>
          <a:off x="14744700" y="54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124707</xdr:rowOff>
    </xdr:from>
    <xdr:to>
      <xdr:col>72</xdr:col>
      <xdr:colOff>123825</xdr:colOff>
      <xdr:row>29</xdr:row>
      <xdr:rowOff>54857</xdr:rowOff>
    </xdr:to>
    <xdr:sp macro="" textlink="">
      <xdr:nvSpPr>
        <xdr:cNvPr id="146" name="フローチャート: 判断 145">
          <a:extLst>
            <a:ext uri="{FF2B5EF4-FFF2-40B4-BE49-F238E27FC236}">
              <a16:creationId xmlns:a16="http://schemas.microsoft.com/office/drawing/2014/main" id="{3B15565E-DA7C-4E92-8286-7635693F5D58}"/>
            </a:ext>
          </a:extLst>
        </xdr:cNvPr>
        <xdr:cNvSpPr/>
      </xdr:nvSpPr>
      <xdr:spPr>
        <a:xfrm>
          <a:off x="14033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128665</xdr:rowOff>
    </xdr:from>
    <xdr:to>
      <xdr:col>68</xdr:col>
      <xdr:colOff>123825</xdr:colOff>
      <xdr:row>29</xdr:row>
      <xdr:rowOff>58815</xdr:rowOff>
    </xdr:to>
    <xdr:sp macro="" textlink="">
      <xdr:nvSpPr>
        <xdr:cNvPr id="147" name="フローチャート: 判断 146">
          <a:extLst>
            <a:ext uri="{FF2B5EF4-FFF2-40B4-BE49-F238E27FC236}">
              <a16:creationId xmlns:a16="http://schemas.microsoft.com/office/drawing/2014/main" id="{56C40FD5-46ED-4F75-BF38-06A7FE484C78}"/>
            </a:ext>
          </a:extLst>
        </xdr:cNvPr>
        <xdr:cNvSpPr/>
      </xdr:nvSpPr>
      <xdr:spPr>
        <a:xfrm>
          <a:off x="13271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6632</xdr:rowOff>
    </xdr:from>
    <xdr:to>
      <xdr:col>64</xdr:col>
      <xdr:colOff>123825</xdr:colOff>
      <xdr:row>29</xdr:row>
      <xdr:rowOff>108232</xdr:rowOff>
    </xdr:to>
    <xdr:sp macro="" textlink="">
      <xdr:nvSpPr>
        <xdr:cNvPr id="148" name="フローチャート: 判断 147">
          <a:extLst>
            <a:ext uri="{FF2B5EF4-FFF2-40B4-BE49-F238E27FC236}">
              <a16:creationId xmlns:a16="http://schemas.microsoft.com/office/drawing/2014/main" id="{AB1BC455-F28E-4A91-82B8-4EA24DF99B49}"/>
            </a:ext>
          </a:extLst>
        </xdr:cNvPr>
        <xdr:cNvSpPr/>
      </xdr:nvSpPr>
      <xdr:spPr>
        <a:xfrm>
          <a:off x="12509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15268</xdr:rowOff>
    </xdr:from>
    <xdr:to>
      <xdr:col>60</xdr:col>
      <xdr:colOff>123825</xdr:colOff>
      <xdr:row>29</xdr:row>
      <xdr:rowOff>116868</xdr:rowOff>
    </xdr:to>
    <xdr:sp macro="" textlink="">
      <xdr:nvSpPr>
        <xdr:cNvPr id="149" name="フローチャート: 判断 148">
          <a:extLst>
            <a:ext uri="{FF2B5EF4-FFF2-40B4-BE49-F238E27FC236}">
              <a16:creationId xmlns:a16="http://schemas.microsoft.com/office/drawing/2014/main" id="{4BAF62EF-8544-4DBE-A5AC-2E927388DDD0}"/>
            </a:ext>
          </a:extLst>
        </xdr:cNvPr>
        <xdr:cNvSpPr/>
      </xdr:nvSpPr>
      <xdr:spPr>
        <a:xfrm>
          <a:off x="11747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E8C4E3A-C9CC-4839-AD5C-4C3C54D5BC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97BABC9-0228-4B63-BC11-30EB26DC44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6FBE577-06E4-4E1E-8061-B474015794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F219A7E-5DA9-4242-B58E-61633D02E4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7B53E1A-84EA-491E-9F6D-4D38CC05A5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74401</xdr:rowOff>
    </xdr:from>
    <xdr:to>
      <xdr:col>76</xdr:col>
      <xdr:colOff>73025</xdr:colOff>
      <xdr:row>30</xdr:row>
      <xdr:rowOff>4551</xdr:rowOff>
    </xdr:to>
    <xdr:sp macro="" textlink="">
      <xdr:nvSpPr>
        <xdr:cNvPr id="155" name="楕円 154">
          <a:extLst>
            <a:ext uri="{FF2B5EF4-FFF2-40B4-BE49-F238E27FC236}">
              <a16:creationId xmlns:a16="http://schemas.microsoft.com/office/drawing/2014/main" id="{2FB6456D-B794-4FD0-8361-4AAB73C0CDE2}"/>
            </a:ext>
          </a:extLst>
        </xdr:cNvPr>
        <xdr:cNvSpPr/>
      </xdr:nvSpPr>
      <xdr:spPr>
        <a:xfrm>
          <a:off x="14744700" y="58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52828</xdr:rowOff>
    </xdr:from>
    <xdr:ext cx="469744" cy="259045"/>
    <xdr:sp macro="" textlink="">
      <xdr:nvSpPr>
        <xdr:cNvPr id="156" name="債務償還比率該当値テキスト">
          <a:extLst>
            <a:ext uri="{FF2B5EF4-FFF2-40B4-BE49-F238E27FC236}">
              <a16:creationId xmlns:a16="http://schemas.microsoft.com/office/drawing/2014/main" id="{DE88CC3E-F86E-4ED2-AADF-A15C865C635A}"/>
            </a:ext>
          </a:extLst>
        </xdr:cNvPr>
        <xdr:cNvSpPr txBox="1"/>
      </xdr:nvSpPr>
      <xdr:spPr>
        <a:xfrm>
          <a:off x="14846300" y="579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32223</xdr:rowOff>
    </xdr:from>
    <xdr:to>
      <xdr:col>72</xdr:col>
      <xdr:colOff>123825</xdr:colOff>
      <xdr:row>33</xdr:row>
      <xdr:rowOff>133823</xdr:rowOff>
    </xdr:to>
    <xdr:sp macro="" textlink="">
      <xdr:nvSpPr>
        <xdr:cNvPr id="157" name="楕円 156">
          <a:extLst>
            <a:ext uri="{FF2B5EF4-FFF2-40B4-BE49-F238E27FC236}">
              <a16:creationId xmlns:a16="http://schemas.microsoft.com/office/drawing/2014/main" id="{474E4EC6-C396-44CA-A8BC-E6CA35C067EE}"/>
            </a:ext>
          </a:extLst>
        </xdr:cNvPr>
        <xdr:cNvSpPr/>
      </xdr:nvSpPr>
      <xdr:spPr>
        <a:xfrm>
          <a:off x="14033500" y="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125201</xdr:rowOff>
    </xdr:from>
    <xdr:to>
      <xdr:col>76</xdr:col>
      <xdr:colOff>22225</xdr:colOff>
      <xdr:row>33</xdr:row>
      <xdr:rowOff>83023</xdr:rowOff>
    </xdr:to>
    <xdr:cxnSp macro="">
      <xdr:nvCxnSpPr>
        <xdr:cNvPr id="158" name="直線コネクタ 157">
          <a:extLst>
            <a:ext uri="{FF2B5EF4-FFF2-40B4-BE49-F238E27FC236}">
              <a16:creationId xmlns:a16="http://schemas.microsoft.com/office/drawing/2014/main" id="{A726E67E-6D7D-448D-9102-593CE84511DC}"/>
            </a:ext>
          </a:extLst>
        </xdr:cNvPr>
        <xdr:cNvCxnSpPr/>
      </xdr:nvCxnSpPr>
      <xdr:spPr>
        <a:xfrm flipV="1">
          <a:off x="14084300" y="5868776"/>
          <a:ext cx="711200" cy="6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111577</xdr:rowOff>
    </xdr:from>
    <xdr:to>
      <xdr:col>68</xdr:col>
      <xdr:colOff>123825</xdr:colOff>
      <xdr:row>35</xdr:row>
      <xdr:rowOff>41727</xdr:rowOff>
    </xdr:to>
    <xdr:sp macro="" textlink="">
      <xdr:nvSpPr>
        <xdr:cNvPr id="159" name="楕円 158">
          <a:extLst>
            <a:ext uri="{FF2B5EF4-FFF2-40B4-BE49-F238E27FC236}">
              <a16:creationId xmlns:a16="http://schemas.microsoft.com/office/drawing/2014/main" id="{C913DAA7-1242-4A2E-B627-46A246F2343A}"/>
            </a:ext>
          </a:extLst>
        </xdr:cNvPr>
        <xdr:cNvSpPr/>
      </xdr:nvSpPr>
      <xdr:spPr>
        <a:xfrm>
          <a:off x="13271500" y="67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83023</xdr:rowOff>
    </xdr:from>
    <xdr:to>
      <xdr:col>72</xdr:col>
      <xdr:colOff>73025</xdr:colOff>
      <xdr:row>34</xdr:row>
      <xdr:rowOff>162377</xdr:rowOff>
    </xdr:to>
    <xdr:cxnSp macro="">
      <xdr:nvCxnSpPr>
        <xdr:cNvPr id="160" name="直線コネクタ 159">
          <a:extLst>
            <a:ext uri="{FF2B5EF4-FFF2-40B4-BE49-F238E27FC236}">
              <a16:creationId xmlns:a16="http://schemas.microsoft.com/office/drawing/2014/main" id="{FBDD5F8B-F0E6-416C-A32A-0807DB239636}"/>
            </a:ext>
          </a:extLst>
        </xdr:cNvPr>
        <xdr:cNvCxnSpPr/>
      </xdr:nvCxnSpPr>
      <xdr:spPr>
        <a:xfrm flipV="1">
          <a:off x="13322300" y="6512398"/>
          <a:ext cx="762000" cy="2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63479</xdr:rowOff>
    </xdr:from>
    <xdr:to>
      <xdr:col>64</xdr:col>
      <xdr:colOff>123825</xdr:colOff>
      <xdr:row>34</xdr:row>
      <xdr:rowOff>165079</xdr:rowOff>
    </xdr:to>
    <xdr:sp macro="" textlink="">
      <xdr:nvSpPr>
        <xdr:cNvPr id="161" name="楕円 160">
          <a:extLst>
            <a:ext uri="{FF2B5EF4-FFF2-40B4-BE49-F238E27FC236}">
              <a16:creationId xmlns:a16="http://schemas.microsoft.com/office/drawing/2014/main" id="{699E4EAD-8D1A-48CA-9C06-58E80C1AD8BB}"/>
            </a:ext>
          </a:extLst>
        </xdr:cNvPr>
        <xdr:cNvSpPr/>
      </xdr:nvSpPr>
      <xdr:spPr>
        <a:xfrm>
          <a:off x="12509500" y="66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114279</xdr:rowOff>
    </xdr:from>
    <xdr:to>
      <xdr:col>68</xdr:col>
      <xdr:colOff>73025</xdr:colOff>
      <xdr:row>34</xdr:row>
      <xdr:rowOff>162377</xdr:rowOff>
    </xdr:to>
    <xdr:cxnSp macro="">
      <xdr:nvCxnSpPr>
        <xdr:cNvPr id="162" name="直線コネクタ 161">
          <a:extLst>
            <a:ext uri="{FF2B5EF4-FFF2-40B4-BE49-F238E27FC236}">
              <a16:creationId xmlns:a16="http://schemas.microsoft.com/office/drawing/2014/main" id="{CEBBBB5D-7CC2-4D58-B449-C762272AADB3}"/>
            </a:ext>
          </a:extLst>
        </xdr:cNvPr>
        <xdr:cNvCxnSpPr/>
      </xdr:nvCxnSpPr>
      <xdr:spPr>
        <a:xfrm>
          <a:off x="12560300" y="6715104"/>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127317</xdr:rowOff>
    </xdr:from>
    <xdr:to>
      <xdr:col>60</xdr:col>
      <xdr:colOff>123825</xdr:colOff>
      <xdr:row>32</xdr:row>
      <xdr:rowOff>57467</xdr:rowOff>
    </xdr:to>
    <xdr:sp macro="" textlink="">
      <xdr:nvSpPr>
        <xdr:cNvPr id="163" name="楕円 162">
          <a:extLst>
            <a:ext uri="{FF2B5EF4-FFF2-40B4-BE49-F238E27FC236}">
              <a16:creationId xmlns:a16="http://schemas.microsoft.com/office/drawing/2014/main" id="{6C77D681-576F-4D97-9204-60BD00FD633B}"/>
            </a:ext>
          </a:extLst>
        </xdr:cNvPr>
        <xdr:cNvSpPr/>
      </xdr:nvSpPr>
      <xdr:spPr>
        <a:xfrm>
          <a:off x="11747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6667</xdr:rowOff>
    </xdr:from>
    <xdr:to>
      <xdr:col>64</xdr:col>
      <xdr:colOff>73025</xdr:colOff>
      <xdr:row>34</xdr:row>
      <xdr:rowOff>114279</xdr:rowOff>
    </xdr:to>
    <xdr:cxnSp macro="">
      <xdr:nvCxnSpPr>
        <xdr:cNvPr id="164" name="直線コネクタ 163">
          <a:extLst>
            <a:ext uri="{FF2B5EF4-FFF2-40B4-BE49-F238E27FC236}">
              <a16:creationId xmlns:a16="http://schemas.microsoft.com/office/drawing/2014/main" id="{D5C7C1E9-1E3C-4A60-93C7-AC418B4626A6}"/>
            </a:ext>
          </a:extLst>
        </xdr:cNvPr>
        <xdr:cNvCxnSpPr/>
      </xdr:nvCxnSpPr>
      <xdr:spPr>
        <a:xfrm>
          <a:off x="11798300" y="6264592"/>
          <a:ext cx="762000" cy="4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71384</xdr:rowOff>
    </xdr:from>
    <xdr:ext cx="469744" cy="259045"/>
    <xdr:sp macro="" textlink="">
      <xdr:nvSpPr>
        <xdr:cNvPr id="165" name="n_1aveValue債務償還比率">
          <a:extLst>
            <a:ext uri="{FF2B5EF4-FFF2-40B4-BE49-F238E27FC236}">
              <a16:creationId xmlns:a16="http://schemas.microsoft.com/office/drawing/2014/main" id="{25CF08C2-8020-4ECF-B7AB-0FA270012588}"/>
            </a:ext>
          </a:extLst>
        </xdr:cNvPr>
        <xdr:cNvSpPr txBox="1"/>
      </xdr:nvSpPr>
      <xdr:spPr>
        <a:xfrm>
          <a:off x="138367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75342</xdr:rowOff>
    </xdr:from>
    <xdr:ext cx="469744" cy="259045"/>
    <xdr:sp macro="" textlink="">
      <xdr:nvSpPr>
        <xdr:cNvPr id="166" name="n_2aveValue債務償還比率">
          <a:extLst>
            <a:ext uri="{FF2B5EF4-FFF2-40B4-BE49-F238E27FC236}">
              <a16:creationId xmlns:a16="http://schemas.microsoft.com/office/drawing/2014/main" id="{72BCEE97-28A4-4E51-9392-105044EACFB1}"/>
            </a:ext>
          </a:extLst>
        </xdr:cNvPr>
        <xdr:cNvSpPr txBox="1"/>
      </xdr:nvSpPr>
      <xdr:spPr>
        <a:xfrm>
          <a:off x="130874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124759</xdr:rowOff>
    </xdr:from>
    <xdr:ext cx="469744" cy="259045"/>
    <xdr:sp macro="" textlink="">
      <xdr:nvSpPr>
        <xdr:cNvPr id="167" name="n_3aveValue債務償還比率">
          <a:extLst>
            <a:ext uri="{FF2B5EF4-FFF2-40B4-BE49-F238E27FC236}">
              <a16:creationId xmlns:a16="http://schemas.microsoft.com/office/drawing/2014/main" id="{4195DC91-F94F-4327-B4AC-5F5E026F1B4E}"/>
            </a:ext>
          </a:extLst>
        </xdr:cNvPr>
        <xdr:cNvSpPr txBox="1"/>
      </xdr:nvSpPr>
      <xdr:spPr>
        <a:xfrm>
          <a:off x="12325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133395</xdr:rowOff>
    </xdr:from>
    <xdr:ext cx="469744" cy="259045"/>
    <xdr:sp macro="" textlink="">
      <xdr:nvSpPr>
        <xdr:cNvPr id="168" name="n_4aveValue債務償還比率">
          <a:extLst>
            <a:ext uri="{FF2B5EF4-FFF2-40B4-BE49-F238E27FC236}">
              <a16:creationId xmlns:a16="http://schemas.microsoft.com/office/drawing/2014/main" id="{7C5AC118-D141-4A00-81D4-6EC2C82B5D2A}"/>
            </a:ext>
          </a:extLst>
        </xdr:cNvPr>
        <xdr:cNvSpPr txBox="1"/>
      </xdr:nvSpPr>
      <xdr:spPr>
        <a:xfrm>
          <a:off x="11563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124950</xdr:rowOff>
    </xdr:from>
    <xdr:ext cx="560923" cy="259045"/>
    <xdr:sp macro="" textlink="">
      <xdr:nvSpPr>
        <xdr:cNvPr id="169" name="n_1mainValue債務償還比率">
          <a:extLst>
            <a:ext uri="{FF2B5EF4-FFF2-40B4-BE49-F238E27FC236}">
              <a16:creationId xmlns:a16="http://schemas.microsoft.com/office/drawing/2014/main" id="{4108F487-E582-41A1-A7B2-D8B55A65CC6D}"/>
            </a:ext>
          </a:extLst>
        </xdr:cNvPr>
        <xdr:cNvSpPr txBox="1"/>
      </xdr:nvSpPr>
      <xdr:spPr>
        <a:xfrm>
          <a:off x="13791138" y="65543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32854</xdr:rowOff>
    </xdr:from>
    <xdr:ext cx="560923" cy="259045"/>
    <xdr:sp macro="" textlink="">
      <xdr:nvSpPr>
        <xdr:cNvPr id="170" name="n_2mainValue債務償還比率">
          <a:extLst>
            <a:ext uri="{FF2B5EF4-FFF2-40B4-BE49-F238E27FC236}">
              <a16:creationId xmlns:a16="http://schemas.microsoft.com/office/drawing/2014/main" id="{BF467256-C294-4001-8C3E-4F901E56D949}"/>
            </a:ext>
          </a:extLst>
        </xdr:cNvPr>
        <xdr:cNvSpPr txBox="1"/>
      </xdr:nvSpPr>
      <xdr:spPr>
        <a:xfrm>
          <a:off x="13041838" y="6805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156206</xdr:rowOff>
    </xdr:from>
    <xdr:ext cx="560923" cy="259045"/>
    <xdr:sp macro="" textlink="">
      <xdr:nvSpPr>
        <xdr:cNvPr id="171" name="n_3mainValue債務償還比率">
          <a:extLst>
            <a:ext uri="{FF2B5EF4-FFF2-40B4-BE49-F238E27FC236}">
              <a16:creationId xmlns:a16="http://schemas.microsoft.com/office/drawing/2014/main" id="{8EAB4681-3E0A-408C-84A6-BF93002638F8}"/>
            </a:ext>
          </a:extLst>
        </xdr:cNvPr>
        <xdr:cNvSpPr txBox="1"/>
      </xdr:nvSpPr>
      <xdr:spPr>
        <a:xfrm>
          <a:off x="12279838" y="675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48594</xdr:rowOff>
    </xdr:from>
    <xdr:ext cx="469744" cy="259045"/>
    <xdr:sp macro="" textlink="">
      <xdr:nvSpPr>
        <xdr:cNvPr id="172" name="n_4mainValue債務償還比率">
          <a:extLst>
            <a:ext uri="{FF2B5EF4-FFF2-40B4-BE49-F238E27FC236}">
              <a16:creationId xmlns:a16="http://schemas.microsoft.com/office/drawing/2014/main" id="{6B797071-1972-49F8-81BE-330B50CCBFA5}"/>
            </a:ext>
          </a:extLst>
        </xdr:cNvPr>
        <xdr:cNvSpPr txBox="1"/>
      </xdr:nvSpPr>
      <xdr:spPr>
        <a:xfrm>
          <a:off x="11563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7241138-BBD9-4B88-9881-587C1DCCDD9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AEA1C2B-11A3-44A8-ADC3-5BDB1D5432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8CF9BBF-F49A-495B-86B2-B42AD9C328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988A632-2D24-4B45-ACF1-4ADE95D754D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1CBAF11-BE4A-4F58-904A-2961F071C1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3369D0C-73A9-4DD6-9685-8D4726EA39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297D33-C3B2-4287-A421-900F79DD05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687D56-14FF-4C6E-8006-697038D1F6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E70ACB-5FFC-4D0C-A11F-614CB6F3E1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8B36A8-ED6E-4C5C-9032-355B233078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53D381-116F-475E-A517-8EB728F9AF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DC4B7F-0CEF-4B08-9892-D7486C1DC8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DC5E2E-7729-446C-8FD8-7A805C79AF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EF1E54-9762-4B1B-A952-B024769260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9A820F-34D2-418B-B9B1-1A45EF4D99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E15269-804F-4342-B54B-3173D88361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1945D-5080-4C55-A830-F058D0D2A5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EF185C-5226-46D0-84E0-D70FEFCF55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F5A48A-85EA-4E07-836B-5EC4AF502A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C9C368-7A10-437A-A14A-86CAC7B9CE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53F041-FFC4-4441-A154-780F7A51BC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06D54C-DDC5-4791-8E45-DD6A7417036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A9CD6B-42D6-4569-92C4-ABDC9B81A5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49835B-853D-462E-8D5F-00393F61E1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8B944C-929C-41EC-8F65-5F272CF215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B6FDB0-D24E-4174-88C4-233637B210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B7CD0C-B409-4EF9-9FB6-814700C1ED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83AB2F-5C58-4100-B37C-C04A62736C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9BC5ED-92E0-4A7B-BC6F-DF9F998B7D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4D9B2B-BBAE-48EE-803A-2FDA933EA0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3D35E3-2CB8-4EC0-AADC-5B18C87DA1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65F206-73D8-4B9D-94CE-B2A97033B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038FC5-EABE-40E5-95D0-021C6983DE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5CF609-54BB-470E-9056-8F72ED9B9F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E00266-1FA0-4269-B71D-74DD202D5A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0AE4AA-DC52-4D1C-BB17-95FF3AC178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4272D7-AF1B-4883-AF17-81AD0F3FBF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F993B-EBF9-4D5E-92FE-3394A923DB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AA9710-66E7-415C-8662-16CED69130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5920EF-2551-4F57-9A38-A07FF1A177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240A34-2F05-4708-950B-236CA5334F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0E898A-0218-4524-A01A-171586B317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D64F8D-D86B-43D9-8FFD-AB5297FAE6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B5005B-9EA2-4D7D-A34C-0E3D108D66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4CE7DA-2287-4EF9-9248-5B977D40B2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AD7F6E-BFDE-4531-AD16-1920A680F0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A61C4B-7FA0-4DCC-8165-269322A45D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8F3CB6-0281-4A09-9820-326C7DAA70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15A879-7310-43C6-988C-772BB5B234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F5ABE1-BA22-4D70-962F-69664E49BE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715808-D204-4BF8-A2C9-41E49CD436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9F7693-CE2D-4A8E-8865-5831836D18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908195F-F306-4F18-AB57-D04A33CEF3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E3F650-913B-4EE3-BACD-91989CF1E5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F8F924-1281-4ED4-8F4C-79C77D5B41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1F45EC-5936-4655-8E9A-FDF656131E6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FED040-AF44-4ABB-A427-38B879F079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D82A009-4138-47F1-A714-F56FC3C64D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AFABA7-39A8-40E2-B421-80DCB68157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6966E2-070E-49F2-9804-14B520B2C2B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23B67C-1712-405B-8F95-DCB1398F21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658EB42-390C-4F89-AC4E-E7D6D738CA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6CA5693-E46E-47A2-B986-B9E1F66B828B}"/>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25FFF28-C051-4C44-9B4A-58E153480C8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5C8B9C4-97D9-4E70-A35F-7FBFE853C21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9190A40-75BD-4D79-B7EF-8142FE29796F}"/>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4976EB05-523A-48E1-A8D2-2F38BB8EF722}"/>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3F2A098E-268D-457B-8B13-57611A9A1BF7}"/>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6066A23E-3C4C-4331-9EFE-484C663EA9B6}"/>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260B7EAA-B0B2-48DA-96E6-EE2EFB230B13}"/>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8C71EB6E-E9CF-4D69-93D1-F36E9852EDE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1B7B8F5-E89E-445B-AE3A-932383F10D4E}"/>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F06F7947-DBB5-4F67-A3F8-C2D75378D09E}"/>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339B2D-5893-40BB-B956-013A4702E6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96BFF3-2D01-4A5F-AAA9-AA39022303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F6FD37-6A73-4117-AB05-E66ABC2F2C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86E5BF-9763-4558-B206-83942586A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2F5A04-F6DE-4A5A-97DF-0779C8B4C7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F2D9C2CC-2249-4D95-BEB8-C380F54F0993}"/>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道路】&#10;有形固定資産減価償却率該当値テキスト">
          <a:extLst>
            <a:ext uri="{FF2B5EF4-FFF2-40B4-BE49-F238E27FC236}">
              <a16:creationId xmlns:a16="http://schemas.microsoft.com/office/drawing/2014/main" id="{B2D30009-72BA-4D61-AE30-F8FB68F38341}"/>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14D47E82-44D6-4A45-957D-CECA7418E403}"/>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5F73DA3C-B38E-4169-82DE-E9133102A644}"/>
            </a:ext>
          </a:extLst>
        </xdr:cNvPr>
        <xdr:cNvCxnSpPr/>
      </xdr:nvCxnSpPr>
      <xdr:spPr>
        <a:xfrm>
          <a:off x="3797300" y="6705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a:extLst>
            <a:ext uri="{FF2B5EF4-FFF2-40B4-BE49-F238E27FC236}">
              <a16:creationId xmlns:a16="http://schemas.microsoft.com/office/drawing/2014/main" id="{B55C52CF-BEC9-41EF-9E63-4043E6DDDEAF}"/>
            </a:ext>
          </a:extLst>
        </xdr:cNvPr>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2BE6DCCB-C855-4B32-BD7A-C2355CFC1D18}"/>
            </a:ext>
          </a:extLst>
        </xdr:cNvPr>
        <xdr:cNvCxnSpPr/>
      </xdr:nvCxnSpPr>
      <xdr:spPr>
        <a:xfrm flipV="1">
          <a:off x="2908300" y="670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120106</xdr:rowOff>
    </xdr:from>
    <xdr:to>
      <xdr:col>10</xdr:col>
      <xdr:colOff>165100</xdr:colOff>
      <xdr:row>39</xdr:row>
      <xdr:rowOff>50256</xdr:rowOff>
    </xdr:to>
    <xdr:sp macro="" textlink="">
      <xdr:nvSpPr>
        <xdr:cNvPr id="80" name="楕円 79">
          <a:extLst>
            <a:ext uri="{FF2B5EF4-FFF2-40B4-BE49-F238E27FC236}">
              <a16:creationId xmlns:a16="http://schemas.microsoft.com/office/drawing/2014/main" id="{A8D08EF6-511B-418D-A89F-2C3963F4EC1F}"/>
            </a:ext>
          </a:extLst>
        </xdr:cNvPr>
        <xdr:cNvSpPr/>
      </xdr:nvSpPr>
      <xdr:spPr>
        <a:xfrm>
          <a:off x="1968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27BD056D-C0B4-4BC1-B516-AB3197CEE6AF}"/>
            </a:ext>
          </a:extLst>
        </xdr:cNvPr>
        <xdr:cNvCxnSpPr/>
      </xdr:nvCxnSpPr>
      <xdr:spPr>
        <a:xfrm>
          <a:off x="2019300" y="668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06B989C5-E085-4A76-90CB-A6C51C39DF67}"/>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170906</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C3CBDA24-26BC-4A2A-A896-8526467280F9}"/>
            </a:ext>
          </a:extLst>
        </xdr:cNvPr>
        <xdr:cNvCxnSpPr/>
      </xdr:nvCxnSpPr>
      <xdr:spPr>
        <a:xfrm flipV="1">
          <a:off x="1130300" y="66860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3BF21368-EE68-41C3-AC42-4BD7BA84CAAA}"/>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5703493C-0A64-4641-AC74-6CABDA34E9F6}"/>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7DA4611A-0AE2-487B-B684-BE9D53057E15}"/>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18F8C7C7-9A24-43D2-96A5-A49020EF62B8}"/>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8" name="n_1mainValue【道路】&#10;有形固定資産減価償却率">
          <a:extLst>
            <a:ext uri="{FF2B5EF4-FFF2-40B4-BE49-F238E27FC236}">
              <a16:creationId xmlns:a16="http://schemas.microsoft.com/office/drawing/2014/main" id="{5B5DC7BA-50C7-4362-B34C-A53176DECDB3}"/>
            </a:ext>
          </a:extLst>
        </xdr:cNvPr>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道路】&#10;有形固定資産減価償却率">
          <a:extLst>
            <a:ext uri="{FF2B5EF4-FFF2-40B4-BE49-F238E27FC236}">
              <a16:creationId xmlns:a16="http://schemas.microsoft.com/office/drawing/2014/main" id="{0A2322EB-AE76-468A-9711-7D213C59FF00}"/>
            </a:ext>
          </a:extLst>
        </xdr:cNvPr>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5D09D8BD-032F-4A22-BFBD-C00B42718A33}"/>
            </a:ext>
          </a:extLst>
        </xdr:cNvPr>
        <xdr:cNvSpPr txBox="1"/>
      </xdr:nvSpPr>
      <xdr:spPr>
        <a:xfrm>
          <a:off x="1816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C466A09A-C3DA-4EBE-A1FF-77C255E917DD}"/>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4562498-AE84-487A-A218-10B17DD8B3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E78063-6455-4873-8BCF-DDBDA78F72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17D20B9-BEAA-4116-A5B3-6D99A5B2AD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72916D-41E9-4A22-8FE6-716917621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3756EA9-67C9-4486-85C4-18C57BC73B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CC88362-546F-41B5-B9F5-71502475DA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1FBB5E-759B-45E1-B0F9-3A9F389370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478CD61-FACE-428A-91D3-F7D0246AE8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771021-9755-4010-A1D6-F312E1E318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D7B9C1-BA4F-4A46-8C7D-840EAABD43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953F985-434F-488B-9DE3-14EF5592FB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4D5662A-1B4A-490F-B1B4-2369728744D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2E84183-75FF-4B6B-A334-576594603C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79336F7F-31D5-4AFE-A888-2EF839B633D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94F7B1C-082E-438C-BE35-6BF07C4B784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E98692E-1147-4878-A04E-90F162BEBB7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9A4276D-C158-4D4A-9C7A-F27D58AFD81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4407191C-B9A2-422A-B3C6-24F236B17A0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3B50ADE-ACFA-46F1-AC7D-7339B8D7C5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5F3DF5B-603D-4E4C-922D-880B31EAF2E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0D66B72-824B-4C3F-840C-D4DC9B0CEC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139A8AC5-36E7-406C-B8AB-F5F54F0D7A43}"/>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8294C7B-1804-4624-AAF1-E1B74FAD8F1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9FDFEBB6-C76B-4135-9911-D21D39E4F1C2}"/>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68816D8-1F61-45EB-BC1E-BFBFAA27D05E}"/>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5B1D0766-251B-499B-9CB4-A54BD2A812A4}"/>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2E380CB-94CE-424E-81FB-5B3461F39885}"/>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B638281E-A920-41D5-935C-17185701C05D}"/>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F6621EDB-D146-4740-BF89-79156CBE349D}"/>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625454BD-8C3F-4B52-BDF7-6BBA33695517}"/>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E87FB929-19D0-4CB2-A786-6C8FDCC0ABB7}"/>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6A7E6322-11FB-4B51-91DC-24A574C2267A}"/>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15C9C1-725B-499E-BE34-9A83CE834A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D4DFE4-D83E-4DCA-B359-4BF9B270B5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90C07D-4A0E-49F8-8DB7-27325910FB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7F9459-AFF2-4C12-B462-AA2B93838F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19968F-3F29-4404-89BE-A8A39269F4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35456</xdr:rowOff>
    </xdr:from>
    <xdr:to>
      <xdr:col>55</xdr:col>
      <xdr:colOff>50800</xdr:colOff>
      <xdr:row>34</xdr:row>
      <xdr:rowOff>137056</xdr:rowOff>
    </xdr:to>
    <xdr:sp macro="" textlink="">
      <xdr:nvSpPr>
        <xdr:cNvPr id="129" name="楕円 128">
          <a:extLst>
            <a:ext uri="{FF2B5EF4-FFF2-40B4-BE49-F238E27FC236}">
              <a16:creationId xmlns:a16="http://schemas.microsoft.com/office/drawing/2014/main" id="{77291187-85E9-4907-9830-5305514950F7}"/>
            </a:ext>
          </a:extLst>
        </xdr:cNvPr>
        <xdr:cNvSpPr/>
      </xdr:nvSpPr>
      <xdr:spPr>
        <a:xfrm>
          <a:off x="10426700" y="58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159933</xdr:rowOff>
    </xdr:from>
    <xdr:ext cx="599010" cy="259045"/>
    <xdr:sp macro="" textlink="">
      <xdr:nvSpPr>
        <xdr:cNvPr id="130" name="【道路】&#10;一人当たり延長該当値テキスト">
          <a:extLst>
            <a:ext uri="{FF2B5EF4-FFF2-40B4-BE49-F238E27FC236}">
              <a16:creationId xmlns:a16="http://schemas.microsoft.com/office/drawing/2014/main" id="{1566F3F5-0AF0-4A0A-94B5-2B6EC4A0F1C9}"/>
            </a:ext>
          </a:extLst>
        </xdr:cNvPr>
        <xdr:cNvSpPr txBox="1"/>
      </xdr:nvSpPr>
      <xdr:spPr>
        <a:xfrm>
          <a:off x="10515600" y="58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56076</xdr:rowOff>
    </xdr:from>
    <xdr:to>
      <xdr:col>50</xdr:col>
      <xdr:colOff>165100</xdr:colOff>
      <xdr:row>34</xdr:row>
      <xdr:rowOff>157676</xdr:rowOff>
    </xdr:to>
    <xdr:sp macro="" textlink="">
      <xdr:nvSpPr>
        <xdr:cNvPr id="131" name="楕円 130">
          <a:extLst>
            <a:ext uri="{FF2B5EF4-FFF2-40B4-BE49-F238E27FC236}">
              <a16:creationId xmlns:a16="http://schemas.microsoft.com/office/drawing/2014/main" id="{E16C5AB7-F0A0-4DAA-87A3-199C94AC2E7F}"/>
            </a:ext>
          </a:extLst>
        </xdr:cNvPr>
        <xdr:cNvSpPr/>
      </xdr:nvSpPr>
      <xdr:spPr>
        <a:xfrm>
          <a:off x="9588500" y="5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86256</xdr:rowOff>
    </xdr:from>
    <xdr:to>
      <xdr:col>55</xdr:col>
      <xdr:colOff>0</xdr:colOff>
      <xdr:row>34</xdr:row>
      <xdr:rowOff>106876</xdr:rowOff>
    </xdr:to>
    <xdr:cxnSp macro="">
      <xdr:nvCxnSpPr>
        <xdr:cNvPr id="132" name="直線コネクタ 131">
          <a:extLst>
            <a:ext uri="{FF2B5EF4-FFF2-40B4-BE49-F238E27FC236}">
              <a16:creationId xmlns:a16="http://schemas.microsoft.com/office/drawing/2014/main" id="{CAA0E299-63F8-400E-B65F-18136F2F76E0}"/>
            </a:ext>
          </a:extLst>
        </xdr:cNvPr>
        <xdr:cNvCxnSpPr/>
      </xdr:nvCxnSpPr>
      <xdr:spPr>
        <a:xfrm flipV="1">
          <a:off x="9639300" y="5915556"/>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115484</xdr:rowOff>
    </xdr:from>
    <xdr:to>
      <xdr:col>46</xdr:col>
      <xdr:colOff>38100</xdr:colOff>
      <xdr:row>35</xdr:row>
      <xdr:rowOff>45634</xdr:rowOff>
    </xdr:to>
    <xdr:sp macro="" textlink="">
      <xdr:nvSpPr>
        <xdr:cNvPr id="133" name="楕円 132">
          <a:extLst>
            <a:ext uri="{FF2B5EF4-FFF2-40B4-BE49-F238E27FC236}">
              <a16:creationId xmlns:a16="http://schemas.microsoft.com/office/drawing/2014/main" id="{52FDDC97-490C-4DE9-9BCE-28BB700352BF}"/>
            </a:ext>
          </a:extLst>
        </xdr:cNvPr>
        <xdr:cNvSpPr/>
      </xdr:nvSpPr>
      <xdr:spPr>
        <a:xfrm>
          <a:off x="8699500" y="59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106876</xdr:rowOff>
    </xdr:from>
    <xdr:to>
      <xdr:col>50</xdr:col>
      <xdr:colOff>114300</xdr:colOff>
      <xdr:row>34</xdr:row>
      <xdr:rowOff>166284</xdr:rowOff>
    </xdr:to>
    <xdr:cxnSp macro="">
      <xdr:nvCxnSpPr>
        <xdr:cNvPr id="134" name="直線コネクタ 133">
          <a:extLst>
            <a:ext uri="{FF2B5EF4-FFF2-40B4-BE49-F238E27FC236}">
              <a16:creationId xmlns:a16="http://schemas.microsoft.com/office/drawing/2014/main" id="{61040922-7F6E-40BF-8CE8-F971441997FC}"/>
            </a:ext>
          </a:extLst>
        </xdr:cNvPr>
        <xdr:cNvCxnSpPr/>
      </xdr:nvCxnSpPr>
      <xdr:spPr>
        <a:xfrm flipV="1">
          <a:off x="8750300" y="5936176"/>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135080</xdr:rowOff>
    </xdr:from>
    <xdr:to>
      <xdr:col>41</xdr:col>
      <xdr:colOff>101600</xdr:colOff>
      <xdr:row>35</xdr:row>
      <xdr:rowOff>65230</xdr:rowOff>
    </xdr:to>
    <xdr:sp macro="" textlink="">
      <xdr:nvSpPr>
        <xdr:cNvPr id="135" name="楕円 134">
          <a:extLst>
            <a:ext uri="{FF2B5EF4-FFF2-40B4-BE49-F238E27FC236}">
              <a16:creationId xmlns:a16="http://schemas.microsoft.com/office/drawing/2014/main" id="{38BDC0BC-32DF-4F56-8094-556D80745D0B}"/>
            </a:ext>
          </a:extLst>
        </xdr:cNvPr>
        <xdr:cNvSpPr/>
      </xdr:nvSpPr>
      <xdr:spPr>
        <a:xfrm>
          <a:off x="7810500" y="59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166284</xdr:rowOff>
    </xdr:from>
    <xdr:to>
      <xdr:col>45</xdr:col>
      <xdr:colOff>177800</xdr:colOff>
      <xdr:row>35</xdr:row>
      <xdr:rowOff>14430</xdr:rowOff>
    </xdr:to>
    <xdr:cxnSp macro="">
      <xdr:nvCxnSpPr>
        <xdr:cNvPr id="136" name="直線コネクタ 135">
          <a:extLst>
            <a:ext uri="{FF2B5EF4-FFF2-40B4-BE49-F238E27FC236}">
              <a16:creationId xmlns:a16="http://schemas.microsoft.com/office/drawing/2014/main" id="{A1B0C615-CA8F-416B-85EC-F0BADE7C6F59}"/>
            </a:ext>
          </a:extLst>
        </xdr:cNvPr>
        <xdr:cNvCxnSpPr/>
      </xdr:nvCxnSpPr>
      <xdr:spPr>
        <a:xfrm flipV="1">
          <a:off x="7861300" y="5995584"/>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6353</xdr:rowOff>
    </xdr:from>
    <xdr:to>
      <xdr:col>36</xdr:col>
      <xdr:colOff>165100</xdr:colOff>
      <xdr:row>35</xdr:row>
      <xdr:rowOff>107953</xdr:rowOff>
    </xdr:to>
    <xdr:sp macro="" textlink="">
      <xdr:nvSpPr>
        <xdr:cNvPr id="137" name="楕円 136">
          <a:extLst>
            <a:ext uri="{FF2B5EF4-FFF2-40B4-BE49-F238E27FC236}">
              <a16:creationId xmlns:a16="http://schemas.microsoft.com/office/drawing/2014/main" id="{FFA96F9E-920E-4B07-9FBE-0398DA399E71}"/>
            </a:ext>
          </a:extLst>
        </xdr:cNvPr>
        <xdr:cNvSpPr/>
      </xdr:nvSpPr>
      <xdr:spPr>
        <a:xfrm>
          <a:off x="6921500" y="60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14430</xdr:rowOff>
    </xdr:from>
    <xdr:to>
      <xdr:col>41</xdr:col>
      <xdr:colOff>50800</xdr:colOff>
      <xdr:row>35</xdr:row>
      <xdr:rowOff>57153</xdr:rowOff>
    </xdr:to>
    <xdr:cxnSp macro="">
      <xdr:nvCxnSpPr>
        <xdr:cNvPr id="138" name="直線コネクタ 137">
          <a:extLst>
            <a:ext uri="{FF2B5EF4-FFF2-40B4-BE49-F238E27FC236}">
              <a16:creationId xmlns:a16="http://schemas.microsoft.com/office/drawing/2014/main" id="{D68443E4-0F18-47D1-8A0B-ABADFB128182}"/>
            </a:ext>
          </a:extLst>
        </xdr:cNvPr>
        <xdr:cNvCxnSpPr/>
      </xdr:nvCxnSpPr>
      <xdr:spPr>
        <a:xfrm flipV="1">
          <a:off x="6972300" y="6015180"/>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ED59E9B7-F652-4648-90A0-670643384E62}"/>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D39FFC48-7B1F-45EF-B5AD-18E3F5937A65}"/>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BC77E987-F2CF-4921-AF72-3D040569E814}"/>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5374E84E-61C7-4F57-AE0A-0A70660716DA}"/>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2753</xdr:rowOff>
    </xdr:from>
    <xdr:ext cx="599010" cy="259045"/>
    <xdr:sp macro="" textlink="">
      <xdr:nvSpPr>
        <xdr:cNvPr id="143" name="n_1mainValue【道路】&#10;一人当たり延長">
          <a:extLst>
            <a:ext uri="{FF2B5EF4-FFF2-40B4-BE49-F238E27FC236}">
              <a16:creationId xmlns:a16="http://schemas.microsoft.com/office/drawing/2014/main" id="{366D8EE5-EBF0-4896-ADBB-EBF3E8DF3587}"/>
            </a:ext>
          </a:extLst>
        </xdr:cNvPr>
        <xdr:cNvSpPr txBox="1"/>
      </xdr:nvSpPr>
      <xdr:spPr>
        <a:xfrm>
          <a:off x="9327094" y="566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62161</xdr:rowOff>
    </xdr:from>
    <xdr:ext cx="599010" cy="259045"/>
    <xdr:sp macro="" textlink="">
      <xdr:nvSpPr>
        <xdr:cNvPr id="144" name="n_2mainValue【道路】&#10;一人当たり延長">
          <a:extLst>
            <a:ext uri="{FF2B5EF4-FFF2-40B4-BE49-F238E27FC236}">
              <a16:creationId xmlns:a16="http://schemas.microsoft.com/office/drawing/2014/main" id="{7EF4AD2F-712B-4518-A66E-CD73845C1A9D}"/>
            </a:ext>
          </a:extLst>
        </xdr:cNvPr>
        <xdr:cNvSpPr txBox="1"/>
      </xdr:nvSpPr>
      <xdr:spPr>
        <a:xfrm>
          <a:off x="8450794" y="5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81757</xdr:rowOff>
    </xdr:from>
    <xdr:ext cx="599010" cy="259045"/>
    <xdr:sp macro="" textlink="">
      <xdr:nvSpPr>
        <xdr:cNvPr id="145" name="n_3mainValue【道路】&#10;一人当たり延長">
          <a:extLst>
            <a:ext uri="{FF2B5EF4-FFF2-40B4-BE49-F238E27FC236}">
              <a16:creationId xmlns:a16="http://schemas.microsoft.com/office/drawing/2014/main" id="{CEC963F9-50E1-4A87-8FC7-53767C345B53}"/>
            </a:ext>
          </a:extLst>
        </xdr:cNvPr>
        <xdr:cNvSpPr txBox="1"/>
      </xdr:nvSpPr>
      <xdr:spPr>
        <a:xfrm>
          <a:off x="7561794" y="573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124480</xdr:rowOff>
    </xdr:from>
    <xdr:ext cx="599010" cy="259045"/>
    <xdr:sp macro="" textlink="">
      <xdr:nvSpPr>
        <xdr:cNvPr id="146" name="n_4mainValue【道路】&#10;一人当たり延長">
          <a:extLst>
            <a:ext uri="{FF2B5EF4-FFF2-40B4-BE49-F238E27FC236}">
              <a16:creationId xmlns:a16="http://schemas.microsoft.com/office/drawing/2014/main" id="{A51E1415-536E-4771-8015-B848698A3165}"/>
            </a:ext>
          </a:extLst>
        </xdr:cNvPr>
        <xdr:cNvSpPr txBox="1"/>
      </xdr:nvSpPr>
      <xdr:spPr>
        <a:xfrm>
          <a:off x="6672794" y="578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3B0E7A2-A022-47EE-9CC7-9EE82DC43F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A2A8DA8-9DB8-4100-88B9-DEC980D4F1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BFE548C-52EE-4369-A706-024266C9F3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390BE0-EB7D-43D5-AB53-E7C226B128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D99E5DD-9382-45C3-A8D6-DF75E73DE6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BD3071E-A99C-4327-BA3D-62BC581CF1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22B7669-E995-4B60-A992-73EC158C2C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F8615E2-120F-46FC-9C45-68F0C7C0EF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EB02547-43D0-471B-B370-C95B9EE553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B4544C9-1466-49C0-BCF1-D7EE895702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84770B9-12C0-4DDD-888F-C1176014AE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57A5541-1EE4-4A91-841A-3C560C7776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E4B693E-85D9-4E7B-B89A-AD35EC39DC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C8677C9C-E8EB-4B88-BB96-8176C9BE1D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29BDE64-7A4E-4A5D-B56B-A1227C7622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43B4B1B-92A3-4A78-988C-6510B502EC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E258F65-E099-42A6-B5AE-D1028E5FFE8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8DB328A-D0C9-4ED5-8CEA-AE0560D915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D0F5EDC-0D08-4287-AD4B-F07E194212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F57407F-6C11-4EE4-86CF-661E616B72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E59FA6F-5C2C-4624-83AC-F1820CC130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0567A1D-609C-4084-AE87-FBF19A96E3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2C1BD9D-5655-4916-8615-347358F0095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F42466B-DD31-4FAF-B65D-AB277878AF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283DA99-EA84-422B-A4D6-D5ECFE20EA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12A5BF70-502F-4AE5-8693-87ABD369C84C}"/>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CFE4848-6AC5-43C1-BAA3-DF48789EFECC}"/>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FA92A637-FEE4-4FFB-867F-AE86FB36BC94}"/>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4C25471C-10B5-4DA4-A5F4-2DD1F130E62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A76BB206-DE40-4D59-BD6F-350E442F73D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285302C-84D4-462B-90FE-08B6F1569BAD}"/>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E90FBD3C-B792-4EE3-A46E-370AD0BD024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237E86E7-A39A-48BA-8D7C-212A8A037B12}"/>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FAB65211-CC99-48C3-A957-595E7CF79ECF}"/>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8228017A-96D0-431A-913D-729BCBACE01E}"/>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6B03A211-C660-4E3E-A816-E174CB8184E5}"/>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D90604-7AE6-466E-95F2-BB809FE672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591887-D34D-4DCF-AF14-4D7A4B937F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E1486E-AC4B-40A1-9445-CC3A2664F2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A45D43-B00E-4F67-8599-22AC1528B9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2A5AA7-0E00-4CAB-84A7-9CF885DDAC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8" name="楕円 187">
          <a:extLst>
            <a:ext uri="{FF2B5EF4-FFF2-40B4-BE49-F238E27FC236}">
              <a16:creationId xmlns:a16="http://schemas.microsoft.com/office/drawing/2014/main" id="{DD2B8A32-F8B4-446B-960C-87F53EB44818}"/>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C216066-8D5B-4004-9DE6-9BF58BB8A591}"/>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0" name="楕円 189">
          <a:extLst>
            <a:ext uri="{FF2B5EF4-FFF2-40B4-BE49-F238E27FC236}">
              <a16:creationId xmlns:a16="http://schemas.microsoft.com/office/drawing/2014/main" id="{8AA3350D-25CE-4809-890B-9C923B1AE41E}"/>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97972</xdr:rowOff>
    </xdr:to>
    <xdr:cxnSp macro="">
      <xdr:nvCxnSpPr>
        <xdr:cNvPr id="191" name="直線コネクタ 190">
          <a:extLst>
            <a:ext uri="{FF2B5EF4-FFF2-40B4-BE49-F238E27FC236}">
              <a16:creationId xmlns:a16="http://schemas.microsoft.com/office/drawing/2014/main" id="{33A56332-9204-42B6-B64A-E8472441C222}"/>
            </a:ext>
          </a:extLst>
        </xdr:cNvPr>
        <xdr:cNvCxnSpPr/>
      </xdr:nvCxnSpPr>
      <xdr:spPr>
        <a:xfrm>
          <a:off x="3797300" y="1051560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2" name="楕円 191">
          <a:extLst>
            <a:ext uri="{FF2B5EF4-FFF2-40B4-BE49-F238E27FC236}">
              <a16:creationId xmlns:a16="http://schemas.microsoft.com/office/drawing/2014/main" id="{4187F452-1312-4BEB-B20C-0FF323473427}"/>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58783</xdr:rowOff>
    </xdr:to>
    <xdr:cxnSp macro="">
      <xdr:nvCxnSpPr>
        <xdr:cNvPr id="193" name="直線コネクタ 192">
          <a:extLst>
            <a:ext uri="{FF2B5EF4-FFF2-40B4-BE49-F238E27FC236}">
              <a16:creationId xmlns:a16="http://schemas.microsoft.com/office/drawing/2014/main" id="{03CFB0B1-E774-408E-A729-2252600148A2}"/>
            </a:ext>
          </a:extLst>
        </xdr:cNvPr>
        <xdr:cNvCxnSpPr/>
      </xdr:nvCxnSpPr>
      <xdr:spPr>
        <a:xfrm flipV="1">
          <a:off x="2908300" y="10515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4" name="楕円 193">
          <a:extLst>
            <a:ext uri="{FF2B5EF4-FFF2-40B4-BE49-F238E27FC236}">
              <a16:creationId xmlns:a16="http://schemas.microsoft.com/office/drawing/2014/main" id="{2F059F8C-BD9E-42BC-9159-7A3073B9EFE5}"/>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58783</xdr:rowOff>
    </xdr:to>
    <xdr:cxnSp macro="">
      <xdr:nvCxnSpPr>
        <xdr:cNvPr id="195" name="直線コネクタ 194">
          <a:extLst>
            <a:ext uri="{FF2B5EF4-FFF2-40B4-BE49-F238E27FC236}">
              <a16:creationId xmlns:a16="http://schemas.microsoft.com/office/drawing/2014/main" id="{177B3C70-B9EA-4007-B19A-65F0D85010DB}"/>
            </a:ext>
          </a:extLst>
        </xdr:cNvPr>
        <xdr:cNvCxnSpPr/>
      </xdr:nvCxnSpPr>
      <xdr:spPr>
        <a:xfrm>
          <a:off x="2019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6" name="楕円 195">
          <a:extLst>
            <a:ext uri="{FF2B5EF4-FFF2-40B4-BE49-F238E27FC236}">
              <a16:creationId xmlns:a16="http://schemas.microsoft.com/office/drawing/2014/main" id="{FA76F120-8D4C-46D5-A91A-6D88C80872FE}"/>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35923</xdr:rowOff>
    </xdr:to>
    <xdr:cxnSp macro="">
      <xdr:nvCxnSpPr>
        <xdr:cNvPr id="197" name="直線コネクタ 196">
          <a:extLst>
            <a:ext uri="{FF2B5EF4-FFF2-40B4-BE49-F238E27FC236}">
              <a16:creationId xmlns:a16="http://schemas.microsoft.com/office/drawing/2014/main" id="{6805A11E-62BE-4D99-BAAF-A978A41635D6}"/>
            </a:ext>
          </a:extLst>
        </xdr:cNvPr>
        <xdr:cNvCxnSpPr/>
      </xdr:nvCxnSpPr>
      <xdr:spPr>
        <a:xfrm>
          <a:off x="1130300" y="1046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A4C89A9-0DD8-47D1-A92A-9D32894DC3BC}"/>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60A86D3-CFDE-4DC0-A694-C3E2E5E11F05}"/>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34AD9D5-C61E-4788-96CD-C4C3E99A9EAE}"/>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FC109BE-717D-4C50-AA60-511CE84B22E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124477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508A878-49B7-41BB-ABA6-AF8975628963}"/>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99D1517-C9A6-431B-A2BF-6DF912E08B86}"/>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C6A1A19-6122-4944-9D61-8344231839D0}"/>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A5C0E17-8004-420A-A834-F0CF13AC8258}"/>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E90FB32-8CAE-4BE9-8CF5-6494FE2B9A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DE3E7C3-82DF-40B0-BF4C-CC44CCFD90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5968793-2EA8-45EA-9EB9-9239468EF3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852C832-50FB-4CCF-A280-6F196C75C1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B07CC50-AAE3-4A65-88E5-65131167D1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00CFCA9-8385-4756-A708-4D06067C96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72825A0-15E2-4519-AE9C-EB35104DFF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A323991-0466-4DF9-BF29-AC3E4A77B4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80193F0-E0FD-4FBE-AF74-A80AA12AF8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C2A5B1F-118D-4B0B-A86A-9303D68915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0F544F6-1E70-4D8E-AB88-F7972098CC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102468D-D350-42FE-B311-3D6942CA4A2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11AF14C-65AB-43A9-B0C6-C5EF5A1537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8E593CD7-CDC9-4E19-AB57-2B9F7279FF0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82614BB-AE10-4F01-8DF7-365554B55C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474F1E24-88BC-4BC6-B801-17EC0292B14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8BF7B4C-3BC5-4DDE-A4B1-C2FD915881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F5627CC-AAD2-4EFD-A637-B333FB36747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E2FCFC8-E113-4E74-8B15-B43CCEFF07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F6F7B5DB-7E19-4E74-9087-63D40629516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15D3B67-D3F2-4CF4-999A-9C8269C63A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FDDE570-4142-43D4-906E-BC7F8E7B745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5C0A07F-D6C1-400C-9401-39A11AAD64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A77F453-A30D-47CF-9A75-E7E1D16F9E99}"/>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D0297897-2BAB-4705-A1C2-67297BEE4333}"/>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A849B420-807E-4DAA-B940-3AED76FFC4B6}"/>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8413A643-BEEA-4679-9925-6BCC82DB62AC}"/>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22C814-DB01-413E-96A2-62EE1055178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C6C1243-61D0-45AC-BDE9-AF183BD59F7D}"/>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CD386BE4-A370-4F88-B674-C75DE3BDEDA1}"/>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3C732303-1A3E-47BC-A781-2A21AADA1FDD}"/>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AC00944D-F282-4424-B3CA-999361186A2E}"/>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A965A0A-BED1-4F12-8E73-9502EA7C385F}"/>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14D9ADD0-884C-4237-B57B-2E9732078C15}"/>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FFB33C-EED4-4D95-9A7B-CCD9B1CC5C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386A62-C15F-4960-9DF9-99A69EABE6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53ABCA-B207-4815-922C-3B5DCA4FF1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E932D5-588D-4FB3-8713-4F2838831E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17BFDF-B43E-4F31-9F29-8DF115C98F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105512</xdr:rowOff>
    </xdr:from>
    <xdr:to>
      <xdr:col>55</xdr:col>
      <xdr:colOff>50800</xdr:colOff>
      <xdr:row>60</xdr:row>
      <xdr:rowOff>35662</xdr:rowOff>
    </xdr:to>
    <xdr:sp macro="" textlink="">
      <xdr:nvSpPr>
        <xdr:cNvPr id="245" name="楕円 244">
          <a:extLst>
            <a:ext uri="{FF2B5EF4-FFF2-40B4-BE49-F238E27FC236}">
              <a16:creationId xmlns:a16="http://schemas.microsoft.com/office/drawing/2014/main" id="{B6CDEE90-861C-4C77-B16F-E462BB0DA013}"/>
            </a:ext>
          </a:extLst>
        </xdr:cNvPr>
        <xdr:cNvSpPr/>
      </xdr:nvSpPr>
      <xdr:spPr>
        <a:xfrm>
          <a:off x="10426700" y="102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128389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711CD6B7-738B-466A-B7B3-C7A8B630F84D}"/>
            </a:ext>
          </a:extLst>
        </xdr:cNvPr>
        <xdr:cNvSpPr txBox="1"/>
      </xdr:nvSpPr>
      <xdr:spPr>
        <a:xfrm>
          <a:off x="10515600" y="1007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125623</xdr:rowOff>
    </xdr:from>
    <xdr:to>
      <xdr:col>50</xdr:col>
      <xdr:colOff>165100</xdr:colOff>
      <xdr:row>60</xdr:row>
      <xdr:rowOff>55773</xdr:rowOff>
    </xdr:to>
    <xdr:sp macro="" textlink="">
      <xdr:nvSpPr>
        <xdr:cNvPr id="247" name="楕円 246">
          <a:extLst>
            <a:ext uri="{FF2B5EF4-FFF2-40B4-BE49-F238E27FC236}">
              <a16:creationId xmlns:a16="http://schemas.microsoft.com/office/drawing/2014/main" id="{1BB5C19B-94D0-4921-989D-D0781641848B}"/>
            </a:ext>
          </a:extLst>
        </xdr:cNvPr>
        <xdr:cNvSpPr/>
      </xdr:nvSpPr>
      <xdr:spPr>
        <a:xfrm>
          <a:off x="9588500" y="10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156312</xdr:rowOff>
    </xdr:from>
    <xdr:to>
      <xdr:col>55</xdr:col>
      <xdr:colOff>0</xdr:colOff>
      <xdr:row>60</xdr:row>
      <xdr:rowOff>4973</xdr:rowOff>
    </xdr:to>
    <xdr:cxnSp macro="">
      <xdr:nvCxnSpPr>
        <xdr:cNvPr id="248" name="直線コネクタ 247">
          <a:extLst>
            <a:ext uri="{FF2B5EF4-FFF2-40B4-BE49-F238E27FC236}">
              <a16:creationId xmlns:a16="http://schemas.microsoft.com/office/drawing/2014/main" id="{149D80E2-4410-4BB8-A02D-A3D5B061A18E}"/>
            </a:ext>
          </a:extLst>
        </xdr:cNvPr>
        <xdr:cNvCxnSpPr/>
      </xdr:nvCxnSpPr>
      <xdr:spPr>
        <a:xfrm flipV="1">
          <a:off x="9639300" y="10271862"/>
          <a:ext cx="838200" cy="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163239</xdr:rowOff>
    </xdr:from>
    <xdr:to>
      <xdr:col>46</xdr:col>
      <xdr:colOff>38100</xdr:colOff>
      <xdr:row>60</xdr:row>
      <xdr:rowOff>93389</xdr:rowOff>
    </xdr:to>
    <xdr:sp macro="" textlink="">
      <xdr:nvSpPr>
        <xdr:cNvPr id="249" name="楕円 248">
          <a:extLst>
            <a:ext uri="{FF2B5EF4-FFF2-40B4-BE49-F238E27FC236}">
              <a16:creationId xmlns:a16="http://schemas.microsoft.com/office/drawing/2014/main" id="{41864A45-F49D-48CC-935A-38958174D188}"/>
            </a:ext>
          </a:extLst>
        </xdr:cNvPr>
        <xdr:cNvSpPr/>
      </xdr:nvSpPr>
      <xdr:spPr>
        <a:xfrm>
          <a:off x="8699500" y="102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4973</xdr:rowOff>
    </xdr:from>
    <xdr:to>
      <xdr:col>50</xdr:col>
      <xdr:colOff>114300</xdr:colOff>
      <xdr:row>60</xdr:row>
      <xdr:rowOff>42589</xdr:rowOff>
    </xdr:to>
    <xdr:cxnSp macro="">
      <xdr:nvCxnSpPr>
        <xdr:cNvPr id="250" name="直線コネクタ 249">
          <a:extLst>
            <a:ext uri="{FF2B5EF4-FFF2-40B4-BE49-F238E27FC236}">
              <a16:creationId xmlns:a16="http://schemas.microsoft.com/office/drawing/2014/main" id="{34E070CD-7867-4862-95EE-CF753C04E540}"/>
            </a:ext>
          </a:extLst>
        </xdr:cNvPr>
        <xdr:cNvCxnSpPr/>
      </xdr:nvCxnSpPr>
      <xdr:spPr>
        <a:xfrm flipV="1">
          <a:off x="8750300" y="10291973"/>
          <a:ext cx="8890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3978</xdr:rowOff>
    </xdr:from>
    <xdr:to>
      <xdr:col>41</xdr:col>
      <xdr:colOff>101600</xdr:colOff>
      <xdr:row>60</xdr:row>
      <xdr:rowOff>105578</xdr:rowOff>
    </xdr:to>
    <xdr:sp macro="" textlink="">
      <xdr:nvSpPr>
        <xdr:cNvPr id="251" name="楕円 250">
          <a:extLst>
            <a:ext uri="{FF2B5EF4-FFF2-40B4-BE49-F238E27FC236}">
              <a16:creationId xmlns:a16="http://schemas.microsoft.com/office/drawing/2014/main" id="{02620722-2D4D-4534-871C-D43302A2F3F9}"/>
            </a:ext>
          </a:extLst>
        </xdr:cNvPr>
        <xdr:cNvSpPr/>
      </xdr:nvSpPr>
      <xdr:spPr>
        <a:xfrm>
          <a:off x="7810500" y="102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42589</xdr:rowOff>
    </xdr:from>
    <xdr:to>
      <xdr:col>45</xdr:col>
      <xdr:colOff>177800</xdr:colOff>
      <xdr:row>60</xdr:row>
      <xdr:rowOff>54778</xdr:rowOff>
    </xdr:to>
    <xdr:cxnSp macro="">
      <xdr:nvCxnSpPr>
        <xdr:cNvPr id="252" name="直線コネクタ 251">
          <a:extLst>
            <a:ext uri="{FF2B5EF4-FFF2-40B4-BE49-F238E27FC236}">
              <a16:creationId xmlns:a16="http://schemas.microsoft.com/office/drawing/2014/main" id="{44C707F6-1A68-48AE-8A8B-584CDDC254C0}"/>
            </a:ext>
          </a:extLst>
        </xdr:cNvPr>
        <xdr:cNvCxnSpPr/>
      </xdr:nvCxnSpPr>
      <xdr:spPr>
        <a:xfrm flipV="1">
          <a:off x="7861300" y="10329589"/>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71530</xdr:rowOff>
    </xdr:from>
    <xdr:to>
      <xdr:col>36</xdr:col>
      <xdr:colOff>165100</xdr:colOff>
      <xdr:row>61</xdr:row>
      <xdr:rowOff>1680</xdr:rowOff>
    </xdr:to>
    <xdr:sp macro="" textlink="">
      <xdr:nvSpPr>
        <xdr:cNvPr id="253" name="楕円 252">
          <a:extLst>
            <a:ext uri="{FF2B5EF4-FFF2-40B4-BE49-F238E27FC236}">
              <a16:creationId xmlns:a16="http://schemas.microsoft.com/office/drawing/2014/main" id="{74B9EA10-9AD3-4881-AF72-DF702E695BDC}"/>
            </a:ext>
          </a:extLst>
        </xdr:cNvPr>
        <xdr:cNvSpPr/>
      </xdr:nvSpPr>
      <xdr:spPr>
        <a:xfrm>
          <a:off x="6921500" y="103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54778</xdr:rowOff>
    </xdr:from>
    <xdr:to>
      <xdr:col>41</xdr:col>
      <xdr:colOff>50800</xdr:colOff>
      <xdr:row>60</xdr:row>
      <xdr:rowOff>122330</xdr:rowOff>
    </xdr:to>
    <xdr:cxnSp macro="">
      <xdr:nvCxnSpPr>
        <xdr:cNvPr id="254" name="直線コネクタ 253">
          <a:extLst>
            <a:ext uri="{FF2B5EF4-FFF2-40B4-BE49-F238E27FC236}">
              <a16:creationId xmlns:a16="http://schemas.microsoft.com/office/drawing/2014/main" id="{F30473E8-B9D3-42DD-9D4E-6BB612E3BB25}"/>
            </a:ext>
          </a:extLst>
        </xdr:cNvPr>
        <xdr:cNvCxnSpPr/>
      </xdr:nvCxnSpPr>
      <xdr:spPr>
        <a:xfrm flipV="1">
          <a:off x="6972300" y="10341778"/>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DB64354-614D-4C2F-AB33-F84160177187}"/>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FFE3431-AF33-42AC-BB87-3A95ED383307}"/>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49C7BF5-5209-4682-9490-AF38735F87C0}"/>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9FA8CAF-DA9A-43FC-8356-08BE8E89E7BA}"/>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72300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8635F18-5988-4F51-89F0-E38AA7A8EC46}"/>
            </a:ext>
          </a:extLst>
        </xdr:cNvPr>
        <xdr:cNvSpPr txBox="1"/>
      </xdr:nvSpPr>
      <xdr:spPr>
        <a:xfrm>
          <a:off x="9281505" y="10016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109916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7CB222C6-D972-460C-B871-CC93A5E103B1}"/>
            </a:ext>
          </a:extLst>
        </xdr:cNvPr>
        <xdr:cNvSpPr txBox="1"/>
      </xdr:nvSpPr>
      <xdr:spPr>
        <a:xfrm>
          <a:off x="8405205" y="10054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122105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B5074FE-1D1C-4F75-A5AE-449723676443}"/>
            </a:ext>
          </a:extLst>
        </xdr:cNvPr>
        <xdr:cNvSpPr txBox="1"/>
      </xdr:nvSpPr>
      <xdr:spPr>
        <a:xfrm>
          <a:off x="7516205" y="10066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18207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6CA0ABA0-762D-4B28-8305-BB10EA66746D}"/>
            </a:ext>
          </a:extLst>
        </xdr:cNvPr>
        <xdr:cNvSpPr txBox="1"/>
      </xdr:nvSpPr>
      <xdr:spPr>
        <a:xfrm>
          <a:off x="6627205" y="1013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3460A5F-DC68-44D7-BFB2-7EA852F26E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D701AF1-2EDB-4E6A-9231-7C09F07739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1FB9663-AF65-4DF4-AB0B-214B28CB9D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22B752F-0777-436D-A2F1-8717ACE815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E71DAE3-1607-4B8B-948B-86D60509D9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6800A0B-2A39-4E35-ACEC-18AC32EED0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050D2DC-E68F-4B2F-A4A3-FC247B7448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D3EF7D-245A-4133-949C-54937CFCF6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899EB0E-C7A4-4BA1-A273-A18150CE86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B2FAAC4-C084-44F3-B846-1543EB01C3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73C10EF-1AA1-48CE-9E04-AC3CB05A39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E96F6CA-8B7F-4EC9-AE72-7AF7F6667C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FBCC304-5671-48D7-8225-9CFDB37C48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5D5F240-B433-4EFF-A0D0-D4BAA2B8BC6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FDC9AAC-E356-4826-AD16-1EB7D11C5D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92258C3-5086-412E-939C-A36D363A04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694033F-D2A9-4F3A-9590-85B9ECB4B0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3960DF8-6FC8-4C23-BEA8-E21181112B2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EC12415-2042-4C3C-B973-FB6715B0F8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63BAAC2-6860-470E-A652-DFD5C3FB98D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5B1AF6C-E743-4553-BC0E-8DDD7BD0FF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F4976C8-6B01-4E9A-922D-5F6B08A91DF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13CC479-D9BE-4813-842F-45273CF4D2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F10E64B-8AE4-4D1D-9E07-C55AA9D50A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6479263-09EF-49D1-AB23-6F9E8EF6A9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D33C02DE-5A40-406F-954B-A844BA2844C6}"/>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9788AA3-85F2-4569-9CCE-74CF12A995D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C0D3859-6E0B-4B8B-A8D5-934346D07F7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7585BD5-7631-4F1F-9606-64DC00D4CBD4}"/>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7BC54907-4A1D-4B6F-B816-9D41FF4F41D5}"/>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846D541-7E7A-4C7C-86FA-A7E7F98A29DD}"/>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D2DF360C-EED7-4FE1-A42E-5037F7B0F7FE}"/>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A741C150-D655-4794-865B-517234C2632E}"/>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ED8F8B64-6D16-47B1-ABD0-E265D9B622AA}"/>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E8342831-6E9E-4B9C-9042-9ADF1741D603}"/>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824DE4A1-6799-4953-93E2-590BAA025E9B}"/>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1987C8-BE58-4170-AC37-A85D92F56B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8204E9-35C0-4A8F-AB88-26554DCE0F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9544EB-E620-4C0E-821E-776A83B28F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5362A6-7ABF-49B1-843F-F456BBDE7B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5924BBF-2676-4B70-9DEE-10AB46B6FB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4" name="楕円 303">
          <a:extLst>
            <a:ext uri="{FF2B5EF4-FFF2-40B4-BE49-F238E27FC236}">
              <a16:creationId xmlns:a16="http://schemas.microsoft.com/office/drawing/2014/main" id="{06D9296E-9A28-4C31-8825-1C34DE07389F}"/>
            </a:ext>
          </a:extLst>
        </xdr:cNvPr>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E4629BE-D110-4E0B-AB99-0DC9518C27C9}"/>
            </a:ext>
          </a:extLst>
        </xdr:cNvPr>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98334</xdr:rowOff>
    </xdr:from>
    <xdr:to>
      <xdr:col>20</xdr:col>
      <xdr:colOff>38100</xdr:colOff>
      <xdr:row>85</xdr:row>
      <xdr:rowOff>28484</xdr:rowOff>
    </xdr:to>
    <xdr:sp macro="" textlink="">
      <xdr:nvSpPr>
        <xdr:cNvPr id="306" name="楕円 305">
          <a:extLst>
            <a:ext uri="{FF2B5EF4-FFF2-40B4-BE49-F238E27FC236}">
              <a16:creationId xmlns:a16="http://schemas.microsoft.com/office/drawing/2014/main" id="{06C58508-B9F4-403F-BB46-2042F17AFF5B}"/>
            </a:ext>
          </a:extLst>
        </xdr:cNvPr>
        <xdr:cNvSpPr/>
      </xdr:nvSpPr>
      <xdr:spPr>
        <a:xfrm>
          <a:off x="3746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85</xdr:row>
      <xdr:rowOff>42999</xdr:rowOff>
    </xdr:to>
    <xdr:cxnSp macro="">
      <xdr:nvCxnSpPr>
        <xdr:cNvPr id="307" name="直線コネクタ 306">
          <a:extLst>
            <a:ext uri="{FF2B5EF4-FFF2-40B4-BE49-F238E27FC236}">
              <a16:creationId xmlns:a16="http://schemas.microsoft.com/office/drawing/2014/main" id="{39413D56-C1E6-4174-9922-A64972131A27}"/>
            </a:ext>
          </a:extLst>
        </xdr:cNvPr>
        <xdr:cNvCxnSpPr/>
      </xdr:nvCxnSpPr>
      <xdr:spPr>
        <a:xfrm>
          <a:off x="3797300" y="145509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99968</xdr:rowOff>
    </xdr:from>
    <xdr:to>
      <xdr:col>15</xdr:col>
      <xdr:colOff>101600</xdr:colOff>
      <xdr:row>85</xdr:row>
      <xdr:rowOff>30118</xdr:rowOff>
    </xdr:to>
    <xdr:sp macro="" textlink="">
      <xdr:nvSpPr>
        <xdr:cNvPr id="308" name="楕円 307">
          <a:extLst>
            <a:ext uri="{FF2B5EF4-FFF2-40B4-BE49-F238E27FC236}">
              <a16:creationId xmlns:a16="http://schemas.microsoft.com/office/drawing/2014/main" id="{1029958F-11BA-4872-8DF5-AC098FE6E11C}"/>
            </a:ext>
          </a:extLst>
        </xdr:cNvPr>
        <xdr:cNvSpPr/>
      </xdr:nvSpPr>
      <xdr:spPr>
        <a:xfrm>
          <a:off x="2857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149134</xdr:rowOff>
    </xdr:from>
    <xdr:to>
      <xdr:col>19</xdr:col>
      <xdr:colOff>177800</xdr:colOff>
      <xdr:row>84</xdr:row>
      <xdr:rowOff>150768</xdr:rowOff>
    </xdr:to>
    <xdr:cxnSp macro="">
      <xdr:nvCxnSpPr>
        <xdr:cNvPr id="309" name="直線コネクタ 308">
          <a:extLst>
            <a:ext uri="{FF2B5EF4-FFF2-40B4-BE49-F238E27FC236}">
              <a16:creationId xmlns:a16="http://schemas.microsoft.com/office/drawing/2014/main" id="{6E87E133-9562-43B3-B460-B38FE4C21C8D}"/>
            </a:ext>
          </a:extLst>
        </xdr:cNvPr>
        <xdr:cNvCxnSpPr/>
      </xdr:nvCxnSpPr>
      <xdr:spPr>
        <a:xfrm flipV="1">
          <a:off x="2908300" y="145509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10" name="楕円 309">
          <a:extLst>
            <a:ext uri="{FF2B5EF4-FFF2-40B4-BE49-F238E27FC236}">
              <a16:creationId xmlns:a16="http://schemas.microsoft.com/office/drawing/2014/main" id="{A6A124EF-68B3-423E-8610-76A6C407ADC3}"/>
            </a:ext>
          </a:extLst>
        </xdr:cNvPr>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150768</xdr:rowOff>
    </xdr:from>
    <xdr:to>
      <xdr:col>15</xdr:col>
      <xdr:colOff>50800</xdr:colOff>
      <xdr:row>85</xdr:row>
      <xdr:rowOff>16873</xdr:rowOff>
    </xdr:to>
    <xdr:cxnSp macro="">
      <xdr:nvCxnSpPr>
        <xdr:cNvPr id="311" name="直線コネクタ 310">
          <a:extLst>
            <a:ext uri="{FF2B5EF4-FFF2-40B4-BE49-F238E27FC236}">
              <a16:creationId xmlns:a16="http://schemas.microsoft.com/office/drawing/2014/main" id="{9D7196CF-89DF-4AB1-BF9F-A83F0BC4DBEA}"/>
            </a:ext>
          </a:extLst>
        </xdr:cNvPr>
        <xdr:cNvCxnSpPr/>
      </xdr:nvCxnSpPr>
      <xdr:spPr>
        <a:xfrm flipV="1">
          <a:off x="2019300" y="145525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108131</xdr:rowOff>
    </xdr:from>
    <xdr:to>
      <xdr:col>6</xdr:col>
      <xdr:colOff>38100</xdr:colOff>
      <xdr:row>85</xdr:row>
      <xdr:rowOff>38281</xdr:rowOff>
    </xdr:to>
    <xdr:sp macro="" textlink="">
      <xdr:nvSpPr>
        <xdr:cNvPr id="312" name="楕円 311">
          <a:extLst>
            <a:ext uri="{FF2B5EF4-FFF2-40B4-BE49-F238E27FC236}">
              <a16:creationId xmlns:a16="http://schemas.microsoft.com/office/drawing/2014/main" id="{244071CF-CBD9-44FC-8184-8D7555491D56}"/>
            </a:ext>
          </a:extLst>
        </xdr:cNvPr>
        <xdr:cNvSpPr/>
      </xdr:nvSpPr>
      <xdr:spPr>
        <a:xfrm>
          <a:off x="1079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158931</xdr:rowOff>
    </xdr:from>
    <xdr:to>
      <xdr:col>10</xdr:col>
      <xdr:colOff>114300</xdr:colOff>
      <xdr:row>85</xdr:row>
      <xdr:rowOff>16873</xdr:rowOff>
    </xdr:to>
    <xdr:cxnSp macro="">
      <xdr:nvCxnSpPr>
        <xdr:cNvPr id="313" name="直線コネクタ 312">
          <a:extLst>
            <a:ext uri="{FF2B5EF4-FFF2-40B4-BE49-F238E27FC236}">
              <a16:creationId xmlns:a16="http://schemas.microsoft.com/office/drawing/2014/main" id="{C62FB877-F679-4AFC-8B21-B9671EFE75B0}"/>
            </a:ext>
          </a:extLst>
        </xdr:cNvPr>
        <xdr:cNvCxnSpPr/>
      </xdr:nvCxnSpPr>
      <xdr:spPr>
        <a:xfrm>
          <a:off x="1130300" y="1456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E4C474BA-E37C-432A-8F55-E6CFA44B8389}"/>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EF1A3B92-863A-4CED-A080-889CF720AA76}"/>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7252E71E-6F2C-447B-921F-747ACC810C9F}"/>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B238D21B-75B5-4FD2-BB19-27F346F3DF20}"/>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19611</xdr:rowOff>
    </xdr:from>
    <xdr:ext cx="405111" cy="259045"/>
    <xdr:sp macro="" textlink="">
      <xdr:nvSpPr>
        <xdr:cNvPr id="318" name="n_1mainValue【公営住宅】&#10;有形固定資産減価償却率">
          <a:extLst>
            <a:ext uri="{FF2B5EF4-FFF2-40B4-BE49-F238E27FC236}">
              <a16:creationId xmlns:a16="http://schemas.microsoft.com/office/drawing/2014/main" id="{7F9C4668-640D-4E46-8680-E7E7106F93D4}"/>
            </a:ext>
          </a:extLst>
        </xdr:cNvPr>
        <xdr:cNvSpPr txBox="1"/>
      </xdr:nvSpPr>
      <xdr:spPr>
        <a:xfrm>
          <a:off x="3582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21245</xdr:rowOff>
    </xdr:from>
    <xdr:ext cx="405111" cy="259045"/>
    <xdr:sp macro="" textlink="">
      <xdr:nvSpPr>
        <xdr:cNvPr id="319" name="n_2mainValue【公営住宅】&#10;有形固定資産減価償却率">
          <a:extLst>
            <a:ext uri="{FF2B5EF4-FFF2-40B4-BE49-F238E27FC236}">
              <a16:creationId xmlns:a16="http://schemas.microsoft.com/office/drawing/2014/main" id="{4EBB8F85-A8E4-44BB-A8F2-1EBDA5D1D27E}"/>
            </a:ext>
          </a:extLst>
        </xdr:cNvPr>
        <xdr:cNvSpPr txBox="1"/>
      </xdr:nvSpPr>
      <xdr:spPr>
        <a:xfrm>
          <a:off x="2705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20" name="n_3mainValue【公営住宅】&#10;有形固定資産減価償却率">
          <a:extLst>
            <a:ext uri="{FF2B5EF4-FFF2-40B4-BE49-F238E27FC236}">
              <a16:creationId xmlns:a16="http://schemas.microsoft.com/office/drawing/2014/main" id="{A07B0F08-A897-4707-AF5C-D22858230ED0}"/>
            </a:ext>
          </a:extLst>
        </xdr:cNvPr>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29408</xdr:rowOff>
    </xdr:from>
    <xdr:ext cx="405111" cy="259045"/>
    <xdr:sp macro="" textlink="">
      <xdr:nvSpPr>
        <xdr:cNvPr id="321" name="n_4mainValue【公営住宅】&#10;有形固定資産減価償却率">
          <a:extLst>
            <a:ext uri="{FF2B5EF4-FFF2-40B4-BE49-F238E27FC236}">
              <a16:creationId xmlns:a16="http://schemas.microsoft.com/office/drawing/2014/main" id="{8E1F6762-3C22-426C-AD45-7E260C4B5E17}"/>
            </a:ext>
          </a:extLst>
        </xdr:cNvPr>
        <xdr:cNvSpPr txBox="1"/>
      </xdr:nvSpPr>
      <xdr:spPr>
        <a:xfrm>
          <a:off x="927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90EEF2A-E997-4ED3-9306-5F9412A2CB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C7B9ECF-6552-4757-8D5E-DDACA6CA9E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CD03A4-8F03-4309-A4BE-F1EB6D703E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39A1B30-7C62-4F9C-94BE-059FDCEBD0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0F7D547-65D1-4E8D-B33C-23ACC6E704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CDF4E3A-A36F-416C-9CCC-D4C88E5104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D20BE32-F1F4-4B44-B830-F8DB026641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DB68598-3A7A-47C6-81BB-AB9F2BF329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4D60F7C-5FCD-4075-BAC8-45386EBD4E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CCEE7CB-8451-4510-8E6F-5562A9B142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FE57E85-648D-4BD7-929F-759267C27D1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25BB389-83F8-49DF-882E-3120C9E951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3C97769-7939-4254-B654-B7612FB022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8E468C2F-6646-422D-B841-B78B71E7B8E2}"/>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D5C9259-5E91-4565-8D3E-4A959504F86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B090ABBA-DFB6-46B1-ABA6-5F0846B2B00D}"/>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B96B294-1BE0-4D64-9321-866ED9982E5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ACFA61AD-0122-4AB4-8D00-5589E1C06259}"/>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5F01DE4-10E0-46FC-BF65-8F7FAD12F03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50470096-62F5-48B2-B316-C9A3698B463A}"/>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6BA1DA2-0600-43B0-8246-AC3EC6FF8DB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3201E8D-DE0C-4F72-9882-1F3FEA37517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2906D67-1E0C-414A-AE0D-B37BF32F66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9E863520-CC59-4EFA-B869-1DAEC46D7942}"/>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A78C1E3-6C61-4E8A-9FAE-310BACBBD5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63E4DA05-1473-4A79-8E0D-D51D804BB277}"/>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807AD131-F676-4964-9F86-19FC3BA0C2EA}"/>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C7DAC8E5-7E26-45DA-8AF8-64ED1965AC92}"/>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49122920-29AE-4CF2-A881-308EF12E8BA6}"/>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34560DA-125E-48A2-B079-8AC1A8916BF9}"/>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6A060441-F8C3-48C4-ABE7-A2D9948A6753}"/>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648F9276-DDB1-4892-ABEE-80DF8D805CBF}"/>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AEC5FE5A-EC30-4701-B437-940B52D04C25}"/>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BFF3CA7-E514-4A34-8C95-0A2559B8E0F3}"/>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B4C0CB0F-2C04-4385-BAE7-FFA32057E32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BC082586-D885-4393-BBA1-28752D3F360B}"/>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44E63B-55DF-4DC0-9815-735564C495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F1E1B51-7026-4966-B98A-A4A210FF94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6D0F03-D7F3-4C81-BB3A-888A8EB487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F6FC3BE-28D2-4E93-B3AE-BD5E1A4D57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2A573A9-6336-4091-862B-B23B659195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105139</xdr:rowOff>
    </xdr:from>
    <xdr:to>
      <xdr:col>55</xdr:col>
      <xdr:colOff>50800</xdr:colOff>
      <xdr:row>87</xdr:row>
      <xdr:rowOff>35289</xdr:rowOff>
    </xdr:to>
    <xdr:sp macro="" textlink="">
      <xdr:nvSpPr>
        <xdr:cNvPr id="363" name="楕円 362">
          <a:extLst>
            <a:ext uri="{FF2B5EF4-FFF2-40B4-BE49-F238E27FC236}">
              <a16:creationId xmlns:a16="http://schemas.microsoft.com/office/drawing/2014/main" id="{E084CBBC-A7A0-417E-92C3-00363DA006AD}"/>
            </a:ext>
          </a:extLst>
        </xdr:cNvPr>
        <xdr:cNvSpPr/>
      </xdr:nvSpPr>
      <xdr:spPr>
        <a:xfrm>
          <a:off x="10426700" y="14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33A40E42-2D8F-4920-AFC4-E16B0974DAE7}"/>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107198</xdr:rowOff>
    </xdr:from>
    <xdr:to>
      <xdr:col>50</xdr:col>
      <xdr:colOff>165100</xdr:colOff>
      <xdr:row>87</xdr:row>
      <xdr:rowOff>37348</xdr:rowOff>
    </xdr:to>
    <xdr:sp macro="" textlink="">
      <xdr:nvSpPr>
        <xdr:cNvPr id="365" name="楕円 364">
          <a:extLst>
            <a:ext uri="{FF2B5EF4-FFF2-40B4-BE49-F238E27FC236}">
              <a16:creationId xmlns:a16="http://schemas.microsoft.com/office/drawing/2014/main" id="{4AF13BA2-EABA-46C2-9522-5B356284B165}"/>
            </a:ext>
          </a:extLst>
        </xdr:cNvPr>
        <xdr:cNvSpPr/>
      </xdr:nvSpPr>
      <xdr:spPr>
        <a:xfrm>
          <a:off x="9588500" y="148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155939</xdr:rowOff>
    </xdr:from>
    <xdr:to>
      <xdr:col>55</xdr:col>
      <xdr:colOff>0</xdr:colOff>
      <xdr:row>86</xdr:row>
      <xdr:rowOff>157998</xdr:rowOff>
    </xdr:to>
    <xdr:cxnSp macro="">
      <xdr:nvCxnSpPr>
        <xdr:cNvPr id="366" name="直線コネクタ 365">
          <a:extLst>
            <a:ext uri="{FF2B5EF4-FFF2-40B4-BE49-F238E27FC236}">
              <a16:creationId xmlns:a16="http://schemas.microsoft.com/office/drawing/2014/main" id="{3D6CDB41-7E1E-42CC-B9DD-974A63FB955D}"/>
            </a:ext>
          </a:extLst>
        </xdr:cNvPr>
        <xdr:cNvCxnSpPr/>
      </xdr:nvCxnSpPr>
      <xdr:spPr>
        <a:xfrm flipV="1">
          <a:off x="9639300" y="14900639"/>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107717</xdr:rowOff>
    </xdr:from>
    <xdr:to>
      <xdr:col>46</xdr:col>
      <xdr:colOff>38100</xdr:colOff>
      <xdr:row>87</xdr:row>
      <xdr:rowOff>37867</xdr:rowOff>
    </xdr:to>
    <xdr:sp macro="" textlink="">
      <xdr:nvSpPr>
        <xdr:cNvPr id="367" name="楕円 366">
          <a:extLst>
            <a:ext uri="{FF2B5EF4-FFF2-40B4-BE49-F238E27FC236}">
              <a16:creationId xmlns:a16="http://schemas.microsoft.com/office/drawing/2014/main" id="{115B53DB-BD9F-419E-A3E8-AE9F0B236A97}"/>
            </a:ext>
          </a:extLst>
        </xdr:cNvPr>
        <xdr:cNvSpPr/>
      </xdr:nvSpPr>
      <xdr:spPr>
        <a:xfrm>
          <a:off x="8699500" y="148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157998</xdr:rowOff>
    </xdr:from>
    <xdr:to>
      <xdr:col>50</xdr:col>
      <xdr:colOff>114300</xdr:colOff>
      <xdr:row>86</xdr:row>
      <xdr:rowOff>158517</xdr:rowOff>
    </xdr:to>
    <xdr:cxnSp macro="">
      <xdr:nvCxnSpPr>
        <xdr:cNvPr id="368" name="直線コネクタ 367">
          <a:extLst>
            <a:ext uri="{FF2B5EF4-FFF2-40B4-BE49-F238E27FC236}">
              <a16:creationId xmlns:a16="http://schemas.microsoft.com/office/drawing/2014/main" id="{2990D100-8D38-4FCA-91B4-D2C1F99DFFB3}"/>
            </a:ext>
          </a:extLst>
        </xdr:cNvPr>
        <xdr:cNvCxnSpPr/>
      </xdr:nvCxnSpPr>
      <xdr:spPr>
        <a:xfrm flipV="1">
          <a:off x="8750300" y="14902698"/>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108173</xdr:rowOff>
    </xdr:from>
    <xdr:to>
      <xdr:col>41</xdr:col>
      <xdr:colOff>101600</xdr:colOff>
      <xdr:row>87</xdr:row>
      <xdr:rowOff>38323</xdr:rowOff>
    </xdr:to>
    <xdr:sp macro="" textlink="">
      <xdr:nvSpPr>
        <xdr:cNvPr id="369" name="楕円 368">
          <a:extLst>
            <a:ext uri="{FF2B5EF4-FFF2-40B4-BE49-F238E27FC236}">
              <a16:creationId xmlns:a16="http://schemas.microsoft.com/office/drawing/2014/main" id="{6E1DF71D-1CDA-4FBF-8528-564306B9670F}"/>
            </a:ext>
          </a:extLst>
        </xdr:cNvPr>
        <xdr:cNvSpPr/>
      </xdr:nvSpPr>
      <xdr:spPr>
        <a:xfrm>
          <a:off x="7810500" y="1485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158517</xdr:rowOff>
    </xdr:from>
    <xdr:to>
      <xdr:col>45</xdr:col>
      <xdr:colOff>177800</xdr:colOff>
      <xdr:row>86</xdr:row>
      <xdr:rowOff>158973</xdr:rowOff>
    </xdr:to>
    <xdr:cxnSp macro="">
      <xdr:nvCxnSpPr>
        <xdr:cNvPr id="370" name="直線コネクタ 369">
          <a:extLst>
            <a:ext uri="{FF2B5EF4-FFF2-40B4-BE49-F238E27FC236}">
              <a16:creationId xmlns:a16="http://schemas.microsoft.com/office/drawing/2014/main" id="{F3880057-EB5B-4132-956A-1F26CA1787E0}"/>
            </a:ext>
          </a:extLst>
        </xdr:cNvPr>
        <xdr:cNvCxnSpPr/>
      </xdr:nvCxnSpPr>
      <xdr:spPr>
        <a:xfrm flipV="1">
          <a:off x="7861300" y="1490321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109581</xdr:rowOff>
    </xdr:from>
    <xdr:to>
      <xdr:col>36</xdr:col>
      <xdr:colOff>165100</xdr:colOff>
      <xdr:row>87</xdr:row>
      <xdr:rowOff>39731</xdr:rowOff>
    </xdr:to>
    <xdr:sp macro="" textlink="">
      <xdr:nvSpPr>
        <xdr:cNvPr id="371" name="楕円 370">
          <a:extLst>
            <a:ext uri="{FF2B5EF4-FFF2-40B4-BE49-F238E27FC236}">
              <a16:creationId xmlns:a16="http://schemas.microsoft.com/office/drawing/2014/main" id="{9CE05A8D-39F4-468B-A26A-2914C75AEE8C}"/>
            </a:ext>
          </a:extLst>
        </xdr:cNvPr>
        <xdr:cNvSpPr/>
      </xdr:nvSpPr>
      <xdr:spPr>
        <a:xfrm>
          <a:off x="6921500" y="14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158973</xdr:rowOff>
    </xdr:from>
    <xdr:to>
      <xdr:col>41</xdr:col>
      <xdr:colOff>50800</xdr:colOff>
      <xdr:row>86</xdr:row>
      <xdr:rowOff>160381</xdr:rowOff>
    </xdr:to>
    <xdr:cxnSp macro="">
      <xdr:nvCxnSpPr>
        <xdr:cNvPr id="372" name="直線コネクタ 371">
          <a:extLst>
            <a:ext uri="{FF2B5EF4-FFF2-40B4-BE49-F238E27FC236}">
              <a16:creationId xmlns:a16="http://schemas.microsoft.com/office/drawing/2014/main" id="{2A07AAD2-7298-436F-A5B6-956DC65A1793}"/>
            </a:ext>
          </a:extLst>
        </xdr:cNvPr>
        <xdr:cNvCxnSpPr/>
      </xdr:nvCxnSpPr>
      <xdr:spPr>
        <a:xfrm flipV="1">
          <a:off x="6972300" y="1490367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34D30AA7-1871-4524-A6E6-456012DCA559}"/>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9BF0E3FB-F6A1-44AA-AECE-D2A2C60F4E92}"/>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2A9D2D7F-0190-4B8A-8D2A-75F4E363C760}"/>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42D68542-851F-480B-A92A-F7D78EB13CDA}"/>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28475</xdr:rowOff>
    </xdr:from>
    <xdr:ext cx="469744" cy="259045"/>
    <xdr:sp macro="" textlink="">
      <xdr:nvSpPr>
        <xdr:cNvPr id="377" name="n_1mainValue【公営住宅】&#10;一人当たり面積">
          <a:extLst>
            <a:ext uri="{FF2B5EF4-FFF2-40B4-BE49-F238E27FC236}">
              <a16:creationId xmlns:a16="http://schemas.microsoft.com/office/drawing/2014/main" id="{446CD513-0115-48CC-9AB2-4E2507418DC6}"/>
            </a:ext>
          </a:extLst>
        </xdr:cNvPr>
        <xdr:cNvSpPr txBox="1"/>
      </xdr:nvSpPr>
      <xdr:spPr>
        <a:xfrm>
          <a:off x="9391727" y="1494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28994</xdr:rowOff>
    </xdr:from>
    <xdr:ext cx="469744" cy="259045"/>
    <xdr:sp macro="" textlink="">
      <xdr:nvSpPr>
        <xdr:cNvPr id="378" name="n_2mainValue【公営住宅】&#10;一人当たり面積">
          <a:extLst>
            <a:ext uri="{FF2B5EF4-FFF2-40B4-BE49-F238E27FC236}">
              <a16:creationId xmlns:a16="http://schemas.microsoft.com/office/drawing/2014/main" id="{0320C82C-6276-4752-A016-B7F57C69B8B4}"/>
            </a:ext>
          </a:extLst>
        </xdr:cNvPr>
        <xdr:cNvSpPr txBox="1"/>
      </xdr:nvSpPr>
      <xdr:spPr>
        <a:xfrm>
          <a:off x="8515427" y="1494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29450</xdr:rowOff>
    </xdr:from>
    <xdr:ext cx="469744" cy="259045"/>
    <xdr:sp macro="" textlink="">
      <xdr:nvSpPr>
        <xdr:cNvPr id="379" name="n_3mainValue【公営住宅】&#10;一人当たり面積">
          <a:extLst>
            <a:ext uri="{FF2B5EF4-FFF2-40B4-BE49-F238E27FC236}">
              <a16:creationId xmlns:a16="http://schemas.microsoft.com/office/drawing/2014/main" id="{4F3EE6B7-24FF-4AA1-8C7A-4E1ED46FD03B}"/>
            </a:ext>
          </a:extLst>
        </xdr:cNvPr>
        <xdr:cNvSpPr txBox="1"/>
      </xdr:nvSpPr>
      <xdr:spPr>
        <a:xfrm>
          <a:off x="7626427" y="149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30858</xdr:rowOff>
    </xdr:from>
    <xdr:ext cx="469744" cy="259045"/>
    <xdr:sp macro="" textlink="">
      <xdr:nvSpPr>
        <xdr:cNvPr id="380" name="n_4mainValue【公営住宅】&#10;一人当たり面積">
          <a:extLst>
            <a:ext uri="{FF2B5EF4-FFF2-40B4-BE49-F238E27FC236}">
              <a16:creationId xmlns:a16="http://schemas.microsoft.com/office/drawing/2014/main" id="{44100443-497C-4583-87C2-AC62B1E576FD}"/>
            </a:ext>
          </a:extLst>
        </xdr:cNvPr>
        <xdr:cNvSpPr txBox="1"/>
      </xdr:nvSpPr>
      <xdr:spPr>
        <a:xfrm>
          <a:off x="6737427" y="149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7B95DDE-052D-484E-AEC7-3B9EAA483B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CF4D48C-826A-4B16-8E9F-175157AF2B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D0BBE54-4B2E-4EB4-940C-4A17184363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439DCF1-B1DF-4F19-93BB-75166767BC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408DA94-5908-41A3-B244-8E67174A8E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9E6EEE5-16F3-4841-BAE9-BA13CCC3BD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F0DBAA8-E4C2-44B1-8908-F481A5DF39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4869C37-6977-451B-BAF5-11B273DC4D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83BC732-1AEE-4350-AE85-2EEE1ECF4A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D57F7E8-B650-4296-BD59-BD61286F36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AA30C92-96EF-4594-AE4E-A54B567D11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529442C-52BF-4C67-A46B-A043334501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094D7E1-935F-4243-8A0E-B38C8B9340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63B5AA3-40F8-4965-84D4-988828A6E1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75AAAD0-B848-4464-A7E8-3CFB1C427C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AC1237F-AECF-4BA0-9514-B754BD1C41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5E950CB-7573-46CB-B7D9-48E60AC537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C568299-06AB-4724-846B-368C432DB7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A98B2FE-DD31-4B9C-9BFE-C626F7180D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3FC9038-E9A4-47CE-B32B-F62DDCB617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4D33682-D8EB-4432-98BF-417600A7D4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BC90894-29F1-4F28-9403-4E0CCD1B47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5AA6DC3-A5E9-414D-A9D9-4150CE039B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1FBD89D-F358-4BF8-AE3A-828F96F31C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5C81DA4-7874-4F87-AD90-6A39D6F6A5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8EDBB28-14D0-4B2C-BDA1-9EC5F06535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EBD0628-74A9-4A0C-9A85-79B6E6717F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6D4C101-BBCE-4FC1-B102-F5F6A4E4C3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B4F624FC-CDC0-46D1-8617-8B290483FB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31FCC94-BB15-4D3A-B7ED-CCFC1D9D53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38FDBA7-A834-4176-99AF-9133DEA3F8A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8E54556C-5D11-4633-A71B-07AB057BE8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37AB4D74-E38F-4418-B084-BD0A25E4E0F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EF9202B-72A7-4753-BE10-FEE8D532A33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68D7F2C-27C0-4F0D-9FFA-6083B89E4D5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C3FF2D4-B0F1-4331-9EE6-9B190FB5B5E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A14E7E23-DF4B-4BAD-975A-6393361DF39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64EB77D-6B80-4B91-A686-D4469DEFE9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FD51498-C247-4BF8-95D0-240808D1E8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89B8EE36-3595-4C9A-BFF0-3B99109B5EC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B44472F-F22B-4D08-8280-647044DAC5A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586DC080-5BE0-4DBE-B26A-58E02F01FF3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9148F34-8E0A-4A7B-BC6F-0FC2458BCF9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2603B05D-F22F-447D-8E1A-CB1FA5C03BA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0B58AD4-F293-4490-B9DA-1B7B312A5FE4}"/>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76EE8AE8-AB1C-46C2-9940-90FDA96C6C81}"/>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EC0560A8-8487-40AC-BDEF-911857CC702C}"/>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355A9607-31B0-449A-BE26-85876F801CE0}"/>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B8A15247-2042-4FFD-B32D-B1D4200E8E99}"/>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7A1F03AB-1578-48C1-A8E6-D6AA6AC52516}"/>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5938963-C406-439E-B23F-BFEDC03DE8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32E30D-6C8C-46DD-A931-1F7A6B052D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E774D57-CC82-46A1-A8D7-6B0FC113FB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02096CC-FFB4-49ED-9029-40AC7DBD17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5EE954D-FB3B-41E0-BBD3-709A15C69B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153670</xdr:rowOff>
    </xdr:from>
    <xdr:to>
      <xdr:col>85</xdr:col>
      <xdr:colOff>177800</xdr:colOff>
      <xdr:row>40</xdr:row>
      <xdr:rowOff>83820</xdr:rowOff>
    </xdr:to>
    <xdr:sp macro="" textlink="">
      <xdr:nvSpPr>
        <xdr:cNvPr id="436" name="楕円 435">
          <a:extLst>
            <a:ext uri="{FF2B5EF4-FFF2-40B4-BE49-F238E27FC236}">
              <a16:creationId xmlns:a16="http://schemas.microsoft.com/office/drawing/2014/main" id="{0CCACAA2-8171-4FE9-9291-EC8EAD0C9200}"/>
            </a:ext>
          </a:extLst>
        </xdr:cNvPr>
        <xdr:cNvSpPr/>
      </xdr:nvSpPr>
      <xdr:spPr>
        <a:xfrm>
          <a:off x="162687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9829816-AD2E-458E-82D9-420A811179B1}"/>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8" name="楕円 437">
          <a:extLst>
            <a:ext uri="{FF2B5EF4-FFF2-40B4-BE49-F238E27FC236}">
              <a16:creationId xmlns:a16="http://schemas.microsoft.com/office/drawing/2014/main" id="{FB301999-03FF-48B6-AAE5-6E34AFA5117C}"/>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33020</xdr:rowOff>
    </xdr:to>
    <xdr:cxnSp macro="">
      <xdr:nvCxnSpPr>
        <xdr:cNvPr id="439" name="直線コネクタ 438">
          <a:extLst>
            <a:ext uri="{FF2B5EF4-FFF2-40B4-BE49-F238E27FC236}">
              <a16:creationId xmlns:a16="http://schemas.microsoft.com/office/drawing/2014/main" id="{0A0B3364-6399-45A2-9159-6B8E9C4F2D5F}"/>
            </a:ext>
          </a:extLst>
        </xdr:cNvPr>
        <xdr:cNvCxnSpPr/>
      </xdr:nvCxnSpPr>
      <xdr:spPr>
        <a:xfrm>
          <a:off x="15481300" y="68884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41910</xdr:rowOff>
    </xdr:from>
    <xdr:to>
      <xdr:col>76</xdr:col>
      <xdr:colOff>165100</xdr:colOff>
      <xdr:row>40</xdr:row>
      <xdr:rowOff>143510</xdr:rowOff>
    </xdr:to>
    <xdr:sp macro="" textlink="">
      <xdr:nvSpPr>
        <xdr:cNvPr id="440" name="楕円 439">
          <a:extLst>
            <a:ext uri="{FF2B5EF4-FFF2-40B4-BE49-F238E27FC236}">
              <a16:creationId xmlns:a16="http://schemas.microsoft.com/office/drawing/2014/main" id="{17217D2E-1955-45D7-914B-E1249E934E63}"/>
            </a:ext>
          </a:extLst>
        </xdr:cNvPr>
        <xdr:cNvSpPr/>
      </xdr:nvSpPr>
      <xdr:spPr>
        <a:xfrm>
          <a:off x="14541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92710</xdr:rowOff>
    </xdr:to>
    <xdr:cxnSp macro="">
      <xdr:nvCxnSpPr>
        <xdr:cNvPr id="441" name="直線コネクタ 440">
          <a:extLst>
            <a:ext uri="{FF2B5EF4-FFF2-40B4-BE49-F238E27FC236}">
              <a16:creationId xmlns:a16="http://schemas.microsoft.com/office/drawing/2014/main" id="{AE2337CF-D562-4F8C-88A2-1AFF5889D26A}"/>
            </a:ext>
          </a:extLst>
        </xdr:cNvPr>
        <xdr:cNvCxnSpPr/>
      </xdr:nvCxnSpPr>
      <xdr:spPr>
        <a:xfrm flipV="1">
          <a:off x="14592300" y="688848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2" name="楕円 441">
          <a:extLst>
            <a:ext uri="{FF2B5EF4-FFF2-40B4-BE49-F238E27FC236}">
              <a16:creationId xmlns:a16="http://schemas.microsoft.com/office/drawing/2014/main" id="{153F9462-9160-4C46-8452-97BEF62FAC0E}"/>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92710</xdr:rowOff>
    </xdr:from>
    <xdr:to>
      <xdr:col>76</xdr:col>
      <xdr:colOff>114300</xdr:colOff>
      <xdr:row>40</xdr:row>
      <xdr:rowOff>127000</xdr:rowOff>
    </xdr:to>
    <xdr:cxnSp macro="">
      <xdr:nvCxnSpPr>
        <xdr:cNvPr id="443" name="直線コネクタ 442">
          <a:extLst>
            <a:ext uri="{FF2B5EF4-FFF2-40B4-BE49-F238E27FC236}">
              <a16:creationId xmlns:a16="http://schemas.microsoft.com/office/drawing/2014/main" id="{869844A2-87BF-4993-8A03-B17CF8F26336}"/>
            </a:ext>
          </a:extLst>
        </xdr:cNvPr>
        <xdr:cNvCxnSpPr/>
      </xdr:nvCxnSpPr>
      <xdr:spPr>
        <a:xfrm flipV="1">
          <a:off x="13703300" y="6950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4" name="楕円 443">
          <a:extLst>
            <a:ext uri="{FF2B5EF4-FFF2-40B4-BE49-F238E27FC236}">
              <a16:creationId xmlns:a16="http://schemas.microsoft.com/office/drawing/2014/main" id="{E2894591-0D62-4AA6-BB45-D0C0DB593F5D}"/>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5" name="直線コネクタ 444">
          <a:extLst>
            <a:ext uri="{FF2B5EF4-FFF2-40B4-BE49-F238E27FC236}">
              <a16:creationId xmlns:a16="http://schemas.microsoft.com/office/drawing/2014/main" id="{C9A705BA-397B-476D-9691-2B7F33E94F7D}"/>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1C3F9DEF-AC8C-428F-B651-D75121ACE737}"/>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5F84FB3-8049-48EC-A83B-D884C2B98A7F}"/>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53B22F7-C84D-4A1E-94AD-1942338FBA72}"/>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123549C1-5112-4133-9827-CA547E75FAD5}"/>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291CA34-6003-4B71-B14D-3C7A14D7B701}"/>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134637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476721C4-314C-4450-8E20-BCE7550621AB}"/>
            </a:ext>
          </a:extLst>
        </xdr:cNvPr>
        <xdr:cNvSpPr txBox="1"/>
      </xdr:nvSpPr>
      <xdr:spPr>
        <a:xfrm>
          <a:off x="14389744"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46A9F2A6-02A7-4752-AD4B-1239A6F0EA9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039488F9-4E68-4CE3-8834-8EC248A0F1E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18E09D9-C442-46B0-BFB7-1218127F4C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6BC57CB-E8D9-4731-BE7B-825B665A9D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8903CA3-6FE6-48D0-A454-EA4F37655E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B24E58F-4A49-4B3F-8B14-01CF5C23A0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24BEDC4-4022-4319-964B-5F84A2C6A8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C381E3D-03C3-4650-8803-195D25B257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5EE3FCD-2838-4C6D-A5F9-B062460B00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356A400-7826-49C7-BE8D-8E9A037FE8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3CC5FCF-57A7-4814-A936-530B7A5133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2E041B4-149D-472C-8E2B-42D8541556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86E2756B-6997-480F-B767-9BBB5CDFFE5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2262DEA6-C525-43C1-87CF-9935B92384E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4FF00D8-946C-4C68-B1CA-A073190B595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EE8E5C3-18B9-4586-A625-D0C37397DBB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CF23A395-D269-4D03-A9F9-74D7F569C85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70F211C-C86A-40B7-BA97-33FF08285D1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9EB469B-5007-4097-B87E-DC4A8DCAA1C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7AEA896A-721D-4F4A-B0B0-F6D824E2178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04E6640-F479-4959-B30F-9061FECFAF7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1783879E-B5C3-446B-B687-AFCBABDD745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4CC3E4B-9C47-49D0-8DA8-C45FCA49646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914068A-3D4E-48C0-B63C-165E7587FA7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B892DA5F-15E1-49C4-A287-3DA631F39B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C6F01741-6F18-4C7A-BC77-B8378F4D8C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630B8347-5BC4-49D0-9746-351F8C954A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56D681CF-5B3E-4F19-BC21-B2341D1E9CC4}"/>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C9B21D77-9DA0-458F-8C62-90387ACB4BB2}"/>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8B9EB510-16F3-481D-A40B-CC822F0D92E3}"/>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F8510896-C504-4271-80ED-9B53C8A3507A}"/>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86DADD1E-1B0D-401F-AB84-5ADAB41571ED}"/>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C0F37734-1E82-402F-96A9-85545A812126}"/>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3CA120D1-96B2-4AF3-AAB4-31D3D429F4CF}"/>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921BEFBF-D2B1-406D-8DAD-F3745347E8FB}"/>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EE9447DA-0FFD-42C6-81B1-BCBF2007854A}"/>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C37276EB-15F8-4D05-BB71-293BCFCDEC5D}"/>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4758DA21-22A5-40D8-9C82-E3AD7DC0F96F}"/>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958D07-A084-4736-958D-4ACB0CA809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0AD63E-6DE9-4AC6-BE60-A8AB2C07C0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913F7E0-2DD6-46B7-BF84-BC506A5212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ED76C9D-1EB1-4A8F-B1C8-AE3235E626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16EE521-BEE0-4720-8424-93BD22AD58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150042</xdr:rowOff>
    </xdr:from>
    <xdr:to>
      <xdr:col>116</xdr:col>
      <xdr:colOff>114300</xdr:colOff>
      <xdr:row>38</xdr:row>
      <xdr:rowOff>80192</xdr:rowOff>
    </xdr:to>
    <xdr:sp macro="" textlink="">
      <xdr:nvSpPr>
        <xdr:cNvPr id="495" name="楕円 494">
          <a:extLst>
            <a:ext uri="{FF2B5EF4-FFF2-40B4-BE49-F238E27FC236}">
              <a16:creationId xmlns:a16="http://schemas.microsoft.com/office/drawing/2014/main" id="{26E55A7A-8CDE-4E26-9DA6-32E41BBACCEC}"/>
            </a:ext>
          </a:extLst>
        </xdr:cNvPr>
        <xdr:cNvSpPr/>
      </xdr:nvSpPr>
      <xdr:spPr>
        <a:xfrm>
          <a:off x="221107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6D797727-FC55-4DE4-B830-E3124AC20530}"/>
            </a:ext>
          </a:extLst>
        </xdr:cNvPr>
        <xdr:cNvSpPr txBox="1"/>
      </xdr:nvSpPr>
      <xdr:spPr>
        <a:xfrm>
          <a:off x="22199600"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162016</xdr:rowOff>
    </xdr:from>
    <xdr:to>
      <xdr:col>112</xdr:col>
      <xdr:colOff>38100</xdr:colOff>
      <xdr:row>38</xdr:row>
      <xdr:rowOff>92166</xdr:rowOff>
    </xdr:to>
    <xdr:sp macro="" textlink="">
      <xdr:nvSpPr>
        <xdr:cNvPr id="497" name="楕円 496">
          <a:extLst>
            <a:ext uri="{FF2B5EF4-FFF2-40B4-BE49-F238E27FC236}">
              <a16:creationId xmlns:a16="http://schemas.microsoft.com/office/drawing/2014/main" id="{EA64F466-4B42-489F-B355-EF508DC07565}"/>
            </a:ext>
          </a:extLst>
        </xdr:cNvPr>
        <xdr:cNvSpPr/>
      </xdr:nvSpPr>
      <xdr:spPr>
        <a:xfrm>
          <a:off x="21272500" y="6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29391</xdr:rowOff>
    </xdr:from>
    <xdr:to>
      <xdr:col>116</xdr:col>
      <xdr:colOff>63500</xdr:colOff>
      <xdr:row>38</xdr:row>
      <xdr:rowOff>41366</xdr:rowOff>
    </xdr:to>
    <xdr:cxnSp macro="">
      <xdr:nvCxnSpPr>
        <xdr:cNvPr id="498" name="直線コネクタ 497">
          <a:extLst>
            <a:ext uri="{FF2B5EF4-FFF2-40B4-BE49-F238E27FC236}">
              <a16:creationId xmlns:a16="http://schemas.microsoft.com/office/drawing/2014/main" id="{AB0EC1DC-3EDE-4B35-86D6-112EA35FA9DE}"/>
            </a:ext>
          </a:extLst>
        </xdr:cNvPr>
        <xdr:cNvCxnSpPr/>
      </xdr:nvCxnSpPr>
      <xdr:spPr>
        <a:xfrm flipV="1">
          <a:off x="21323300" y="654449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26488</xdr:rowOff>
    </xdr:from>
    <xdr:to>
      <xdr:col>107</xdr:col>
      <xdr:colOff>101600</xdr:colOff>
      <xdr:row>38</xdr:row>
      <xdr:rowOff>128088</xdr:rowOff>
    </xdr:to>
    <xdr:sp macro="" textlink="">
      <xdr:nvSpPr>
        <xdr:cNvPr id="499" name="楕円 498">
          <a:extLst>
            <a:ext uri="{FF2B5EF4-FFF2-40B4-BE49-F238E27FC236}">
              <a16:creationId xmlns:a16="http://schemas.microsoft.com/office/drawing/2014/main" id="{235FA530-FCA0-41EA-9835-0219F37B80D2}"/>
            </a:ext>
          </a:extLst>
        </xdr:cNvPr>
        <xdr:cNvSpPr/>
      </xdr:nvSpPr>
      <xdr:spPr>
        <a:xfrm>
          <a:off x="20383500" y="65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41366</xdr:rowOff>
    </xdr:from>
    <xdr:to>
      <xdr:col>111</xdr:col>
      <xdr:colOff>177800</xdr:colOff>
      <xdr:row>38</xdr:row>
      <xdr:rowOff>77288</xdr:rowOff>
    </xdr:to>
    <xdr:cxnSp macro="">
      <xdr:nvCxnSpPr>
        <xdr:cNvPr id="500" name="直線コネクタ 499">
          <a:extLst>
            <a:ext uri="{FF2B5EF4-FFF2-40B4-BE49-F238E27FC236}">
              <a16:creationId xmlns:a16="http://schemas.microsoft.com/office/drawing/2014/main" id="{9FBC8992-7D14-4C83-84B1-5D5362AFD495}"/>
            </a:ext>
          </a:extLst>
        </xdr:cNvPr>
        <xdr:cNvCxnSpPr/>
      </xdr:nvCxnSpPr>
      <xdr:spPr>
        <a:xfrm flipV="1">
          <a:off x="20434300" y="6556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501" name="楕円 500">
          <a:extLst>
            <a:ext uri="{FF2B5EF4-FFF2-40B4-BE49-F238E27FC236}">
              <a16:creationId xmlns:a16="http://schemas.microsoft.com/office/drawing/2014/main" id="{6EBDA8B7-C109-427E-85F5-B59E7BD0C2BE}"/>
            </a:ext>
          </a:extLst>
        </xdr:cNvPr>
        <xdr:cNvSpPr/>
      </xdr:nvSpPr>
      <xdr:spPr>
        <a:xfrm>
          <a:off x="19494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77288</xdr:rowOff>
    </xdr:from>
    <xdr:to>
      <xdr:col>107</xdr:col>
      <xdr:colOff>50800</xdr:colOff>
      <xdr:row>38</xdr:row>
      <xdr:rowOff>82731</xdr:rowOff>
    </xdr:to>
    <xdr:cxnSp macro="">
      <xdr:nvCxnSpPr>
        <xdr:cNvPr id="502" name="直線コネクタ 501">
          <a:extLst>
            <a:ext uri="{FF2B5EF4-FFF2-40B4-BE49-F238E27FC236}">
              <a16:creationId xmlns:a16="http://schemas.microsoft.com/office/drawing/2014/main" id="{9E593007-EB97-4994-B41A-B04E01E4A366}"/>
            </a:ext>
          </a:extLst>
        </xdr:cNvPr>
        <xdr:cNvCxnSpPr/>
      </xdr:nvCxnSpPr>
      <xdr:spPr>
        <a:xfrm flipV="1">
          <a:off x="19545300" y="6592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53703</xdr:rowOff>
    </xdr:from>
    <xdr:to>
      <xdr:col>98</xdr:col>
      <xdr:colOff>38100</xdr:colOff>
      <xdr:row>38</xdr:row>
      <xdr:rowOff>155303</xdr:rowOff>
    </xdr:to>
    <xdr:sp macro="" textlink="">
      <xdr:nvSpPr>
        <xdr:cNvPr id="503" name="楕円 502">
          <a:extLst>
            <a:ext uri="{FF2B5EF4-FFF2-40B4-BE49-F238E27FC236}">
              <a16:creationId xmlns:a16="http://schemas.microsoft.com/office/drawing/2014/main" id="{42752F37-B5CA-4C84-B03F-A5CFB95FCFF6}"/>
            </a:ext>
          </a:extLst>
        </xdr:cNvPr>
        <xdr:cNvSpPr/>
      </xdr:nvSpPr>
      <xdr:spPr>
        <a:xfrm>
          <a:off x="186055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38</xdr:row>
      <xdr:rowOff>104503</xdr:rowOff>
    </xdr:to>
    <xdr:cxnSp macro="">
      <xdr:nvCxnSpPr>
        <xdr:cNvPr id="504" name="直線コネクタ 503">
          <a:extLst>
            <a:ext uri="{FF2B5EF4-FFF2-40B4-BE49-F238E27FC236}">
              <a16:creationId xmlns:a16="http://schemas.microsoft.com/office/drawing/2014/main" id="{2F8E5CD0-764C-4B61-A69D-F5DEAB0B5541}"/>
            </a:ext>
          </a:extLst>
        </xdr:cNvPr>
        <xdr:cNvCxnSpPr/>
      </xdr:nvCxnSpPr>
      <xdr:spPr>
        <a:xfrm flipV="1">
          <a:off x="18656300" y="65978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A234AAD-43CC-4E61-A658-07DCB659A07E}"/>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A77F35C-29AC-49C9-9D48-769EDDBA2363}"/>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B3B3C8FC-6D0D-4642-BC21-C6D0C8AE860E}"/>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3C896842-1818-4DA3-92B0-7AB2BAE97722}"/>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108693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2283E1F4-F77B-42B2-B53E-EC545F971087}"/>
            </a:ext>
          </a:extLst>
        </xdr:cNvPr>
        <xdr:cNvSpPr txBox="1"/>
      </xdr:nvSpPr>
      <xdr:spPr>
        <a:xfrm>
          <a:off x="21075727"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144616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D2C812C6-FC2F-42B5-8FC0-C42CD5853BCB}"/>
            </a:ext>
          </a:extLst>
        </xdr:cNvPr>
        <xdr:cNvSpPr txBox="1"/>
      </xdr:nvSpPr>
      <xdr:spPr>
        <a:xfrm>
          <a:off x="20199427"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73EDE09E-37F5-4062-97A4-44373CFE7FAD}"/>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380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2D4C749D-D139-4D9C-82C1-3F29F5FACC82}"/>
            </a:ext>
          </a:extLst>
        </xdr:cNvPr>
        <xdr:cNvSpPr txBox="1"/>
      </xdr:nvSpPr>
      <xdr:spPr>
        <a:xfrm>
          <a:off x="184214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13A52A-3780-4A82-B2C1-BF1AE1ADF3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D193EBB6-4648-4315-AE8B-3D52F0D957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083C8B9-7DA2-4BD0-829D-87E3E54ECF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804644CF-E5CA-422E-B92F-21C26D91FA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527462B-49F0-4CDF-B3E8-1CA012DC54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A3DAD43-5FBD-454B-88E6-A3F3D5471D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9D29738-B659-46E6-AC08-9F38AF308A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D402A79-2A04-4F0F-8A36-F7B571A4BB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AA59281-F138-4DB0-BFC0-074047526C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9F6663B-7EA6-47A0-B1B6-DC71C362EC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EA60BD49-5CDE-4007-968E-04405B1BE9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5BEECFE6-7393-4398-B76B-E43B664C0E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E34B51F9-4355-431C-AC4E-EF7B7B1B6A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BFD154C9-215D-407D-BC81-AA6950C539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7773BD01-B8EC-4BB3-BDC6-162E7FF9AD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C152D996-02E5-49B3-91EC-89F317CDEB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570B76A2-320E-4A49-8DA2-D9FB353B650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5713525-EFB0-4CDA-B8C0-4EF7257237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E16B77B0-B2D5-499B-A27A-B079D4B0F8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6EE480B2-FD3A-4154-816E-46B2B7A12F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3E0CB04B-4DE7-4E32-9F94-83FAE0E0E8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BAB4F9C-EA49-42B8-AF4F-6B9441151F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A9F29DEE-DFE8-4F9D-A3A3-771C1280215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0B0E9D3-E178-43BD-8D59-B8198CA9AE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7131699F-3AD0-4173-8492-D6FC40CE461C}"/>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B70C5F42-08BF-446B-8ACE-64B20E3B2E5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2EFE1F41-68A9-4BF0-89CB-BE56508459D4}"/>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5F27B5E-261D-49F7-BD63-F28BDB9D8139}"/>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5AB51AB7-223F-4172-BD09-A225BF4D4D07}"/>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73AD082E-3A95-4EDB-83AA-56B6F91159E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BE8D8F6F-C816-4DF5-A095-BA7C0911109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ACC11713-3AE2-4081-94A2-811E41066E18}"/>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D7E6965C-DCE1-4B1C-91F1-B0F96F452DD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7B8709DB-5D5F-4C23-A8AB-485478F10254}"/>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760BAEEC-F434-47C9-B681-1D150C748C3F}"/>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902EC7A-A720-45CB-AA21-2920558500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7A2DFF2-9BD2-4C12-B933-181E123009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5E532AE-31D4-469B-BD96-C16B135D86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920F088-1733-42D5-8EBA-D79F25E665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912528C-CBAC-4846-8880-F9C05C9C74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3" name="楕円 552">
          <a:extLst>
            <a:ext uri="{FF2B5EF4-FFF2-40B4-BE49-F238E27FC236}">
              <a16:creationId xmlns:a16="http://schemas.microsoft.com/office/drawing/2014/main" id="{AF31753E-9318-45A6-AD70-973BE7F3C7E9}"/>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48A28CB-5203-4EDF-81C3-F148F71C4CD3}"/>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55" name="楕円 554">
          <a:extLst>
            <a:ext uri="{FF2B5EF4-FFF2-40B4-BE49-F238E27FC236}">
              <a16:creationId xmlns:a16="http://schemas.microsoft.com/office/drawing/2014/main" id="{62C044E7-E237-49EE-9382-87481FBEAAA6}"/>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68580</xdr:rowOff>
    </xdr:to>
    <xdr:cxnSp macro="">
      <xdr:nvCxnSpPr>
        <xdr:cNvPr id="556" name="直線コネクタ 555">
          <a:extLst>
            <a:ext uri="{FF2B5EF4-FFF2-40B4-BE49-F238E27FC236}">
              <a16:creationId xmlns:a16="http://schemas.microsoft.com/office/drawing/2014/main" id="{15F8E7F5-1D74-406F-AEC6-781730DBDAD5}"/>
            </a:ext>
          </a:extLst>
        </xdr:cNvPr>
        <xdr:cNvCxnSpPr/>
      </xdr:nvCxnSpPr>
      <xdr:spPr>
        <a:xfrm>
          <a:off x="15481300" y="10618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557" name="楕円 556">
          <a:extLst>
            <a:ext uri="{FF2B5EF4-FFF2-40B4-BE49-F238E27FC236}">
              <a16:creationId xmlns:a16="http://schemas.microsoft.com/office/drawing/2014/main" id="{C3C89836-25FD-4A54-B5A1-F1F5041C48FF}"/>
            </a:ext>
          </a:extLst>
        </xdr:cNvPr>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61</xdr:row>
      <xdr:rowOff>163830</xdr:rowOff>
    </xdr:to>
    <xdr:cxnSp macro="">
      <xdr:nvCxnSpPr>
        <xdr:cNvPr id="558" name="直線コネクタ 557">
          <a:extLst>
            <a:ext uri="{FF2B5EF4-FFF2-40B4-BE49-F238E27FC236}">
              <a16:creationId xmlns:a16="http://schemas.microsoft.com/office/drawing/2014/main" id="{559925CB-2ACE-4110-8541-73207BB644F2}"/>
            </a:ext>
          </a:extLst>
        </xdr:cNvPr>
        <xdr:cNvCxnSpPr/>
      </xdr:nvCxnSpPr>
      <xdr:spPr>
        <a:xfrm flipV="1">
          <a:off x="14592300" y="1061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559" name="楕円 558">
          <a:extLst>
            <a:ext uri="{FF2B5EF4-FFF2-40B4-BE49-F238E27FC236}">
              <a16:creationId xmlns:a16="http://schemas.microsoft.com/office/drawing/2014/main" id="{487239DE-3F70-4308-9E1B-B1C57C0EDE3C}"/>
            </a:ext>
          </a:extLst>
        </xdr:cNvPr>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51435</xdr:rowOff>
    </xdr:to>
    <xdr:cxnSp macro="">
      <xdr:nvCxnSpPr>
        <xdr:cNvPr id="560" name="直線コネクタ 559">
          <a:extLst>
            <a:ext uri="{FF2B5EF4-FFF2-40B4-BE49-F238E27FC236}">
              <a16:creationId xmlns:a16="http://schemas.microsoft.com/office/drawing/2014/main" id="{EE3A9820-F646-496C-B995-BA3E3BEF75E7}"/>
            </a:ext>
          </a:extLst>
        </xdr:cNvPr>
        <xdr:cNvCxnSpPr/>
      </xdr:nvCxnSpPr>
      <xdr:spPr>
        <a:xfrm flipV="1">
          <a:off x="13703300" y="106222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xdr:rowOff>
    </xdr:from>
    <xdr:to>
      <xdr:col>67</xdr:col>
      <xdr:colOff>101600</xdr:colOff>
      <xdr:row>62</xdr:row>
      <xdr:rowOff>102235</xdr:rowOff>
    </xdr:to>
    <xdr:sp macro="" textlink="">
      <xdr:nvSpPr>
        <xdr:cNvPr id="561" name="楕円 560">
          <a:extLst>
            <a:ext uri="{FF2B5EF4-FFF2-40B4-BE49-F238E27FC236}">
              <a16:creationId xmlns:a16="http://schemas.microsoft.com/office/drawing/2014/main" id="{E0FD7E61-EBF4-4050-8455-31921FA6CA25}"/>
            </a:ext>
          </a:extLst>
        </xdr:cNvPr>
        <xdr:cNvSpPr/>
      </xdr:nvSpPr>
      <xdr:spPr>
        <a:xfrm>
          <a:off x="1276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51435</xdr:rowOff>
    </xdr:to>
    <xdr:cxnSp macro="">
      <xdr:nvCxnSpPr>
        <xdr:cNvPr id="562" name="直線コネクタ 561">
          <a:extLst>
            <a:ext uri="{FF2B5EF4-FFF2-40B4-BE49-F238E27FC236}">
              <a16:creationId xmlns:a16="http://schemas.microsoft.com/office/drawing/2014/main" id="{AA462CFF-E5D0-488E-B978-8C4CE7E3972F}"/>
            </a:ext>
          </a:extLst>
        </xdr:cNvPr>
        <xdr:cNvCxnSpPr/>
      </xdr:nvCxnSpPr>
      <xdr:spPr>
        <a:xfrm>
          <a:off x="12814300" y="1068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6B0372ED-10A6-4C55-8377-764B8131AE2A}"/>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9B14A6D-E324-4A12-AE46-E30F8D635236}"/>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FE7C3A49-38FE-44B9-8366-8678F8FAA985}"/>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0294B403-FD38-4344-B19A-3ABAAE587CEF}"/>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67" name="n_1mainValue【学校施設】&#10;有形固定資産減価償却率">
          <a:extLst>
            <a:ext uri="{FF2B5EF4-FFF2-40B4-BE49-F238E27FC236}">
              <a16:creationId xmlns:a16="http://schemas.microsoft.com/office/drawing/2014/main" id="{6CD05DAC-06DA-46D3-98C9-D102F4469461}"/>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568" name="n_2mainValue【学校施設】&#10;有形固定資産減価償却率">
          <a:extLst>
            <a:ext uri="{FF2B5EF4-FFF2-40B4-BE49-F238E27FC236}">
              <a16:creationId xmlns:a16="http://schemas.microsoft.com/office/drawing/2014/main" id="{DF85124B-2C8F-457A-891E-36D8CD7C42E5}"/>
            </a:ext>
          </a:extLst>
        </xdr:cNvPr>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569" name="n_3mainValue【学校施設】&#10;有形固定資産減価償却率">
          <a:extLst>
            <a:ext uri="{FF2B5EF4-FFF2-40B4-BE49-F238E27FC236}">
              <a16:creationId xmlns:a16="http://schemas.microsoft.com/office/drawing/2014/main" id="{A55D6034-2A05-43D5-A7F9-FB0314ACAAD1}"/>
            </a:ext>
          </a:extLst>
        </xdr:cNvPr>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93362</xdr:rowOff>
    </xdr:from>
    <xdr:ext cx="405111" cy="259045"/>
    <xdr:sp macro="" textlink="">
      <xdr:nvSpPr>
        <xdr:cNvPr id="570" name="n_4mainValue【学校施設】&#10;有形固定資産減価償却率">
          <a:extLst>
            <a:ext uri="{FF2B5EF4-FFF2-40B4-BE49-F238E27FC236}">
              <a16:creationId xmlns:a16="http://schemas.microsoft.com/office/drawing/2014/main" id="{E4B566A2-F36E-4ACA-A2DE-8E2A15AF5833}"/>
            </a:ext>
          </a:extLst>
        </xdr:cNvPr>
        <xdr:cNvSpPr txBox="1"/>
      </xdr:nvSpPr>
      <xdr:spPr>
        <a:xfrm>
          <a:off x="12611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5018C3DF-5D8F-4B40-A243-5EF1985973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295D680-A431-47EE-8E0A-E16456E12F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975FC3F0-BFFD-4DCD-8E28-E8629656CF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7937959-51DD-4004-A2DF-AD3B478D00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D0CD3655-4415-4D90-AF54-9E550B57DA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DFA89EE-FDC6-4216-B328-23271F40C0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CAC7AA48-134E-4C2F-A91D-D31BEAD649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2385DBD0-EF54-4EE3-A1B4-47A0FE3E40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E6788C1A-604F-4727-B157-8CA0E1F1A9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8550F65A-5634-41E9-8005-0391099FE8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82F1AC9B-881B-4993-888F-12DF8B8CBC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BCBC361-F9FA-472F-8D7D-F5FA80A07C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D265E75D-7398-4EF0-897E-E183BD64C0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DFD34622-30D5-43D2-9025-A38D4A3186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4E74AA14-D148-4E80-AD68-CD8C2FD29B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D4205E9B-55F5-41E1-AACA-846821D9069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D85D15E5-8CB0-4AAB-89EC-D8C456B360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7E81742F-8AA3-4218-AA7D-BF89642A411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77191BAD-1170-465C-AF04-6CBB05B263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A9F36B04-C2FE-49DA-B72F-9959FCB5B94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DEDA035-0B95-4019-A254-485F0EF895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5F88081-AFBD-429A-8B2C-D99D230776F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66FECC8-CE58-4EAF-9B39-60145DA088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A4E65709-3D77-4012-BD44-E5FAB6BFB01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D2749604-C155-45D7-9244-CFF6247AB462}"/>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9528F038-D4E4-474A-A475-9736767EC7A4}"/>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4FA33987-5C23-4722-B73A-F2D9CFCD8D99}"/>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9D169F1C-8E78-4255-B7F0-6339F049D27F}"/>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3AF4B0FB-CE2E-4F17-BB5C-5403870BAC84}"/>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14FF825B-2501-46F8-A601-2C5E6288059B}"/>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BC3311B8-21CF-4273-8045-0E2F3694D40E}"/>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9BA2AC6-F3B8-40AE-B946-E9B6ADB4E2C3}"/>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DED21CAA-FAA5-4D69-AAF9-4EF5F262A25C}"/>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121A541-19ED-4EE2-AA07-603EDF602AD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FA71A21-4D71-4E9D-9BE1-43EB0842BC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A51D433-F749-4901-A1BF-91196A9DA0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19855D4-AE69-4918-8449-5DC7485887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B768570-2613-46EE-9D63-68304B623B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143F6DA-3919-4AD2-BAC2-CA614A1836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89941</xdr:rowOff>
    </xdr:from>
    <xdr:to>
      <xdr:col>116</xdr:col>
      <xdr:colOff>114300</xdr:colOff>
      <xdr:row>63</xdr:row>
      <xdr:rowOff>20091</xdr:rowOff>
    </xdr:to>
    <xdr:sp macro="" textlink="">
      <xdr:nvSpPr>
        <xdr:cNvPr id="610" name="楕円 609">
          <a:extLst>
            <a:ext uri="{FF2B5EF4-FFF2-40B4-BE49-F238E27FC236}">
              <a16:creationId xmlns:a16="http://schemas.microsoft.com/office/drawing/2014/main" id="{635D39EC-0E46-4735-8C48-447337D00750}"/>
            </a:ext>
          </a:extLst>
        </xdr:cNvPr>
        <xdr:cNvSpPr/>
      </xdr:nvSpPr>
      <xdr:spPr>
        <a:xfrm>
          <a:off x="22110700" y="10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68368</xdr:rowOff>
    </xdr:from>
    <xdr:ext cx="469744" cy="259045"/>
    <xdr:sp macro="" textlink="">
      <xdr:nvSpPr>
        <xdr:cNvPr id="611" name="【学校施設】&#10;一人当たり面積該当値テキスト">
          <a:extLst>
            <a:ext uri="{FF2B5EF4-FFF2-40B4-BE49-F238E27FC236}">
              <a16:creationId xmlns:a16="http://schemas.microsoft.com/office/drawing/2014/main" id="{24DA03D0-8F9B-4152-B4AE-E91299E2D5D3}"/>
            </a:ext>
          </a:extLst>
        </xdr:cNvPr>
        <xdr:cNvSpPr txBox="1"/>
      </xdr:nvSpPr>
      <xdr:spPr>
        <a:xfrm>
          <a:off x="22199600" y="1069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94514</xdr:rowOff>
    </xdr:from>
    <xdr:to>
      <xdr:col>112</xdr:col>
      <xdr:colOff>38100</xdr:colOff>
      <xdr:row>63</xdr:row>
      <xdr:rowOff>24664</xdr:rowOff>
    </xdr:to>
    <xdr:sp macro="" textlink="">
      <xdr:nvSpPr>
        <xdr:cNvPr id="612" name="楕円 611">
          <a:extLst>
            <a:ext uri="{FF2B5EF4-FFF2-40B4-BE49-F238E27FC236}">
              <a16:creationId xmlns:a16="http://schemas.microsoft.com/office/drawing/2014/main" id="{21F35F17-94DA-40BE-9B4F-DA84737AFC49}"/>
            </a:ext>
          </a:extLst>
        </xdr:cNvPr>
        <xdr:cNvSpPr/>
      </xdr:nvSpPr>
      <xdr:spPr>
        <a:xfrm>
          <a:off x="212725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140741</xdr:rowOff>
    </xdr:from>
    <xdr:to>
      <xdr:col>116</xdr:col>
      <xdr:colOff>63500</xdr:colOff>
      <xdr:row>62</xdr:row>
      <xdr:rowOff>145314</xdr:rowOff>
    </xdr:to>
    <xdr:cxnSp macro="">
      <xdr:nvCxnSpPr>
        <xdr:cNvPr id="613" name="直線コネクタ 612">
          <a:extLst>
            <a:ext uri="{FF2B5EF4-FFF2-40B4-BE49-F238E27FC236}">
              <a16:creationId xmlns:a16="http://schemas.microsoft.com/office/drawing/2014/main" id="{0469116C-4ED7-4C8C-A24A-538B653DD734}"/>
            </a:ext>
          </a:extLst>
        </xdr:cNvPr>
        <xdr:cNvCxnSpPr/>
      </xdr:nvCxnSpPr>
      <xdr:spPr>
        <a:xfrm flipV="1">
          <a:off x="21323300" y="10770641"/>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107772</xdr:rowOff>
    </xdr:from>
    <xdr:to>
      <xdr:col>107</xdr:col>
      <xdr:colOff>101600</xdr:colOff>
      <xdr:row>63</xdr:row>
      <xdr:rowOff>37922</xdr:rowOff>
    </xdr:to>
    <xdr:sp macro="" textlink="">
      <xdr:nvSpPr>
        <xdr:cNvPr id="614" name="楕円 613">
          <a:extLst>
            <a:ext uri="{FF2B5EF4-FFF2-40B4-BE49-F238E27FC236}">
              <a16:creationId xmlns:a16="http://schemas.microsoft.com/office/drawing/2014/main" id="{8C21731E-26B0-4381-9CD0-A0DD30FFB72B}"/>
            </a:ext>
          </a:extLst>
        </xdr:cNvPr>
        <xdr:cNvSpPr/>
      </xdr:nvSpPr>
      <xdr:spPr>
        <a:xfrm>
          <a:off x="20383500" y="10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145314</xdr:rowOff>
    </xdr:from>
    <xdr:to>
      <xdr:col>111</xdr:col>
      <xdr:colOff>177800</xdr:colOff>
      <xdr:row>62</xdr:row>
      <xdr:rowOff>158572</xdr:rowOff>
    </xdr:to>
    <xdr:cxnSp macro="">
      <xdr:nvCxnSpPr>
        <xdr:cNvPr id="615" name="直線コネクタ 614">
          <a:extLst>
            <a:ext uri="{FF2B5EF4-FFF2-40B4-BE49-F238E27FC236}">
              <a16:creationId xmlns:a16="http://schemas.microsoft.com/office/drawing/2014/main" id="{95967623-84D8-45C0-9B66-ECBBB08DD767}"/>
            </a:ext>
          </a:extLst>
        </xdr:cNvPr>
        <xdr:cNvCxnSpPr/>
      </xdr:nvCxnSpPr>
      <xdr:spPr>
        <a:xfrm flipV="1">
          <a:off x="20434300" y="1077521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112192</xdr:rowOff>
    </xdr:from>
    <xdr:to>
      <xdr:col>102</xdr:col>
      <xdr:colOff>165100</xdr:colOff>
      <xdr:row>63</xdr:row>
      <xdr:rowOff>42342</xdr:rowOff>
    </xdr:to>
    <xdr:sp macro="" textlink="">
      <xdr:nvSpPr>
        <xdr:cNvPr id="616" name="楕円 615">
          <a:extLst>
            <a:ext uri="{FF2B5EF4-FFF2-40B4-BE49-F238E27FC236}">
              <a16:creationId xmlns:a16="http://schemas.microsoft.com/office/drawing/2014/main" id="{6DCCF440-CA57-4DCF-B6F5-302945203A79}"/>
            </a:ext>
          </a:extLst>
        </xdr:cNvPr>
        <xdr:cNvSpPr/>
      </xdr:nvSpPr>
      <xdr:spPr>
        <a:xfrm>
          <a:off x="19494500" y="107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158572</xdr:rowOff>
    </xdr:from>
    <xdr:to>
      <xdr:col>107</xdr:col>
      <xdr:colOff>50800</xdr:colOff>
      <xdr:row>62</xdr:row>
      <xdr:rowOff>162992</xdr:rowOff>
    </xdr:to>
    <xdr:cxnSp macro="">
      <xdr:nvCxnSpPr>
        <xdr:cNvPr id="617" name="直線コネクタ 616">
          <a:extLst>
            <a:ext uri="{FF2B5EF4-FFF2-40B4-BE49-F238E27FC236}">
              <a16:creationId xmlns:a16="http://schemas.microsoft.com/office/drawing/2014/main" id="{927A0598-E7B8-4E27-AA59-2A88892EAE92}"/>
            </a:ext>
          </a:extLst>
        </xdr:cNvPr>
        <xdr:cNvCxnSpPr/>
      </xdr:nvCxnSpPr>
      <xdr:spPr>
        <a:xfrm flipV="1">
          <a:off x="19545300" y="10788472"/>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120193</xdr:rowOff>
    </xdr:from>
    <xdr:to>
      <xdr:col>98</xdr:col>
      <xdr:colOff>38100</xdr:colOff>
      <xdr:row>63</xdr:row>
      <xdr:rowOff>50343</xdr:rowOff>
    </xdr:to>
    <xdr:sp macro="" textlink="">
      <xdr:nvSpPr>
        <xdr:cNvPr id="618" name="楕円 617">
          <a:extLst>
            <a:ext uri="{FF2B5EF4-FFF2-40B4-BE49-F238E27FC236}">
              <a16:creationId xmlns:a16="http://schemas.microsoft.com/office/drawing/2014/main" id="{4E2387BD-099D-4801-8D46-D7768BA8880E}"/>
            </a:ext>
          </a:extLst>
        </xdr:cNvPr>
        <xdr:cNvSpPr/>
      </xdr:nvSpPr>
      <xdr:spPr>
        <a:xfrm>
          <a:off x="18605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162992</xdr:rowOff>
    </xdr:from>
    <xdr:to>
      <xdr:col>102</xdr:col>
      <xdr:colOff>114300</xdr:colOff>
      <xdr:row>62</xdr:row>
      <xdr:rowOff>170993</xdr:rowOff>
    </xdr:to>
    <xdr:cxnSp macro="">
      <xdr:nvCxnSpPr>
        <xdr:cNvPr id="619" name="直線コネクタ 618">
          <a:extLst>
            <a:ext uri="{FF2B5EF4-FFF2-40B4-BE49-F238E27FC236}">
              <a16:creationId xmlns:a16="http://schemas.microsoft.com/office/drawing/2014/main" id="{90CBD25C-9796-4EBA-BD3B-F5742CB00AB3}"/>
            </a:ext>
          </a:extLst>
        </xdr:cNvPr>
        <xdr:cNvCxnSpPr/>
      </xdr:nvCxnSpPr>
      <xdr:spPr>
        <a:xfrm flipV="1">
          <a:off x="18656300" y="107928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0355D1C1-ABD4-4400-B554-478BFBF9AAFC}"/>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E810F269-523F-43D9-BFB1-5F95262350CF}"/>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276FEE49-B859-453C-8C9B-E69C48BDF889}"/>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a:extLst>
            <a:ext uri="{FF2B5EF4-FFF2-40B4-BE49-F238E27FC236}">
              <a16:creationId xmlns:a16="http://schemas.microsoft.com/office/drawing/2014/main" id="{8002DD3B-3610-49CF-8ABA-E709D07F5664}"/>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15791</xdr:rowOff>
    </xdr:from>
    <xdr:ext cx="469744" cy="259045"/>
    <xdr:sp macro="" textlink="">
      <xdr:nvSpPr>
        <xdr:cNvPr id="624" name="n_1mainValue【学校施設】&#10;一人当たり面積">
          <a:extLst>
            <a:ext uri="{FF2B5EF4-FFF2-40B4-BE49-F238E27FC236}">
              <a16:creationId xmlns:a16="http://schemas.microsoft.com/office/drawing/2014/main" id="{A23657FF-58FE-463B-B9FD-615D93440B58}"/>
            </a:ext>
          </a:extLst>
        </xdr:cNvPr>
        <xdr:cNvSpPr txBox="1"/>
      </xdr:nvSpPr>
      <xdr:spPr>
        <a:xfrm>
          <a:off x="21075727" y="108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29049</xdr:rowOff>
    </xdr:from>
    <xdr:ext cx="469744" cy="259045"/>
    <xdr:sp macro="" textlink="">
      <xdr:nvSpPr>
        <xdr:cNvPr id="625" name="n_2mainValue【学校施設】&#10;一人当たり面積">
          <a:extLst>
            <a:ext uri="{FF2B5EF4-FFF2-40B4-BE49-F238E27FC236}">
              <a16:creationId xmlns:a16="http://schemas.microsoft.com/office/drawing/2014/main" id="{D4CB028F-4C6A-4EC5-A38B-C94902746D6A}"/>
            </a:ext>
          </a:extLst>
        </xdr:cNvPr>
        <xdr:cNvSpPr txBox="1"/>
      </xdr:nvSpPr>
      <xdr:spPr>
        <a:xfrm>
          <a:off x="20199427" y="108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33469</xdr:rowOff>
    </xdr:from>
    <xdr:ext cx="469744" cy="259045"/>
    <xdr:sp macro="" textlink="">
      <xdr:nvSpPr>
        <xdr:cNvPr id="626" name="n_3mainValue【学校施設】&#10;一人当たり面積">
          <a:extLst>
            <a:ext uri="{FF2B5EF4-FFF2-40B4-BE49-F238E27FC236}">
              <a16:creationId xmlns:a16="http://schemas.microsoft.com/office/drawing/2014/main" id="{B67A02A3-7F1A-4262-9D85-657672B4EE0A}"/>
            </a:ext>
          </a:extLst>
        </xdr:cNvPr>
        <xdr:cNvSpPr txBox="1"/>
      </xdr:nvSpPr>
      <xdr:spPr>
        <a:xfrm>
          <a:off x="19310427" y="1083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41470</xdr:rowOff>
    </xdr:from>
    <xdr:ext cx="469744" cy="259045"/>
    <xdr:sp macro="" textlink="">
      <xdr:nvSpPr>
        <xdr:cNvPr id="627" name="n_4mainValue【学校施設】&#10;一人当たり面積">
          <a:extLst>
            <a:ext uri="{FF2B5EF4-FFF2-40B4-BE49-F238E27FC236}">
              <a16:creationId xmlns:a16="http://schemas.microsoft.com/office/drawing/2014/main" id="{54F5B1EF-B1BD-4F28-91EA-C41701B9D18C}"/>
            </a:ext>
          </a:extLst>
        </xdr:cNvPr>
        <xdr:cNvSpPr txBox="1"/>
      </xdr:nvSpPr>
      <xdr:spPr>
        <a:xfrm>
          <a:off x="18421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A548495-2107-4D07-84D2-A203BB53E5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A2BF6A-087A-40F3-8D99-A71581C60E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4C6E2FEE-52AE-423A-A465-5FDB395F99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1B3564DD-5AFE-48B7-83E3-FABAE274E6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1F7F4AB-B871-4D1E-9EDF-8C79FD4F15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2A30CEB2-8BF4-4A20-9D8A-D4529789FD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E41319D-614D-4B0B-B30F-884458113A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9AF0B8E-F5FA-49D3-AC1A-7114BDDB3D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A7EDDE9-F9BC-41EF-A5C6-16D0A8B110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900ACCF8-0D94-4D2C-BC07-DA5E7881E2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3F575165-D98A-4B02-828B-24CB4DCCFB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D7BBBDB-2432-4778-A906-A77E28803C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A0FD9CE-A261-46EC-AE1B-51D87B738E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597F510E-3330-4EEC-8BE1-F8EAEB7128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3D377C28-C325-4296-9BED-DF4A6ADE63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A6D13131-D06D-434A-94C8-8F48C0C880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CBFCFFC9-F8CB-4BCE-89C3-380FE51C9F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F151945-98A9-460B-8D90-1622572AA9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79FC398-B655-403F-9CC3-92FAB0EC1B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BE063CA-20D7-46F7-86BB-83F286C778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6EAD4197-2782-45E5-85C1-2603F478D8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5B26891C-633B-45B5-A3BF-7E77DCC7A2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CB849256-68F8-41A7-A6B6-4A18F53605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F1020F5-69B8-4DAF-92D6-FC615647B6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252D851-DC4A-4D00-97DE-0D862366E9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E79DD202-2CDC-4C12-A165-858057457B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F9080AE-E1B1-4A05-9370-B6885BBD16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DAD8B0D-32E8-4A44-B563-B1D53D6DFA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30DDA69-1C0B-42FF-9538-69134AFB8C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43629659-4DFE-4283-813F-D5DB20E800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7595E5A-A9B4-457B-9B2A-8F9C4D1A57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799CB695-CF01-4504-9D63-F23860C448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AD432D42-0CED-454F-A52B-F7EB68DBF7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B5A6190C-2A87-466A-A0FE-E69AA00D95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2F894BB9-ED9E-42F5-A8EE-32B2733A71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EBEBD075-2D8B-4404-ACD0-818274115A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BCDD28C3-887E-491A-892C-3F8641AEF0C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4A79E106-A184-4CAD-9C5B-B2A53242BA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73B32D62-121D-467A-AA04-35981D72F80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AB3ED1A3-80AB-424B-8756-BFEE716689E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57DABD9C-BCE8-4F1D-B56E-73503D573CA2}"/>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CC15BC86-C718-4213-8D1B-D933B9FE665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B2CA8C97-070B-4688-9057-0720ADA8F5C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FEC63451-F539-415A-A11E-3622435D7A9F}"/>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6FABE47A-03D6-4213-9642-B058E17A74C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95F5C850-ED2F-4838-A532-1F9E18E40F64}"/>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86392CAB-CB19-470C-8A16-F9F5A1A91D2B}"/>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C8A35879-A6B9-4E92-AC6A-B3CC43213381}"/>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7EE0201A-9EF8-4060-ABFE-E8099CC369CA}"/>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49A61122-8F4C-4BC1-B195-5DF0671D71E6}"/>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702A8FF5-33E0-4F4D-966D-1962E0FA4726}"/>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845213-DABA-4CC6-8BEF-04F16590BC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E88477E-6B17-49C0-8085-57D9710014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38C3E49-A033-4DB9-AF91-23C5660590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E064CE-B92C-4B64-AB66-94781D5F41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63E191F-3839-4DEB-A048-EEF2C8EC2C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684" name="楕円 683">
          <a:extLst>
            <a:ext uri="{FF2B5EF4-FFF2-40B4-BE49-F238E27FC236}">
              <a16:creationId xmlns:a16="http://schemas.microsoft.com/office/drawing/2014/main" id="{FA6473E3-064C-45C2-B31D-DA2E25A6C4DC}"/>
            </a:ext>
          </a:extLst>
        </xdr:cNvPr>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685" name="【公民館】&#10;有形固定資産減価償却率該当値テキスト">
          <a:extLst>
            <a:ext uri="{FF2B5EF4-FFF2-40B4-BE49-F238E27FC236}">
              <a16:creationId xmlns:a16="http://schemas.microsoft.com/office/drawing/2014/main" id="{BF018EE5-8097-4FA7-B11D-57B4EE5D6CF3}"/>
            </a:ext>
          </a:extLst>
        </xdr:cNvPr>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149225</xdr:rowOff>
    </xdr:from>
    <xdr:to>
      <xdr:col>81</xdr:col>
      <xdr:colOff>101600</xdr:colOff>
      <xdr:row>106</xdr:row>
      <xdr:rowOff>79375</xdr:rowOff>
    </xdr:to>
    <xdr:sp macro="" textlink="">
      <xdr:nvSpPr>
        <xdr:cNvPr id="686" name="楕円 685">
          <a:extLst>
            <a:ext uri="{FF2B5EF4-FFF2-40B4-BE49-F238E27FC236}">
              <a16:creationId xmlns:a16="http://schemas.microsoft.com/office/drawing/2014/main" id="{6BAD53FB-568C-41EE-BB78-8BB2225783C8}"/>
            </a:ext>
          </a:extLst>
        </xdr:cNvPr>
        <xdr:cNvSpPr/>
      </xdr:nvSpPr>
      <xdr:spPr>
        <a:xfrm>
          <a:off x="15430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51436</xdr:rowOff>
    </xdr:to>
    <xdr:cxnSp macro="">
      <xdr:nvCxnSpPr>
        <xdr:cNvPr id="687" name="直線コネクタ 686">
          <a:extLst>
            <a:ext uri="{FF2B5EF4-FFF2-40B4-BE49-F238E27FC236}">
              <a16:creationId xmlns:a16="http://schemas.microsoft.com/office/drawing/2014/main" id="{26E40065-B76D-43C6-B340-6EE956E05128}"/>
            </a:ext>
          </a:extLst>
        </xdr:cNvPr>
        <xdr:cNvCxnSpPr/>
      </xdr:nvCxnSpPr>
      <xdr:spPr>
        <a:xfrm>
          <a:off x="15481300" y="182022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88" name="楕円 687">
          <a:extLst>
            <a:ext uri="{FF2B5EF4-FFF2-40B4-BE49-F238E27FC236}">
              <a16:creationId xmlns:a16="http://schemas.microsoft.com/office/drawing/2014/main" id="{2B9D7C6F-39BD-4654-95D5-17D33BABA760}"/>
            </a:ext>
          </a:extLst>
        </xdr:cNvPr>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28575</xdr:rowOff>
    </xdr:from>
    <xdr:to>
      <xdr:col>81</xdr:col>
      <xdr:colOff>50800</xdr:colOff>
      <xdr:row>108</xdr:row>
      <xdr:rowOff>121920</xdr:rowOff>
    </xdr:to>
    <xdr:cxnSp macro="">
      <xdr:nvCxnSpPr>
        <xdr:cNvPr id="689" name="直線コネクタ 688">
          <a:extLst>
            <a:ext uri="{FF2B5EF4-FFF2-40B4-BE49-F238E27FC236}">
              <a16:creationId xmlns:a16="http://schemas.microsoft.com/office/drawing/2014/main" id="{4734E6F2-A1FF-45EB-A63A-CE53AA8DDC9E}"/>
            </a:ext>
          </a:extLst>
        </xdr:cNvPr>
        <xdr:cNvCxnSpPr/>
      </xdr:nvCxnSpPr>
      <xdr:spPr>
        <a:xfrm flipV="1">
          <a:off x="14592300" y="18202275"/>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29211</xdr:rowOff>
    </xdr:from>
    <xdr:to>
      <xdr:col>72</xdr:col>
      <xdr:colOff>38100</xdr:colOff>
      <xdr:row>108</xdr:row>
      <xdr:rowOff>130811</xdr:rowOff>
    </xdr:to>
    <xdr:sp macro="" textlink="">
      <xdr:nvSpPr>
        <xdr:cNvPr id="690" name="楕円 689">
          <a:extLst>
            <a:ext uri="{FF2B5EF4-FFF2-40B4-BE49-F238E27FC236}">
              <a16:creationId xmlns:a16="http://schemas.microsoft.com/office/drawing/2014/main" id="{223FCB3F-3B46-43B7-B714-55B7919D0ACD}"/>
            </a:ext>
          </a:extLst>
        </xdr:cNvPr>
        <xdr:cNvSpPr/>
      </xdr:nvSpPr>
      <xdr:spPr>
        <a:xfrm>
          <a:off x="1365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80011</xdr:rowOff>
    </xdr:from>
    <xdr:to>
      <xdr:col>76</xdr:col>
      <xdr:colOff>114300</xdr:colOff>
      <xdr:row>108</xdr:row>
      <xdr:rowOff>121920</xdr:rowOff>
    </xdr:to>
    <xdr:cxnSp macro="">
      <xdr:nvCxnSpPr>
        <xdr:cNvPr id="691" name="直線コネクタ 690">
          <a:extLst>
            <a:ext uri="{FF2B5EF4-FFF2-40B4-BE49-F238E27FC236}">
              <a16:creationId xmlns:a16="http://schemas.microsoft.com/office/drawing/2014/main" id="{1543916E-F2D7-452D-B443-6AD9C0F042C1}"/>
            </a:ext>
          </a:extLst>
        </xdr:cNvPr>
        <xdr:cNvCxnSpPr/>
      </xdr:nvCxnSpPr>
      <xdr:spPr>
        <a:xfrm>
          <a:off x="13703300" y="18596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29211</xdr:rowOff>
    </xdr:from>
    <xdr:to>
      <xdr:col>67</xdr:col>
      <xdr:colOff>101600</xdr:colOff>
      <xdr:row>108</xdr:row>
      <xdr:rowOff>130811</xdr:rowOff>
    </xdr:to>
    <xdr:sp macro="" textlink="">
      <xdr:nvSpPr>
        <xdr:cNvPr id="692" name="楕円 691">
          <a:extLst>
            <a:ext uri="{FF2B5EF4-FFF2-40B4-BE49-F238E27FC236}">
              <a16:creationId xmlns:a16="http://schemas.microsoft.com/office/drawing/2014/main" id="{440595CF-9D9B-4806-83AF-99D94D28E1B8}"/>
            </a:ext>
          </a:extLst>
        </xdr:cNvPr>
        <xdr:cNvSpPr/>
      </xdr:nvSpPr>
      <xdr:spPr>
        <a:xfrm>
          <a:off x="1276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80011</xdr:rowOff>
    </xdr:from>
    <xdr:to>
      <xdr:col>71</xdr:col>
      <xdr:colOff>177800</xdr:colOff>
      <xdr:row>108</xdr:row>
      <xdr:rowOff>80011</xdr:rowOff>
    </xdr:to>
    <xdr:cxnSp macro="">
      <xdr:nvCxnSpPr>
        <xdr:cNvPr id="693" name="直線コネクタ 692">
          <a:extLst>
            <a:ext uri="{FF2B5EF4-FFF2-40B4-BE49-F238E27FC236}">
              <a16:creationId xmlns:a16="http://schemas.microsoft.com/office/drawing/2014/main" id="{6B1DB259-E12C-44AA-B9D3-114A6A79ED5F}"/>
            </a:ext>
          </a:extLst>
        </xdr:cNvPr>
        <xdr:cNvCxnSpPr/>
      </xdr:nvCxnSpPr>
      <xdr:spPr>
        <a:xfrm>
          <a:off x="12814300" y="1859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7C656401-C5C4-4B9A-914F-FC00284F0448}"/>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B689857C-0380-42E4-AB4B-D3087CCCE75B}"/>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7A381323-4C20-4E94-9B0B-468BACAC4942}"/>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7802FF30-A0F1-4FB0-B689-E3DE6D042CD5}"/>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70502</xdr:rowOff>
    </xdr:from>
    <xdr:ext cx="405111" cy="259045"/>
    <xdr:sp macro="" textlink="">
      <xdr:nvSpPr>
        <xdr:cNvPr id="698" name="n_1mainValue【公民館】&#10;有形固定資産減価償却率">
          <a:extLst>
            <a:ext uri="{FF2B5EF4-FFF2-40B4-BE49-F238E27FC236}">
              <a16:creationId xmlns:a16="http://schemas.microsoft.com/office/drawing/2014/main" id="{7F13BA9D-9A66-4F77-AA0F-84C9EBDCAAA8}"/>
            </a:ext>
          </a:extLst>
        </xdr:cNvPr>
        <xdr:cNvSpPr txBox="1"/>
      </xdr:nvSpPr>
      <xdr:spPr>
        <a:xfrm>
          <a:off x="152660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699" name="n_2mainValue【公民館】&#10;有形固定資産減価償却率">
          <a:extLst>
            <a:ext uri="{FF2B5EF4-FFF2-40B4-BE49-F238E27FC236}">
              <a16:creationId xmlns:a16="http://schemas.microsoft.com/office/drawing/2014/main" id="{30E24827-6EA6-40BA-AEF4-174F56C8DA40}"/>
            </a:ext>
          </a:extLst>
        </xdr:cNvPr>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121938</xdr:rowOff>
    </xdr:from>
    <xdr:ext cx="405111" cy="259045"/>
    <xdr:sp macro="" textlink="">
      <xdr:nvSpPr>
        <xdr:cNvPr id="700" name="n_3mainValue【公民館】&#10;有形固定資産減価償却率">
          <a:extLst>
            <a:ext uri="{FF2B5EF4-FFF2-40B4-BE49-F238E27FC236}">
              <a16:creationId xmlns:a16="http://schemas.microsoft.com/office/drawing/2014/main" id="{18A83372-661C-4CF3-B077-154DDC472BC4}"/>
            </a:ext>
          </a:extLst>
        </xdr:cNvPr>
        <xdr:cNvSpPr txBox="1"/>
      </xdr:nvSpPr>
      <xdr:spPr>
        <a:xfrm>
          <a:off x="13500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121938</xdr:rowOff>
    </xdr:from>
    <xdr:ext cx="405111" cy="259045"/>
    <xdr:sp macro="" textlink="">
      <xdr:nvSpPr>
        <xdr:cNvPr id="701" name="n_4mainValue【公民館】&#10;有形固定資産減価償却率">
          <a:extLst>
            <a:ext uri="{FF2B5EF4-FFF2-40B4-BE49-F238E27FC236}">
              <a16:creationId xmlns:a16="http://schemas.microsoft.com/office/drawing/2014/main" id="{D7E67F14-99EC-4852-A4B3-1BF69AE8A6FA}"/>
            </a:ext>
          </a:extLst>
        </xdr:cNvPr>
        <xdr:cNvSpPr txBox="1"/>
      </xdr:nvSpPr>
      <xdr:spPr>
        <a:xfrm>
          <a:off x="12611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1D41347-8232-4E38-BD37-8DD7CC782B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FF18405D-3DE6-47EB-A66E-C51847A612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2DAFCFA5-8742-4897-B026-78721F5CBB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71B85FF-4293-46CE-A30D-AF57BDD463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CE709A1-6CB5-42D4-9FBD-BE5C659519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2021A236-8EE8-4E82-BE4E-3AE877109F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7763AAC9-9606-46C0-BA4B-4B625D52F5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1D29FD25-46C5-4E35-9A55-D475120F9C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C173E6D7-37E4-4240-AA7E-F2C4742793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DF490ECF-3CEA-4B9A-AE22-19E373725D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3C8F043D-5A83-44F6-88CE-1517B374FE2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F55C52E7-AD4E-406E-8720-F80E6C151E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40F8F904-CEA5-4E49-970E-3402EF6AEA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39D8AE77-AA7D-41ED-B20D-BC3FB15891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3B439308-48B3-4148-9F83-A70B02C6C7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7F9399FC-F932-4C29-94BA-4BEA1CB7A0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A95624E5-4A59-43BA-B902-7FE5DF5E29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1E01507-19FA-4FDB-A229-6BCC1AF9B0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86054093-682B-4D0C-A18D-92F95DA585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4CD54CEC-C204-4D0B-B8BC-64F9F3BE54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49CBE6E4-FC54-4698-84BD-CF737AE8A5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BA81E12B-112D-4E66-9078-2FF3AAFDFB6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EDAC07C7-8D2A-4D80-9799-303558C4EA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B85BBA78-F5E7-4D5F-A3F4-10DC18760276}"/>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3778B995-B385-4429-AD1A-001AF839B8D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5A55B599-48B7-48C9-B457-0E0E4DCC64EB}"/>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AF04F785-7422-42A4-9AA6-22CC324B774A}"/>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29589B18-1697-4AED-B073-95470667F4CF}"/>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7DD7C74E-3D75-4679-A289-82C38652B245}"/>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6C92269A-2938-4449-9DBC-CD2EF70BB545}"/>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C17A57F4-6B5B-48B9-8322-3F8D7F7A6CB7}"/>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A72CEDBF-819B-4D47-BCF4-1EC46C0466A3}"/>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1F168BAE-388C-4740-AA53-C181F654EE95}"/>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BC48BD7B-B0A2-4FD4-B9B4-F80A7548E339}"/>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84CDB38-FC72-4085-B9F4-2ED0336949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5A231B8-E338-4BD7-8921-6029F7B615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291BF12-8093-43BD-9E6E-B52EB830E8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CB02BFC-B69B-453B-AA13-3936D01E97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E1750F5-33BB-4167-B4B6-EEBAEF03C6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53594</xdr:rowOff>
    </xdr:from>
    <xdr:to>
      <xdr:col>116</xdr:col>
      <xdr:colOff>114300</xdr:colOff>
      <xdr:row>104</xdr:row>
      <xdr:rowOff>155194</xdr:rowOff>
    </xdr:to>
    <xdr:sp macro="" textlink="">
      <xdr:nvSpPr>
        <xdr:cNvPr id="741" name="楕円 740">
          <a:extLst>
            <a:ext uri="{FF2B5EF4-FFF2-40B4-BE49-F238E27FC236}">
              <a16:creationId xmlns:a16="http://schemas.microsoft.com/office/drawing/2014/main" id="{EAD852FD-3712-423E-852B-F164BA681E4C}"/>
            </a:ext>
          </a:extLst>
        </xdr:cNvPr>
        <xdr:cNvSpPr/>
      </xdr:nvSpPr>
      <xdr:spPr>
        <a:xfrm>
          <a:off x="22110700" y="178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76471</xdr:rowOff>
    </xdr:from>
    <xdr:ext cx="469744" cy="259045"/>
    <xdr:sp macro="" textlink="">
      <xdr:nvSpPr>
        <xdr:cNvPr id="742" name="【公民館】&#10;一人当たり面積該当値テキスト">
          <a:extLst>
            <a:ext uri="{FF2B5EF4-FFF2-40B4-BE49-F238E27FC236}">
              <a16:creationId xmlns:a16="http://schemas.microsoft.com/office/drawing/2014/main" id="{51D523CD-9E06-4BE0-8DAA-D9634F98FFA4}"/>
            </a:ext>
          </a:extLst>
        </xdr:cNvPr>
        <xdr:cNvSpPr txBox="1"/>
      </xdr:nvSpPr>
      <xdr:spPr>
        <a:xfrm>
          <a:off x="22199600"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65596</xdr:rowOff>
    </xdr:from>
    <xdr:to>
      <xdr:col>112</xdr:col>
      <xdr:colOff>38100</xdr:colOff>
      <xdr:row>104</xdr:row>
      <xdr:rowOff>167196</xdr:rowOff>
    </xdr:to>
    <xdr:sp macro="" textlink="">
      <xdr:nvSpPr>
        <xdr:cNvPr id="743" name="楕円 742">
          <a:extLst>
            <a:ext uri="{FF2B5EF4-FFF2-40B4-BE49-F238E27FC236}">
              <a16:creationId xmlns:a16="http://schemas.microsoft.com/office/drawing/2014/main" id="{6F2EB747-EA3B-4DDD-B2C0-CCCE22239508}"/>
            </a:ext>
          </a:extLst>
        </xdr:cNvPr>
        <xdr:cNvSpPr/>
      </xdr:nvSpPr>
      <xdr:spPr>
        <a:xfrm>
          <a:off x="21272500" y="178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104394</xdr:rowOff>
    </xdr:from>
    <xdr:to>
      <xdr:col>116</xdr:col>
      <xdr:colOff>63500</xdr:colOff>
      <xdr:row>104</xdr:row>
      <xdr:rowOff>116396</xdr:rowOff>
    </xdr:to>
    <xdr:cxnSp macro="">
      <xdr:nvCxnSpPr>
        <xdr:cNvPr id="744" name="直線コネクタ 743">
          <a:extLst>
            <a:ext uri="{FF2B5EF4-FFF2-40B4-BE49-F238E27FC236}">
              <a16:creationId xmlns:a16="http://schemas.microsoft.com/office/drawing/2014/main" id="{2AB54573-850B-45FB-811F-245B7ED73642}"/>
            </a:ext>
          </a:extLst>
        </xdr:cNvPr>
        <xdr:cNvCxnSpPr/>
      </xdr:nvCxnSpPr>
      <xdr:spPr>
        <a:xfrm flipV="1">
          <a:off x="21323300" y="17935194"/>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100648</xdr:rowOff>
    </xdr:from>
    <xdr:to>
      <xdr:col>107</xdr:col>
      <xdr:colOff>101600</xdr:colOff>
      <xdr:row>105</xdr:row>
      <xdr:rowOff>30798</xdr:rowOff>
    </xdr:to>
    <xdr:sp macro="" textlink="">
      <xdr:nvSpPr>
        <xdr:cNvPr id="745" name="楕円 744">
          <a:extLst>
            <a:ext uri="{FF2B5EF4-FFF2-40B4-BE49-F238E27FC236}">
              <a16:creationId xmlns:a16="http://schemas.microsoft.com/office/drawing/2014/main" id="{C4197BF0-C51A-460D-B26D-68D202F68F20}"/>
            </a:ext>
          </a:extLst>
        </xdr:cNvPr>
        <xdr:cNvSpPr/>
      </xdr:nvSpPr>
      <xdr:spPr>
        <a:xfrm>
          <a:off x="20383500" y="179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116396</xdr:rowOff>
    </xdr:from>
    <xdr:to>
      <xdr:col>111</xdr:col>
      <xdr:colOff>177800</xdr:colOff>
      <xdr:row>104</xdr:row>
      <xdr:rowOff>151448</xdr:rowOff>
    </xdr:to>
    <xdr:cxnSp macro="">
      <xdr:nvCxnSpPr>
        <xdr:cNvPr id="746" name="直線コネクタ 745">
          <a:extLst>
            <a:ext uri="{FF2B5EF4-FFF2-40B4-BE49-F238E27FC236}">
              <a16:creationId xmlns:a16="http://schemas.microsoft.com/office/drawing/2014/main" id="{8F02F762-DAC6-4ADE-AF32-CBF7590E149B}"/>
            </a:ext>
          </a:extLst>
        </xdr:cNvPr>
        <xdr:cNvCxnSpPr/>
      </xdr:nvCxnSpPr>
      <xdr:spPr>
        <a:xfrm flipV="1">
          <a:off x="20434300" y="1794719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112458</xdr:rowOff>
    </xdr:from>
    <xdr:to>
      <xdr:col>102</xdr:col>
      <xdr:colOff>165100</xdr:colOff>
      <xdr:row>105</xdr:row>
      <xdr:rowOff>42608</xdr:rowOff>
    </xdr:to>
    <xdr:sp macro="" textlink="">
      <xdr:nvSpPr>
        <xdr:cNvPr id="747" name="楕円 746">
          <a:extLst>
            <a:ext uri="{FF2B5EF4-FFF2-40B4-BE49-F238E27FC236}">
              <a16:creationId xmlns:a16="http://schemas.microsoft.com/office/drawing/2014/main" id="{3DD13C11-7C3C-4342-B356-051F3365EE4A}"/>
            </a:ext>
          </a:extLst>
        </xdr:cNvPr>
        <xdr:cNvSpPr/>
      </xdr:nvSpPr>
      <xdr:spPr>
        <a:xfrm>
          <a:off x="19494500" y="17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151448</xdr:rowOff>
    </xdr:from>
    <xdr:to>
      <xdr:col>107</xdr:col>
      <xdr:colOff>50800</xdr:colOff>
      <xdr:row>104</xdr:row>
      <xdr:rowOff>163258</xdr:rowOff>
    </xdr:to>
    <xdr:cxnSp macro="">
      <xdr:nvCxnSpPr>
        <xdr:cNvPr id="748" name="直線コネクタ 747">
          <a:extLst>
            <a:ext uri="{FF2B5EF4-FFF2-40B4-BE49-F238E27FC236}">
              <a16:creationId xmlns:a16="http://schemas.microsoft.com/office/drawing/2014/main" id="{704C5848-F5EE-4459-BCB3-53F52DAFBDC1}"/>
            </a:ext>
          </a:extLst>
        </xdr:cNvPr>
        <xdr:cNvCxnSpPr/>
      </xdr:nvCxnSpPr>
      <xdr:spPr>
        <a:xfrm flipV="1">
          <a:off x="19545300" y="1798224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133414</xdr:rowOff>
    </xdr:from>
    <xdr:to>
      <xdr:col>98</xdr:col>
      <xdr:colOff>38100</xdr:colOff>
      <xdr:row>105</xdr:row>
      <xdr:rowOff>63564</xdr:rowOff>
    </xdr:to>
    <xdr:sp macro="" textlink="">
      <xdr:nvSpPr>
        <xdr:cNvPr id="749" name="楕円 748">
          <a:extLst>
            <a:ext uri="{FF2B5EF4-FFF2-40B4-BE49-F238E27FC236}">
              <a16:creationId xmlns:a16="http://schemas.microsoft.com/office/drawing/2014/main" id="{903EA562-5BC0-4B59-B7EB-55E48A5D3253}"/>
            </a:ext>
          </a:extLst>
        </xdr:cNvPr>
        <xdr:cNvSpPr/>
      </xdr:nvSpPr>
      <xdr:spPr>
        <a:xfrm>
          <a:off x="18605500" y="179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163258</xdr:rowOff>
    </xdr:from>
    <xdr:to>
      <xdr:col>102</xdr:col>
      <xdr:colOff>114300</xdr:colOff>
      <xdr:row>105</xdr:row>
      <xdr:rowOff>12764</xdr:rowOff>
    </xdr:to>
    <xdr:cxnSp macro="">
      <xdr:nvCxnSpPr>
        <xdr:cNvPr id="750" name="直線コネクタ 749">
          <a:extLst>
            <a:ext uri="{FF2B5EF4-FFF2-40B4-BE49-F238E27FC236}">
              <a16:creationId xmlns:a16="http://schemas.microsoft.com/office/drawing/2014/main" id="{6FDDA51E-6E23-4CBE-A49C-1F0C500277A1}"/>
            </a:ext>
          </a:extLst>
        </xdr:cNvPr>
        <xdr:cNvCxnSpPr/>
      </xdr:nvCxnSpPr>
      <xdr:spPr>
        <a:xfrm flipV="1">
          <a:off x="18656300" y="1799405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61E53D70-B060-42FC-BDDD-6AAD3C6D126E}"/>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F1FB8683-64BF-4972-90CE-60F71B9C2373}"/>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FFA6A514-03F5-489D-B000-B6CCE218DAC4}"/>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EF2B28B5-42E5-4B0A-9297-F94AA28848F8}"/>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12273</xdr:rowOff>
    </xdr:from>
    <xdr:ext cx="469744" cy="259045"/>
    <xdr:sp macro="" textlink="">
      <xdr:nvSpPr>
        <xdr:cNvPr id="755" name="n_1mainValue【公民館】&#10;一人当たり面積">
          <a:extLst>
            <a:ext uri="{FF2B5EF4-FFF2-40B4-BE49-F238E27FC236}">
              <a16:creationId xmlns:a16="http://schemas.microsoft.com/office/drawing/2014/main" id="{4AD0BFF6-F0A0-4D49-A066-DB627F666B30}"/>
            </a:ext>
          </a:extLst>
        </xdr:cNvPr>
        <xdr:cNvSpPr txBox="1"/>
      </xdr:nvSpPr>
      <xdr:spPr>
        <a:xfrm>
          <a:off x="21075727" y="176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47325</xdr:rowOff>
    </xdr:from>
    <xdr:ext cx="469744" cy="259045"/>
    <xdr:sp macro="" textlink="">
      <xdr:nvSpPr>
        <xdr:cNvPr id="756" name="n_2mainValue【公民館】&#10;一人当たり面積">
          <a:extLst>
            <a:ext uri="{FF2B5EF4-FFF2-40B4-BE49-F238E27FC236}">
              <a16:creationId xmlns:a16="http://schemas.microsoft.com/office/drawing/2014/main" id="{8A4A1661-A8FD-44BB-8BDD-69A4546EEDB5}"/>
            </a:ext>
          </a:extLst>
        </xdr:cNvPr>
        <xdr:cNvSpPr txBox="1"/>
      </xdr:nvSpPr>
      <xdr:spPr>
        <a:xfrm>
          <a:off x="20199427" y="177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59135</xdr:rowOff>
    </xdr:from>
    <xdr:ext cx="469744" cy="259045"/>
    <xdr:sp macro="" textlink="">
      <xdr:nvSpPr>
        <xdr:cNvPr id="757" name="n_3mainValue【公民館】&#10;一人当たり面積">
          <a:extLst>
            <a:ext uri="{FF2B5EF4-FFF2-40B4-BE49-F238E27FC236}">
              <a16:creationId xmlns:a16="http://schemas.microsoft.com/office/drawing/2014/main" id="{65763272-A3F4-445A-880C-C9F3B2A1F4AF}"/>
            </a:ext>
          </a:extLst>
        </xdr:cNvPr>
        <xdr:cNvSpPr txBox="1"/>
      </xdr:nvSpPr>
      <xdr:spPr>
        <a:xfrm>
          <a:off x="19310427" y="1771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80091</xdr:rowOff>
    </xdr:from>
    <xdr:ext cx="469744" cy="259045"/>
    <xdr:sp macro="" textlink="">
      <xdr:nvSpPr>
        <xdr:cNvPr id="758" name="n_4mainValue【公民館】&#10;一人当たり面積">
          <a:extLst>
            <a:ext uri="{FF2B5EF4-FFF2-40B4-BE49-F238E27FC236}">
              <a16:creationId xmlns:a16="http://schemas.microsoft.com/office/drawing/2014/main" id="{650FED90-74E3-4CE0-9C2E-B62A8B70951D}"/>
            </a:ext>
          </a:extLst>
        </xdr:cNvPr>
        <xdr:cNvSpPr txBox="1"/>
      </xdr:nvSpPr>
      <xdr:spPr>
        <a:xfrm>
          <a:off x="18421427" y="1773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8CA9013D-295B-41E8-A79E-9C8A400448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7C1EEF42-B6C4-435E-8C17-EBA63B39F5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77030A8E-7BE3-49AE-83CA-57B8E04DB7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整備されてから年数が経ち、老朽化している建物が多いと思われるので有形固定資産減価償却率が類似団体平均を上回っている。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特に認定こども園・幼稚園・保育所の区分では、建屋が昭和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年に建築され約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年が経過していることもあり、類似団体平均を大きく上回っている。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公共施設等総合管理計画に基づき、施設等の点検・診断等の実施により、早期段階において予防的な修繕を実施し、大規模な改修等が必要にならないよう機能の保持、回復を図り、経費の縮減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BECE20-1D74-464C-8223-515E98A33C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F5C088-BAE8-4ED8-A826-B04C575528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96FDAB-1B1D-4AD5-B47E-56756B9C0C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8A62EC-8BD1-45C0-A6FA-6B7ADA5EED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B176BA-3BFC-43BA-9B6A-32BB790200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F53E11-C2D9-4CEE-BC57-E2BB62B610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7DFD9E-52FC-4B98-8E38-79EE602827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99C00-61E7-4C85-B3FD-79AB819F07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11BF33-0FF2-4AB6-B89F-4E93956433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2BA468-7894-4481-99F9-64DF472033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650
47.70
1,542,530
1,448,361
89,858
889,720
1,412,737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DEBCDD-3DC1-492E-8122-701596E605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AC72DE-529E-4A47-BE41-54F445A987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A885DA-B5A1-4285-B275-1DBD420027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F44BCD-5EC2-46C1-B72E-E4D3C1F480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93A791-1254-4F5B-8C92-3B86B1B824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760B57-8658-4C43-846F-5EEDF93A03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1C465A-A3E3-47E3-B5C1-4263E04FBD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7288BA-9BB0-4505-9189-5CAF507C4F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EAA644-A92F-413A-8A78-573AA3C897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CF562A-801E-4DB3-881D-97FA2E205D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E5315A-262A-4167-A6A2-BFBD73F0C2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CCACCB-3203-4EF1-B077-4D1A2D3C37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2070CA-87C3-464D-A75E-A33C4C5B2E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49CA0E-5ED0-4A72-8B11-4FC99B95D7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2923E6-206B-4D6F-BF21-F047C3CCE1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142C5B-42B9-4E0B-98E3-CB46C7BE5D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1A40BC-5E72-4DB1-A84A-1CD4D608B8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F7E454-5B9A-4034-8874-38AE2D51A2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55F3CB-142B-4BEE-B41E-5DBC37194E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FD7632-77C5-4C65-9D24-194813D9AA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D6DE4B-B388-4C50-AEFF-BE0164331C2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63A3C1-4FBA-4D05-84F2-318F70AE5A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05987D-7781-44D3-ADB2-0EC025672E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38C8D8-8105-4534-9D7C-74CD044447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E8284B-E3BA-48E0-B47B-EC7784B6BB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E8DD2C-3E59-48FE-A1B6-DFA8E573DF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2CF030-B3AE-4F48-B043-1BD233D585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9B7FAE-9D08-489F-8185-14F0F18D73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420928-0038-4269-87E8-4A418A841FD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F2285D-F4BC-4DDD-A9F4-B9CC67557C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16F8604-CEEF-426E-98F7-E42AA2F917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1DE1E9-F1BB-4FE9-8D29-7D7B793D4D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6990C03-8A9F-41D1-BFA5-B4FE601DF0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705557B-498D-4F51-9E48-F935149FC6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E417266-B887-4540-BE88-C1DD00364F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86D4104-017E-4FCC-B21F-DDDE5EFA42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628E3B1-2184-4476-9627-32EFF52E6BC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104F9A2-A836-4CEB-93D1-FB37388B36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9CE968B-4B11-486A-A8A3-E3945988BF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A1E7F35-B02A-4695-8AD4-D5E2EB8EF5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8CB618-BB26-4187-BD14-705FCA1A01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2DD3ECC-6631-47E9-B92E-601CC74068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F32C8A6-6E44-4928-A1D3-94CAFB6A69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665D0BD-D576-4038-A766-15B8E83E36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BEE8310-A96C-43F9-BE66-BB430FBE98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58735AC-15FB-4759-A250-CE81EB5C91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A06D793-5575-4128-8971-1E060A7F2E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1713891-48B6-4670-ACA3-516C539DFD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5E7CE66-373B-4A44-9A74-839B2D6394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F5687DE-B0C4-4C53-8DC6-D959846D7D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4E93A85-7FFE-45D8-B704-80BB157F1E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6DE007F-FA57-49EE-96C1-A6D2C4CD62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BE40FBF-CA73-454E-9291-0EA2922BDF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3B967D9-0AF4-4746-9438-38C36D4E8F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582E064-FB8A-476E-A0C5-440F715045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E6D514D-7F8A-4D05-9548-77CEFC5E44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0D8F52A-D016-47AF-97C9-1AF889B7FE5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EEAEEB8-879D-44B7-B442-255AC646EF5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D4A0F5D-F3CE-48C0-AA96-F56D475B60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FDDB78C-8855-4074-BC36-A2AB4976FE6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8CEE78B-916D-482A-9F61-EA58EBC725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8202C3C-E35A-4880-8C7C-E0EA9891FA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1BEEC32-FBFA-4B34-89D5-D4DC2C6C1973}"/>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0AF54C4-F6AD-4288-B50B-D63E70551B8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E726BF9-42F8-43DE-AE7A-9A6791ADF78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AB938D7-129B-4476-B749-B75BCBF6FCAE}"/>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3DE6EBC2-855D-4B4E-9669-10A4D8D83259}"/>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0A30B3C-BAAB-48EC-88FD-E49CB2373A5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C2FF8E77-DECE-4095-BD2A-69607330C4D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82CA153F-F410-4A9A-9091-A22B1EC928A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ADA7C033-6D40-4329-A25B-2C059754F389}"/>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17FE42BB-8CC7-4F38-B1A5-8FFA456EA655}"/>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29344F4E-99D4-49AC-B909-864C43FF16DA}"/>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6C082F6-7EB0-4281-B593-C6457E7D27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BC942CE-8596-4B64-9DF3-FFC82B7328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04A5A09-6656-464C-869E-501371EB75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1FE503-E9E4-4250-9A84-D74CA3CA21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80AF1CD-9450-401A-BC32-3F2949B0D2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90" name="楕円 89">
          <a:extLst>
            <a:ext uri="{FF2B5EF4-FFF2-40B4-BE49-F238E27FC236}">
              <a16:creationId xmlns:a16="http://schemas.microsoft.com/office/drawing/2014/main" id="{84CB0D0B-DE5B-46D8-8B71-C5933F44006F}"/>
            </a:ext>
          </a:extLst>
        </xdr:cNvPr>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514DFB6-0B54-4DE1-8239-AF4A344EBBE3}"/>
            </a:ext>
          </a:extLst>
        </xdr:cNvPr>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92" name="楕円 91">
          <a:extLst>
            <a:ext uri="{FF2B5EF4-FFF2-40B4-BE49-F238E27FC236}">
              <a16:creationId xmlns:a16="http://schemas.microsoft.com/office/drawing/2014/main" id="{66797800-C22A-4185-814F-A40D9BC361B4}"/>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59</xdr:row>
      <xdr:rowOff>109401</xdr:rowOff>
    </xdr:to>
    <xdr:cxnSp macro="">
      <xdr:nvCxnSpPr>
        <xdr:cNvPr id="93" name="直線コネクタ 92">
          <a:extLst>
            <a:ext uri="{FF2B5EF4-FFF2-40B4-BE49-F238E27FC236}">
              <a16:creationId xmlns:a16="http://schemas.microsoft.com/office/drawing/2014/main" id="{CA092901-04A6-400B-8322-C8BC8D14D532}"/>
            </a:ext>
          </a:extLst>
        </xdr:cNvPr>
        <xdr:cNvCxnSpPr/>
      </xdr:nvCxnSpPr>
      <xdr:spPr>
        <a:xfrm flipV="1">
          <a:off x="3797300" y="10027376"/>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6E9D1515-628F-443A-9989-D79E65D8632A}"/>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7357DF46-E507-457C-A127-3EA1765F50AF}"/>
            </a:ext>
          </a:extLst>
        </xdr:cNvPr>
        <xdr:cNvCxnSpPr/>
      </xdr:nvCxnSpPr>
      <xdr:spPr>
        <a:xfrm flipV="1">
          <a:off x="2908300" y="10224951"/>
          <a:ext cx="8890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185EE175-C583-4109-B093-44A42C6D5567}"/>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D4C91F07-157F-4CD8-A9BA-5561EE04BA77}"/>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FEBAD56E-066A-435F-BF5C-A4FE0C5D26D9}"/>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12B8891C-4550-46AF-B498-25B11F7D63E5}"/>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6CE0C0BC-C6D5-4D40-BADB-264623C308D2}"/>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1C7C67FE-FE2D-46D0-AC9F-6450654D731A}"/>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60BE0A5E-47A8-4715-A12D-439B9FFAD057}"/>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DA0F1403-435C-4C45-9E64-E8C2414233A2}"/>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104" name="n_1mainValue【体育館・プール】&#10;有形固定資産減価償却率">
          <a:extLst>
            <a:ext uri="{FF2B5EF4-FFF2-40B4-BE49-F238E27FC236}">
              <a16:creationId xmlns:a16="http://schemas.microsoft.com/office/drawing/2014/main" id="{8852E09E-99EB-463E-9C06-1D4404CA0334}"/>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47316EE9-13E3-4B02-B6CA-E70F04FBF9CB}"/>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FC1DF67E-7E5C-472E-8FF0-2B6EE6A8D695}"/>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A1041C38-A424-4FCC-ADFF-0B926A3F9DB5}"/>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728AC92-0BEB-4E1F-977F-63C5D3F2AE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08F8907-BAA4-4DB9-8C73-290829D621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8BB7712-6A85-46DB-B6CB-07BA1CCB35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956D53E-DADC-4525-B273-52A5F72ECA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AE339A1-3C60-4355-A734-72C5767BB2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EC885DD-2658-4351-A47C-FAD0129369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5621760-6936-4830-8B24-DF71C59A37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B6D6978-E4B8-4137-9968-FA159F840F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F07741A-6A12-4720-AD08-9F738902C4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2B5BE73-0B3E-401B-9DCA-E23D70AEB6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50D4EBB-8AD3-40DF-A836-E646E278541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8E8A6F1C-44CF-48C4-BFDA-294E9863504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1D05C791-2895-4FA3-891A-EE337AD205A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7B8C11EF-371C-43E7-B7D1-8362B64BA6D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B4D9FF3C-A822-4E8E-B4D7-5BB87443D67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ED19970F-E4A3-4B69-B754-26BC1002842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52003A5C-38D7-4D8D-845A-BDE31A84A14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4747B7CD-521D-437B-8B7E-C1BD79408AEB}"/>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D6F2EC4-97FB-442D-A55E-7A7A3BA1C4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163C061D-3BE4-4FAD-A84A-5129FA739B2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72C5F2DA-5B2B-4149-B9F5-78768776EA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33F7A8F1-1DFE-464F-85F0-68286289334B}"/>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52B6D42A-04FF-41CE-87FF-C2EED30EE90D}"/>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6625F8F1-3C12-42BC-ABAD-ADDBE2C3315C}"/>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45E5AEB7-CDDE-429D-8658-D8C4FC1EC2DC}"/>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46E858A0-F5EF-4EA3-9600-31F06DA8C8F9}"/>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639A7415-DC54-4CDD-BB24-7E14B1DF75CC}"/>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90626F14-1120-472A-8692-5EAA74FBBBE2}"/>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E49CDD70-5D7A-468B-853B-22CE778B3546}"/>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F801AFCB-59D0-446A-8936-80AF4A2B86D4}"/>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1EEE1971-FCAB-4E30-A8E7-7B16234B9067}"/>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FE2AFA05-797D-44EA-AD65-46A783E56B8F}"/>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D3FC5B4-B503-48C2-8744-3F26E989AC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28319A4-CCC1-411E-AC24-5F556104DE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C3DC1EB-C02D-4DB4-B7E4-27374DD1C6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6B4A6CB-66D2-40C6-98AE-CC6FA9CBF7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22B26FA-454E-4576-880A-5B9110CD24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772</xdr:rowOff>
    </xdr:from>
    <xdr:to>
      <xdr:col>55</xdr:col>
      <xdr:colOff>50800</xdr:colOff>
      <xdr:row>63</xdr:row>
      <xdr:rowOff>102372</xdr:rowOff>
    </xdr:to>
    <xdr:sp macro="" textlink="">
      <xdr:nvSpPr>
        <xdr:cNvPr id="145" name="楕円 144">
          <a:extLst>
            <a:ext uri="{FF2B5EF4-FFF2-40B4-BE49-F238E27FC236}">
              <a16:creationId xmlns:a16="http://schemas.microsoft.com/office/drawing/2014/main" id="{4F9A169D-29F3-4BB9-A177-86E4DF87D0C6}"/>
            </a:ext>
          </a:extLst>
        </xdr:cNvPr>
        <xdr:cNvSpPr/>
      </xdr:nvSpPr>
      <xdr:spPr>
        <a:xfrm>
          <a:off x="10426700" y="10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131599</xdr:rowOff>
    </xdr:from>
    <xdr:ext cx="469744" cy="259045"/>
    <xdr:sp macro="" textlink="">
      <xdr:nvSpPr>
        <xdr:cNvPr id="146" name="【体育館・プール】&#10;一人当たり面積該当値テキスト">
          <a:extLst>
            <a:ext uri="{FF2B5EF4-FFF2-40B4-BE49-F238E27FC236}">
              <a16:creationId xmlns:a16="http://schemas.microsoft.com/office/drawing/2014/main" id="{00AF0378-4CA5-463E-BD95-7871ACBE388B}"/>
            </a:ext>
          </a:extLst>
        </xdr:cNvPr>
        <xdr:cNvSpPr txBox="1"/>
      </xdr:nvSpPr>
      <xdr:spPr>
        <a:xfrm>
          <a:off x="10515600" y="1059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2784</xdr:rowOff>
    </xdr:from>
    <xdr:to>
      <xdr:col>50</xdr:col>
      <xdr:colOff>165100</xdr:colOff>
      <xdr:row>63</xdr:row>
      <xdr:rowOff>104384</xdr:rowOff>
    </xdr:to>
    <xdr:sp macro="" textlink="">
      <xdr:nvSpPr>
        <xdr:cNvPr id="147" name="楕円 146">
          <a:extLst>
            <a:ext uri="{FF2B5EF4-FFF2-40B4-BE49-F238E27FC236}">
              <a16:creationId xmlns:a16="http://schemas.microsoft.com/office/drawing/2014/main" id="{CA223B1E-2A6D-4A0B-AAFD-3558AD6FAF0E}"/>
            </a:ext>
          </a:extLst>
        </xdr:cNvPr>
        <xdr:cNvSpPr/>
      </xdr:nvSpPr>
      <xdr:spPr>
        <a:xfrm>
          <a:off x="9588500" y="108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51572</xdr:rowOff>
    </xdr:from>
    <xdr:to>
      <xdr:col>55</xdr:col>
      <xdr:colOff>0</xdr:colOff>
      <xdr:row>63</xdr:row>
      <xdr:rowOff>53584</xdr:rowOff>
    </xdr:to>
    <xdr:cxnSp macro="">
      <xdr:nvCxnSpPr>
        <xdr:cNvPr id="148" name="直線コネクタ 147">
          <a:extLst>
            <a:ext uri="{FF2B5EF4-FFF2-40B4-BE49-F238E27FC236}">
              <a16:creationId xmlns:a16="http://schemas.microsoft.com/office/drawing/2014/main" id="{6CF87CAD-8526-4C05-8BA4-7432572154BF}"/>
            </a:ext>
          </a:extLst>
        </xdr:cNvPr>
        <xdr:cNvCxnSpPr/>
      </xdr:nvCxnSpPr>
      <xdr:spPr>
        <a:xfrm flipV="1">
          <a:off x="9639300" y="1085292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8544</xdr:rowOff>
    </xdr:from>
    <xdr:to>
      <xdr:col>46</xdr:col>
      <xdr:colOff>38100</xdr:colOff>
      <xdr:row>63</xdr:row>
      <xdr:rowOff>110144</xdr:rowOff>
    </xdr:to>
    <xdr:sp macro="" textlink="">
      <xdr:nvSpPr>
        <xdr:cNvPr id="149" name="楕円 148">
          <a:extLst>
            <a:ext uri="{FF2B5EF4-FFF2-40B4-BE49-F238E27FC236}">
              <a16:creationId xmlns:a16="http://schemas.microsoft.com/office/drawing/2014/main" id="{5A087FD3-2107-41D2-A545-1B2F7E4755FA}"/>
            </a:ext>
          </a:extLst>
        </xdr:cNvPr>
        <xdr:cNvSpPr/>
      </xdr:nvSpPr>
      <xdr:spPr>
        <a:xfrm>
          <a:off x="8699500" y="108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53584</xdr:rowOff>
    </xdr:from>
    <xdr:to>
      <xdr:col>50</xdr:col>
      <xdr:colOff>114300</xdr:colOff>
      <xdr:row>63</xdr:row>
      <xdr:rowOff>59344</xdr:rowOff>
    </xdr:to>
    <xdr:cxnSp macro="">
      <xdr:nvCxnSpPr>
        <xdr:cNvPr id="150" name="直線コネクタ 149">
          <a:extLst>
            <a:ext uri="{FF2B5EF4-FFF2-40B4-BE49-F238E27FC236}">
              <a16:creationId xmlns:a16="http://schemas.microsoft.com/office/drawing/2014/main" id="{8E0483D9-9E75-455C-8C27-EEB15B3E86F4}"/>
            </a:ext>
          </a:extLst>
        </xdr:cNvPr>
        <xdr:cNvCxnSpPr/>
      </xdr:nvCxnSpPr>
      <xdr:spPr>
        <a:xfrm flipV="1">
          <a:off x="8750300" y="10854934"/>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10373</xdr:rowOff>
    </xdr:from>
    <xdr:to>
      <xdr:col>41</xdr:col>
      <xdr:colOff>101600</xdr:colOff>
      <xdr:row>63</xdr:row>
      <xdr:rowOff>111973</xdr:rowOff>
    </xdr:to>
    <xdr:sp macro="" textlink="">
      <xdr:nvSpPr>
        <xdr:cNvPr id="151" name="楕円 150">
          <a:extLst>
            <a:ext uri="{FF2B5EF4-FFF2-40B4-BE49-F238E27FC236}">
              <a16:creationId xmlns:a16="http://schemas.microsoft.com/office/drawing/2014/main" id="{81EAA2C7-6E04-4975-8AFC-5278BF997508}"/>
            </a:ext>
          </a:extLst>
        </xdr:cNvPr>
        <xdr:cNvSpPr/>
      </xdr:nvSpPr>
      <xdr:spPr>
        <a:xfrm>
          <a:off x="7810500" y="108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59344</xdr:rowOff>
    </xdr:from>
    <xdr:to>
      <xdr:col>45</xdr:col>
      <xdr:colOff>177800</xdr:colOff>
      <xdr:row>63</xdr:row>
      <xdr:rowOff>61173</xdr:rowOff>
    </xdr:to>
    <xdr:cxnSp macro="">
      <xdr:nvCxnSpPr>
        <xdr:cNvPr id="152" name="直線コネクタ 151">
          <a:extLst>
            <a:ext uri="{FF2B5EF4-FFF2-40B4-BE49-F238E27FC236}">
              <a16:creationId xmlns:a16="http://schemas.microsoft.com/office/drawing/2014/main" id="{AC2CE744-149F-4920-A66C-C85427A76DD3}"/>
            </a:ext>
          </a:extLst>
        </xdr:cNvPr>
        <xdr:cNvCxnSpPr/>
      </xdr:nvCxnSpPr>
      <xdr:spPr>
        <a:xfrm flipV="1">
          <a:off x="7861300" y="108606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13848</xdr:rowOff>
    </xdr:from>
    <xdr:to>
      <xdr:col>36</xdr:col>
      <xdr:colOff>165100</xdr:colOff>
      <xdr:row>63</xdr:row>
      <xdr:rowOff>115448</xdr:rowOff>
    </xdr:to>
    <xdr:sp macro="" textlink="">
      <xdr:nvSpPr>
        <xdr:cNvPr id="153" name="楕円 152">
          <a:extLst>
            <a:ext uri="{FF2B5EF4-FFF2-40B4-BE49-F238E27FC236}">
              <a16:creationId xmlns:a16="http://schemas.microsoft.com/office/drawing/2014/main" id="{9742A02A-6F98-41C0-A159-0470B853705E}"/>
            </a:ext>
          </a:extLst>
        </xdr:cNvPr>
        <xdr:cNvSpPr/>
      </xdr:nvSpPr>
      <xdr:spPr>
        <a:xfrm>
          <a:off x="6921500" y="108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61173</xdr:rowOff>
    </xdr:from>
    <xdr:to>
      <xdr:col>41</xdr:col>
      <xdr:colOff>50800</xdr:colOff>
      <xdr:row>63</xdr:row>
      <xdr:rowOff>64648</xdr:rowOff>
    </xdr:to>
    <xdr:cxnSp macro="">
      <xdr:nvCxnSpPr>
        <xdr:cNvPr id="154" name="直線コネクタ 153">
          <a:extLst>
            <a:ext uri="{FF2B5EF4-FFF2-40B4-BE49-F238E27FC236}">
              <a16:creationId xmlns:a16="http://schemas.microsoft.com/office/drawing/2014/main" id="{78D44769-349D-473F-9A37-BE032DD62FDE}"/>
            </a:ext>
          </a:extLst>
        </xdr:cNvPr>
        <xdr:cNvCxnSpPr/>
      </xdr:nvCxnSpPr>
      <xdr:spPr>
        <a:xfrm flipV="1">
          <a:off x="6972300" y="10862523"/>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EC6DCB90-B8DC-4074-B0BF-1CEF45A30047}"/>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B846FD3B-7FED-4F88-92B2-62730B0BCFAA}"/>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C2060A51-9FF8-46D1-9F46-561F1C554B48}"/>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56CCACC6-A663-4817-8D3A-22E03F6A430B}"/>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120911</xdr:rowOff>
    </xdr:from>
    <xdr:ext cx="469744" cy="259045"/>
    <xdr:sp macro="" textlink="">
      <xdr:nvSpPr>
        <xdr:cNvPr id="159" name="n_1mainValue【体育館・プール】&#10;一人当たり面積">
          <a:extLst>
            <a:ext uri="{FF2B5EF4-FFF2-40B4-BE49-F238E27FC236}">
              <a16:creationId xmlns:a16="http://schemas.microsoft.com/office/drawing/2014/main" id="{FED344C8-52EA-4C08-9724-057B681062AD}"/>
            </a:ext>
          </a:extLst>
        </xdr:cNvPr>
        <xdr:cNvSpPr txBox="1"/>
      </xdr:nvSpPr>
      <xdr:spPr>
        <a:xfrm>
          <a:off x="9391727" y="1057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126671</xdr:rowOff>
    </xdr:from>
    <xdr:ext cx="469744" cy="259045"/>
    <xdr:sp macro="" textlink="">
      <xdr:nvSpPr>
        <xdr:cNvPr id="160" name="n_2mainValue【体育館・プール】&#10;一人当たり面積">
          <a:extLst>
            <a:ext uri="{FF2B5EF4-FFF2-40B4-BE49-F238E27FC236}">
              <a16:creationId xmlns:a16="http://schemas.microsoft.com/office/drawing/2014/main" id="{C7E53EC3-36F7-4BC7-99D9-223A5A34301C}"/>
            </a:ext>
          </a:extLst>
        </xdr:cNvPr>
        <xdr:cNvSpPr txBox="1"/>
      </xdr:nvSpPr>
      <xdr:spPr>
        <a:xfrm>
          <a:off x="8515427" y="105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128500</xdr:rowOff>
    </xdr:from>
    <xdr:ext cx="469744" cy="259045"/>
    <xdr:sp macro="" textlink="">
      <xdr:nvSpPr>
        <xdr:cNvPr id="161" name="n_3mainValue【体育館・プール】&#10;一人当たり面積">
          <a:extLst>
            <a:ext uri="{FF2B5EF4-FFF2-40B4-BE49-F238E27FC236}">
              <a16:creationId xmlns:a16="http://schemas.microsoft.com/office/drawing/2014/main" id="{41CC4EFB-EF55-4C30-B19B-9823CCDA202C}"/>
            </a:ext>
          </a:extLst>
        </xdr:cNvPr>
        <xdr:cNvSpPr txBox="1"/>
      </xdr:nvSpPr>
      <xdr:spPr>
        <a:xfrm>
          <a:off x="7626427" y="105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131975</xdr:rowOff>
    </xdr:from>
    <xdr:ext cx="469744" cy="259045"/>
    <xdr:sp macro="" textlink="">
      <xdr:nvSpPr>
        <xdr:cNvPr id="162" name="n_4mainValue【体育館・プール】&#10;一人当たり面積">
          <a:extLst>
            <a:ext uri="{FF2B5EF4-FFF2-40B4-BE49-F238E27FC236}">
              <a16:creationId xmlns:a16="http://schemas.microsoft.com/office/drawing/2014/main" id="{37AAB481-4315-4720-BB03-21ACCFDF7E33}"/>
            </a:ext>
          </a:extLst>
        </xdr:cNvPr>
        <xdr:cNvSpPr txBox="1"/>
      </xdr:nvSpPr>
      <xdr:spPr>
        <a:xfrm>
          <a:off x="6737427" y="105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F6CC7858-5066-4876-919A-FE7AE95845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1BA6B2E0-87AB-4BEA-AF2C-8C45C1AB54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632DD65-0CD4-473D-B354-C02073DCB5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6965D0ED-C26C-49CA-8804-EF1D48C7A9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4DF302F3-2B9C-47BD-89F7-6D202116F4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76FD785E-B0DE-485F-A21C-28B9E0E8AD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E1AE5092-B54D-4912-8C32-C52B3DE46A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50B37D37-A56F-43FA-B361-F8F6C6470B5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A83CF6B9-BF59-4452-A157-81C3D3B7B1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C244466B-23DE-4CD0-A2EF-133E795A63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4DEE026B-51CC-46D9-84E3-87EFA4D847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E940658D-FEC8-4E7A-877A-D1F566BFE0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3E65ADC4-B905-4B46-95A6-B9055BEC37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BAC2FFF0-3B84-4B8F-9219-4ECA2D20E6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E28E5028-3B66-470F-8EBF-01BF0359E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EF466730-87ED-4ACB-8B04-D2DB5AB7A7A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87B0CC3B-EAC5-42B7-A6F3-B96C19ECE8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1BBC857A-302C-4F44-AD09-F77357CDD8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271EE576-F9C4-4334-A393-89CBDF5ACB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CD3EF7ED-4CA8-4328-A5BF-749E383104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C7B90CFD-879F-41CA-B2A2-CEDE7A8F19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A25B0591-12B9-4CD9-BDF8-2DA03C800C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1B69F85D-1D3F-42B7-A5AB-3101827258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314009F2-FEF4-40D2-AD17-7D551054D3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C4696952-497E-4DEB-96ED-CD30F145ADF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EAA7C40E-15B8-404B-A7CB-5B604D357A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880F90CC-5058-485C-8808-F9BA535E9D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22D9A61A-1D86-4944-B4D5-F021D20C11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8154D58B-D564-4C94-8B98-A3C948FE306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D2AC804A-6972-4166-9DFB-B82AF94E745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57176B35-F848-415A-AC2D-ADC443E9A4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1EEC80D9-FECA-4A69-8B12-F54E9E4D51E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3FFC2B02-B886-44A8-BF90-68D980F0754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D34CB0A2-EE2F-4CD0-8C75-4FD002098D7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50CEA88F-245E-4FD4-A99F-45AC51C0CC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6955E6C2-408E-411D-8471-2A4C3C798F6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8885B160-019A-4A89-8AD8-ED29719CA55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3D05F158-134B-46FF-95AD-DD916E7948D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C5EC022A-0078-4EAE-A433-F0ACDF7FBA2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EDD91FC9-A131-4555-A3F6-8766B93245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F655F86C-4234-41FB-AA64-12D08E0E45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A95B8308-08C9-46B1-A81D-847ED1BC097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515B473D-2587-4BA8-85FE-7DA136A5E62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4728184E-1EC4-4E00-9527-821E5AFF37D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9FF54071-6BEC-478B-A301-9D77F94ECAD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A8BC910E-C321-49A4-A611-51CD5DF4C206}"/>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A6C9268A-7D22-4B96-8FEB-49E42126BF59}"/>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A18EF83A-3BF3-4AC9-A2C6-136579B0FEE9}"/>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11" name="フローチャート: 判断 210">
          <a:extLst>
            <a:ext uri="{FF2B5EF4-FFF2-40B4-BE49-F238E27FC236}">
              <a16:creationId xmlns:a16="http://schemas.microsoft.com/office/drawing/2014/main" id="{E987146A-4D3E-4F52-9867-5D1CB39DD3AF}"/>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12" name="フローチャート: 判断 211">
          <a:extLst>
            <a:ext uri="{FF2B5EF4-FFF2-40B4-BE49-F238E27FC236}">
              <a16:creationId xmlns:a16="http://schemas.microsoft.com/office/drawing/2014/main" id="{38B04C89-5873-437F-9F2A-B239C2A10AFC}"/>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13" name="フローチャート: 判断 212">
          <a:extLst>
            <a:ext uri="{FF2B5EF4-FFF2-40B4-BE49-F238E27FC236}">
              <a16:creationId xmlns:a16="http://schemas.microsoft.com/office/drawing/2014/main" id="{FD954290-9337-4342-B395-7CA6672EF0BB}"/>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14" name="フローチャート: 判断 213">
          <a:extLst>
            <a:ext uri="{FF2B5EF4-FFF2-40B4-BE49-F238E27FC236}">
              <a16:creationId xmlns:a16="http://schemas.microsoft.com/office/drawing/2014/main" id="{146D4147-0222-4D4E-A3AF-788E953899A4}"/>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4CE1A9B1-1B8E-4DD3-87EE-F8EBF63445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90854757-A6E3-4D91-8CEC-BCEB1E102AC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B9D55A2C-DC2C-44F7-A10F-56D48FA4A8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279D4EFF-394F-43E0-AE1E-780503A53D8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940583AB-9C71-4FA2-B5C3-F90DFD144F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220" name="楕円 219">
          <a:extLst>
            <a:ext uri="{FF2B5EF4-FFF2-40B4-BE49-F238E27FC236}">
              <a16:creationId xmlns:a16="http://schemas.microsoft.com/office/drawing/2014/main" id="{DB36CFC6-F2D3-46BB-B6BF-C6526357FE51}"/>
            </a:ext>
          </a:extLst>
        </xdr:cNvPr>
        <xdr:cNvSpPr/>
      </xdr:nvSpPr>
      <xdr:spPr>
        <a:xfrm>
          <a:off x="4584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40C47A2B-AA2C-4B0E-9B96-4650956A39FF}"/>
            </a:ext>
          </a:extLst>
        </xdr:cNvPr>
        <xdr:cNvSpPr txBox="1"/>
      </xdr:nvSpPr>
      <xdr:spPr>
        <a:xfrm>
          <a:off x="4673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154395</xdr:rowOff>
    </xdr:from>
    <xdr:to>
      <xdr:col>20</xdr:col>
      <xdr:colOff>38100</xdr:colOff>
      <xdr:row>109</xdr:row>
      <xdr:rowOff>84545</xdr:rowOff>
    </xdr:to>
    <xdr:sp macro="" textlink="">
      <xdr:nvSpPr>
        <xdr:cNvPr id="222" name="楕円 221">
          <a:extLst>
            <a:ext uri="{FF2B5EF4-FFF2-40B4-BE49-F238E27FC236}">
              <a16:creationId xmlns:a16="http://schemas.microsoft.com/office/drawing/2014/main" id="{5353C22F-B210-4D7D-9CBC-F26A04391023}"/>
            </a:ext>
          </a:extLst>
        </xdr:cNvPr>
        <xdr:cNvSpPr/>
      </xdr:nvSpPr>
      <xdr:spPr>
        <a:xfrm>
          <a:off x="3746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33745</xdr:rowOff>
    </xdr:from>
    <xdr:to>
      <xdr:col>24</xdr:col>
      <xdr:colOff>63500</xdr:colOff>
      <xdr:row>109</xdr:row>
      <xdr:rowOff>33745</xdr:rowOff>
    </xdr:to>
    <xdr:cxnSp macro="">
      <xdr:nvCxnSpPr>
        <xdr:cNvPr id="223" name="直線コネクタ 222">
          <a:extLst>
            <a:ext uri="{FF2B5EF4-FFF2-40B4-BE49-F238E27FC236}">
              <a16:creationId xmlns:a16="http://schemas.microsoft.com/office/drawing/2014/main" id="{D45D93ED-E4E5-4FA9-BE43-4B7D167BA311}"/>
            </a:ext>
          </a:extLst>
        </xdr:cNvPr>
        <xdr:cNvCxnSpPr/>
      </xdr:nvCxnSpPr>
      <xdr:spPr>
        <a:xfrm>
          <a:off x="3797300" y="1872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224" name="楕円 223">
          <a:extLst>
            <a:ext uri="{FF2B5EF4-FFF2-40B4-BE49-F238E27FC236}">
              <a16:creationId xmlns:a16="http://schemas.microsoft.com/office/drawing/2014/main" id="{DBB162B1-605F-44AA-8C1C-0F1212B95C08}"/>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33745</xdr:rowOff>
    </xdr:from>
    <xdr:to>
      <xdr:col>19</xdr:col>
      <xdr:colOff>177800</xdr:colOff>
      <xdr:row>109</xdr:row>
      <xdr:rowOff>35379</xdr:rowOff>
    </xdr:to>
    <xdr:cxnSp macro="">
      <xdr:nvCxnSpPr>
        <xdr:cNvPr id="225" name="直線コネクタ 224">
          <a:extLst>
            <a:ext uri="{FF2B5EF4-FFF2-40B4-BE49-F238E27FC236}">
              <a16:creationId xmlns:a16="http://schemas.microsoft.com/office/drawing/2014/main" id="{3375A252-B266-4FC3-89A9-1E209A32C4A3}"/>
            </a:ext>
          </a:extLst>
        </xdr:cNvPr>
        <xdr:cNvCxnSpPr/>
      </xdr:nvCxnSpPr>
      <xdr:spPr>
        <a:xfrm flipV="1">
          <a:off x="2908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226" name="楕円 225">
          <a:extLst>
            <a:ext uri="{FF2B5EF4-FFF2-40B4-BE49-F238E27FC236}">
              <a16:creationId xmlns:a16="http://schemas.microsoft.com/office/drawing/2014/main" id="{4E5F6AC2-491C-4567-BE8A-A1773F215914}"/>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227" name="直線コネクタ 226">
          <a:extLst>
            <a:ext uri="{FF2B5EF4-FFF2-40B4-BE49-F238E27FC236}">
              <a16:creationId xmlns:a16="http://schemas.microsoft.com/office/drawing/2014/main" id="{5FCE223A-4BE0-4CFB-A928-685DF0B2D0B9}"/>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228" name="楕円 227">
          <a:extLst>
            <a:ext uri="{FF2B5EF4-FFF2-40B4-BE49-F238E27FC236}">
              <a16:creationId xmlns:a16="http://schemas.microsoft.com/office/drawing/2014/main" id="{1E54199A-66AB-46A2-A11B-032A4CE40BD1}"/>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229" name="直線コネクタ 228">
          <a:extLst>
            <a:ext uri="{FF2B5EF4-FFF2-40B4-BE49-F238E27FC236}">
              <a16:creationId xmlns:a16="http://schemas.microsoft.com/office/drawing/2014/main" id="{0515901C-BE66-46B3-B1E4-7DE00923812C}"/>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30" name="n_1aveValue【市民会館】&#10;有形固定資産減価償却率">
          <a:extLst>
            <a:ext uri="{FF2B5EF4-FFF2-40B4-BE49-F238E27FC236}">
              <a16:creationId xmlns:a16="http://schemas.microsoft.com/office/drawing/2014/main" id="{8753C00E-6ADC-42AC-A3A3-A38308E783E1}"/>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31" name="n_2aveValue【市民会館】&#10;有形固定資産減価償却率">
          <a:extLst>
            <a:ext uri="{FF2B5EF4-FFF2-40B4-BE49-F238E27FC236}">
              <a16:creationId xmlns:a16="http://schemas.microsoft.com/office/drawing/2014/main" id="{AF188FE5-8890-4249-BB2A-D2AE1C84978E}"/>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32" name="n_3aveValue【市民会館】&#10;有形固定資産減価償却率">
          <a:extLst>
            <a:ext uri="{FF2B5EF4-FFF2-40B4-BE49-F238E27FC236}">
              <a16:creationId xmlns:a16="http://schemas.microsoft.com/office/drawing/2014/main" id="{5E1BB1CA-BE2D-4341-88A0-FF97FC25416C}"/>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33" name="n_4aveValue【市民会館】&#10;有形固定資産減価償却率">
          <a:extLst>
            <a:ext uri="{FF2B5EF4-FFF2-40B4-BE49-F238E27FC236}">
              <a16:creationId xmlns:a16="http://schemas.microsoft.com/office/drawing/2014/main" id="{C80EAE02-2754-4495-8771-4944E5576C46}"/>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75672</xdr:rowOff>
    </xdr:from>
    <xdr:ext cx="405111" cy="259045"/>
    <xdr:sp macro="" textlink="">
      <xdr:nvSpPr>
        <xdr:cNvPr id="234" name="n_1mainValue【市民会館】&#10;有形固定資産減価償却率">
          <a:extLst>
            <a:ext uri="{FF2B5EF4-FFF2-40B4-BE49-F238E27FC236}">
              <a16:creationId xmlns:a16="http://schemas.microsoft.com/office/drawing/2014/main" id="{417448FA-797F-4319-8689-489DC487F595}"/>
            </a:ext>
          </a:extLst>
        </xdr:cNvPr>
        <xdr:cNvSpPr txBox="1"/>
      </xdr:nvSpPr>
      <xdr:spPr>
        <a:xfrm>
          <a:off x="3582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235" name="n_2mainValue【市民会館】&#10;有形固定資産減価償却率">
          <a:extLst>
            <a:ext uri="{FF2B5EF4-FFF2-40B4-BE49-F238E27FC236}">
              <a16:creationId xmlns:a16="http://schemas.microsoft.com/office/drawing/2014/main" id="{E78B9CA8-CC0E-4A62-92AD-A5A02C081E1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236" name="n_3mainValue【市民会館】&#10;有形固定資産減価償却率">
          <a:extLst>
            <a:ext uri="{FF2B5EF4-FFF2-40B4-BE49-F238E27FC236}">
              <a16:creationId xmlns:a16="http://schemas.microsoft.com/office/drawing/2014/main" id="{9A61FF22-D181-400C-9E85-B52618533748}"/>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237" name="n_4mainValue【市民会館】&#10;有形固定資産減価償却率">
          <a:extLst>
            <a:ext uri="{FF2B5EF4-FFF2-40B4-BE49-F238E27FC236}">
              <a16:creationId xmlns:a16="http://schemas.microsoft.com/office/drawing/2014/main" id="{67B485D4-B113-4A6F-8221-780DFE78CCD2}"/>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6A5EFB3A-05E1-44B3-8A8A-5334BD7E1E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46655060-B7FD-49EC-8C92-D7879ED05E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5A414F49-0EC7-4E69-856E-4FFA66625D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DAC14ED9-DA1F-4C05-B21A-DE01E4E47E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2ED97EF-A120-4073-8DE3-DE9F3446B8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8066EFA4-3C6F-4759-9960-83C7700351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EC3E9B2C-EE9F-46B1-8999-6E3C09D689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B7B4B457-9A1C-4CD0-A451-49512DAF62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F8F0C6CE-4ECE-4E5A-8153-A8C1D224AB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9581A9F8-847B-49AA-8215-9256D54B7B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DFDBFCF0-21AF-4F6C-8F1E-3758AA08A72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78CAD3A6-DA6E-425C-9CCA-D13485351EE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51B2212A-F6A6-4BD7-8F96-B759204200C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DB4077B6-AE58-49BB-902E-9955F893BB8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223CC596-652A-463C-B75D-CD51B030AB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E763532C-8B9A-4C4A-8F9A-0A9415044D0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686C0111-F519-446F-BBCC-10C5D04012B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C889010D-05B9-4079-AC70-E6C6BB98926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E17A161A-CEDB-48CD-BAFC-D350F3D3620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C71957BB-8730-470F-8906-8FF24B4F923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ACB38970-99B2-49D0-A0B2-BFA6344381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55A3082C-E6FB-43A7-9A92-64518F90B5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456B9773-A424-4664-BF2D-E8F9A61D71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61" name="直線コネクタ 260">
          <a:extLst>
            <a:ext uri="{FF2B5EF4-FFF2-40B4-BE49-F238E27FC236}">
              <a16:creationId xmlns:a16="http://schemas.microsoft.com/office/drawing/2014/main" id="{13DB34B6-A22A-48E4-8055-649016D012B1}"/>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62" name="【市民会館】&#10;一人当たり面積最小値テキスト">
          <a:extLst>
            <a:ext uri="{FF2B5EF4-FFF2-40B4-BE49-F238E27FC236}">
              <a16:creationId xmlns:a16="http://schemas.microsoft.com/office/drawing/2014/main" id="{5F1049C6-5A87-400A-929E-69F9AF4B374E}"/>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63" name="直線コネクタ 262">
          <a:extLst>
            <a:ext uri="{FF2B5EF4-FFF2-40B4-BE49-F238E27FC236}">
              <a16:creationId xmlns:a16="http://schemas.microsoft.com/office/drawing/2014/main" id="{EC573BF6-A279-4E58-A513-2A057B8A1FFD}"/>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64" name="【市民会館】&#10;一人当たり面積最大値テキスト">
          <a:extLst>
            <a:ext uri="{FF2B5EF4-FFF2-40B4-BE49-F238E27FC236}">
              <a16:creationId xmlns:a16="http://schemas.microsoft.com/office/drawing/2014/main" id="{11F6FED3-13F0-431E-B520-EA5B022AAFD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5" name="直線コネクタ 264">
          <a:extLst>
            <a:ext uri="{FF2B5EF4-FFF2-40B4-BE49-F238E27FC236}">
              <a16:creationId xmlns:a16="http://schemas.microsoft.com/office/drawing/2014/main" id="{042EE095-FEBA-4635-9386-46A916E6668A}"/>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266" name="【市民会館】&#10;一人当たり面積平均値テキスト">
          <a:extLst>
            <a:ext uri="{FF2B5EF4-FFF2-40B4-BE49-F238E27FC236}">
              <a16:creationId xmlns:a16="http://schemas.microsoft.com/office/drawing/2014/main" id="{8BBAD234-A09B-4588-B0B9-206A08609ED3}"/>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7" name="フローチャート: 判断 266">
          <a:extLst>
            <a:ext uri="{FF2B5EF4-FFF2-40B4-BE49-F238E27FC236}">
              <a16:creationId xmlns:a16="http://schemas.microsoft.com/office/drawing/2014/main" id="{A85A2060-9E41-418C-9E39-196254D8BF18}"/>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68" name="フローチャート: 判断 267">
          <a:extLst>
            <a:ext uri="{FF2B5EF4-FFF2-40B4-BE49-F238E27FC236}">
              <a16:creationId xmlns:a16="http://schemas.microsoft.com/office/drawing/2014/main" id="{E19A29D2-5EFC-4027-BF1D-CFE9A59F0E74}"/>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9" name="フローチャート: 判断 268">
          <a:extLst>
            <a:ext uri="{FF2B5EF4-FFF2-40B4-BE49-F238E27FC236}">
              <a16:creationId xmlns:a16="http://schemas.microsoft.com/office/drawing/2014/main" id="{3A685E88-0FF6-4362-8ACF-1E6C488DAB82}"/>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70" name="フローチャート: 判断 269">
          <a:extLst>
            <a:ext uri="{FF2B5EF4-FFF2-40B4-BE49-F238E27FC236}">
              <a16:creationId xmlns:a16="http://schemas.microsoft.com/office/drawing/2014/main" id="{FE7D69C9-272F-4509-B3E0-AD1A854982F9}"/>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71" name="フローチャート: 判断 270">
          <a:extLst>
            <a:ext uri="{FF2B5EF4-FFF2-40B4-BE49-F238E27FC236}">
              <a16:creationId xmlns:a16="http://schemas.microsoft.com/office/drawing/2014/main" id="{2604D714-57E2-418E-9E38-A6BB9D0E52B9}"/>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4B13759F-5818-41E4-A579-D9FC99B87D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351F5D55-A7FC-4210-BD44-E97FDD6EC5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97B66294-DB4B-42EA-9C8A-9E7F559AD1F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91C5755D-8C9C-4424-87C1-E110443F33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17200CD3-CB0E-4F5D-8644-A74AB504DF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95123</xdr:rowOff>
    </xdr:from>
    <xdr:to>
      <xdr:col>55</xdr:col>
      <xdr:colOff>50800</xdr:colOff>
      <xdr:row>108</xdr:row>
      <xdr:rowOff>25273</xdr:rowOff>
    </xdr:to>
    <xdr:sp macro="" textlink="">
      <xdr:nvSpPr>
        <xdr:cNvPr id="277" name="楕円 276">
          <a:extLst>
            <a:ext uri="{FF2B5EF4-FFF2-40B4-BE49-F238E27FC236}">
              <a16:creationId xmlns:a16="http://schemas.microsoft.com/office/drawing/2014/main" id="{323D5F1F-3CEA-468A-9D56-BFE043347DED}"/>
            </a:ext>
          </a:extLst>
        </xdr:cNvPr>
        <xdr:cNvSpPr/>
      </xdr:nvSpPr>
      <xdr:spPr>
        <a:xfrm>
          <a:off x="10426700" y="184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10050</xdr:rowOff>
    </xdr:from>
    <xdr:ext cx="469744" cy="259045"/>
    <xdr:sp macro="" textlink="">
      <xdr:nvSpPr>
        <xdr:cNvPr id="278" name="【市民会館】&#10;一人当たり面積該当値テキスト">
          <a:extLst>
            <a:ext uri="{FF2B5EF4-FFF2-40B4-BE49-F238E27FC236}">
              <a16:creationId xmlns:a16="http://schemas.microsoft.com/office/drawing/2014/main" id="{5E528926-8B7C-4AD5-A7BF-61DA820A4F5A}"/>
            </a:ext>
          </a:extLst>
        </xdr:cNvPr>
        <xdr:cNvSpPr txBox="1"/>
      </xdr:nvSpPr>
      <xdr:spPr>
        <a:xfrm>
          <a:off x="10515600" y="183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279" name="楕円 278">
          <a:extLst>
            <a:ext uri="{FF2B5EF4-FFF2-40B4-BE49-F238E27FC236}">
              <a16:creationId xmlns:a16="http://schemas.microsoft.com/office/drawing/2014/main" id="{C4592D97-B43A-4556-BB5A-B03D60E6E91C}"/>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145923</xdr:rowOff>
    </xdr:from>
    <xdr:to>
      <xdr:col>55</xdr:col>
      <xdr:colOff>0</xdr:colOff>
      <xdr:row>107</xdr:row>
      <xdr:rowOff>148589</xdr:rowOff>
    </xdr:to>
    <xdr:cxnSp macro="">
      <xdr:nvCxnSpPr>
        <xdr:cNvPr id="280" name="直線コネクタ 279">
          <a:extLst>
            <a:ext uri="{FF2B5EF4-FFF2-40B4-BE49-F238E27FC236}">
              <a16:creationId xmlns:a16="http://schemas.microsoft.com/office/drawing/2014/main" id="{967EB7E6-4CFD-4E31-AA48-073DC0AC340C}"/>
            </a:ext>
          </a:extLst>
        </xdr:cNvPr>
        <xdr:cNvCxnSpPr/>
      </xdr:nvCxnSpPr>
      <xdr:spPr>
        <a:xfrm flipV="1">
          <a:off x="9639300" y="1849107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106553</xdr:rowOff>
    </xdr:from>
    <xdr:to>
      <xdr:col>46</xdr:col>
      <xdr:colOff>38100</xdr:colOff>
      <xdr:row>108</xdr:row>
      <xdr:rowOff>36703</xdr:rowOff>
    </xdr:to>
    <xdr:sp macro="" textlink="">
      <xdr:nvSpPr>
        <xdr:cNvPr id="281" name="楕円 280">
          <a:extLst>
            <a:ext uri="{FF2B5EF4-FFF2-40B4-BE49-F238E27FC236}">
              <a16:creationId xmlns:a16="http://schemas.microsoft.com/office/drawing/2014/main" id="{3073E34D-B7DB-413A-86A6-0958CB346B70}"/>
            </a:ext>
          </a:extLst>
        </xdr:cNvPr>
        <xdr:cNvSpPr/>
      </xdr:nvSpPr>
      <xdr:spPr>
        <a:xfrm>
          <a:off x="8699500" y="184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157353</xdr:rowOff>
    </xdr:to>
    <xdr:cxnSp macro="">
      <xdr:nvCxnSpPr>
        <xdr:cNvPr id="282" name="直線コネクタ 281">
          <a:extLst>
            <a:ext uri="{FF2B5EF4-FFF2-40B4-BE49-F238E27FC236}">
              <a16:creationId xmlns:a16="http://schemas.microsoft.com/office/drawing/2014/main" id="{A4BED387-25B6-4B23-BA00-54DC8EB41DB4}"/>
            </a:ext>
          </a:extLst>
        </xdr:cNvPr>
        <xdr:cNvCxnSpPr/>
      </xdr:nvCxnSpPr>
      <xdr:spPr>
        <a:xfrm flipV="1">
          <a:off x="8750300" y="18493739"/>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39370</xdr:rowOff>
    </xdr:to>
    <xdr:sp macro="" textlink="">
      <xdr:nvSpPr>
        <xdr:cNvPr id="283" name="楕円 282">
          <a:extLst>
            <a:ext uri="{FF2B5EF4-FFF2-40B4-BE49-F238E27FC236}">
              <a16:creationId xmlns:a16="http://schemas.microsoft.com/office/drawing/2014/main" id="{3E8FF5CA-6FEB-4429-B638-FCD428A7C98B}"/>
            </a:ext>
          </a:extLst>
        </xdr:cNvPr>
        <xdr:cNvSpPr/>
      </xdr:nvSpPr>
      <xdr:spPr>
        <a:xfrm>
          <a:off x="781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157353</xdr:rowOff>
    </xdr:from>
    <xdr:to>
      <xdr:col>45</xdr:col>
      <xdr:colOff>177800</xdr:colOff>
      <xdr:row>107</xdr:row>
      <xdr:rowOff>160020</xdr:rowOff>
    </xdr:to>
    <xdr:cxnSp macro="">
      <xdr:nvCxnSpPr>
        <xdr:cNvPr id="284" name="直線コネクタ 283">
          <a:extLst>
            <a:ext uri="{FF2B5EF4-FFF2-40B4-BE49-F238E27FC236}">
              <a16:creationId xmlns:a16="http://schemas.microsoft.com/office/drawing/2014/main" id="{AD4A6166-EC15-4B88-A5DF-EC8285FCA3A5}"/>
            </a:ext>
          </a:extLst>
        </xdr:cNvPr>
        <xdr:cNvCxnSpPr/>
      </xdr:nvCxnSpPr>
      <xdr:spPr>
        <a:xfrm flipV="1">
          <a:off x="7861300" y="185025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114173</xdr:rowOff>
    </xdr:from>
    <xdr:to>
      <xdr:col>36</xdr:col>
      <xdr:colOff>165100</xdr:colOff>
      <xdr:row>108</xdr:row>
      <xdr:rowOff>44323</xdr:rowOff>
    </xdr:to>
    <xdr:sp macro="" textlink="">
      <xdr:nvSpPr>
        <xdr:cNvPr id="285" name="楕円 284">
          <a:extLst>
            <a:ext uri="{FF2B5EF4-FFF2-40B4-BE49-F238E27FC236}">
              <a16:creationId xmlns:a16="http://schemas.microsoft.com/office/drawing/2014/main" id="{5B8372AB-B712-4856-B451-7B5149F1EBAE}"/>
            </a:ext>
          </a:extLst>
        </xdr:cNvPr>
        <xdr:cNvSpPr/>
      </xdr:nvSpPr>
      <xdr:spPr>
        <a:xfrm>
          <a:off x="6921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160020</xdr:rowOff>
    </xdr:from>
    <xdr:to>
      <xdr:col>41</xdr:col>
      <xdr:colOff>50800</xdr:colOff>
      <xdr:row>107</xdr:row>
      <xdr:rowOff>164973</xdr:rowOff>
    </xdr:to>
    <xdr:cxnSp macro="">
      <xdr:nvCxnSpPr>
        <xdr:cNvPr id="286" name="直線コネクタ 285">
          <a:extLst>
            <a:ext uri="{FF2B5EF4-FFF2-40B4-BE49-F238E27FC236}">
              <a16:creationId xmlns:a16="http://schemas.microsoft.com/office/drawing/2014/main" id="{BC65ECDC-FCD4-43E8-A900-7CA54F709FB9}"/>
            </a:ext>
          </a:extLst>
        </xdr:cNvPr>
        <xdr:cNvCxnSpPr/>
      </xdr:nvCxnSpPr>
      <xdr:spPr>
        <a:xfrm flipV="1">
          <a:off x="6972300" y="1850517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287" name="n_1aveValue【市民会館】&#10;一人当たり面積">
          <a:extLst>
            <a:ext uri="{FF2B5EF4-FFF2-40B4-BE49-F238E27FC236}">
              <a16:creationId xmlns:a16="http://schemas.microsoft.com/office/drawing/2014/main" id="{B67951E5-7B29-4F22-8EAB-4D5A862BA519}"/>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288" name="n_2aveValue【市民会館】&#10;一人当たり面積">
          <a:extLst>
            <a:ext uri="{FF2B5EF4-FFF2-40B4-BE49-F238E27FC236}">
              <a16:creationId xmlns:a16="http://schemas.microsoft.com/office/drawing/2014/main" id="{3E3E2BC2-63B7-491F-9CC7-4E9FEE029F31}"/>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289" name="n_3aveValue【市民会館】&#10;一人当たり面積">
          <a:extLst>
            <a:ext uri="{FF2B5EF4-FFF2-40B4-BE49-F238E27FC236}">
              <a16:creationId xmlns:a16="http://schemas.microsoft.com/office/drawing/2014/main" id="{E387F29F-B8FD-42DA-9394-39E8645DB5A8}"/>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90" name="n_4aveValue【市民会館】&#10;一人当たり面積">
          <a:extLst>
            <a:ext uri="{FF2B5EF4-FFF2-40B4-BE49-F238E27FC236}">
              <a16:creationId xmlns:a16="http://schemas.microsoft.com/office/drawing/2014/main" id="{2CF04F46-0B9D-41A4-9CCF-EFFD2A687587}"/>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291" name="n_1mainValue【市民会館】&#10;一人当たり面積">
          <a:extLst>
            <a:ext uri="{FF2B5EF4-FFF2-40B4-BE49-F238E27FC236}">
              <a16:creationId xmlns:a16="http://schemas.microsoft.com/office/drawing/2014/main" id="{AE9666CC-E21B-472C-B8D5-1D5954F4E515}"/>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27830</xdr:rowOff>
    </xdr:from>
    <xdr:ext cx="469744" cy="259045"/>
    <xdr:sp macro="" textlink="">
      <xdr:nvSpPr>
        <xdr:cNvPr id="292" name="n_2mainValue【市民会館】&#10;一人当たり面積">
          <a:extLst>
            <a:ext uri="{FF2B5EF4-FFF2-40B4-BE49-F238E27FC236}">
              <a16:creationId xmlns:a16="http://schemas.microsoft.com/office/drawing/2014/main" id="{5F4E4551-7AC8-4B6E-ADF4-5E1444ACF603}"/>
            </a:ext>
          </a:extLst>
        </xdr:cNvPr>
        <xdr:cNvSpPr txBox="1"/>
      </xdr:nvSpPr>
      <xdr:spPr>
        <a:xfrm>
          <a:off x="8515427" y="18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30497</xdr:rowOff>
    </xdr:from>
    <xdr:ext cx="469744" cy="259045"/>
    <xdr:sp macro="" textlink="">
      <xdr:nvSpPr>
        <xdr:cNvPr id="293" name="n_3mainValue【市民会館】&#10;一人当たり面積">
          <a:extLst>
            <a:ext uri="{FF2B5EF4-FFF2-40B4-BE49-F238E27FC236}">
              <a16:creationId xmlns:a16="http://schemas.microsoft.com/office/drawing/2014/main" id="{35824B43-0864-4630-A4DF-24B8275EDB35}"/>
            </a:ext>
          </a:extLst>
        </xdr:cNvPr>
        <xdr:cNvSpPr txBox="1"/>
      </xdr:nvSpPr>
      <xdr:spPr>
        <a:xfrm>
          <a:off x="7626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35450</xdr:rowOff>
    </xdr:from>
    <xdr:ext cx="469744" cy="259045"/>
    <xdr:sp macro="" textlink="">
      <xdr:nvSpPr>
        <xdr:cNvPr id="294" name="n_4mainValue【市民会館】&#10;一人当たり面積">
          <a:extLst>
            <a:ext uri="{FF2B5EF4-FFF2-40B4-BE49-F238E27FC236}">
              <a16:creationId xmlns:a16="http://schemas.microsoft.com/office/drawing/2014/main" id="{80AB3015-6A0C-4EEA-AC1E-5E927177B221}"/>
            </a:ext>
          </a:extLst>
        </xdr:cNvPr>
        <xdr:cNvSpPr txBox="1"/>
      </xdr:nvSpPr>
      <xdr:spPr>
        <a:xfrm>
          <a:off x="6737427" y="185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8EAF6640-DEF4-41EF-A189-68FFA4F9CC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4239A097-2F1B-40A5-B83E-81467546FD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7572D26-8E8B-4107-91C3-06A472FC85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C270A84-CD18-44DE-95B4-BF2EECC2FF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B0B15783-EE3D-459E-8846-FB17EE03F6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4F3366BA-3A04-4EBC-847A-7502EF6688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A5309C37-4244-4D94-97D6-E18CBCF57A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7527278B-97B9-4307-993D-9F8154332E2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F5990137-242D-4DCC-A0A9-7CD8007EA2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E02B8EFD-0175-4387-ADCC-5F9174509F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8CDA53B7-83DC-4C2E-8ADF-2B8F34079C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F274C87A-429E-4D91-BB3A-60674BC31E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F95A92C2-24BF-450E-BDDB-2CE1320818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B6A00203-7CD3-4382-8AE2-3ECEAA867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AB87F422-5012-47FB-9705-8927584539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6B57EC93-5F9D-4F37-BBDA-2893E04087F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F26110F4-1688-4293-A72C-E3EEAAF2BD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110A6DEA-73FD-446C-8E70-289361132E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273CF188-A692-4EC5-B0A0-02C0CD95B9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93BCB87E-79A4-4D76-882F-89E4C9E9EA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F2150F30-0D94-407A-9DB3-81E23C1547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AE1DCBD2-1ECE-4E54-9931-865E3551A6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301E3B04-C307-44D5-A7CF-606F025BDB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6743F1E6-D68B-4BFE-AEF0-35F00B228B7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23BE6638-31B1-464E-84A3-BA39E70D66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6965EB5E-A2C6-4F89-8BBA-10EB745DFD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A23CFD88-43DE-4B58-BCF9-704403F104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8CDD44CC-EE17-4CA0-891F-403FA77137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BC19517B-6E9A-4010-A0AF-97827B5ED6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BD814F01-3A58-4DAB-AF0D-9464E1005D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774E027C-5EC1-4193-8F00-88FAEAD812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9CB8195E-CF94-45CD-A1BC-F36E07A2D7B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BDEC7121-13AB-47D6-B76D-12E528B1FC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90FC5A18-DBEB-427F-AAEA-D3B2595956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1E7361D-C00E-463B-A636-33E8747646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AA1695DE-5AD3-4AB5-8778-167DA70C63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5E3450B7-27DE-4AF8-9FD6-A9A9728ECE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A31A8B79-DBDD-4D9D-A261-96151F3B76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52DCBC0C-8888-4C33-9D5B-91D12DE406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69DCC801-1B5A-4082-9A1E-F193A1185C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5BC35227-4B7F-4AE7-9D84-DF8B1C49B6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F9CFF19A-220B-46D2-A199-641FBDA857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6D3D7963-BB1B-42B0-A398-C9F8373B8C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F7CDFCE7-35AE-4906-B586-F1BD182A00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60B3A1D3-8BDC-4F0E-982C-EA82A39090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7D8A1DDE-098F-4C80-8940-EE37259028A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350EC740-27C1-42A2-AA26-F0C5FDDECA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71AF3EB4-48B0-4F85-9D9B-B01D17FCA2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8889733A-A86B-4BC0-86CA-235E23375A2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B179C589-A462-4836-A2EB-410DF289BF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D31482CE-52B5-44AB-BCCF-53EF80616CB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E962A1F3-D18D-408F-88B6-1AAACFD3830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14A3999A-A1FC-469C-8011-450CD4950F4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4C7322B3-164F-4ED3-81E9-8ABA0FEC87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B8FD3971-416A-4FA5-8EB1-DE348B3472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2E3EDAB5-65BA-4762-9609-FAC2905FA25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FA2C8431-437F-48D9-A6C4-D4E598FAE1F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80845935-CCC8-4FB1-AC00-55E017EA17C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9AF93F27-1F9B-4289-8E2C-F5C4CBE3B8A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811E428B-0450-4CCA-9682-78313F43CD4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6BA73A6F-ABB4-4CE3-B2AA-C6E81C5BD9D8}"/>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6" name="フローチャート: 判断 355">
          <a:extLst>
            <a:ext uri="{FF2B5EF4-FFF2-40B4-BE49-F238E27FC236}">
              <a16:creationId xmlns:a16="http://schemas.microsoft.com/office/drawing/2014/main" id="{95D947A2-B80D-4746-BD24-34662DD8F95B}"/>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7" name="フローチャート: 判断 356">
          <a:extLst>
            <a:ext uri="{FF2B5EF4-FFF2-40B4-BE49-F238E27FC236}">
              <a16:creationId xmlns:a16="http://schemas.microsoft.com/office/drawing/2014/main" id="{7A5BC7EA-44F6-4222-9083-B97BC535F17D}"/>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8" name="フローチャート: 判断 357">
          <a:extLst>
            <a:ext uri="{FF2B5EF4-FFF2-40B4-BE49-F238E27FC236}">
              <a16:creationId xmlns:a16="http://schemas.microsoft.com/office/drawing/2014/main" id="{71CB1834-8E91-4819-B883-CD6F9D371638}"/>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9" name="フローチャート: 判断 358">
          <a:extLst>
            <a:ext uri="{FF2B5EF4-FFF2-40B4-BE49-F238E27FC236}">
              <a16:creationId xmlns:a16="http://schemas.microsoft.com/office/drawing/2014/main" id="{AADD0E4D-30B2-4793-BC83-98ECB3B168FE}"/>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60" name="フローチャート: 判断 359">
          <a:extLst>
            <a:ext uri="{FF2B5EF4-FFF2-40B4-BE49-F238E27FC236}">
              <a16:creationId xmlns:a16="http://schemas.microsoft.com/office/drawing/2014/main" id="{D655857C-2F84-4D92-83D1-0A0B8AE92C6D}"/>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4F5FA4-F9F9-4C10-94A8-E65A9100A7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BB21B63-0796-4C45-AFB7-95F622ADC7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07BABAC-D64F-4572-BB5D-3A1E68DF22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A4868E6-DBA1-463B-94F0-216C965331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48D1591-D04D-4208-8E1E-D4E70378A3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163830</xdr:rowOff>
    </xdr:from>
    <xdr:to>
      <xdr:col>85</xdr:col>
      <xdr:colOff>177800</xdr:colOff>
      <xdr:row>81</xdr:row>
      <xdr:rowOff>93980</xdr:rowOff>
    </xdr:to>
    <xdr:sp macro="" textlink="">
      <xdr:nvSpPr>
        <xdr:cNvPr id="366" name="楕円 365">
          <a:extLst>
            <a:ext uri="{FF2B5EF4-FFF2-40B4-BE49-F238E27FC236}">
              <a16:creationId xmlns:a16="http://schemas.microsoft.com/office/drawing/2014/main" id="{8D6FD6FC-4C99-4116-8E43-68D1092BE430}"/>
            </a:ext>
          </a:extLst>
        </xdr:cNvPr>
        <xdr:cNvSpPr/>
      </xdr:nvSpPr>
      <xdr:spPr>
        <a:xfrm>
          <a:off x="162687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15257</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96E5A03C-4275-4B89-9D25-203B39256C70}"/>
            </a:ext>
          </a:extLst>
        </xdr:cNvPr>
        <xdr:cNvSpPr txBox="1"/>
      </xdr:nvSpPr>
      <xdr:spPr>
        <a:xfrm>
          <a:off x="16357600"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368" name="楕円 367">
          <a:extLst>
            <a:ext uri="{FF2B5EF4-FFF2-40B4-BE49-F238E27FC236}">
              <a16:creationId xmlns:a16="http://schemas.microsoft.com/office/drawing/2014/main" id="{C17A5119-9810-4292-A80D-214896271613}"/>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81</xdr:row>
      <xdr:rowOff>43180</xdr:rowOff>
    </xdr:to>
    <xdr:cxnSp macro="">
      <xdr:nvCxnSpPr>
        <xdr:cNvPr id="369" name="直線コネクタ 368">
          <a:extLst>
            <a:ext uri="{FF2B5EF4-FFF2-40B4-BE49-F238E27FC236}">
              <a16:creationId xmlns:a16="http://schemas.microsoft.com/office/drawing/2014/main" id="{DFD8AACD-F8DE-40F2-8F5F-5D7475D03C54}"/>
            </a:ext>
          </a:extLst>
        </xdr:cNvPr>
        <xdr:cNvCxnSpPr/>
      </xdr:nvCxnSpPr>
      <xdr:spPr>
        <a:xfrm>
          <a:off x="15481300" y="13799820"/>
          <a:ext cx="8382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370" name="楕円 369">
          <a:extLst>
            <a:ext uri="{FF2B5EF4-FFF2-40B4-BE49-F238E27FC236}">
              <a16:creationId xmlns:a16="http://schemas.microsoft.com/office/drawing/2014/main" id="{41553062-1682-447C-AE64-6A89EF95D9B2}"/>
            </a:ext>
          </a:extLst>
        </xdr:cNvPr>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83820</xdr:rowOff>
    </xdr:to>
    <xdr:cxnSp macro="">
      <xdr:nvCxnSpPr>
        <xdr:cNvPr id="371" name="直線コネクタ 370">
          <a:extLst>
            <a:ext uri="{FF2B5EF4-FFF2-40B4-BE49-F238E27FC236}">
              <a16:creationId xmlns:a16="http://schemas.microsoft.com/office/drawing/2014/main" id="{E9990729-0951-4025-944C-52C3A0C1BE38}"/>
            </a:ext>
          </a:extLst>
        </xdr:cNvPr>
        <xdr:cNvCxnSpPr/>
      </xdr:nvCxnSpPr>
      <xdr:spPr>
        <a:xfrm>
          <a:off x="14592300" y="1379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19050</xdr:rowOff>
    </xdr:from>
    <xdr:to>
      <xdr:col>72</xdr:col>
      <xdr:colOff>38100</xdr:colOff>
      <xdr:row>80</xdr:row>
      <xdr:rowOff>120650</xdr:rowOff>
    </xdr:to>
    <xdr:sp macro="" textlink="">
      <xdr:nvSpPr>
        <xdr:cNvPr id="372" name="楕円 371">
          <a:extLst>
            <a:ext uri="{FF2B5EF4-FFF2-40B4-BE49-F238E27FC236}">
              <a16:creationId xmlns:a16="http://schemas.microsoft.com/office/drawing/2014/main" id="{9078ADB4-0932-4E3D-9A71-1EFE0FECFD68}"/>
            </a:ext>
          </a:extLst>
        </xdr:cNvPr>
        <xdr:cNvSpPr/>
      </xdr:nvSpPr>
      <xdr:spPr>
        <a:xfrm>
          <a:off x="13652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69850</xdr:rowOff>
    </xdr:from>
    <xdr:to>
      <xdr:col>76</xdr:col>
      <xdr:colOff>114300</xdr:colOff>
      <xdr:row>80</xdr:row>
      <xdr:rowOff>83820</xdr:rowOff>
    </xdr:to>
    <xdr:cxnSp macro="">
      <xdr:nvCxnSpPr>
        <xdr:cNvPr id="373" name="直線コネクタ 372">
          <a:extLst>
            <a:ext uri="{FF2B5EF4-FFF2-40B4-BE49-F238E27FC236}">
              <a16:creationId xmlns:a16="http://schemas.microsoft.com/office/drawing/2014/main" id="{BDFB9C0D-91DB-4657-80F1-00197D0AFD0A}"/>
            </a:ext>
          </a:extLst>
        </xdr:cNvPr>
        <xdr:cNvCxnSpPr/>
      </xdr:nvCxnSpPr>
      <xdr:spPr>
        <a:xfrm>
          <a:off x="13703300" y="137858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91439</xdr:rowOff>
    </xdr:from>
    <xdr:to>
      <xdr:col>67</xdr:col>
      <xdr:colOff>101600</xdr:colOff>
      <xdr:row>84</xdr:row>
      <xdr:rowOff>21589</xdr:rowOff>
    </xdr:to>
    <xdr:sp macro="" textlink="">
      <xdr:nvSpPr>
        <xdr:cNvPr id="374" name="楕円 373">
          <a:extLst>
            <a:ext uri="{FF2B5EF4-FFF2-40B4-BE49-F238E27FC236}">
              <a16:creationId xmlns:a16="http://schemas.microsoft.com/office/drawing/2014/main" id="{C968743E-A033-4FC6-B085-5D7228C856F2}"/>
            </a:ext>
          </a:extLst>
        </xdr:cNvPr>
        <xdr:cNvSpPr/>
      </xdr:nvSpPr>
      <xdr:spPr>
        <a:xfrm>
          <a:off x="12763500" y="143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69850</xdr:rowOff>
    </xdr:from>
    <xdr:to>
      <xdr:col>71</xdr:col>
      <xdr:colOff>177800</xdr:colOff>
      <xdr:row>83</xdr:row>
      <xdr:rowOff>142239</xdr:rowOff>
    </xdr:to>
    <xdr:cxnSp macro="">
      <xdr:nvCxnSpPr>
        <xdr:cNvPr id="375" name="直線コネクタ 374">
          <a:extLst>
            <a:ext uri="{FF2B5EF4-FFF2-40B4-BE49-F238E27FC236}">
              <a16:creationId xmlns:a16="http://schemas.microsoft.com/office/drawing/2014/main" id="{DB2F2BD8-070F-4498-BD5C-E55D63C65A3A}"/>
            </a:ext>
          </a:extLst>
        </xdr:cNvPr>
        <xdr:cNvCxnSpPr/>
      </xdr:nvCxnSpPr>
      <xdr:spPr>
        <a:xfrm flipV="1">
          <a:off x="12814300" y="13785850"/>
          <a:ext cx="889000" cy="5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376" name="n_1aveValue【消防施設】&#10;有形固定資産減価償却率">
          <a:extLst>
            <a:ext uri="{FF2B5EF4-FFF2-40B4-BE49-F238E27FC236}">
              <a16:creationId xmlns:a16="http://schemas.microsoft.com/office/drawing/2014/main" id="{B2CC983A-24B3-47D0-8BDA-A3A77C8124EE}"/>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377" name="n_2aveValue【消防施設】&#10;有形固定資産減価償却率">
          <a:extLst>
            <a:ext uri="{FF2B5EF4-FFF2-40B4-BE49-F238E27FC236}">
              <a16:creationId xmlns:a16="http://schemas.microsoft.com/office/drawing/2014/main" id="{58DE0E98-90E6-4895-801F-B8BDE8920E9E}"/>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378" name="n_3aveValue【消防施設】&#10;有形固定資産減価償却率">
          <a:extLst>
            <a:ext uri="{FF2B5EF4-FFF2-40B4-BE49-F238E27FC236}">
              <a16:creationId xmlns:a16="http://schemas.microsoft.com/office/drawing/2014/main" id="{B2DE5FAB-97BA-438F-A877-BDD0ABDDB88B}"/>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9" name="n_4aveValue【消防施設】&#10;有形固定資産減価償却率">
          <a:extLst>
            <a:ext uri="{FF2B5EF4-FFF2-40B4-BE49-F238E27FC236}">
              <a16:creationId xmlns:a16="http://schemas.microsoft.com/office/drawing/2014/main" id="{6FE1DC87-0212-4673-8B21-40097EF5946B}"/>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380" name="n_1mainValue【消防施設】&#10;有形固定資産減価償却率">
          <a:extLst>
            <a:ext uri="{FF2B5EF4-FFF2-40B4-BE49-F238E27FC236}">
              <a16:creationId xmlns:a16="http://schemas.microsoft.com/office/drawing/2014/main" id="{F1D0F449-2C79-410D-8A22-6FA07B90F74B}"/>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381" name="n_2mainValue【消防施設】&#10;有形固定資産減価償却率">
          <a:extLst>
            <a:ext uri="{FF2B5EF4-FFF2-40B4-BE49-F238E27FC236}">
              <a16:creationId xmlns:a16="http://schemas.microsoft.com/office/drawing/2014/main" id="{B4946008-1817-423B-B4E1-0223463DCE0A}"/>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137177</xdr:rowOff>
    </xdr:from>
    <xdr:ext cx="405111" cy="259045"/>
    <xdr:sp macro="" textlink="">
      <xdr:nvSpPr>
        <xdr:cNvPr id="382" name="n_3mainValue【消防施設】&#10;有形固定資産減価償却率">
          <a:extLst>
            <a:ext uri="{FF2B5EF4-FFF2-40B4-BE49-F238E27FC236}">
              <a16:creationId xmlns:a16="http://schemas.microsoft.com/office/drawing/2014/main" id="{E626E6B6-76C6-4287-A729-2A5E6ADBF319}"/>
            </a:ext>
          </a:extLst>
        </xdr:cNvPr>
        <xdr:cNvSpPr txBox="1"/>
      </xdr:nvSpPr>
      <xdr:spPr>
        <a:xfrm>
          <a:off x="135007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12716</xdr:rowOff>
    </xdr:from>
    <xdr:ext cx="405111" cy="259045"/>
    <xdr:sp macro="" textlink="">
      <xdr:nvSpPr>
        <xdr:cNvPr id="383" name="n_4mainValue【消防施設】&#10;有形固定資産減価償却率">
          <a:extLst>
            <a:ext uri="{FF2B5EF4-FFF2-40B4-BE49-F238E27FC236}">
              <a16:creationId xmlns:a16="http://schemas.microsoft.com/office/drawing/2014/main" id="{AFB2ACD7-61E2-4C29-9C6C-7CAB418C92E4}"/>
            </a:ext>
          </a:extLst>
        </xdr:cNvPr>
        <xdr:cNvSpPr txBox="1"/>
      </xdr:nvSpPr>
      <xdr:spPr>
        <a:xfrm>
          <a:off x="12611744"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7DDDD735-17C3-44F3-84F6-B2CDDE5602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B088DAC2-7F36-428E-A455-9C2C5463A8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BAC52FC6-2A8B-4486-B33D-DA8B224D65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7F96A81F-7D7E-4F9F-B109-DCEB6FB409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951F2FB8-A908-4334-888D-4691C3ACF8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69BF6FD4-5AEF-4229-8AA3-B300F10C86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A21C90E8-9DF9-46EF-8393-66B8159B51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664ABB36-0688-4AE5-9221-8E05E5CA75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29C0580C-7227-4E52-912C-6BEA4E2836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AE1E3E6E-BC08-41A3-A88A-36454D5402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FB4E9517-BCED-4017-A4E1-19843C2756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C704F7ED-53A0-444D-8A56-6779610AA2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B7842B4C-42BD-4C2B-B004-C1F1AB127E0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147EFAD9-624B-4198-B561-C0538617BEA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383B6F64-DE08-42AA-A901-C5B6020619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F7487D50-C2FD-4E41-9DD9-3824745597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4545E956-89B5-467C-B6C1-87B267CA6D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E3C956C2-6ADF-4447-8B39-6589AED242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94BC44D1-6B7B-47C2-BBB1-B7931049B0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52912720-CAEA-4CEE-B2DA-D95F5C54081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40C83EA2-E87F-4E2E-9DEC-5C96F44BE1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AF9403DC-91AB-42E6-8D07-4EA36AD569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24BAE844-85A3-4665-A0A7-CAFFC27629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7" name="直線コネクタ 406">
          <a:extLst>
            <a:ext uri="{FF2B5EF4-FFF2-40B4-BE49-F238E27FC236}">
              <a16:creationId xmlns:a16="http://schemas.microsoft.com/office/drawing/2014/main" id="{C0B3A238-5974-47C2-AB8D-BAC5683C896C}"/>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8" name="【消防施設】&#10;一人当たり面積最小値テキスト">
          <a:extLst>
            <a:ext uri="{FF2B5EF4-FFF2-40B4-BE49-F238E27FC236}">
              <a16:creationId xmlns:a16="http://schemas.microsoft.com/office/drawing/2014/main" id="{435ABFB4-6116-4CE4-BCA4-F19290A39BA4}"/>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9" name="直線コネクタ 408">
          <a:extLst>
            <a:ext uri="{FF2B5EF4-FFF2-40B4-BE49-F238E27FC236}">
              <a16:creationId xmlns:a16="http://schemas.microsoft.com/office/drawing/2014/main" id="{C327FF25-CA94-41E3-9B35-9A122C546B3F}"/>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0" name="【消防施設】&#10;一人当たり面積最大値テキスト">
          <a:extLst>
            <a:ext uri="{FF2B5EF4-FFF2-40B4-BE49-F238E27FC236}">
              <a16:creationId xmlns:a16="http://schemas.microsoft.com/office/drawing/2014/main" id="{66747ABB-C34C-4FED-BAC3-D9A0DCCA186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1" name="直線コネクタ 410">
          <a:extLst>
            <a:ext uri="{FF2B5EF4-FFF2-40B4-BE49-F238E27FC236}">
              <a16:creationId xmlns:a16="http://schemas.microsoft.com/office/drawing/2014/main" id="{B708B5C0-DCD2-4A10-A43D-2EEB322E21C9}"/>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12" name="【消防施設】&#10;一人当たり面積平均値テキスト">
          <a:extLst>
            <a:ext uri="{FF2B5EF4-FFF2-40B4-BE49-F238E27FC236}">
              <a16:creationId xmlns:a16="http://schemas.microsoft.com/office/drawing/2014/main" id="{AA545EDA-153A-4F06-9C0A-DDABCD159262}"/>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3" name="フローチャート: 判断 412">
          <a:extLst>
            <a:ext uri="{FF2B5EF4-FFF2-40B4-BE49-F238E27FC236}">
              <a16:creationId xmlns:a16="http://schemas.microsoft.com/office/drawing/2014/main" id="{F28A15F6-478B-4512-BDDD-9A856B1C1C46}"/>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4" name="フローチャート: 判断 413">
          <a:extLst>
            <a:ext uri="{FF2B5EF4-FFF2-40B4-BE49-F238E27FC236}">
              <a16:creationId xmlns:a16="http://schemas.microsoft.com/office/drawing/2014/main" id="{F91E8C13-011B-4282-9F07-C37A2FCFD043}"/>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5" name="フローチャート: 判断 414">
          <a:extLst>
            <a:ext uri="{FF2B5EF4-FFF2-40B4-BE49-F238E27FC236}">
              <a16:creationId xmlns:a16="http://schemas.microsoft.com/office/drawing/2014/main" id="{68D623AB-7C95-4EBA-A445-7BEC5529C4E3}"/>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6" name="フローチャート: 判断 415">
          <a:extLst>
            <a:ext uri="{FF2B5EF4-FFF2-40B4-BE49-F238E27FC236}">
              <a16:creationId xmlns:a16="http://schemas.microsoft.com/office/drawing/2014/main" id="{98AF2962-285D-487A-87C7-CF2F17E348EC}"/>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7" name="フローチャート: 判断 416">
          <a:extLst>
            <a:ext uri="{FF2B5EF4-FFF2-40B4-BE49-F238E27FC236}">
              <a16:creationId xmlns:a16="http://schemas.microsoft.com/office/drawing/2014/main" id="{0360D779-A250-4EFD-A91C-353A2A0C75EE}"/>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78578A3-6EFC-470C-9ED4-3D53EBD0A8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A1331397-72B7-4CF4-8DF0-4AD651BA02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302A3F7D-35EC-4747-8D82-4D932C275E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2206F8E0-AD1D-4025-ADAE-6889828A70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8758E1A-1E07-4141-9BA7-B4D3ACB92D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161037</xdr:rowOff>
    </xdr:from>
    <xdr:to>
      <xdr:col>116</xdr:col>
      <xdr:colOff>114300</xdr:colOff>
      <xdr:row>82</xdr:row>
      <xdr:rowOff>91187</xdr:rowOff>
    </xdr:to>
    <xdr:sp macro="" textlink="">
      <xdr:nvSpPr>
        <xdr:cNvPr id="423" name="楕円 422">
          <a:extLst>
            <a:ext uri="{FF2B5EF4-FFF2-40B4-BE49-F238E27FC236}">
              <a16:creationId xmlns:a16="http://schemas.microsoft.com/office/drawing/2014/main" id="{EECBB72C-1A05-4207-BA3E-4D0FF5CA8AC2}"/>
            </a:ext>
          </a:extLst>
        </xdr:cNvPr>
        <xdr:cNvSpPr/>
      </xdr:nvSpPr>
      <xdr:spPr>
        <a:xfrm>
          <a:off x="22110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12464</xdr:rowOff>
    </xdr:from>
    <xdr:ext cx="469744" cy="259045"/>
    <xdr:sp macro="" textlink="">
      <xdr:nvSpPr>
        <xdr:cNvPr id="424" name="【消防施設】&#10;一人当たり面積該当値テキスト">
          <a:extLst>
            <a:ext uri="{FF2B5EF4-FFF2-40B4-BE49-F238E27FC236}">
              <a16:creationId xmlns:a16="http://schemas.microsoft.com/office/drawing/2014/main" id="{7359189E-AA02-475B-B58A-47E43F3122E9}"/>
            </a:ext>
          </a:extLst>
        </xdr:cNvPr>
        <xdr:cNvSpPr txBox="1"/>
      </xdr:nvSpPr>
      <xdr:spPr>
        <a:xfrm>
          <a:off x="22199600"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2160</xdr:rowOff>
    </xdr:from>
    <xdr:to>
      <xdr:col>112</xdr:col>
      <xdr:colOff>38100</xdr:colOff>
      <xdr:row>82</xdr:row>
      <xdr:rowOff>103760</xdr:rowOff>
    </xdr:to>
    <xdr:sp macro="" textlink="">
      <xdr:nvSpPr>
        <xdr:cNvPr id="425" name="楕円 424">
          <a:extLst>
            <a:ext uri="{FF2B5EF4-FFF2-40B4-BE49-F238E27FC236}">
              <a16:creationId xmlns:a16="http://schemas.microsoft.com/office/drawing/2014/main" id="{EF43A40F-E876-4B40-B663-542D34A945EB}"/>
            </a:ext>
          </a:extLst>
        </xdr:cNvPr>
        <xdr:cNvSpPr/>
      </xdr:nvSpPr>
      <xdr:spPr>
        <a:xfrm>
          <a:off x="21272500" y="140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40387</xdr:rowOff>
    </xdr:from>
    <xdr:to>
      <xdr:col>116</xdr:col>
      <xdr:colOff>63500</xdr:colOff>
      <xdr:row>82</xdr:row>
      <xdr:rowOff>52960</xdr:rowOff>
    </xdr:to>
    <xdr:cxnSp macro="">
      <xdr:nvCxnSpPr>
        <xdr:cNvPr id="426" name="直線コネクタ 425">
          <a:extLst>
            <a:ext uri="{FF2B5EF4-FFF2-40B4-BE49-F238E27FC236}">
              <a16:creationId xmlns:a16="http://schemas.microsoft.com/office/drawing/2014/main" id="{C9FC32FD-E5B7-4BEC-A3C1-A97552154F67}"/>
            </a:ext>
          </a:extLst>
        </xdr:cNvPr>
        <xdr:cNvCxnSpPr/>
      </xdr:nvCxnSpPr>
      <xdr:spPr>
        <a:xfrm flipV="1">
          <a:off x="21323300" y="1409928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38354</xdr:rowOff>
    </xdr:from>
    <xdr:to>
      <xdr:col>107</xdr:col>
      <xdr:colOff>101600</xdr:colOff>
      <xdr:row>82</xdr:row>
      <xdr:rowOff>139954</xdr:rowOff>
    </xdr:to>
    <xdr:sp macro="" textlink="">
      <xdr:nvSpPr>
        <xdr:cNvPr id="427" name="楕円 426">
          <a:extLst>
            <a:ext uri="{FF2B5EF4-FFF2-40B4-BE49-F238E27FC236}">
              <a16:creationId xmlns:a16="http://schemas.microsoft.com/office/drawing/2014/main" id="{A2CCC8CD-0367-4E12-A1B7-EF1881F3D215}"/>
            </a:ext>
          </a:extLst>
        </xdr:cNvPr>
        <xdr:cNvSpPr/>
      </xdr:nvSpPr>
      <xdr:spPr>
        <a:xfrm>
          <a:off x="20383500" y="140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52960</xdr:rowOff>
    </xdr:from>
    <xdr:to>
      <xdr:col>111</xdr:col>
      <xdr:colOff>177800</xdr:colOff>
      <xdr:row>82</xdr:row>
      <xdr:rowOff>89154</xdr:rowOff>
    </xdr:to>
    <xdr:cxnSp macro="">
      <xdr:nvCxnSpPr>
        <xdr:cNvPr id="428" name="直線コネクタ 427">
          <a:extLst>
            <a:ext uri="{FF2B5EF4-FFF2-40B4-BE49-F238E27FC236}">
              <a16:creationId xmlns:a16="http://schemas.microsoft.com/office/drawing/2014/main" id="{B7997DB3-6907-4E28-9A55-90A2D11963AA}"/>
            </a:ext>
          </a:extLst>
        </xdr:cNvPr>
        <xdr:cNvCxnSpPr/>
      </xdr:nvCxnSpPr>
      <xdr:spPr>
        <a:xfrm flipV="1">
          <a:off x="20434300" y="1411186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50164</xdr:rowOff>
    </xdr:from>
    <xdr:to>
      <xdr:col>102</xdr:col>
      <xdr:colOff>165100</xdr:colOff>
      <xdr:row>82</xdr:row>
      <xdr:rowOff>151764</xdr:rowOff>
    </xdr:to>
    <xdr:sp macro="" textlink="">
      <xdr:nvSpPr>
        <xdr:cNvPr id="429" name="楕円 428">
          <a:extLst>
            <a:ext uri="{FF2B5EF4-FFF2-40B4-BE49-F238E27FC236}">
              <a16:creationId xmlns:a16="http://schemas.microsoft.com/office/drawing/2014/main" id="{9EECA04C-2273-4E0B-B53A-68ECC11BD803}"/>
            </a:ext>
          </a:extLst>
        </xdr:cNvPr>
        <xdr:cNvSpPr/>
      </xdr:nvSpPr>
      <xdr:spPr>
        <a:xfrm>
          <a:off x="19494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89154</xdr:rowOff>
    </xdr:from>
    <xdr:to>
      <xdr:col>107</xdr:col>
      <xdr:colOff>50800</xdr:colOff>
      <xdr:row>82</xdr:row>
      <xdr:rowOff>100964</xdr:rowOff>
    </xdr:to>
    <xdr:cxnSp macro="">
      <xdr:nvCxnSpPr>
        <xdr:cNvPr id="430" name="直線コネクタ 429">
          <a:extLst>
            <a:ext uri="{FF2B5EF4-FFF2-40B4-BE49-F238E27FC236}">
              <a16:creationId xmlns:a16="http://schemas.microsoft.com/office/drawing/2014/main" id="{AB86D780-F8C0-4C27-89C4-84F7AB901EA8}"/>
            </a:ext>
          </a:extLst>
        </xdr:cNvPr>
        <xdr:cNvCxnSpPr/>
      </xdr:nvCxnSpPr>
      <xdr:spPr>
        <a:xfrm flipV="1">
          <a:off x="19545300" y="1414805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146558</xdr:rowOff>
    </xdr:from>
    <xdr:to>
      <xdr:col>98</xdr:col>
      <xdr:colOff>38100</xdr:colOff>
      <xdr:row>85</xdr:row>
      <xdr:rowOff>76708</xdr:rowOff>
    </xdr:to>
    <xdr:sp macro="" textlink="">
      <xdr:nvSpPr>
        <xdr:cNvPr id="431" name="楕円 430">
          <a:extLst>
            <a:ext uri="{FF2B5EF4-FFF2-40B4-BE49-F238E27FC236}">
              <a16:creationId xmlns:a16="http://schemas.microsoft.com/office/drawing/2014/main" id="{8D52B682-EE4E-42A7-98FD-FA5D87A9BAEE}"/>
            </a:ext>
          </a:extLst>
        </xdr:cNvPr>
        <xdr:cNvSpPr/>
      </xdr:nvSpPr>
      <xdr:spPr>
        <a:xfrm>
          <a:off x="186055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100964</xdr:rowOff>
    </xdr:from>
    <xdr:to>
      <xdr:col>102</xdr:col>
      <xdr:colOff>114300</xdr:colOff>
      <xdr:row>85</xdr:row>
      <xdr:rowOff>25908</xdr:rowOff>
    </xdr:to>
    <xdr:cxnSp macro="">
      <xdr:nvCxnSpPr>
        <xdr:cNvPr id="432" name="直線コネクタ 431">
          <a:extLst>
            <a:ext uri="{FF2B5EF4-FFF2-40B4-BE49-F238E27FC236}">
              <a16:creationId xmlns:a16="http://schemas.microsoft.com/office/drawing/2014/main" id="{6CE4A2DF-9AFA-4CEC-9ABB-0E7A5184D2A8}"/>
            </a:ext>
          </a:extLst>
        </xdr:cNvPr>
        <xdr:cNvCxnSpPr/>
      </xdr:nvCxnSpPr>
      <xdr:spPr>
        <a:xfrm flipV="1">
          <a:off x="18656300" y="14159864"/>
          <a:ext cx="889000" cy="4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433" name="n_1aveValue【消防施設】&#10;一人当たり面積">
          <a:extLst>
            <a:ext uri="{FF2B5EF4-FFF2-40B4-BE49-F238E27FC236}">
              <a16:creationId xmlns:a16="http://schemas.microsoft.com/office/drawing/2014/main" id="{CF029090-9783-41D9-A666-D13D2788648E}"/>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434" name="n_2aveValue【消防施設】&#10;一人当たり面積">
          <a:extLst>
            <a:ext uri="{FF2B5EF4-FFF2-40B4-BE49-F238E27FC236}">
              <a16:creationId xmlns:a16="http://schemas.microsoft.com/office/drawing/2014/main" id="{8CF22FC5-C326-4B4C-AF0C-6F847DAE71C7}"/>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435" name="n_3aveValue【消防施設】&#10;一人当たり面積">
          <a:extLst>
            <a:ext uri="{FF2B5EF4-FFF2-40B4-BE49-F238E27FC236}">
              <a16:creationId xmlns:a16="http://schemas.microsoft.com/office/drawing/2014/main" id="{D9302FFF-5A17-4EA1-A306-F7311B7D8940}"/>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436" name="n_4aveValue【消防施設】&#10;一人当たり面積">
          <a:extLst>
            <a:ext uri="{FF2B5EF4-FFF2-40B4-BE49-F238E27FC236}">
              <a16:creationId xmlns:a16="http://schemas.microsoft.com/office/drawing/2014/main" id="{FBFFE9C2-4922-48B9-AAFC-4C042B1A8334}"/>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120287</xdr:rowOff>
    </xdr:from>
    <xdr:ext cx="469744" cy="259045"/>
    <xdr:sp macro="" textlink="">
      <xdr:nvSpPr>
        <xdr:cNvPr id="437" name="n_1mainValue【消防施設】&#10;一人当たり面積">
          <a:extLst>
            <a:ext uri="{FF2B5EF4-FFF2-40B4-BE49-F238E27FC236}">
              <a16:creationId xmlns:a16="http://schemas.microsoft.com/office/drawing/2014/main" id="{6C66D519-2560-4ACA-B421-90B4F72192E6}"/>
            </a:ext>
          </a:extLst>
        </xdr:cNvPr>
        <xdr:cNvSpPr txBox="1"/>
      </xdr:nvSpPr>
      <xdr:spPr>
        <a:xfrm>
          <a:off x="21075727" y="13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156481</xdr:rowOff>
    </xdr:from>
    <xdr:ext cx="469744" cy="259045"/>
    <xdr:sp macro="" textlink="">
      <xdr:nvSpPr>
        <xdr:cNvPr id="438" name="n_2mainValue【消防施設】&#10;一人当たり面積">
          <a:extLst>
            <a:ext uri="{FF2B5EF4-FFF2-40B4-BE49-F238E27FC236}">
              <a16:creationId xmlns:a16="http://schemas.microsoft.com/office/drawing/2014/main" id="{5FC93DF8-A558-4D92-981D-F12498829B6A}"/>
            </a:ext>
          </a:extLst>
        </xdr:cNvPr>
        <xdr:cNvSpPr txBox="1"/>
      </xdr:nvSpPr>
      <xdr:spPr>
        <a:xfrm>
          <a:off x="2019942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168291</xdr:rowOff>
    </xdr:from>
    <xdr:ext cx="469744" cy="259045"/>
    <xdr:sp macro="" textlink="">
      <xdr:nvSpPr>
        <xdr:cNvPr id="439" name="n_3mainValue【消防施設】&#10;一人当たり面積">
          <a:extLst>
            <a:ext uri="{FF2B5EF4-FFF2-40B4-BE49-F238E27FC236}">
              <a16:creationId xmlns:a16="http://schemas.microsoft.com/office/drawing/2014/main" id="{FE542382-7F51-4290-82A2-62D69825692F}"/>
            </a:ext>
          </a:extLst>
        </xdr:cNvPr>
        <xdr:cNvSpPr txBox="1"/>
      </xdr:nvSpPr>
      <xdr:spPr>
        <a:xfrm>
          <a:off x="19310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93235</xdr:rowOff>
    </xdr:from>
    <xdr:ext cx="469744" cy="259045"/>
    <xdr:sp macro="" textlink="">
      <xdr:nvSpPr>
        <xdr:cNvPr id="440" name="n_4mainValue【消防施設】&#10;一人当たり面積">
          <a:extLst>
            <a:ext uri="{FF2B5EF4-FFF2-40B4-BE49-F238E27FC236}">
              <a16:creationId xmlns:a16="http://schemas.microsoft.com/office/drawing/2014/main" id="{A749A35F-4CD7-4868-BF31-646F9996C17F}"/>
            </a:ext>
          </a:extLst>
        </xdr:cNvPr>
        <xdr:cNvSpPr txBox="1"/>
      </xdr:nvSpPr>
      <xdr:spPr>
        <a:xfrm>
          <a:off x="184214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54F4E297-96DE-4359-9E2F-E193BD2F72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F04AB04B-02FD-48B9-8E01-A56D76C4F0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2BBA34B2-BC5A-4657-87AA-DFD841900A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9B052609-E17B-4866-BAFE-9A92C2218F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F3AEF76-7BEE-4AD2-BDA9-B37F7AB903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976F5225-F5FB-4DBD-B0A6-6D8AD936CE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664F6AA1-6761-4BFC-ACA1-3BFAAF644E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DC71E516-C3C4-4C7D-90AB-2AD73C8119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2A2B5D69-5BDC-4584-AE03-B33615AECC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A18FF978-C7D9-4C9B-B8BE-D949103C19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30751671-2A9A-4B08-9EB2-BA839D2CF0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1CE670F0-3720-4A16-A3B3-8E73D30FBC1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D8A9B12F-A3CF-4A63-BA31-FAD4A7A1B6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19FE543F-0077-4B55-9712-0D51C9628C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F55E0D19-297E-4F39-9B81-F4DB4C432D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2BC710F-5905-4D92-890E-7C968CA4951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1FEA982B-A798-4947-AEAA-DF9A99FAB2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444D176D-BFD9-4B1D-BE57-FA66EE4E4C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33325922-8E87-428F-A7B1-4FFB55BD99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4EEEF6B2-47A1-4377-9EE2-B95E5702A8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F367F44F-B863-477E-8CDB-3A27F54308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EAD5F28B-7FB1-4584-8EEC-B60D8F8986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E23F02E3-E17F-43C1-88D2-A38D271CDA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F363BD0-98F9-4A53-84D8-97183D2CB0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5449A029-F9AD-468D-AD7C-A220D40854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5DE045F7-0A14-4FF9-849E-0A02C468C0BB}"/>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CA6FD615-E819-4AD8-852C-4A7498D345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AF0A9BE8-A5A7-4285-98E3-741E96F8288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9" name="【庁舎】&#10;有形固定資産減価償却率最大値テキスト">
          <a:extLst>
            <a:ext uri="{FF2B5EF4-FFF2-40B4-BE49-F238E27FC236}">
              <a16:creationId xmlns:a16="http://schemas.microsoft.com/office/drawing/2014/main" id="{832EC992-0040-4250-9194-1DD362B9905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70" name="直線コネクタ 469">
          <a:extLst>
            <a:ext uri="{FF2B5EF4-FFF2-40B4-BE49-F238E27FC236}">
              <a16:creationId xmlns:a16="http://schemas.microsoft.com/office/drawing/2014/main" id="{8114790B-05D6-4C15-9CE5-2D5E27A2916B}"/>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71" name="【庁舎】&#10;有形固定資産減価償却率平均値テキスト">
          <a:extLst>
            <a:ext uri="{FF2B5EF4-FFF2-40B4-BE49-F238E27FC236}">
              <a16:creationId xmlns:a16="http://schemas.microsoft.com/office/drawing/2014/main" id="{E293C49D-9F27-42AD-8DB4-1261AA9FDE2A}"/>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2" name="フローチャート: 判断 471">
          <a:extLst>
            <a:ext uri="{FF2B5EF4-FFF2-40B4-BE49-F238E27FC236}">
              <a16:creationId xmlns:a16="http://schemas.microsoft.com/office/drawing/2014/main" id="{746A7A17-8BCF-434C-922E-EC950F59FFE2}"/>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3" name="フローチャート: 判断 472">
          <a:extLst>
            <a:ext uri="{FF2B5EF4-FFF2-40B4-BE49-F238E27FC236}">
              <a16:creationId xmlns:a16="http://schemas.microsoft.com/office/drawing/2014/main" id="{221C0A5E-7940-4A54-A507-173274FF35A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4" name="フローチャート: 判断 473">
          <a:extLst>
            <a:ext uri="{FF2B5EF4-FFF2-40B4-BE49-F238E27FC236}">
              <a16:creationId xmlns:a16="http://schemas.microsoft.com/office/drawing/2014/main" id="{F06D7CB6-764D-40A0-9DEF-61685D1D3B38}"/>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5" name="フローチャート: 判断 474">
          <a:extLst>
            <a:ext uri="{FF2B5EF4-FFF2-40B4-BE49-F238E27FC236}">
              <a16:creationId xmlns:a16="http://schemas.microsoft.com/office/drawing/2014/main" id="{8698DCA2-0202-4D72-99BB-051AD39BC6D2}"/>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6" name="フローチャート: 判断 475">
          <a:extLst>
            <a:ext uri="{FF2B5EF4-FFF2-40B4-BE49-F238E27FC236}">
              <a16:creationId xmlns:a16="http://schemas.microsoft.com/office/drawing/2014/main" id="{2E7899CB-7618-4AD9-88A4-9A04F9E32E5E}"/>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8EC6826-694D-4DA2-979B-FB30AFAFE3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3869985-64A7-4544-9120-18083C1DBF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12D3A28-4F11-40B3-8C09-9915EE490A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A21F91A-E1BE-4DD9-B803-CAA34D2EFD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0A27B42-CDCA-4175-8071-976DAEAD2A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482" name="楕円 481">
          <a:extLst>
            <a:ext uri="{FF2B5EF4-FFF2-40B4-BE49-F238E27FC236}">
              <a16:creationId xmlns:a16="http://schemas.microsoft.com/office/drawing/2014/main" id="{38CA3F25-E9F4-4631-B7DE-C006E06A43FD}"/>
            </a:ext>
          </a:extLst>
        </xdr:cNvPr>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483" name="【庁舎】&#10;有形固定資産減価償却率該当値テキスト">
          <a:extLst>
            <a:ext uri="{FF2B5EF4-FFF2-40B4-BE49-F238E27FC236}">
              <a16:creationId xmlns:a16="http://schemas.microsoft.com/office/drawing/2014/main" id="{8D9B3DAE-4B77-470A-977D-EFA28177F5DC}"/>
            </a:ext>
          </a:extLst>
        </xdr:cNvPr>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484" name="楕円 483">
          <a:extLst>
            <a:ext uri="{FF2B5EF4-FFF2-40B4-BE49-F238E27FC236}">
              <a16:creationId xmlns:a16="http://schemas.microsoft.com/office/drawing/2014/main" id="{7D3480A1-655D-4104-8347-D6AD5811B475}"/>
            </a:ext>
          </a:extLst>
        </xdr:cNvPr>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107</xdr:row>
      <xdr:rowOff>100693</xdr:rowOff>
    </xdr:to>
    <xdr:cxnSp macro="">
      <xdr:nvCxnSpPr>
        <xdr:cNvPr id="485" name="直線コネクタ 484">
          <a:extLst>
            <a:ext uri="{FF2B5EF4-FFF2-40B4-BE49-F238E27FC236}">
              <a16:creationId xmlns:a16="http://schemas.microsoft.com/office/drawing/2014/main" id="{40C404C0-E3BA-4C7D-AFBF-79D670FB0D12}"/>
            </a:ext>
          </a:extLst>
        </xdr:cNvPr>
        <xdr:cNvCxnSpPr/>
      </xdr:nvCxnSpPr>
      <xdr:spPr>
        <a:xfrm>
          <a:off x="15481300" y="18267862"/>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486" name="楕円 485">
          <a:extLst>
            <a:ext uri="{FF2B5EF4-FFF2-40B4-BE49-F238E27FC236}">
              <a16:creationId xmlns:a16="http://schemas.microsoft.com/office/drawing/2014/main" id="{3AA5113B-87EF-4D98-8BD2-091F5B54ED66}"/>
            </a:ext>
          </a:extLst>
        </xdr:cNvPr>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164374</xdr:rowOff>
    </xdr:to>
    <xdr:cxnSp macro="">
      <xdr:nvCxnSpPr>
        <xdr:cNvPr id="487" name="直線コネクタ 486">
          <a:extLst>
            <a:ext uri="{FF2B5EF4-FFF2-40B4-BE49-F238E27FC236}">
              <a16:creationId xmlns:a16="http://schemas.microsoft.com/office/drawing/2014/main" id="{CC9EBF64-9710-4741-936B-CEC4249F1262}"/>
            </a:ext>
          </a:extLst>
        </xdr:cNvPr>
        <xdr:cNvCxnSpPr/>
      </xdr:nvCxnSpPr>
      <xdr:spPr>
        <a:xfrm flipV="1">
          <a:off x="14592300" y="182678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488" name="楕円 487">
          <a:extLst>
            <a:ext uri="{FF2B5EF4-FFF2-40B4-BE49-F238E27FC236}">
              <a16:creationId xmlns:a16="http://schemas.microsoft.com/office/drawing/2014/main" id="{56836385-3A24-4680-99A6-7A7B35669CF7}"/>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164374</xdr:rowOff>
    </xdr:to>
    <xdr:cxnSp macro="">
      <xdr:nvCxnSpPr>
        <xdr:cNvPr id="489" name="直線コネクタ 488">
          <a:extLst>
            <a:ext uri="{FF2B5EF4-FFF2-40B4-BE49-F238E27FC236}">
              <a16:creationId xmlns:a16="http://schemas.microsoft.com/office/drawing/2014/main" id="{40293EF0-CDED-4DE9-AF55-A2583FBDB37F}"/>
            </a:ext>
          </a:extLst>
        </xdr:cNvPr>
        <xdr:cNvCxnSpPr/>
      </xdr:nvCxnSpPr>
      <xdr:spPr>
        <a:xfrm>
          <a:off x="13703300" y="18307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490" name="楕円 489">
          <a:extLst>
            <a:ext uri="{FF2B5EF4-FFF2-40B4-BE49-F238E27FC236}">
              <a16:creationId xmlns:a16="http://schemas.microsoft.com/office/drawing/2014/main" id="{CDAA4930-43C5-4462-B73F-4DB146C8B140}"/>
            </a:ext>
          </a:extLst>
        </xdr:cNvPr>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107</xdr:row>
      <xdr:rowOff>85998</xdr:rowOff>
    </xdr:to>
    <xdr:cxnSp macro="">
      <xdr:nvCxnSpPr>
        <xdr:cNvPr id="491" name="直線コネクタ 490">
          <a:extLst>
            <a:ext uri="{FF2B5EF4-FFF2-40B4-BE49-F238E27FC236}">
              <a16:creationId xmlns:a16="http://schemas.microsoft.com/office/drawing/2014/main" id="{7296DC91-D40F-4E11-88AC-F8FEF06709E1}"/>
            </a:ext>
          </a:extLst>
        </xdr:cNvPr>
        <xdr:cNvCxnSpPr/>
      </xdr:nvCxnSpPr>
      <xdr:spPr>
        <a:xfrm flipV="1">
          <a:off x="12814300" y="1830705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92" name="n_1aveValue【庁舎】&#10;有形固定資産減価償却率">
          <a:extLst>
            <a:ext uri="{FF2B5EF4-FFF2-40B4-BE49-F238E27FC236}">
              <a16:creationId xmlns:a16="http://schemas.microsoft.com/office/drawing/2014/main" id="{CD849871-BD8A-4D49-AB40-E55FDB14C3B5}"/>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3" name="n_2aveValue【庁舎】&#10;有形固定資産減価償却率">
          <a:extLst>
            <a:ext uri="{FF2B5EF4-FFF2-40B4-BE49-F238E27FC236}">
              <a16:creationId xmlns:a16="http://schemas.microsoft.com/office/drawing/2014/main" id="{C9BCE5CD-9E14-484F-91EA-6C1FD0404B8B}"/>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4" name="n_3aveValue【庁舎】&#10;有形固定資産減価償却率">
          <a:extLst>
            <a:ext uri="{FF2B5EF4-FFF2-40B4-BE49-F238E27FC236}">
              <a16:creationId xmlns:a16="http://schemas.microsoft.com/office/drawing/2014/main" id="{A99CE743-4DDD-494F-9C53-BCC98D660402}"/>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5" name="n_4aveValue【庁舎】&#10;有形固定資産減価償却率">
          <a:extLst>
            <a:ext uri="{FF2B5EF4-FFF2-40B4-BE49-F238E27FC236}">
              <a16:creationId xmlns:a16="http://schemas.microsoft.com/office/drawing/2014/main" id="{DFF3B03A-1575-4CC6-85D5-97B7AEC6A1FF}"/>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496" name="n_1mainValue【庁舎】&#10;有形固定資産減価償却率">
          <a:extLst>
            <a:ext uri="{FF2B5EF4-FFF2-40B4-BE49-F238E27FC236}">
              <a16:creationId xmlns:a16="http://schemas.microsoft.com/office/drawing/2014/main" id="{D7B89C57-E018-4E5E-91CB-09A462AE7A91}"/>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497" name="n_2mainValue【庁舎】&#10;有形固定資産減価償却率">
          <a:extLst>
            <a:ext uri="{FF2B5EF4-FFF2-40B4-BE49-F238E27FC236}">
              <a16:creationId xmlns:a16="http://schemas.microsoft.com/office/drawing/2014/main" id="{A565757F-787C-4A96-A0E3-E1A8F333AF5E}"/>
            </a:ext>
          </a:extLst>
        </xdr:cNvPr>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498" name="n_3mainValue【庁舎】&#10;有形固定資産減価償却率">
          <a:extLst>
            <a:ext uri="{FF2B5EF4-FFF2-40B4-BE49-F238E27FC236}">
              <a16:creationId xmlns:a16="http://schemas.microsoft.com/office/drawing/2014/main" id="{0419DE70-F895-457E-A247-BBA5EE5E4B07}"/>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499" name="n_4mainValue【庁舎】&#10;有形固定資産減価償却率">
          <a:extLst>
            <a:ext uri="{FF2B5EF4-FFF2-40B4-BE49-F238E27FC236}">
              <a16:creationId xmlns:a16="http://schemas.microsoft.com/office/drawing/2014/main" id="{FE9015FE-1BEF-4841-A1C2-1B648C5DD2FF}"/>
            </a:ext>
          </a:extLst>
        </xdr:cNvPr>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A9F30B9C-F5BB-4A7B-B133-F70D769693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521CAF74-71AC-40AF-AAF5-EA5639B8E1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C78E4510-F4DB-425E-8CD5-4D74E5AAC9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A4C904DE-CD25-4252-9D89-94849724F6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240DF641-8696-469A-8983-75ECB1BA9E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289AF959-C8A3-4846-B317-8BD3C1D451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EB0B7B91-375A-446F-90E9-EC2F115B2A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819F997E-9222-4BC9-BD8B-D0E9D71695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31BEC864-A4C0-4862-AB31-20A7D4D79B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33C12199-9C73-41BC-ABC6-3721D1D934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8DCFF611-0B6E-481D-A39A-BA603A4FBA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9FC02234-9F5B-438F-9998-73DBF7F9E9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00E23C5E-D5AC-4BD0-A2B7-CF05D49208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E60785F0-637E-4570-A95F-A1E0942DC9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6A0E1862-36A0-42E4-9FE8-2ABFA641F5E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4F1E34F1-8D1F-45C0-BA93-8E9FF0C440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7CBD0D7A-15B2-4466-9D08-4F866D1F34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2FEBE049-E8BF-435D-91D6-60805EEC1D3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71C43BB9-8475-48EA-A00E-6D1DB1CC11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9" name="テキスト ボックス 518">
          <a:extLst>
            <a:ext uri="{FF2B5EF4-FFF2-40B4-BE49-F238E27FC236}">
              <a16:creationId xmlns:a16="http://schemas.microsoft.com/office/drawing/2014/main" id="{F0059CB5-DAE5-4987-9C53-D10631DA200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A59DE59F-6C8D-4F2F-98E5-8CDDFD0D1A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a:extLst>
            <a:ext uri="{FF2B5EF4-FFF2-40B4-BE49-F238E27FC236}">
              <a16:creationId xmlns:a16="http://schemas.microsoft.com/office/drawing/2014/main" id="{9541B1CF-5AA1-4FF3-9E93-9939EE29DB2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EF09C673-EAC3-4ED3-841C-433E062034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3" name="直線コネクタ 522">
          <a:extLst>
            <a:ext uri="{FF2B5EF4-FFF2-40B4-BE49-F238E27FC236}">
              <a16:creationId xmlns:a16="http://schemas.microsoft.com/office/drawing/2014/main" id="{870C42DF-3109-4852-9B0C-6C39422716E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4" name="【庁舎】&#10;一人当たり面積最小値テキスト">
          <a:extLst>
            <a:ext uri="{FF2B5EF4-FFF2-40B4-BE49-F238E27FC236}">
              <a16:creationId xmlns:a16="http://schemas.microsoft.com/office/drawing/2014/main" id="{2872441C-AC04-49B4-81C2-1A326DBE7DBA}"/>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5" name="直線コネクタ 524">
          <a:extLst>
            <a:ext uri="{FF2B5EF4-FFF2-40B4-BE49-F238E27FC236}">
              <a16:creationId xmlns:a16="http://schemas.microsoft.com/office/drawing/2014/main" id="{B9E82ED1-7120-41A8-AFA9-81385738444A}"/>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6" name="【庁舎】&#10;一人当たり面積最大値テキスト">
          <a:extLst>
            <a:ext uri="{FF2B5EF4-FFF2-40B4-BE49-F238E27FC236}">
              <a16:creationId xmlns:a16="http://schemas.microsoft.com/office/drawing/2014/main" id="{EAD67E10-21BF-4444-A47A-CFEA123B6CBC}"/>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7" name="直線コネクタ 526">
          <a:extLst>
            <a:ext uri="{FF2B5EF4-FFF2-40B4-BE49-F238E27FC236}">
              <a16:creationId xmlns:a16="http://schemas.microsoft.com/office/drawing/2014/main" id="{8981608C-1FA8-4364-BE2D-83F082D57EC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8" name="【庁舎】&#10;一人当たり面積平均値テキスト">
          <a:extLst>
            <a:ext uri="{FF2B5EF4-FFF2-40B4-BE49-F238E27FC236}">
              <a16:creationId xmlns:a16="http://schemas.microsoft.com/office/drawing/2014/main" id="{0D94FFE3-8252-484D-B847-A2AA0B022B0E}"/>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9" name="フローチャート: 判断 528">
          <a:extLst>
            <a:ext uri="{FF2B5EF4-FFF2-40B4-BE49-F238E27FC236}">
              <a16:creationId xmlns:a16="http://schemas.microsoft.com/office/drawing/2014/main" id="{DE295995-6BBD-48C8-BB04-9256CA2C7D13}"/>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30" name="フローチャート: 判断 529">
          <a:extLst>
            <a:ext uri="{FF2B5EF4-FFF2-40B4-BE49-F238E27FC236}">
              <a16:creationId xmlns:a16="http://schemas.microsoft.com/office/drawing/2014/main" id="{41B1094E-027B-40C6-A46B-A0496534D60C}"/>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31" name="フローチャート: 判断 530">
          <a:extLst>
            <a:ext uri="{FF2B5EF4-FFF2-40B4-BE49-F238E27FC236}">
              <a16:creationId xmlns:a16="http://schemas.microsoft.com/office/drawing/2014/main" id="{9421678C-5893-4EF5-A58B-156E9C40D4A8}"/>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32" name="フローチャート: 判断 531">
          <a:extLst>
            <a:ext uri="{FF2B5EF4-FFF2-40B4-BE49-F238E27FC236}">
              <a16:creationId xmlns:a16="http://schemas.microsoft.com/office/drawing/2014/main" id="{538A07ED-6EBC-43FD-AB79-9A8BFAE844A9}"/>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3" name="フローチャート: 判断 532">
          <a:extLst>
            <a:ext uri="{FF2B5EF4-FFF2-40B4-BE49-F238E27FC236}">
              <a16:creationId xmlns:a16="http://schemas.microsoft.com/office/drawing/2014/main" id="{1D9B1B1B-CE2F-4CE7-BBBF-F2FA1BE64E21}"/>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8E020E02-C1BC-4417-B23A-61ED9FCD9C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E2112CF0-1B43-4674-8161-C4877EFB38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9E200F8A-35D4-46EB-B3B1-0E56C12C74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9C4451C-0A56-461C-8A73-09CF59461E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F39351CE-7991-40E8-BDC1-BBBA2EEF9A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153163</xdr:rowOff>
    </xdr:from>
    <xdr:to>
      <xdr:col>116</xdr:col>
      <xdr:colOff>114300</xdr:colOff>
      <xdr:row>107</xdr:row>
      <xdr:rowOff>83313</xdr:rowOff>
    </xdr:to>
    <xdr:sp macro="" textlink="">
      <xdr:nvSpPr>
        <xdr:cNvPr id="539" name="楕円 538">
          <a:extLst>
            <a:ext uri="{FF2B5EF4-FFF2-40B4-BE49-F238E27FC236}">
              <a16:creationId xmlns:a16="http://schemas.microsoft.com/office/drawing/2014/main" id="{6D7D1A11-00B5-4D27-AD15-F2374D103AC7}"/>
            </a:ext>
          </a:extLst>
        </xdr:cNvPr>
        <xdr:cNvSpPr/>
      </xdr:nvSpPr>
      <xdr:spPr>
        <a:xfrm>
          <a:off x="22110700" y="183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4590</xdr:rowOff>
    </xdr:from>
    <xdr:ext cx="469744" cy="259045"/>
    <xdr:sp macro="" textlink="">
      <xdr:nvSpPr>
        <xdr:cNvPr id="540" name="【庁舎】&#10;一人当たり面積該当値テキスト">
          <a:extLst>
            <a:ext uri="{FF2B5EF4-FFF2-40B4-BE49-F238E27FC236}">
              <a16:creationId xmlns:a16="http://schemas.microsoft.com/office/drawing/2014/main" id="{57265D92-C36E-4DD7-9B6F-85F704E4B918}"/>
            </a:ext>
          </a:extLst>
        </xdr:cNvPr>
        <xdr:cNvSpPr txBox="1"/>
      </xdr:nvSpPr>
      <xdr:spPr>
        <a:xfrm>
          <a:off x="22199600" y="1817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541" name="楕円 540">
          <a:extLst>
            <a:ext uri="{FF2B5EF4-FFF2-40B4-BE49-F238E27FC236}">
              <a16:creationId xmlns:a16="http://schemas.microsoft.com/office/drawing/2014/main" id="{3E310697-3E33-4E03-8CB7-EFB7B36D6508}"/>
            </a:ext>
          </a:extLst>
        </xdr:cNvPr>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32513</xdr:rowOff>
    </xdr:from>
    <xdr:to>
      <xdr:col>116</xdr:col>
      <xdr:colOff>63500</xdr:colOff>
      <xdr:row>107</xdr:row>
      <xdr:rowOff>37337</xdr:rowOff>
    </xdr:to>
    <xdr:cxnSp macro="">
      <xdr:nvCxnSpPr>
        <xdr:cNvPr id="542" name="直線コネクタ 541">
          <a:extLst>
            <a:ext uri="{FF2B5EF4-FFF2-40B4-BE49-F238E27FC236}">
              <a16:creationId xmlns:a16="http://schemas.microsoft.com/office/drawing/2014/main" id="{F61E9DC9-5694-4414-BCA0-EC57C07236AE}"/>
            </a:ext>
          </a:extLst>
        </xdr:cNvPr>
        <xdr:cNvCxnSpPr/>
      </xdr:nvCxnSpPr>
      <xdr:spPr>
        <a:xfrm flipV="1">
          <a:off x="21323300" y="18377663"/>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131190</xdr:rowOff>
    </xdr:from>
    <xdr:to>
      <xdr:col>107</xdr:col>
      <xdr:colOff>101600</xdr:colOff>
      <xdr:row>107</xdr:row>
      <xdr:rowOff>61340</xdr:rowOff>
    </xdr:to>
    <xdr:sp macro="" textlink="">
      <xdr:nvSpPr>
        <xdr:cNvPr id="543" name="楕円 542">
          <a:extLst>
            <a:ext uri="{FF2B5EF4-FFF2-40B4-BE49-F238E27FC236}">
              <a16:creationId xmlns:a16="http://schemas.microsoft.com/office/drawing/2014/main" id="{E16A4A21-4BAC-4E55-8879-90F217B21255}"/>
            </a:ext>
          </a:extLst>
        </xdr:cNvPr>
        <xdr:cNvSpPr/>
      </xdr:nvSpPr>
      <xdr:spPr>
        <a:xfrm>
          <a:off x="20383500" y="18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10540</xdr:rowOff>
    </xdr:from>
    <xdr:to>
      <xdr:col>111</xdr:col>
      <xdr:colOff>177800</xdr:colOff>
      <xdr:row>107</xdr:row>
      <xdr:rowOff>37337</xdr:rowOff>
    </xdr:to>
    <xdr:cxnSp macro="">
      <xdr:nvCxnSpPr>
        <xdr:cNvPr id="544" name="直線コネクタ 543">
          <a:extLst>
            <a:ext uri="{FF2B5EF4-FFF2-40B4-BE49-F238E27FC236}">
              <a16:creationId xmlns:a16="http://schemas.microsoft.com/office/drawing/2014/main" id="{020C9AF4-BE47-462C-8AF8-7578A5D161B4}"/>
            </a:ext>
          </a:extLst>
        </xdr:cNvPr>
        <xdr:cNvCxnSpPr/>
      </xdr:nvCxnSpPr>
      <xdr:spPr>
        <a:xfrm>
          <a:off x="20434300" y="18355690"/>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136398</xdr:rowOff>
    </xdr:from>
    <xdr:to>
      <xdr:col>102</xdr:col>
      <xdr:colOff>165100</xdr:colOff>
      <xdr:row>107</xdr:row>
      <xdr:rowOff>66548</xdr:rowOff>
    </xdr:to>
    <xdr:sp macro="" textlink="">
      <xdr:nvSpPr>
        <xdr:cNvPr id="545" name="楕円 544">
          <a:extLst>
            <a:ext uri="{FF2B5EF4-FFF2-40B4-BE49-F238E27FC236}">
              <a16:creationId xmlns:a16="http://schemas.microsoft.com/office/drawing/2014/main" id="{D7EC5018-35D5-49F4-872D-DF34FCCBD508}"/>
            </a:ext>
          </a:extLst>
        </xdr:cNvPr>
        <xdr:cNvSpPr/>
      </xdr:nvSpPr>
      <xdr:spPr>
        <a:xfrm>
          <a:off x="19494500" y="183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10540</xdr:rowOff>
    </xdr:from>
    <xdr:to>
      <xdr:col>107</xdr:col>
      <xdr:colOff>50800</xdr:colOff>
      <xdr:row>107</xdr:row>
      <xdr:rowOff>15748</xdr:rowOff>
    </xdr:to>
    <xdr:cxnSp macro="">
      <xdr:nvCxnSpPr>
        <xdr:cNvPr id="546" name="直線コネクタ 545">
          <a:extLst>
            <a:ext uri="{FF2B5EF4-FFF2-40B4-BE49-F238E27FC236}">
              <a16:creationId xmlns:a16="http://schemas.microsoft.com/office/drawing/2014/main" id="{262B006E-EBCC-4D7B-9AE6-2F609289E8E3}"/>
            </a:ext>
          </a:extLst>
        </xdr:cNvPr>
        <xdr:cNvCxnSpPr/>
      </xdr:nvCxnSpPr>
      <xdr:spPr>
        <a:xfrm flipV="1">
          <a:off x="19545300" y="1835569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146050</xdr:rowOff>
    </xdr:from>
    <xdr:to>
      <xdr:col>98</xdr:col>
      <xdr:colOff>38100</xdr:colOff>
      <xdr:row>107</xdr:row>
      <xdr:rowOff>76200</xdr:rowOff>
    </xdr:to>
    <xdr:sp macro="" textlink="">
      <xdr:nvSpPr>
        <xdr:cNvPr id="547" name="楕円 546">
          <a:extLst>
            <a:ext uri="{FF2B5EF4-FFF2-40B4-BE49-F238E27FC236}">
              <a16:creationId xmlns:a16="http://schemas.microsoft.com/office/drawing/2014/main" id="{8352C704-9037-49F1-BE50-2458007BCE8B}"/>
            </a:ext>
          </a:extLst>
        </xdr:cNvPr>
        <xdr:cNvSpPr/>
      </xdr:nvSpPr>
      <xdr:spPr>
        <a:xfrm>
          <a:off x="18605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15748</xdr:rowOff>
    </xdr:from>
    <xdr:to>
      <xdr:col>102</xdr:col>
      <xdr:colOff>114300</xdr:colOff>
      <xdr:row>107</xdr:row>
      <xdr:rowOff>25400</xdr:rowOff>
    </xdr:to>
    <xdr:cxnSp macro="">
      <xdr:nvCxnSpPr>
        <xdr:cNvPr id="548" name="直線コネクタ 547">
          <a:extLst>
            <a:ext uri="{FF2B5EF4-FFF2-40B4-BE49-F238E27FC236}">
              <a16:creationId xmlns:a16="http://schemas.microsoft.com/office/drawing/2014/main" id="{3DDB8B69-603F-4497-9E41-9936899EBC17}"/>
            </a:ext>
          </a:extLst>
        </xdr:cNvPr>
        <xdr:cNvCxnSpPr/>
      </xdr:nvCxnSpPr>
      <xdr:spPr>
        <a:xfrm flipV="1">
          <a:off x="18656300" y="18360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9" name="n_1aveValue【庁舎】&#10;一人当たり面積">
          <a:extLst>
            <a:ext uri="{FF2B5EF4-FFF2-40B4-BE49-F238E27FC236}">
              <a16:creationId xmlns:a16="http://schemas.microsoft.com/office/drawing/2014/main" id="{C6BE2C42-F6A6-49AA-ABF3-5EA174B501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50" name="n_2aveValue【庁舎】&#10;一人当たり面積">
          <a:extLst>
            <a:ext uri="{FF2B5EF4-FFF2-40B4-BE49-F238E27FC236}">
              <a16:creationId xmlns:a16="http://schemas.microsoft.com/office/drawing/2014/main" id="{791CDB07-7A49-4F78-ABC8-94AA1357B146}"/>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51" name="n_3aveValue【庁舎】&#10;一人当たり面積">
          <a:extLst>
            <a:ext uri="{FF2B5EF4-FFF2-40B4-BE49-F238E27FC236}">
              <a16:creationId xmlns:a16="http://schemas.microsoft.com/office/drawing/2014/main" id="{C510FFE3-64DB-4BB7-8B27-5DB56854D15B}"/>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52" name="n_4aveValue【庁舎】&#10;一人当たり面積">
          <a:extLst>
            <a:ext uri="{FF2B5EF4-FFF2-40B4-BE49-F238E27FC236}">
              <a16:creationId xmlns:a16="http://schemas.microsoft.com/office/drawing/2014/main" id="{D7FBEF7A-01ED-465B-84CD-4841033C7095}"/>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104664</xdr:rowOff>
    </xdr:from>
    <xdr:ext cx="469744" cy="259045"/>
    <xdr:sp macro="" textlink="">
      <xdr:nvSpPr>
        <xdr:cNvPr id="553" name="n_1mainValue【庁舎】&#10;一人当たり面積">
          <a:extLst>
            <a:ext uri="{FF2B5EF4-FFF2-40B4-BE49-F238E27FC236}">
              <a16:creationId xmlns:a16="http://schemas.microsoft.com/office/drawing/2014/main" id="{085BEE95-124C-462E-A47F-EEACDAB543EF}"/>
            </a:ext>
          </a:extLst>
        </xdr:cNvPr>
        <xdr:cNvSpPr txBox="1"/>
      </xdr:nvSpPr>
      <xdr:spPr>
        <a:xfrm>
          <a:off x="21075727" y="181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77867</xdr:rowOff>
    </xdr:from>
    <xdr:ext cx="469744" cy="259045"/>
    <xdr:sp macro="" textlink="">
      <xdr:nvSpPr>
        <xdr:cNvPr id="554" name="n_2mainValue【庁舎】&#10;一人当たり面積">
          <a:extLst>
            <a:ext uri="{FF2B5EF4-FFF2-40B4-BE49-F238E27FC236}">
              <a16:creationId xmlns:a16="http://schemas.microsoft.com/office/drawing/2014/main" id="{6F9F64A4-34AD-420A-AEBE-1473CE2899D8}"/>
            </a:ext>
          </a:extLst>
        </xdr:cNvPr>
        <xdr:cNvSpPr txBox="1"/>
      </xdr:nvSpPr>
      <xdr:spPr>
        <a:xfrm>
          <a:off x="20199427" y="180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83075</xdr:rowOff>
    </xdr:from>
    <xdr:ext cx="469744" cy="259045"/>
    <xdr:sp macro="" textlink="">
      <xdr:nvSpPr>
        <xdr:cNvPr id="555" name="n_3mainValue【庁舎】&#10;一人当たり面積">
          <a:extLst>
            <a:ext uri="{FF2B5EF4-FFF2-40B4-BE49-F238E27FC236}">
              <a16:creationId xmlns:a16="http://schemas.microsoft.com/office/drawing/2014/main" id="{C0AF0466-F748-4E93-A949-29F71D253AE8}"/>
            </a:ext>
          </a:extLst>
        </xdr:cNvPr>
        <xdr:cNvSpPr txBox="1"/>
      </xdr:nvSpPr>
      <xdr:spPr>
        <a:xfrm>
          <a:off x="19310427" y="180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92727</xdr:rowOff>
    </xdr:from>
    <xdr:ext cx="469744" cy="259045"/>
    <xdr:sp macro="" textlink="">
      <xdr:nvSpPr>
        <xdr:cNvPr id="556" name="n_4mainValue【庁舎】&#10;一人当たり面積">
          <a:extLst>
            <a:ext uri="{FF2B5EF4-FFF2-40B4-BE49-F238E27FC236}">
              <a16:creationId xmlns:a16="http://schemas.microsoft.com/office/drawing/2014/main" id="{6E013674-5D36-47D6-8486-66828072540F}"/>
            </a:ext>
          </a:extLst>
        </xdr:cNvPr>
        <xdr:cNvSpPr txBox="1"/>
      </xdr:nvSpPr>
      <xdr:spPr>
        <a:xfrm>
          <a:off x="18421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7752529B-1363-48CD-8534-4A808EBE0F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FAFAD472-AC50-404F-94AC-F34CC07BD0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E2815C6B-487F-42C7-BB08-D3D906529E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体育館・プールの区分の有形固定資産減価償却率は、令和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年度にトレーニングセンターの多目的トイレ設置工事を行ったことにより改善している。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その他の区分についての有形固定資産減価償却率はほぼ横ばいで推移となっており、市民会館や庁舎の区分では有形固定資産減価償却率が類似団体平均を上回っている。</a:t>
          </a:r>
          <a:endParaRPr lang="ja-JP" altLang="ja-JP" sz="1400">
            <a:effectLst/>
          </a:endParaRPr>
        </a:p>
        <a:p>
          <a:r>
            <a:rPr kumimoji="1" lang="ja-JP" altLang="ja-JP" sz="1100">
              <a:solidFill>
                <a:schemeClr val="dk1"/>
              </a:solidFill>
              <a:effectLst/>
              <a:latin typeface="+mn-lt"/>
              <a:ea typeface="+mn-ea"/>
              <a:cs typeface="+mn-cs"/>
            </a:rPr>
            <a:t>整備されてから年数が経ち、老朽化している建物が多いため、今後、公共施設等総合管理計画に基づき、施設等の点検・診断等の実施により、早期段階において予防的な修繕を実施し、大規模な改修等が必要にならないよう機能の保持、回復を図り、経費の縮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1542530</v>
      </c>
      <c r="BO4" s="381"/>
      <c r="BP4" s="381"/>
      <c r="BQ4" s="381"/>
      <c r="BR4" s="381"/>
      <c r="BS4" s="381"/>
      <c r="BT4" s="381"/>
      <c r="BU4" s="382"/>
      <c r="BV4" s="380">
        <v>1599592</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10.1</v>
      </c>
      <c r="CU4" s="387"/>
      <c r="CV4" s="387"/>
      <c r="CW4" s="387"/>
      <c r="CX4" s="387"/>
      <c r="CY4" s="387"/>
      <c r="CZ4" s="387"/>
      <c r="DA4" s="388"/>
      <c r="DB4" s="386">
        <v>4.5999999999999996</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1448361</v>
      </c>
      <c r="BO5" s="418"/>
      <c r="BP5" s="418"/>
      <c r="BQ5" s="418"/>
      <c r="BR5" s="418"/>
      <c r="BS5" s="418"/>
      <c r="BT5" s="418"/>
      <c r="BU5" s="419"/>
      <c r="BV5" s="417">
        <v>1564223</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89</v>
      </c>
      <c r="CU5" s="415"/>
      <c r="CV5" s="415"/>
      <c r="CW5" s="415"/>
      <c r="CX5" s="415"/>
      <c r="CY5" s="415"/>
      <c r="CZ5" s="415"/>
      <c r="DA5" s="416"/>
      <c r="DB5" s="414">
        <v>104</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94169</v>
      </c>
      <c r="BO6" s="418"/>
      <c r="BP6" s="418"/>
      <c r="BQ6" s="418"/>
      <c r="BR6" s="418"/>
      <c r="BS6" s="418"/>
      <c r="BT6" s="418"/>
      <c r="BU6" s="419"/>
      <c r="BV6" s="417">
        <v>35369</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91.7</v>
      </c>
      <c r="CU6" s="455"/>
      <c r="CV6" s="455"/>
      <c r="CW6" s="455"/>
      <c r="CX6" s="455"/>
      <c r="CY6" s="455"/>
      <c r="CZ6" s="455"/>
      <c r="DA6" s="456"/>
      <c r="DB6" s="454">
        <v>106.5</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94</v>
      </c>
      <c r="AV7" s="450"/>
      <c r="AW7" s="450"/>
      <c r="AX7" s="450"/>
      <c r="AY7" s="451" t="s">
        <v>106</v>
      </c>
      <c r="AZ7" s="452"/>
      <c r="BA7" s="452"/>
      <c r="BB7" s="452"/>
      <c r="BC7" s="452"/>
      <c r="BD7" s="452"/>
      <c r="BE7" s="452"/>
      <c r="BF7" s="452"/>
      <c r="BG7" s="452"/>
      <c r="BH7" s="452"/>
      <c r="BI7" s="452"/>
      <c r="BJ7" s="452"/>
      <c r="BK7" s="452"/>
      <c r="BL7" s="452"/>
      <c r="BM7" s="453"/>
      <c r="BN7" s="417">
        <v>4311</v>
      </c>
      <c r="BO7" s="418"/>
      <c r="BP7" s="418"/>
      <c r="BQ7" s="418"/>
      <c r="BR7" s="418"/>
      <c r="BS7" s="418"/>
      <c r="BT7" s="418"/>
      <c r="BU7" s="419"/>
      <c r="BV7" s="417">
        <v>7</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889720</v>
      </c>
      <c r="CU7" s="418"/>
      <c r="CV7" s="418"/>
      <c r="CW7" s="418"/>
      <c r="CX7" s="418"/>
      <c r="CY7" s="418"/>
      <c r="CZ7" s="418"/>
      <c r="DA7" s="419"/>
      <c r="DB7" s="417">
        <v>775738</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89858</v>
      </c>
      <c r="BO8" s="418"/>
      <c r="BP8" s="418"/>
      <c r="BQ8" s="418"/>
      <c r="BR8" s="418"/>
      <c r="BS8" s="418"/>
      <c r="BT8" s="418"/>
      <c r="BU8" s="419"/>
      <c r="BV8" s="417">
        <v>35362</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623</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94</v>
      </c>
      <c r="AV9" s="450"/>
      <c r="AW9" s="450"/>
      <c r="AX9" s="450"/>
      <c r="AY9" s="451" t="s">
        <v>116</v>
      </c>
      <c r="AZ9" s="452"/>
      <c r="BA9" s="452"/>
      <c r="BB9" s="452"/>
      <c r="BC9" s="452"/>
      <c r="BD9" s="452"/>
      <c r="BE9" s="452"/>
      <c r="BF9" s="452"/>
      <c r="BG9" s="452"/>
      <c r="BH9" s="452"/>
      <c r="BI9" s="452"/>
      <c r="BJ9" s="452"/>
      <c r="BK9" s="452"/>
      <c r="BL9" s="452"/>
      <c r="BM9" s="453"/>
      <c r="BN9" s="417">
        <v>54496</v>
      </c>
      <c r="BO9" s="418"/>
      <c r="BP9" s="418"/>
      <c r="BQ9" s="418"/>
      <c r="BR9" s="418"/>
      <c r="BS9" s="418"/>
      <c r="BT9" s="418"/>
      <c r="BU9" s="419"/>
      <c r="BV9" s="417">
        <v>18058</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10.6</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660</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116359</v>
      </c>
      <c r="BO10" s="418"/>
      <c r="BP10" s="418"/>
      <c r="BQ10" s="418"/>
      <c r="BR10" s="418"/>
      <c r="BS10" s="418"/>
      <c r="BT10" s="418"/>
      <c r="BU10" s="419"/>
      <c r="BV10" s="417">
        <v>100</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120</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129</v>
      </c>
      <c r="DC11" s="458"/>
      <c r="DD11" s="458"/>
      <c r="DE11" s="458"/>
      <c r="DF11" s="458"/>
      <c r="DG11" s="458"/>
      <c r="DH11" s="458"/>
      <c r="DI11" s="459"/>
    </row>
    <row r="12" spans="1:119" ht="18.75" customHeight="1" x14ac:dyDescent="0.15">
      <c r="A12" s="172"/>
      <c r="B12" s="477" t="s">
        <v>130</v>
      </c>
      <c r="C12" s="478"/>
      <c r="D12" s="478"/>
      <c r="E12" s="478"/>
      <c r="F12" s="478"/>
      <c r="G12" s="478"/>
      <c r="H12" s="478"/>
      <c r="I12" s="478"/>
      <c r="J12" s="478"/>
      <c r="K12" s="479"/>
      <c r="L12" s="486" t="s">
        <v>131</v>
      </c>
      <c r="M12" s="487"/>
      <c r="N12" s="487"/>
      <c r="O12" s="487"/>
      <c r="P12" s="487"/>
      <c r="Q12" s="488"/>
      <c r="R12" s="489">
        <v>657</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109</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137</v>
      </c>
      <c r="CU12" s="458"/>
      <c r="CV12" s="458"/>
      <c r="CW12" s="458"/>
      <c r="CX12" s="458"/>
      <c r="CY12" s="458"/>
      <c r="CZ12" s="458"/>
      <c r="DA12" s="459"/>
      <c r="DB12" s="457" t="s">
        <v>129</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138</v>
      </c>
      <c r="N13" s="509"/>
      <c r="O13" s="509"/>
      <c r="P13" s="509"/>
      <c r="Q13" s="510"/>
      <c r="R13" s="501">
        <v>650</v>
      </c>
      <c r="S13" s="502"/>
      <c r="T13" s="502"/>
      <c r="U13" s="502"/>
      <c r="V13" s="503"/>
      <c r="W13" s="433" t="s">
        <v>139</v>
      </c>
      <c r="X13" s="434"/>
      <c r="Y13" s="434"/>
      <c r="Z13" s="434"/>
      <c r="AA13" s="434"/>
      <c r="AB13" s="424"/>
      <c r="AC13" s="468">
        <v>34</v>
      </c>
      <c r="AD13" s="469"/>
      <c r="AE13" s="469"/>
      <c r="AF13" s="469"/>
      <c r="AG13" s="511"/>
      <c r="AH13" s="468">
        <v>35</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170855</v>
      </c>
      <c r="BO13" s="418"/>
      <c r="BP13" s="418"/>
      <c r="BQ13" s="418"/>
      <c r="BR13" s="418"/>
      <c r="BS13" s="418"/>
      <c r="BT13" s="418"/>
      <c r="BU13" s="419"/>
      <c r="BV13" s="417">
        <v>18158</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5.9</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668</v>
      </c>
      <c r="S14" s="502"/>
      <c r="T14" s="502"/>
      <c r="U14" s="502"/>
      <c r="V14" s="503"/>
      <c r="W14" s="407"/>
      <c r="X14" s="408"/>
      <c r="Y14" s="408"/>
      <c r="Z14" s="408"/>
      <c r="AA14" s="408"/>
      <c r="AB14" s="397"/>
      <c r="AC14" s="504">
        <v>12.7</v>
      </c>
      <c r="AD14" s="505"/>
      <c r="AE14" s="505"/>
      <c r="AF14" s="505"/>
      <c r="AG14" s="506"/>
      <c r="AH14" s="504">
        <v>12.6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129</v>
      </c>
      <c r="CU14" s="516"/>
      <c r="CV14" s="516"/>
      <c r="CW14" s="516"/>
      <c r="CX14" s="516"/>
      <c r="CY14" s="516"/>
      <c r="CZ14" s="516"/>
      <c r="DA14" s="517"/>
      <c r="DB14" s="515" t="s">
        <v>129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146</v>
      </c>
      <c r="N15" s="509"/>
      <c r="O15" s="509"/>
      <c r="P15" s="509"/>
      <c r="Q15" s="510"/>
      <c r="R15" s="501">
        <v>663</v>
      </c>
      <c r="S15" s="502"/>
      <c r="T15" s="502"/>
      <c r="U15" s="502"/>
      <c r="V15" s="503"/>
      <c r="W15" s="433" t="s">
        <v>147</v>
      </c>
      <c r="X15" s="434"/>
      <c r="Y15" s="434"/>
      <c r="Z15" s="434"/>
      <c r="AA15" s="434"/>
      <c r="AB15" s="424"/>
      <c r="AC15" s="468">
        <v>57</v>
      </c>
      <c r="AD15" s="469"/>
      <c r="AE15" s="469"/>
      <c r="AF15" s="469"/>
      <c r="AG15" s="511"/>
      <c r="AH15" s="468">
        <v>63</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83608</v>
      </c>
      <c r="BO15" s="381"/>
      <c r="BP15" s="381"/>
      <c r="BQ15" s="381"/>
      <c r="BR15" s="381"/>
      <c r="BS15" s="381"/>
      <c r="BT15" s="381"/>
      <c r="BU15" s="382"/>
      <c r="BV15" s="380">
        <v>110435</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21.3</v>
      </c>
      <c r="AD16" s="505"/>
      <c r="AE16" s="505"/>
      <c r="AF16" s="505"/>
      <c r="AG16" s="506"/>
      <c r="AH16" s="504">
        <v>22.7</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849921</v>
      </c>
      <c r="BO16" s="418"/>
      <c r="BP16" s="418"/>
      <c r="BQ16" s="418"/>
      <c r="BR16" s="418"/>
      <c r="BS16" s="418"/>
      <c r="BT16" s="418"/>
      <c r="BU16" s="419"/>
      <c r="BV16" s="417">
        <v>734592</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176</v>
      </c>
      <c r="AD17" s="469"/>
      <c r="AE17" s="469"/>
      <c r="AF17" s="469"/>
      <c r="AG17" s="511"/>
      <c r="AH17" s="468">
        <v>179</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97255</v>
      </c>
      <c r="BO17" s="418"/>
      <c r="BP17" s="418"/>
      <c r="BQ17" s="418"/>
      <c r="BR17" s="418"/>
      <c r="BS17" s="418"/>
      <c r="BT17" s="418"/>
      <c r="BU17" s="419"/>
      <c r="BV17" s="417">
        <v>133838</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47.7</v>
      </c>
      <c r="M18" s="541"/>
      <c r="N18" s="541"/>
      <c r="O18" s="541"/>
      <c r="P18" s="541"/>
      <c r="Q18" s="541"/>
      <c r="R18" s="542"/>
      <c r="S18" s="542"/>
      <c r="T18" s="542"/>
      <c r="U18" s="542"/>
      <c r="V18" s="543"/>
      <c r="W18" s="435"/>
      <c r="X18" s="436"/>
      <c r="Y18" s="436"/>
      <c r="Z18" s="436"/>
      <c r="AA18" s="436"/>
      <c r="AB18" s="427"/>
      <c r="AC18" s="544">
        <v>65.900000000000006</v>
      </c>
      <c r="AD18" s="545"/>
      <c r="AE18" s="545"/>
      <c r="AF18" s="545"/>
      <c r="AG18" s="546"/>
      <c r="AH18" s="544">
        <v>64.599999999999994</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809601</v>
      </c>
      <c r="BO18" s="418"/>
      <c r="BP18" s="418"/>
      <c r="BQ18" s="418"/>
      <c r="BR18" s="418"/>
      <c r="BS18" s="418"/>
      <c r="BT18" s="418"/>
      <c r="BU18" s="419"/>
      <c r="BV18" s="417">
        <v>790818</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13</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1206131</v>
      </c>
      <c r="BO19" s="418"/>
      <c r="BP19" s="418"/>
      <c r="BQ19" s="418"/>
      <c r="BR19" s="418"/>
      <c r="BS19" s="418"/>
      <c r="BT19" s="418"/>
      <c r="BU19" s="419"/>
      <c r="BV19" s="417">
        <v>1107397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307</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1412737</v>
      </c>
      <c r="BO22" s="381"/>
      <c r="BP22" s="381"/>
      <c r="BQ22" s="381"/>
      <c r="BR22" s="381"/>
      <c r="BS22" s="381"/>
      <c r="BT22" s="381"/>
      <c r="BU22" s="382"/>
      <c r="BV22" s="380">
        <v>1408721</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1350674</v>
      </c>
      <c r="BO23" s="418"/>
      <c r="BP23" s="418"/>
      <c r="BQ23" s="418"/>
      <c r="BR23" s="418"/>
      <c r="BS23" s="418"/>
      <c r="BT23" s="418"/>
      <c r="BU23" s="419"/>
      <c r="BV23" s="417">
        <v>1339255</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5000</v>
      </c>
      <c r="R24" s="469"/>
      <c r="S24" s="469"/>
      <c r="T24" s="469"/>
      <c r="U24" s="469"/>
      <c r="V24" s="511"/>
      <c r="W24" s="563"/>
      <c r="X24" s="564"/>
      <c r="Y24" s="565"/>
      <c r="Z24" s="467" t="s">
        <v>172</v>
      </c>
      <c r="AA24" s="447"/>
      <c r="AB24" s="447"/>
      <c r="AC24" s="447"/>
      <c r="AD24" s="447"/>
      <c r="AE24" s="447"/>
      <c r="AF24" s="447"/>
      <c r="AG24" s="448"/>
      <c r="AH24" s="468">
        <v>31</v>
      </c>
      <c r="AI24" s="469"/>
      <c r="AJ24" s="469"/>
      <c r="AK24" s="469"/>
      <c r="AL24" s="511"/>
      <c r="AM24" s="468">
        <v>93558</v>
      </c>
      <c r="AN24" s="469"/>
      <c r="AO24" s="469"/>
      <c r="AP24" s="469"/>
      <c r="AQ24" s="469"/>
      <c r="AR24" s="511"/>
      <c r="AS24" s="468">
        <v>3018</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979189</v>
      </c>
      <c r="BO24" s="418"/>
      <c r="BP24" s="418"/>
      <c r="BQ24" s="418"/>
      <c r="BR24" s="418"/>
      <c r="BS24" s="418"/>
      <c r="BT24" s="418"/>
      <c r="BU24" s="419"/>
      <c r="BV24" s="417">
        <v>952609</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4600</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129</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7828</v>
      </c>
      <c r="BO25" s="381"/>
      <c r="BP25" s="381"/>
      <c r="BQ25" s="381"/>
      <c r="BR25" s="381"/>
      <c r="BS25" s="381"/>
      <c r="BT25" s="381"/>
      <c r="BU25" s="382"/>
      <c r="BV25" s="380">
        <v>13656</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4200</v>
      </c>
      <c r="R26" s="469"/>
      <c r="S26" s="469"/>
      <c r="T26" s="469"/>
      <c r="U26" s="469"/>
      <c r="V26" s="511"/>
      <c r="W26" s="563"/>
      <c r="X26" s="564"/>
      <c r="Y26" s="565"/>
      <c r="Z26" s="467" t="s">
        <v>179</v>
      </c>
      <c r="AA26" s="569"/>
      <c r="AB26" s="569"/>
      <c r="AC26" s="569"/>
      <c r="AD26" s="569"/>
      <c r="AE26" s="569"/>
      <c r="AF26" s="569"/>
      <c r="AG26" s="570"/>
      <c r="AH26" s="468">
        <v>3</v>
      </c>
      <c r="AI26" s="469"/>
      <c r="AJ26" s="469"/>
      <c r="AK26" s="469"/>
      <c r="AL26" s="511"/>
      <c r="AM26" s="468">
        <v>8034</v>
      </c>
      <c r="AN26" s="469"/>
      <c r="AO26" s="469"/>
      <c r="AP26" s="469"/>
      <c r="AQ26" s="469"/>
      <c r="AR26" s="511"/>
      <c r="AS26" s="468">
        <v>2678</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176</v>
      </c>
      <c r="BO26" s="418"/>
      <c r="BP26" s="418"/>
      <c r="BQ26" s="418"/>
      <c r="BR26" s="418"/>
      <c r="BS26" s="418"/>
      <c r="BT26" s="418"/>
      <c r="BU26" s="419"/>
      <c r="BV26" s="417" t="s">
        <v>181</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182</v>
      </c>
      <c r="F27" s="447"/>
      <c r="G27" s="447"/>
      <c r="H27" s="447"/>
      <c r="I27" s="447"/>
      <c r="J27" s="447"/>
      <c r="K27" s="448"/>
      <c r="L27" s="468">
        <v>1</v>
      </c>
      <c r="M27" s="469"/>
      <c r="N27" s="469"/>
      <c r="O27" s="469"/>
      <c r="P27" s="511"/>
      <c r="Q27" s="468">
        <v>2400</v>
      </c>
      <c r="R27" s="469"/>
      <c r="S27" s="469"/>
      <c r="T27" s="469"/>
      <c r="U27" s="469"/>
      <c r="V27" s="511"/>
      <c r="W27" s="563"/>
      <c r="X27" s="564"/>
      <c r="Y27" s="565"/>
      <c r="Z27" s="467" t="s">
        <v>183</v>
      </c>
      <c r="AA27" s="447"/>
      <c r="AB27" s="447"/>
      <c r="AC27" s="447"/>
      <c r="AD27" s="447"/>
      <c r="AE27" s="447"/>
      <c r="AF27" s="447"/>
      <c r="AG27" s="448"/>
      <c r="AH27" s="468">
        <v>6</v>
      </c>
      <c r="AI27" s="469"/>
      <c r="AJ27" s="469"/>
      <c r="AK27" s="469"/>
      <c r="AL27" s="511"/>
      <c r="AM27" s="468">
        <v>18816</v>
      </c>
      <c r="AN27" s="469"/>
      <c r="AO27" s="469"/>
      <c r="AP27" s="469"/>
      <c r="AQ27" s="469"/>
      <c r="AR27" s="511"/>
      <c r="AS27" s="468">
        <v>3136</v>
      </c>
      <c r="AT27" s="469"/>
      <c r="AU27" s="469"/>
      <c r="AV27" s="469"/>
      <c r="AW27" s="469"/>
      <c r="AX27" s="470"/>
      <c r="AY27" s="512" t="s">
        <v>184</v>
      </c>
      <c r="AZ27" s="513"/>
      <c r="BA27" s="513"/>
      <c r="BB27" s="513"/>
      <c r="BC27" s="513"/>
      <c r="BD27" s="513"/>
      <c r="BE27" s="513"/>
      <c r="BF27" s="513"/>
      <c r="BG27" s="513"/>
      <c r="BH27" s="513"/>
      <c r="BI27" s="513"/>
      <c r="BJ27" s="513"/>
      <c r="BK27" s="513"/>
      <c r="BL27" s="513"/>
      <c r="BM27" s="514"/>
      <c r="BN27" s="536">
        <v>11973</v>
      </c>
      <c r="BO27" s="537"/>
      <c r="BP27" s="537"/>
      <c r="BQ27" s="537"/>
      <c r="BR27" s="537"/>
      <c r="BS27" s="537"/>
      <c r="BT27" s="537"/>
      <c r="BU27" s="538"/>
      <c r="BV27" s="536">
        <v>11973</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185</v>
      </c>
      <c r="F28" s="447"/>
      <c r="G28" s="447"/>
      <c r="H28" s="447"/>
      <c r="I28" s="447"/>
      <c r="J28" s="447"/>
      <c r="K28" s="448"/>
      <c r="L28" s="468">
        <v>1</v>
      </c>
      <c r="M28" s="469"/>
      <c r="N28" s="469"/>
      <c r="O28" s="469"/>
      <c r="P28" s="511"/>
      <c r="Q28" s="468">
        <v>1800</v>
      </c>
      <c r="R28" s="469"/>
      <c r="S28" s="469"/>
      <c r="T28" s="469"/>
      <c r="U28" s="469"/>
      <c r="V28" s="511"/>
      <c r="W28" s="563"/>
      <c r="X28" s="564"/>
      <c r="Y28" s="565"/>
      <c r="Z28" s="467" t="s">
        <v>186</v>
      </c>
      <c r="AA28" s="447"/>
      <c r="AB28" s="447"/>
      <c r="AC28" s="447"/>
      <c r="AD28" s="447"/>
      <c r="AE28" s="447"/>
      <c r="AF28" s="447"/>
      <c r="AG28" s="448"/>
      <c r="AH28" s="468" t="s">
        <v>176</v>
      </c>
      <c r="AI28" s="469"/>
      <c r="AJ28" s="469"/>
      <c r="AK28" s="469"/>
      <c r="AL28" s="511"/>
      <c r="AM28" s="468" t="s">
        <v>129</v>
      </c>
      <c r="AN28" s="469"/>
      <c r="AO28" s="469"/>
      <c r="AP28" s="469"/>
      <c r="AQ28" s="469"/>
      <c r="AR28" s="511"/>
      <c r="AS28" s="468" t="s">
        <v>176</v>
      </c>
      <c r="AT28" s="469"/>
      <c r="AU28" s="469"/>
      <c r="AV28" s="469"/>
      <c r="AW28" s="469"/>
      <c r="AX28" s="470"/>
      <c r="AY28" s="571" t="s">
        <v>187</v>
      </c>
      <c r="AZ28" s="572"/>
      <c r="BA28" s="572"/>
      <c r="BB28" s="573"/>
      <c r="BC28" s="377" t="s">
        <v>48</v>
      </c>
      <c r="BD28" s="378"/>
      <c r="BE28" s="378"/>
      <c r="BF28" s="378"/>
      <c r="BG28" s="378"/>
      <c r="BH28" s="378"/>
      <c r="BI28" s="378"/>
      <c r="BJ28" s="378"/>
      <c r="BK28" s="378"/>
      <c r="BL28" s="378"/>
      <c r="BM28" s="379"/>
      <c r="BN28" s="380">
        <v>622897</v>
      </c>
      <c r="BO28" s="381"/>
      <c r="BP28" s="381"/>
      <c r="BQ28" s="381"/>
      <c r="BR28" s="381"/>
      <c r="BS28" s="381"/>
      <c r="BT28" s="381"/>
      <c r="BU28" s="382"/>
      <c r="BV28" s="380">
        <v>506538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188</v>
      </c>
      <c r="F29" s="447"/>
      <c r="G29" s="447"/>
      <c r="H29" s="447"/>
      <c r="I29" s="447"/>
      <c r="J29" s="447"/>
      <c r="K29" s="448"/>
      <c r="L29" s="468">
        <v>4</v>
      </c>
      <c r="M29" s="469"/>
      <c r="N29" s="469"/>
      <c r="O29" s="469"/>
      <c r="P29" s="511"/>
      <c r="Q29" s="468">
        <v>1700</v>
      </c>
      <c r="R29" s="469"/>
      <c r="S29" s="469"/>
      <c r="T29" s="469"/>
      <c r="U29" s="469"/>
      <c r="V29" s="511"/>
      <c r="W29" s="566"/>
      <c r="X29" s="567"/>
      <c r="Y29" s="568"/>
      <c r="Z29" s="467" t="s">
        <v>189</v>
      </c>
      <c r="AA29" s="447"/>
      <c r="AB29" s="447"/>
      <c r="AC29" s="447"/>
      <c r="AD29" s="447"/>
      <c r="AE29" s="447"/>
      <c r="AF29" s="447"/>
      <c r="AG29" s="448"/>
      <c r="AH29" s="468">
        <v>37</v>
      </c>
      <c r="AI29" s="469"/>
      <c r="AJ29" s="469"/>
      <c r="AK29" s="469"/>
      <c r="AL29" s="511"/>
      <c r="AM29" s="468">
        <v>112374</v>
      </c>
      <c r="AN29" s="469"/>
      <c r="AO29" s="469"/>
      <c r="AP29" s="469"/>
      <c r="AQ29" s="469"/>
      <c r="AR29" s="511"/>
      <c r="AS29" s="468">
        <v>3037</v>
      </c>
      <c r="AT29" s="469"/>
      <c r="AU29" s="469"/>
      <c r="AV29" s="469"/>
      <c r="AW29" s="469"/>
      <c r="AX29" s="470"/>
      <c r="AY29" s="574"/>
      <c r="AZ29" s="575"/>
      <c r="BA29" s="575"/>
      <c r="BB29" s="576"/>
      <c r="BC29" s="451" t="s">
        <v>190</v>
      </c>
      <c r="BD29" s="452"/>
      <c r="BE29" s="452"/>
      <c r="BF29" s="452"/>
      <c r="BG29" s="452"/>
      <c r="BH29" s="452"/>
      <c r="BI29" s="452"/>
      <c r="BJ29" s="452"/>
      <c r="BK29" s="452"/>
      <c r="BL29" s="452"/>
      <c r="BM29" s="453"/>
      <c r="BN29" s="417">
        <v>1280</v>
      </c>
      <c r="BO29" s="418"/>
      <c r="BP29" s="418"/>
      <c r="BQ29" s="418"/>
      <c r="BR29" s="418"/>
      <c r="BS29" s="418"/>
      <c r="BT29" s="418"/>
      <c r="BU29" s="419"/>
      <c r="BV29" s="417">
        <v>1270</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191</v>
      </c>
      <c r="X30" s="585"/>
      <c r="Y30" s="585"/>
      <c r="Z30" s="585"/>
      <c r="AA30" s="585"/>
      <c r="AB30" s="585"/>
      <c r="AC30" s="585"/>
      <c r="AD30" s="585"/>
      <c r="AE30" s="585"/>
      <c r="AF30" s="585"/>
      <c r="AG30" s="586"/>
      <c r="AH30" s="544">
        <v>96.3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330848</v>
      </c>
      <c r="BO30" s="537"/>
      <c r="BP30" s="537"/>
      <c r="BQ30" s="537"/>
      <c r="BR30" s="537"/>
      <c r="BS30" s="537"/>
      <c r="BT30" s="537"/>
      <c r="BU30" s="538"/>
      <c r="BV30" s="536">
        <v>323686</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192</v>
      </c>
      <c r="D32" s="580"/>
      <c r="E32" s="580"/>
      <c r="F32" s="580"/>
      <c r="G32" s="580"/>
      <c r="H32" s="580"/>
      <c r="I32" s="580"/>
      <c r="J32" s="580"/>
      <c r="K32" s="580"/>
      <c r="L32" s="580"/>
      <c r="M32" s="580"/>
      <c r="N32" s="580"/>
      <c r="O32" s="580"/>
      <c r="P32" s="580"/>
      <c r="Q32" s="580"/>
      <c r="R32" s="580"/>
      <c r="S32" s="580"/>
      <c r="U32" s="421" t="s">
        <v>193</v>
      </c>
      <c r="V32" s="421"/>
      <c r="W32" s="421"/>
      <c r="X32" s="421"/>
      <c r="Y32" s="421"/>
      <c r="Z32" s="421"/>
      <c r="AA32" s="421"/>
      <c r="AB32" s="421"/>
      <c r="AC32" s="421"/>
      <c r="AD32" s="421"/>
      <c r="AE32" s="421"/>
      <c r="AF32" s="421"/>
      <c r="AG32" s="421"/>
      <c r="AH32" s="421"/>
      <c r="AI32" s="421"/>
      <c r="AJ32" s="421"/>
      <c r="AK32" s="421"/>
      <c r="AM32" s="421" t="s">
        <v>194</v>
      </c>
      <c r="AN32" s="421"/>
      <c r="AO32" s="421"/>
      <c r="AP32" s="421"/>
      <c r="AQ32" s="421"/>
      <c r="AR32" s="421"/>
      <c r="AS32" s="421"/>
      <c r="AT32" s="421"/>
      <c r="AU32" s="421"/>
      <c r="AV32" s="421"/>
      <c r="AW32" s="421"/>
      <c r="AX32" s="421"/>
      <c r="AY32" s="421"/>
      <c r="AZ32" s="421"/>
      <c r="BA32" s="421"/>
      <c r="BB32" s="421"/>
      <c r="BC32" s="421"/>
      <c r="BE32" s="421" t="s">
        <v>195</v>
      </c>
      <c r="BF32" s="421"/>
      <c r="BG32" s="421"/>
      <c r="BH32" s="421"/>
      <c r="BI32" s="421"/>
      <c r="BJ32" s="421"/>
      <c r="BK32" s="421"/>
      <c r="BL32" s="421"/>
      <c r="BM32" s="421"/>
      <c r="BN32" s="421"/>
      <c r="BO32" s="421"/>
      <c r="BP32" s="421"/>
      <c r="BQ32" s="421"/>
      <c r="BR32" s="421"/>
      <c r="BS32" s="421"/>
      <c r="BT32" s="421"/>
      <c r="BU32" s="421"/>
      <c r="BW32" s="421" t="s">
        <v>196</v>
      </c>
      <c r="BX32" s="421"/>
      <c r="BY32" s="421"/>
      <c r="BZ32" s="421"/>
      <c r="CA32" s="421"/>
      <c r="CB32" s="421"/>
      <c r="CC32" s="421"/>
      <c r="CD32" s="421"/>
      <c r="CE32" s="421"/>
      <c r="CF32" s="421"/>
      <c r="CG32" s="421"/>
      <c r="CH32" s="421"/>
      <c r="CI32" s="421"/>
      <c r="CJ32" s="421"/>
      <c r="CK32" s="421"/>
      <c r="CL32" s="421"/>
      <c r="CM32" s="421"/>
      <c r="CO32" s="421" t="s">
        <v>197</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198</v>
      </c>
      <c r="D33" s="441"/>
      <c r="E33" s="406" t="s">
        <v>199</v>
      </c>
      <c r="F33" s="406"/>
      <c r="G33" s="406"/>
      <c r="H33" s="406"/>
      <c r="I33" s="406"/>
      <c r="J33" s="406"/>
      <c r="K33" s="406"/>
      <c r="L33" s="406"/>
      <c r="M33" s="406"/>
      <c r="N33" s="406"/>
      <c r="O33" s="406"/>
      <c r="P33" s="406"/>
      <c r="Q33" s="406"/>
      <c r="R33" s="406"/>
      <c r="S33" s="406"/>
      <c r="T33" s="197"/>
      <c r="U33" s="441" t="s">
        <v>198</v>
      </c>
      <c r="V33" s="441"/>
      <c r="W33" s="406" t="s">
        <v>199</v>
      </c>
      <c r="X33" s="406"/>
      <c r="Y33" s="406"/>
      <c r="Z33" s="406"/>
      <c r="AA33" s="406"/>
      <c r="AB33" s="406"/>
      <c r="AC33" s="406"/>
      <c r="AD33" s="406"/>
      <c r="AE33" s="406"/>
      <c r="AF33" s="406"/>
      <c r="AG33" s="406"/>
      <c r="AH33" s="406"/>
      <c r="AI33" s="406"/>
      <c r="AJ33" s="406"/>
      <c r="AK33" s="406"/>
      <c r="AL33" s="197"/>
      <c r="AM33" s="441" t="s">
        <v>198</v>
      </c>
      <c r="AN33" s="441"/>
      <c r="AO33" s="406" t="s">
        <v>200</v>
      </c>
      <c r="AP33" s="406"/>
      <c r="AQ33" s="406"/>
      <c r="AR33" s="406"/>
      <c r="AS33" s="406"/>
      <c r="AT33" s="406"/>
      <c r="AU33" s="406"/>
      <c r="AV33" s="406"/>
      <c r="AW33" s="406"/>
      <c r="AX33" s="406"/>
      <c r="AY33" s="406"/>
      <c r="AZ33" s="406"/>
      <c r="BA33" s="406"/>
      <c r="BB33" s="406"/>
      <c r="BC33" s="406"/>
      <c r="BD33" s="198"/>
      <c r="BE33" s="406" t="s">
        <v>201</v>
      </c>
      <c r="BF33" s="406"/>
      <c r="BG33" s="406" t="s">
        <v>202</v>
      </c>
      <c r="BH33" s="406"/>
      <c r="BI33" s="406"/>
      <c r="BJ33" s="406"/>
      <c r="BK33" s="406"/>
      <c r="BL33" s="406"/>
      <c r="BM33" s="406"/>
      <c r="BN33" s="406"/>
      <c r="BO33" s="406"/>
      <c r="BP33" s="406"/>
      <c r="BQ33" s="406"/>
      <c r="BR33" s="406"/>
      <c r="BS33" s="406"/>
      <c r="BT33" s="406"/>
      <c r="BU33" s="406"/>
      <c r="BV33" s="198"/>
      <c r="BW33" s="441" t="s">
        <v>201</v>
      </c>
      <c r="BX33" s="441"/>
      <c r="BY33" s="406" t="s">
        <v>203</v>
      </c>
      <c r="BZ33" s="406"/>
      <c r="CA33" s="406"/>
      <c r="CB33" s="406"/>
      <c r="CC33" s="406"/>
      <c r="CD33" s="406"/>
      <c r="CE33" s="406"/>
      <c r="CF33" s="406"/>
      <c r="CG33" s="406"/>
      <c r="CH33" s="406"/>
      <c r="CI33" s="406"/>
      <c r="CJ33" s="406"/>
      <c r="CK33" s="406"/>
      <c r="CL33" s="406"/>
      <c r="CM33" s="406"/>
      <c r="CN33" s="197"/>
      <c r="CO33" s="441" t="s">
        <v>204</v>
      </c>
      <c r="CP33" s="441"/>
      <c r="CQ33" s="406" t="s">
        <v>205</v>
      </c>
      <c r="CR33" s="406"/>
      <c r="CS33" s="406"/>
      <c r="CT33" s="406"/>
      <c r="CU33" s="406"/>
      <c r="CV33" s="406"/>
      <c r="CW33" s="406"/>
      <c r="CX33" s="406"/>
      <c r="CY33" s="406"/>
      <c r="CZ33" s="406"/>
      <c r="DA33" s="406"/>
      <c r="DB33" s="406"/>
      <c r="DC33" s="406"/>
      <c r="DD33" s="406"/>
      <c r="DE33" s="406"/>
      <c r="DF33" s="197"/>
      <c r="DG33" s="606" t="s">
        <v>206</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国民健康保険（事業勘定）</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奈良県市町村総合事務組合</v>
      </c>
      <c r="BZ34" s="608"/>
      <c r="CA34" s="608"/>
      <c r="CB34" s="608"/>
      <c r="CC34" s="608"/>
      <c r="CD34" s="608"/>
      <c r="CE34" s="608"/>
      <c r="CF34" s="608"/>
      <c r="CG34" s="608"/>
      <c r="CH34" s="608"/>
      <c r="CI34" s="608"/>
      <c r="CJ34" s="608"/>
      <c r="CK34" s="608"/>
      <c r="CL34" s="608"/>
      <c r="CM34" s="608"/>
      <c r="CN34" s="172"/>
      <c r="CO34" s="607">
        <f>IF(CQ34="","",MAX(C34:D43,U34:V43,AM34:AN43,BE34:BF43,BW34:BX43)+1)</f>
        <v>15</v>
      </c>
      <c r="CP34" s="607"/>
      <c r="CQ34" s="608" t="str">
        <f>IF('各会計、関係団体の財政状況及び健全化判断比率'!BS7="","",'各会計、関係団体の財政状況及び健全化判断比率'!BS7)</f>
        <v>株式会社　黒滝森物語村</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国民健康保険（診療施設勘定）</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下水道事業特別会計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南和広域衛生組合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介護保険事業</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奈良広域水質検査センター組合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後期高齢者医療事業</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奈良県後期高齢者医療広域連合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奈良県広域消防組合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さくら広域環境衛生組合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南和広域医療企業団</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610" t="s">
        <v>208</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209</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210</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212</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213</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214</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W9QOhMF7j1GatOq0MG61+ue0tV3QTJasUiovZog1p2pVFdFwFdgiS2zwh2/vzqn2qequmMLeBSt2CEyzijlcyA==" saltValue="UXnqjQgbLWvyIS3NWwcdg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215</v>
      </c>
      <c r="DI1" s="613"/>
      <c r="DJ1" s="613"/>
      <c r="DK1" s="613"/>
      <c r="DL1" s="613"/>
      <c r="DM1" s="613"/>
      <c r="DN1" s="614"/>
      <c r="DO1" s="205"/>
      <c r="DP1" s="612" t="s">
        <v>216</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220</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221</v>
      </c>
      <c r="S4" s="616"/>
      <c r="T4" s="616"/>
      <c r="U4" s="616"/>
      <c r="V4" s="616"/>
      <c r="W4" s="616"/>
      <c r="X4" s="616"/>
      <c r="Y4" s="617"/>
      <c r="Z4" s="615" t="s">
        <v>222</v>
      </c>
      <c r="AA4" s="616"/>
      <c r="AB4" s="616"/>
      <c r="AC4" s="617"/>
      <c r="AD4" s="615" t="s">
        <v>223</v>
      </c>
      <c r="AE4" s="616"/>
      <c r="AF4" s="616"/>
      <c r="AG4" s="616"/>
      <c r="AH4" s="616"/>
      <c r="AI4" s="616"/>
      <c r="AJ4" s="616"/>
      <c r="AK4" s="617"/>
      <c r="AL4" s="615" t="s">
        <v>222</v>
      </c>
      <c r="AM4" s="616"/>
      <c r="AN4" s="616"/>
      <c r="AO4" s="617"/>
      <c r="AP4" s="618" t="s">
        <v>224</v>
      </c>
      <c r="AQ4" s="618"/>
      <c r="AR4" s="618"/>
      <c r="AS4" s="618"/>
      <c r="AT4" s="618"/>
      <c r="AU4" s="618"/>
      <c r="AV4" s="618"/>
      <c r="AW4" s="618"/>
      <c r="AX4" s="618"/>
      <c r="AY4" s="618"/>
      <c r="AZ4" s="618"/>
      <c r="BA4" s="618"/>
      <c r="BB4" s="618"/>
      <c r="BC4" s="618"/>
      <c r="BD4" s="618"/>
      <c r="BE4" s="618"/>
      <c r="BF4" s="618"/>
      <c r="BG4" s="618" t="s">
        <v>225</v>
      </c>
      <c r="BH4" s="618"/>
      <c r="BI4" s="618"/>
      <c r="BJ4" s="618"/>
      <c r="BK4" s="618"/>
      <c r="BL4" s="618"/>
      <c r="BM4" s="618"/>
      <c r="BN4" s="618"/>
      <c r="BO4" s="618" t="s">
        <v>222</v>
      </c>
      <c r="BP4" s="618"/>
      <c r="BQ4" s="618"/>
      <c r="BR4" s="618"/>
      <c r="BS4" s="618" t="s">
        <v>226</v>
      </c>
      <c r="BT4" s="618"/>
      <c r="BU4" s="618"/>
      <c r="BV4" s="618"/>
      <c r="BW4" s="618"/>
      <c r="BX4" s="618"/>
      <c r="BY4" s="618"/>
      <c r="BZ4" s="618"/>
      <c r="CA4" s="618"/>
      <c r="CB4" s="618"/>
      <c r="CD4" s="615" t="s">
        <v>227</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228</v>
      </c>
      <c r="C5" s="620"/>
      <c r="D5" s="620"/>
      <c r="E5" s="620"/>
      <c r="F5" s="620"/>
      <c r="G5" s="620"/>
      <c r="H5" s="620"/>
      <c r="I5" s="620"/>
      <c r="J5" s="620"/>
      <c r="K5" s="620"/>
      <c r="L5" s="620"/>
      <c r="M5" s="620"/>
      <c r="N5" s="620"/>
      <c r="O5" s="620"/>
      <c r="P5" s="620"/>
      <c r="Q5" s="621"/>
      <c r="R5" s="622">
        <v>62767</v>
      </c>
      <c r="S5" s="623"/>
      <c r="T5" s="623"/>
      <c r="U5" s="623"/>
      <c r="V5" s="623"/>
      <c r="W5" s="623"/>
      <c r="X5" s="623"/>
      <c r="Y5" s="624"/>
      <c r="Z5" s="625">
        <v>4.0999999999999996</v>
      </c>
      <c r="AA5" s="625"/>
      <c r="AB5" s="625"/>
      <c r="AC5" s="625"/>
      <c r="AD5" s="626">
        <v>62767</v>
      </c>
      <c r="AE5" s="626"/>
      <c r="AF5" s="626"/>
      <c r="AG5" s="626"/>
      <c r="AH5" s="626"/>
      <c r="AI5" s="626"/>
      <c r="AJ5" s="626"/>
      <c r="AK5" s="626"/>
      <c r="AL5" s="627">
        <v>7.1</v>
      </c>
      <c r="AM5" s="628"/>
      <c r="AN5" s="628"/>
      <c r="AO5" s="629"/>
      <c r="AP5" s="619" t="s">
        <v>229</v>
      </c>
      <c r="AQ5" s="620"/>
      <c r="AR5" s="620"/>
      <c r="AS5" s="620"/>
      <c r="AT5" s="620"/>
      <c r="AU5" s="620"/>
      <c r="AV5" s="620"/>
      <c r="AW5" s="620"/>
      <c r="AX5" s="620"/>
      <c r="AY5" s="620"/>
      <c r="AZ5" s="620"/>
      <c r="BA5" s="620"/>
      <c r="BB5" s="620"/>
      <c r="BC5" s="620"/>
      <c r="BD5" s="620"/>
      <c r="BE5" s="620"/>
      <c r="BF5" s="621"/>
      <c r="BG5" s="633">
        <v>62767</v>
      </c>
      <c r="BH5" s="634"/>
      <c r="BI5" s="634"/>
      <c r="BJ5" s="634"/>
      <c r="BK5" s="634"/>
      <c r="BL5" s="634"/>
      <c r="BM5" s="634"/>
      <c r="BN5" s="635"/>
      <c r="BO5" s="636">
        <v>100</v>
      </c>
      <c r="BP5" s="636"/>
      <c r="BQ5" s="636"/>
      <c r="BR5" s="636"/>
      <c r="BS5" s="637" t="s">
        <v>129</v>
      </c>
      <c r="BT5" s="637"/>
      <c r="BU5" s="637"/>
      <c r="BV5" s="637"/>
      <c r="BW5" s="637"/>
      <c r="BX5" s="637"/>
      <c r="BY5" s="637"/>
      <c r="BZ5" s="637"/>
      <c r="CA5" s="637"/>
      <c r="CB5" s="641"/>
      <c r="CD5" s="615" t="s">
        <v>224</v>
      </c>
      <c r="CE5" s="616"/>
      <c r="CF5" s="616"/>
      <c r="CG5" s="616"/>
      <c r="CH5" s="616"/>
      <c r="CI5" s="616"/>
      <c r="CJ5" s="616"/>
      <c r="CK5" s="616"/>
      <c r="CL5" s="616"/>
      <c r="CM5" s="616"/>
      <c r="CN5" s="616"/>
      <c r="CO5" s="616"/>
      <c r="CP5" s="616"/>
      <c r="CQ5" s="617"/>
      <c r="CR5" s="615" t="s">
        <v>230</v>
      </c>
      <c r="CS5" s="616"/>
      <c r="CT5" s="616"/>
      <c r="CU5" s="616"/>
      <c r="CV5" s="616"/>
      <c r="CW5" s="616"/>
      <c r="CX5" s="616"/>
      <c r="CY5" s="617"/>
      <c r="CZ5" s="615" t="s">
        <v>222</v>
      </c>
      <c r="DA5" s="616"/>
      <c r="DB5" s="616"/>
      <c r="DC5" s="617"/>
      <c r="DD5" s="615" t="s">
        <v>231</v>
      </c>
      <c r="DE5" s="616"/>
      <c r="DF5" s="616"/>
      <c r="DG5" s="616"/>
      <c r="DH5" s="616"/>
      <c r="DI5" s="616"/>
      <c r="DJ5" s="616"/>
      <c r="DK5" s="616"/>
      <c r="DL5" s="616"/>
      <c r="DM5" s="616"/>
      <c r="DN5" s="616"/>
      <c r="DO5" s="616"/>
      <c r="DP5" s="617"/>
      <c r="DQ5" s="615" t="s">
        <v>232</v>
      </c>
      <c r="DR5" s="616"/>
      <c r="DS5" s="616"/>
      <c r="DT5" s="616"/>
      <c r="DU5" s="616"/>
      <c r="DV5" s="616"/>
      <c r="DW5" s="616"/>
      <c r="DX5" s="616"/>
      <c r="DY5" s="616"/>
      <c r="DZ5" s="616"/>
      <c r="EA5" s="616"/>
      <c r="EB5" s="616"/>
      <c r="EC5" s="617"/>
    </row>
    <row r="6" spans="2:143" ht="11.25" customHeight="1" x14ac:dyDescent="0.15">
      <c r="B6" s="630" t="s">
        <v>233</v>
      </c>
      <c r="C6" s="631"/>
      <c r="D6" s="631"/>
      <c r="E6" s="631"/>
      <c r="F6" s="631"/>
      <c r="G6" s="631"/>
      <c r="H6" s="631"/>
      <c r="I6" s="631"/>
      <c r="J6" s="631"/>
      <c r="K6" s="631"/>
      <c r="L6" s="631"/>
      <c r="M6" s="631"/>
      <c r="N6" s="631"/>
      <c r="O6" s="631"/>
      <c r="P6" s="631"/>
      <c r="Q6" s="632"/>
      <c r="R6" s="633">
        <v>30964</v>
      </c>
      <c r="S6" s="634"/>
      <c r="T6" s="634"/>
      <c r="U6" s="634"/>
      <c r="V6" s="634"/>
      <c r="W6" s="634"/>
      <c r="X6" s="634"/>
      <c r="Y6" s="635"/>
      <c r="Z6" s="636">
        <v>2</v>
      </c>
      <c r="AA6" s="636"/>
      <c r="AB6" s="636"/>
      <c r="AC6" s="636"/>
      <c r="AD6" s="637">
        <v>30964</v>
      </c>
      <c r="AE6" s="637"/>
      <c r="AF6" s="637"/>
      <c r="AG6" s="637"/>
      <c r="AH6" s="637"/>
      <c r="AI6" s="637"/>
      <c r="AJ6" s="637"/>
      <c r="AK6" s="637"/>
      <c r="AL6" s="638">
        <v>3.5</v>
      </c>
      <c r="AM6" s="639"/>
      <c r="AN6" s="639"/>
      <c r="AO6" s="640"/>
      <c r="AP6" s="630" t="s">
        <v>234</v>
      </c>
      <c r="AQ6" s="631"/>
      <c r="AR6" s="631"/>
      <c r="AS6" s="631"/>
      <c r="AT6" s="631"/>
      <c r="AU6" s="631"/>
      <c r="AV6" s="631"/>
      <c r="AW6" s="631"/>
      <c r="AX6" s="631"/>
      <c r="AY6" s="631"/>
      <c r="AZ6" s="631"/>
      <c r="BA6" s="631"/>
      <c r="BB6" s="631"/>
      <c r="BC6" s="631"/>
      <c r="BD6" s="631"/>
      <c r="BE6" s="631"/>
      <c r="BF6" s="632"/>
      <c r="BG6" s="633">
        <v>62767</v>
      </c>
      <c r="BH6" s="634"/>
      <c r="BI6" s="634"/>
      <c r="BJ6" s="634"/>
      <c r="BK6" s="634"/>
      <c r="BL6" s="634"/>
      <c r="BM6" s="634"/>
      <c r="BN6" s="635"/>
      <c r="BO6" s="636">
        <v>100</v>
      </c>
      <c r="BP6" s="636"/>
      <c r="BQ6" s="636"/>
      <c r="BR6" s="636"/>
      <c r="BS6" s="637" t="s">
        <v>129</v>
      </c>
      <c r="BT6" s="637"/>
      <c r="BU6" s="637"/>
      <c r="BV6" s="637"/>
      <c r="BW6" s="637"/>
      <c r="BX6" s="637"/>
      <c r="BY6" s="637"/>
      <c r="BZ6" s="637"/>
      <c r="CA6" s="637"/>
      <c r="CB6" s="641"/>
      <c r="CD6" s="619" t="s">
        <v>235</v>
      </c>
      <c r="CE6" s="620"/>
      <c r="CF6" s="620"/>
      <c r="CG6" s="620"/>
      <c r="CH6" s="620"/>
      <c r="CI6" s="620"/>
      <c r="CJ6" s="620"/>
      <c r="CK6" s="620"/>
      <c r="CL6" s="620"/>
      <c r="CM6" s="620"/>
      <c r="CN6" s="620"/>
      <c r="CO6" s="620"/>
      <c r="CP6" s="620"/>
      <c r="CQ6" s="621"/>
      <c r="CR6" s="633">
        <v>31129</v>
      </c>
      <c r="CS6" s="634"/>
      <c r="CT6" s="634"/>
      <c r="CU6" s="634"/>
      <c r="CV6" s="634"/>
      <c r="CW6" s="634"/>
      <c r="CX6" s="634"/>
      <c r="CY6" s="635"/>
      <c r="CZ6" s="627">
        <v>2.1</v>
      </c>
      <c r="DA6" s="628"/>
      <c r="DB6" s="628"/>
      <c r="DC6" s="644"/>
      <c r="DD6" s="642" t="s">
        <v>129</v>
      </c>
      <c r="DE6" s="634"/>
      <c r="DF6" s="634"/>
      <c r="DG6" s="634"/>
      <c r="DH6" s="634"/>
      <c r="DI6" s="634"/>
      <c r="DJ6" s="634"/>
      <c r="DK6" s="634"/>
      <c r="DL6" s="634"/>
      <c r="DM6" s="634"/>
      <c r="DN6" s="634"/>
      <c r="DO6" s="634"/>
      <c r="DP6" s="635"/>
      <c r="DQ6" s="642">
        <v>31129</v>
      </c>
      <c r="DR6" s="634"/>
      <c r="DS6" s="634"/>
      <c r="DT6" s="634"/>
      <c r="DU6" s="634"/>
      <c r="DV6" s="634"/>
      <c r="DW6" s="634"/>
      <c r="DX6" s="634"/>
      <c r="DY6" s="634"/>
      <c r="DZ6" s="634"/>
      <c r="EA6" s="634"/>
      <c r="EB6" s="634"/>
      <c r="EC6" s="643"/>
    </row>
    <row r="7" spans="2:143" ht="11.25" customHeight="1" x14ac:dyDescent="0.15">
      <c r="B7" s="630" t="s">
        <v>236</v>
      </c>
      <c r="C7" s="631"/>
      <c r="D7" s="631"/>
      <c r="E7" s="631"/>
      <c r="F7" s="631"/>
      <c r="G7" s="631"/>
      <c r="H7" s="631"/>
      <c r="I7" s="631"/>
      <c r="J7" s="631"/>
      <c r="K7" s="631"/>
      <c r="L7" s="631"/>
      <c r="M7" s="631"/>
      <c r="N7" s="631"/>
      <c r="O7" s="631"/>
      <c r="P7" s="631"/>
      <c r="Q7" s="632"/>
      <c r="R7" s="633">
        <v>51</v>
      </c>
      <c r="S7" s="634"/>
      <c r="T7" s="634"/>
      <c r="U7" s="634"/>
      <c r="V7" s="634"/>
      <c r="W7" s="634"/>
      <c r="X7" s="634"/>
      <c r="Y7" s="635"/>
      <c r="Z7" s="636">
        <v>0</v>
      </c>
      <c r="AA7" s="636"/>
      <c r="AB7" s="636"/>
      <c r="AC7" s="636"/>
      <c r="AD7" s="637">
        <v>51</v>
      </c>
      <c r="AE7" s="637"/>
      <c r="AF7" s="637"/>
      <c r="AG7" s="637"/>
      <c r="AH7" s="637"/>
      <c r="AI7" s="637"/>
      <c r="AJ7" s="637"/>
      <c r="AK7" s="637"/>
      <c r="AL7" s="638">
        <v>0</v>
      </c>
      <c r="AM7" s="639"/>
      <c r="AN7" s="639"/>
      <c r="AO7" s="640"/>
      <c r="AP7" s="630" t="s">
        <v>237</v>
      </c>
      <c r="AQ7" s="631"/>
      <c r="AR7" s="631"/>
      <c r="AS7" s="631"/>
      <c r="AT7" s="631"/>
      <c r="AU7" s="631"/>
      <c r="AV7" s="631"/>
      <c r="AW7" s="631"/>
      <c r="AX7" s="631"/>
      <c r="AY7" s="631"/>
      <c r="AZ7" s="631"/>
      <c r="BA7" s="631"/>
      <c r="BB7" s="631"/>
      <c r="BC7" s="631"/>
      <c r="BD7" s="631"/>
      <c r="BE7" s="631"/>
      <c r="BF7" s="632"/>
      <c r="BG7" s="633">
        <v>23858</v>
      </c>
      <c r="BH7" s="634"/>
      <c r="BI7" s="634"/>
      <c r="BJ7" s="634"/>
      <c r="BK7" s="634"/>
      <c r="BL7" s="634"/>
      <c r="BM7" s="634"/>
      <c r="BN7" s="635"/>
      <c r="BO7" s="636">
        <v>38</v>
      </c>
      <c r="BP7" s="636"/>
      <c r="BQ7" s="636"/>
      <c r="BR7" s="636"/>
      <c r="BS7" s="637" t="s">
        <v>129</v>
      </c>
      <c r="BT7" s="637"/>
      <c r="BU7" s="637"/>
      <c r="BV7" s="637"/>
      <c r="BW7" s="637"/>
      <c r="BX7" s="637"/>
      <c r="BY7" s="637"/>
      <c r="BZ7" s="637"/>
      <c r="CA7" s="637"/>
      <c r="CB7" s="641"/>
      <c r="CD7" s="630" t="s">
        <v>238</v>
      </c>
      <c r="CE7" s="631"/>
      <c r="CF7" s="631"/>
      <c r="CG7" s="631"/>
      <c r="CH7" s="631"/>
      <c r="CI7" s="631"/>
      <c r="CJ7" s="631"/>
      <c r="CK7" s="631"/>
      <c r="CL7" s="631"/>
      <c r="CM7" s="631"/>
      <c r="CN7" s="631"/>
      <c r="CO7" s="631"/>
      <c r="CP7" s="631"/>
      <c r="CQ7" s="632"/>
      <c r="CR7" s="633">
        <v>364807</v>
      </c>
      <c r="CS7" s="634"/>
      <c r="CT7" s="634"/>
      <c r="CU7" s="634"/>
      <c r="CV7" s="634"/>
      <c r="CW7" s="634"/>
      <c r="CX7" s="634"/>
      <c r="CY7" s="635"/>
      <c r="CZ7" s="636">
        <v>25.2</v>
      </c>
      <c r="DA7" s="636"/>
      <c r="DB7" s="636"/>
      <c r="DC7" s="636"/>
      <c r="DD7" s="642">
        <v>14012</v>
      </c>
      <c r="DE7" s="634"/>
      <c r="DF7" s="634"/>
      <c r="DG7" s="634"/>
      <c r="DH7" s="634"/>
      <c r="DI7" s="634"/>
      <c r="DJ7" s="634"/>
      <c r="DK7" s="634"/>
      <c r="DL7" s="634"/>
      <c r="DM7" s="634"/>
      <c r="DN7" s="634"/>
      <c r="DO7" s="634"/>
      <c r="DP7" s="635"/>
      <c r="DQ7" s="642">
        <v>328351</v>
      </c>
      <c r="DR7" s="634"/>
      <c r="DS7" s="634"/>
      <c r="DT7" s="634"/>
      <c r="DU7" s="634"/>
      <c r="DV7" s="634"/>
      <c r="DW7" s="634"/>
      <c r="DX7" s="634"/>
      <c r="DY7" s="634"/>
      <c r="DZ7" s="634"/>
      <c r="EA7" s="634"/>
      <c r="EB7" s="634"/>
      <c r="EC7" s="643"/>
    </row>
    <row r="8" spans="2:143" ht="11.25" customHeight="1" x14ac:dyDescent="0.15">
      <c r="B8" s="630" t="s">
        <v>239</v>
      </c>
      <c r="C8" s="631"/>
      <c r="D8" s="631"/>
      <c r="E8" s="631"/>
      <c r="F8" s="631"/>
      <c r="G8" s="631"/>
      <c r="H8" s="631"/>
      <c r="I8" s="631"/>
      <c r="J8" s="631"/>
      <c r="K8" s="631"/>
      <c r="L8" s="631"/>
      <c r="M8" s="631"/>
      <c r="N8" s="631"/>
      <c r="O8" s="631"/>
      <c r="P8" s="631"/>
      <c r="Q8" s="632"/>
      <c r="R8" s="633">
        <v>703</v>
      </c>
      <c r="S8" s="634"/>
      <c r="T8" s="634"/>
      <c r="U8" s="634"/>
      <c r="V8" s="634"/>
      <c r="W8" s="634"/>
      <c r="X8" s="634"/>
      <c r="Y8" s="635"/>
      <c r="Z8" s="636">
        <v>0</v>
      </c>
      <c r="AA8" s="636"/>
      <c r="AB8" s="636"/>
      <c r="AC8" s="636"/>
      <c r="AD8" s="637">
        <v>703</v>
      </c>
      <c r="AE8" s="637"/>
      <c r="AF8" s="637"/>
      <c r="AG8" s="637"/>
      <c r="AH8" s="637"/>
      <c r="AI8" s="637"/>
      <c r="AJ8" s="637"/>
      <c r="AK8" s="637"/>
      <c r="AL8" s="638">
        <v>0.1</v>
      </c>
      <c r="AM8" s="639"/>
      <c r="AN8" s="639"/>
      <c r="AO8" s="640"/>
      <c r="AP8" s="630" t="s">
        <v>240</v>
      </c>
      <c r="AQ8" s="631"/>
      <c r="AR8" s="631"/>
      <c r="AS8" s="631"/>
      <c r="AT8" s="631"/>
      <c r="AU8" s="631"/>
      <c r="AV8" s="631"/>
      <c r="AW8" s="631"/>
      <c r="AX8" s="631"/>
      <c r="AY8" s="631"/>
      <c r="AZ8" s="631"/>
      <c r="BA8" s="631"/>
      <c r="BB8" s="631"/>
      <c r="BC8" s="631"/>
      <c r="BD8" s="631"/>
      <c r="BE8" s="631"/>
      <c r="BF8" s="632"/>
      <c r="BG8" s="633">
        <v>953</v>
      </c>
      <c r="BH8" s="634"/>
      <c r="BI8" s="634"/>
      <c r="BJ8" s="634"/>
      <c r="BK8" s="634"/>
      <c r="BL8" s="634"/>
      <c r="BM8" s="634"/>
      <c r="BN8" s="635"/>
      <c r="BO8" s="636">
        <v>1.5</v>
      </c>
      <c r="BP8" s="636"/>
      <c r="BQ8" s="636"/>
      <c r="BR8" s="636"/>
      <c r="BS8" s="637" t="s">
        <v>241</v>
      </c>
      <c r="BT8" s="637"/>
      <c r="BU8" s="637"/>
      <c r="BV8" s="637"/>
      <c r="BW8" s="637"/>
      <c r="BX8" s="637"/>
      <c r="BY8" s="637"/>
      <c r="BZ8" s="637"/>
      <c r="CA8" s="637"/>
      <c r="CB8" s="641"/>
      <c r="CD8" s="630" t="s">
        <v>242</v>
      </c>
      <c r="CE8" s="631"/>
      <c r="CF8" s="631"/>
      <c r="CG8" s="631"/>
      <c r="CH8" s="631"/>
      <c r="CI8" s="631"/>
      <c r="CJ8" s="631"/>
      <c r="CK8" s="631"/>
      <c r="CL8" s="631"/>
      <c r="CM8" s="631"/>
      <c r="CN8" s="631"/>
      <c r="CO8" s="631"/>
      <c r="CP8" s="631"/>
      <c r="CQ8" s="632"/>
      <c r="CR8" s="633">
        <v>242857</v>
      </c>
      <c r="CS8" s="634"/>
      <c r="CT8" s="634"/>
      <c r="CU8" s="634"/>
      <c r="CV8" s="634"/>
      <c r="CW8" s="634"/>
      <c r="CX8" s="634"/>
      <c r="CY8" s="635"/>
      <c r="CZ8" s="636">
        <v>16.8</v>
      </c>
      <c r="DA8" s="636"/>
      <c r="DB8" s="636"/>
      <c r="DC8" s="636"/>
      <c r="DD8" s="642">
        <v>1377</v>
      </c>
      <c r="DE8" s="634"/>
      <c r="DF8" s="634"/>
      <c r="DG8" s="634"/>
      <c r="DH8" s="634"/>
      <c r="DI8" s="634"/>
      <c r="DJ8" s="634"/>
      <c r="DK8" s="634"/>
      <c r="DL8" s="634"/>
      <c r="DM8" s="634"/>
      <c r="DN8" s="634"/>
      <c r="DO8" s="634"/>
      <c r="DP8" s="635"/>
      <c r="DQ8" s="642">
        <v>161948</v>
      </c>
      <c r="DR8" s="634"/>
      <c r="DS8" s="634"/>
      <c r="DT8" s="634"/>
      <c r="DU8" s="634"/>
      <c r="DV8" s="634"/>
      <c r="DW8" s="634"/>
      <c r="DX8" s="634"/>
      <c r="DY8" s="634"/>
      <c r="DZ8" s="634"/>
      <c r="EA8" s="634"/>
      <c r="EB8" s="634"/>
      <c r="EC8" s="643"/>
    </row>
    <row r="9" spans="2:143" ht="11.25" customHeight="1" x14ac:dyDescent="0.15">
      <c r="B9" s="630" t="s">
        <v>243</v>
      </c>
      <c r="C9" s="631"/>
      <c r="D9" s="631"/>
      <c r="E9" s="631"/>
      <c r="F9" s="631"/>
      <c r="G9" s="631"/>
      <c r="H9" s="631"/>
      <c r="I9" s="631"/>
      <c r="J9" s="631"/>
      <c r="K9" s="631"/>
      <c r="L9" s="631"/>
      <c r="M9" s="631"/>
      <c r="N9" s="631"/>
      <c r="O9" s="631"/>
      <c r="P9" s="631"/>
      <c r="Q9" s="632"/>
      <c r="R9" s="633">
        <v>808</v>
      </c>
      <c r="S9" s="634"/>
      <c r="T9" s="634"/>
      <c r="U9" s="634"/>
      <c r="V9" s="634"/>
      <c r="W9" s="634"/>
      <c r="X9" s="634"/>
      <c r="Y9" s="635"/>
      <c r="Z9" s="636">
        <v>0.1</v>
      </c>
      <c r="AA9" s="636"/>
      <c r="AB9" s="636"/>
      <c r="AC9" s="636"/>
      <c r="AD9" s="637">
        <v>808</v>
      </c>
      <c r="AE9" s="637"/>
      <c r="AF9" s="637"/>
      <c r="AG9" s="637"/>
      <c r="AH9" s="637"/>
      <c r="AI9" s="637"/>
      <c r="AJ9" s="637"/>
      <c r="AK9" s="637"/>
      <c r="AL9" s="638">
        <v>0.1</v>
      </c>
      <c r="AM9" s="639"/>
      <c r="AN9" s="639"/>
      <c r="AO9" s="640"/>
      <c r="AP9" s="630" t="s">
        <v>244</v>
      </c>
      <c r="AQ9" s="631"/>
      <c r="AR9" s="631"/>
      <c r="AS9" s="631"/>
      <c r="AT9" s="631"/>
      <c r="AU9" s="631"/>
      <c r="AV9" s="631"/>
      <c r="AW9" s="631"/>
      <c r="AX9" s="631"/>
      <c r="AY9" s="631"/>
      <c r="AZ9" s="631"/>
      <c r="BA9" s="631"/>
      <c r="BB9" s="631"/>
      <c r="BC9" s="631"/>
      <c r="BD9" s="631"/>
      <c r="BE9" s="631"/>
      <c r="BF9" s="632"/>
      <c r="BG9" s="633">
        <v>20105</v>
      </c>
      <c r="BH9" s="634"/>
      <c r="BI9" s="634"/>
      <c r="BJ9" s="634"/>
      <c r="BK9" s="634"/>
      <c r="BL9" s="634"/>
      <c r="BM9" s="634"/>
      <c r="BN9" s="635"/>
      <c r="BO9" s="636">
        <v>32</v>
      </c>
      <c r="BP9" s="636"/>
      <c r="BQ9" s="636"/>
      <c r="BR9" s="636"/>
      <c r="BS9" s="637" t="s">
        <v>241</v>
      </c>
      <c r="BT9" s="637"/>
      <c r="BU9" s="637"/>
      <c r="BV9" s="637"/>
      <c r="BW9" s="637"/>
      <c r="BX9" s="637"/>
      <c r="BY9" s="637"/>
      <c r="BZ9" s="637"/>
      <c r="CA9" s="637"/>
      <c r="CB9" s="641"/>
      <c r="CD9" s="630" t="s">
        <v>245</v>
      </c>
      <c r="CE9" s="631"/>
      <c r="CF9" s="631"/>
      <c r="CG9" s="631"/>
      <c r="CH9" s="631"/>
      <c r="CI9" s="631"/>
      <c r="CJ9" s="631"/>
      <c r="CK9" s="631"/>
      <c r="CL9" s="631"/>
      <c r="CM9" s="631"/>
      <c r="CN9" s="631"/>
      <c r="CO9" s="631"/>
      <c r="CP9" s="631"/>
      <c r="CQ9" s="632"/>
      <c r="CR9" s="633">
        <v>170755</v>
      </c>
      <c r="CS9" s="634"/>
      <c r="CT9" s="634"/>
      <c r="CU9" s="634"/>
      <c r="CV9" s="634"/>
      <c r="CW9" s="634"/>
      <c r="CX9" s="634"/>
      <c r="CY9" s="635"/>
      <c r="CZ9" s="636">
        <v>11.8</v>
      </c>
      <c r="DA9" s="636"/>
      <c r="DB9" s="636"/>
      <c r="DC9" s="636"/>
      <c r="DD9" s="642">
        <v>7205</v>
      </c>
      <c r="DE9" s="634"/>
      <c r="DF9" s="634"/>
      <c r="DG9" s="634"/>
      <c r="DH9" s="634"/>
      <c r="DI9" s="634"/>
      <c r="DJ9" s="634"/>
      <c r="DK9" s="634"/>
      <c r="DL9" s="634"/>
      <c r="DM9" s="634"/>
      <c r="DN9" s="634"/>
      <c r="DO9" s="634"/>
      <c r="DP9" s="635"/>
      <c r="DQ9" s="642">
        <v>122936</v>
      </c>
      <c r="DR9" s="634"/>
      <c r="DS9" s="634"/>
      <c r="DT9" s="634"/>
      <c r="DU9" s="634"/>
      <c r="DV9" s="634"/>
      <c r="DW9" s="634"/>
      <c r="DX9" s="634"/>
      <c r="DY9" s="634"/>
      <c r="DZ9" s="634"/>
      <c r="EA9" s="634"/>
      <c r="EB9" s="634"/>
      <c r="EC9" s="643"/>
    </row>
    <row r="10" spans="2:143" ht="11.25" customHeight="1" x14ac:dyDescent="0.15">
      <c r="B10" s="630" t="s">
        <v>246</v>
      </c>
      <c r="C10" s="631"/>
      <c r="D10" s="631"/>
      <c r="E10" s="631"/>
      <c r="F10" s="631"/>
      <c r="G10" s="631"/>
      <c r="H10" s="631"/>
      <c r="I10" s="631"/>
      <c r="J10" s="631"/>
      <c r="K10" s="631"/>
      <c r="L10" s="631"/>
      <c r="M10" s="631"/>
      <c r="N10" s="631"/>
      <c r="O10" s="631"/>
      <c r="P10" s="631"/>
      <c r="Q10" s="632"/>
      <c r="R10" s="633" t="s">
        <v>241</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129</v>
      </c>
      <c r="AM10" s="639"/>
      <c r="AN10" s="639"/>
      <c r="AO10" s="640"/>
      <c r="AP10" s="630" t="s">
        <v>247</v>
      </c>
      <c r="AQ10" s="631"/>
      <c r="AR10" s="631"/>
      <c r="AS10" s="631"/>
      <c r="AT10" s="631"/>
      <c r="AU10" s="631"/>
      <c r="AV10" s="631"/>
      <c r="AW10" s="631"/>
      <c r="AX10" s="631"/>
      <c r="AY10" s="631"/>
      <c r="AZ10" s="631"/>
      <c r="BA10" s="631"/>
      <c r="BB10" s="631"/>
      <c r="BC10" s="631"/>
      <c r="BD10" s="631"/>
      <c r="BE10" s="631"/>
      <c r="BF10" s="632"/>
      <c r="BG10" s="633">
        <v>1819</v>
      </c>
      <c r="BH10" s="634"/>
      <c r="BI10" s="634"/>
      <c r="BJ10" s="634"/>
      <c r="BK10" s="634"/>
      <c r="BL10" s="634"/>
      <c r="BM10" s="634"/>
      <c r="BN10" s="635"/>
      <c r="BO10" s="636">
        <v>2.9</v>
      </c>
      <c r="BP10" s="636"/>
      <c r="BQ10" s="636"/>
      <c r="BR10" s="636"/>
      <c r="BS10" s="637" t="s">
        <v>129</v>
      </c>
      <c r="BT10" s="637"/>
      <c r="BU10" s="637"/>
      <c r="BV10" s="637"/>
      <c r="BW10" s="637"/>
      <c r="BX10" s="637"/>
      <c r="BY10" s="637"/>
      <c r="BZ10" s="637"/>
      <c r="CA10" s="637"/>
      <c r="CB10" s="641"/>
      <c r="CD10" s="630" t="s">
        <v>248</v>
      </c>
      <c r="CE10" s="631"/>
      <c r="CF10" s="631"/>
      <c r="CG10" s="631"/>
      <c r="CH10" s="631"/>
      <c r="CI10" s="631"/>
      <c r="CJ10" s="631"/>
      <c r="CK10" s="631"/>
      <c r="CL10" s="631"/>
      <c r="CM10" s="631"/>
      <c r="CN10" s="631"/>
      <c r="CO10" s="631"/>
      <c r="CP10" s="631"/>
      <c r="CQ10" s="632"/>
      <c r="CR10" s="633">
        <v>1996</v>
      </c>
      <c r="CS10" s="634"/>
      <c r="CT10" s="634"/>
      <c r="CU10" s="634"/>
      <c r="CV10" s="634"/>
      <c r="CW10" s="634"/>
      <c r="CX10" s="634"/>
      <c r="CY10" s="635"/>
      <c r="CZ10" s="636">
        <v>0.1</v>
      </c>
      <c r="DA10" s="636"/>
      <c r="DB10" s="636"/>
      <c r="DC10" s="636"/>
      <c r="DD10" s="642" t="s">
        <v>241</v>
      </c>
      <c r="DE10" s="634"/>
      <c r="DF10" s="634"/>
      <c r="DG10" s="634"/>
      <c r="DH10" s="634"/>
      <c r="DI10" s="634"/>
      <c r="DJ10" s="634"/>
      <c r="DK10" s="634"/>
      <c r="DL10" s="634"/>
      <c r="DM10" s="634"/>
      <c r="DN10" s="634"/>
      <c r="DO10" s="634"/>
      <c r="DP10" s="635"/>
      <c r="DQ10" s="642">
        <v>1533</v>
      </c>
      <c r="DR10" s="634"/>
      <c r="DS10" s="634"/>
      <c r="DT10" s="634"/>
      <c r="DU10" s="634"/>
      <c r="DV10" s="634"/>
      <c r="DW10" s="634"/>
      <c r="DX10" s="634"/>
      <c r="DY10" s="634"/>
      <c r="DZ10" s="634"/>
      <c r="EA10" s="634"/>
      <c r="EB10" s="634"/>
      <c r="EC10" s="643"/>
    </row>
    <row r="11" spans="2:143" ht="11.25" customHeight="1" x14ac:dyDescent="0.15">
      <c r="B11" s="630" t="s">
        <v>249</v>
      </c>
      <c r="C11" s="631"/>
      <c r="D11" s="631"/>
      <c r="E11" s="631"/>
      <c r="F11" s="631"/>
      <c r="G11" s="631"/>
      <c r="H11" s="631"/>
      <c r="I11" s="631"/>
      <c r="J11" s="631"/>
      <c r="K11" s="631"/>
      <c r="L11" s="631"/>
      <c r="M11" s="631"/>
      <c r="N11" s="631"/>
      <c r="O11" s="631"/>
      <c r="P11" s="631"/>
      <c r="Q11" s="632"/>
      <c r="R11" s="633">
        <v>15166</v>
      </c>
      <c r="S11" s="634"/>
      <c r="T11" s="634"/>
      <c r="U11" s="634"/>
      <c r="V11" s="634"/>
      <c r="W11" s="634"/>
      <c r="X11" s="634"/>
      <c r="Y11" s="635"/>
      <c r="Z11" s="638">
        <v>1</v>
      </c>
      <c r="AA11" s="639"/>
      <c r="AB11" s="639"/>
      <c r="AC11" s="645"/>
      <c r="AD11" s="642">
        <v>15166</v>
      </c>
      <c r="AE11" s="634"/>
      <c r="AF11" s="634"/>
      <c r="AG11" s="634"/>
      <c r="AH11" s="634"/>
      <c r="AI11" s="634"/>
      <c r="AJ11" s="634"/>
      <c r="AK11" s="635"/>
      <c r="AL11" s="638">
        <v>1.7</v>
      </c>
      <c r="AM11" s="639"/>
      <c r="AN11" s="639"/>
      <c r="AO11" s="640"/>
      <c r="AP11" s="630" t="s">
        <v>250</v>
      </c>
      <c r="AQ11" s="631"/>
      <c r="AR11" s="631"/>
      <c r="AS11" s="631"/>
      <c r="AT11" s="631"/>
      <c r="AU11" s="631"/>
      <c r="AV11" s="631"/>
      <c r="AW11" s="631"/>
      <c r="AX11" s="631"/>
      <c r="AY11" s="631"/>
      <c r="AZ11" s="631"/>
      <c r="BA11" s="631"/>
      <c r="BB11" s="631"/>
      <c r="BC11" s="631"/>
      <c r="BD11" s="631"/>
      <c r="BE11" s="631"/>
      <c r="BF11" s="632"/>
      <c r="BG11" s="633">
        <v>981</v>
      </c>
      <c r="BH11" s="634"/>
      <c r="BI11" s="634"/>
      <c r="BJ11" s="634"/>
      <c r="BK11" s="634"/>
      <c r="BL11" s="634"/>
      <c r="BM11" s="634"/>
      <c r="BN11" s="635"/>
      <c r="BO11" s="636">
        <v>1.6</v>
      </c>
      <c r="BP11" s="636"/>
      <c r="BQ11" s="636"/>
      <c r="BR11" s="636"/>
      <c r="BS11" s="637" t="s">
        <v>241</v>
      </c>
      <c r="BT11" s="637"/>
      <c r="BU11" s="637"/>
      <c r="BV11" s="637"/>
      <c r="BW11" s="637"/>
      <c r="BX11" s="637"/>
      <c r="BY11" s="637"/>
      <c r="BZ11" s="637"/>
      <c r="CA11" s="637"/>
      <c r="CB11" s="641"/>
      <c r="CD11" s="630" t="s">
        <v>251</v>
      </c>
      <c r="CE11" s="631"/>
      <c r="CF11" s="631"/>
      <c r="CG11" s="631"/>
      <c r="CH11" s="631"/>
      <c r="CI11" s="631"/>
      <c r="CJ11" s="631"/>
      <c r="CK11" s="631"/>
      <c r="CL11" s="631"/>
      <c r="CM11" s="631"/>
      <c r="CN11" s="631"/>
      <c r="CO11" s="631"/>
      <c r="CP11" s="631"/>
      <c r="CQ11" s="632"/>
      <c r="CR11" s="633">
        <v>177480</v>
      </c>
      <c r="CS11" s="634"/>
      <c r="CT11" s="634"/>
      <c r="CU11" s="634"/>
      <c r="CV11" s="634"/>
      <c r="CW11" s="634"/>
      <c r="CX11" s="634"/>
      <c r="CY11" s="635"/>
      <c r="CZ11" s="636">
        <v>12.3</v>
      </c>
      <c r="DA11" s="636"/>
      <c r="DB11" s="636"/>
      <c r="DC11" s="636"/>
      <c r="DD11" s="642">
        <v>77286</v>
      </c>
      <c r="DE11" s="634"/>
      <c r="DF11" s="634"/>
      <c r="DG11" s="634"/>
      <c r="DH11" s="634"/>
      <c r="DI11" s="634"/>
      <c r="DJ11" s="634"/>
      <c r="DK11" s="634"/>
      <c r="DL11" s="634"/>
      <c r="DM11" s="634"/>
      <c r="DN11" s="634"/>
      <c r="DO11" s="634"/>
      <c r="DP11" s="635"/>
      <c r="DQ11" s="642">
        <v>102060</v>
      </c>
      <c r="DR11" s="634"/>
      <c r="DS11" s="634"/>
      <c r="DT11" s="634"/>
      <c r="DU11" s="634"/>
      <c r="DV11" s="634"/>
      <c r="DW11" s="634"/>
      <c r="DX11" s="634"/>
      <c r="DY11" s="634"/>
      <c r="DZ11" s="634"/>
      <c r="EA11" s="634"/>
      <c r="EB11" s="634"/>
      <c r="EC11" s="643"/>
    </row>
    <row r="12" spans="2:143" ht="11.25" customHeight="1" x14ac:dyDescent="0.15">
      <c r="B12" s="630" t="s">
        <v>252</v>
      </c>
      <c r="C12" s="631"/>
      <c r="D12" s="631"/>
      <c r="E12" s="631"/>
      <c r="F12" s="631"/>
      <c r="G12" s="631"/>
      <c r="H12" s="631"/>
      <c r="I12" s="631"/>
      <c r="J12" s="631"/>
      <c r="K12" s="631"/>
      <c r="L12" s="631"/>
      <c r="M12" s="631"/>
      <c r="N12" s="631"/>
      <c r="O12" s="631"/>
      <c r="P12" s="631"/>
      <c r="Q12" s="632"/>
      <c r="R12" s="633" t="s">
        <v>241</v>
      </c>
      <c r="S12" s="634"/>
      <c r="T12" s="634"/>
      <c r="U12" s="634"/>
      <c r="V12" s="634"/>
      <c r="W12" s="634"/>
      <c r="X12" s="634"/>
      <c r="Y12" s="635"/>
      <c r="Z12" s="636" t="s">
        <v>129</v>
      </c>
      <c r="AA12" s="636"/>
      <c r="AB12" s="636"/>
      <c r="AC12" s="636"/>
      <c r="AD12" s="637" t="s">
        <v>129</v>
      </c>
      <c r="AE12" s="637"/>
      <c r="AF12" s="637"/>
      <c r="AG12" s="637"/>
      <c r="AH12" s="637"/>
      <c r="AI12" s="637"/>
      <c r="AJ12" s="637"/>
      <c r="AK12" s="637"/>
      <c r="AL12" s="638" t="s">
        <v>129</v>
      </c>
      <c r="AM12" s="639"/>
      <c r="AN12" s="639"/>
      <c r="AO12" s="640"/>
      <c r="AP12" s="630" t="s">
        <v>253</v>
      </c>
      <c r="AQ12" s="631"/>
      <c r="AR12" s="631"/>
      <c r="AS12" s="631"/>
      <c r="AT12" s="631"/>
      <c r="AU12" s="631"/>
      <c r="AV12" s="631"/>
      <c r="AW12" s="631"/>
      <c r="AX12" s="631"/>
      <c r="AY12" s="631"/>
      <c r="AZ12" s="631"/>
      <c r="BA12" s="631"/>
      <c r="BB12" s="631"/>
      <c r="BC12" s="631"/>
      <c r="BD12" s="631"/>
      <c r="BE12" s="631"/>
      <c r="BF12" s="632"/>
      <c r="BG12" s="633">
        <v>33087</v>
      </c>
      <c r="BH12" s="634"/>
      <c r="BI12" s="634"/>
      <c r="BJ12" s="634"/>
      <c r="BK12" s="634"/>
      <c r="BL12" s="634"/>
      <c r="BM12" s="634"/>
      <c r="BN12" s="635"/>
      <c r="BO12" s="636">
        <v>52.7</v>
      </c>
      <c r="BP12" s="636"/>
      <c r="BQ12" s="636"/>
      <c r="BR12" s="636"/>
      <c r="BS12" s="637" t="s">
        <v>129</v>
      </c>
      <c r="BT12" s="637"/>
      <c r="BU12" s="637"/>
      <c r="BV12" s="637"/>
      <c r="BW12" s="637"/>
      <c r="BX12" s="637"/>
      <c r="BY12" s="637"/>
      <c r="BZ12" s="637"/>
      <c r="CA12" s="637"/>
      <c r="CB12" s="641"/>
      <c r="CD12" s="630" t="s">
        <v>254</v>
      </c>
      <c r="CE12" s="631"/>
      <c r="CF12" s="631"/>
      <c r="CG12" s="631"/>
      <c r="CH12" s="631"/>
      <c r="CI12" s="631"/>
      <c r="CJ12" s="631"/>
      <c r="CK12" s="631"/>
      <c r="CL12" s="631"/>
      <c r="CM12" s="631"/>
      <c r="CN12" s="631"/>
      <c r="CO12" s="631"/>
      <c r="CP12" s="631"/>
      <c r="CQ12" s="632"/>
      <c r="CR12" s="633">
        <v>75233</v>
      </c>
      <c r="CS12" s="634"/>
      <c r="CT12" s="634"/>
      <c r="CU12" s="634"/>
      <c r="CV12" s="634"/>
      <c r="CW12" s="634"/>
      <c r="CX12" s="634"/>
      <c r="CY12" s="635"/>
      <c r="CZ12" s="636">
        <v>5.2</v>
      </c>
      <c r="DA12" s="636"/>
      <c r="DB12" s="636"/>
      <c r="DC12" s="636"/>
      <c r="DD12" s="642">
        <v>41257</v>
      </c>
      <c r="DE12" s="634"/>
      <c r="DF12" s="634"/>
      <c r="DG12" s="634"/>
      <c r="DH12" s="634"/>
      <c r="DI12" s="634"/>
      <c r="DJ12" s="634"/>
      <c r="DK12" s="634"/>
      <c r="DL12" s="634"/>
      <c r="DM12" s="634"/>
      <c r="DN12" s="634"/>
      <c r="DO12" s="634"/>
      <c r="DP12" s="635"/>
      <c r="DQ12" s="642">
        <v>50387</v>
      </c>
      <c r="DR12" s="634"/>
      <c r="DS12" s="634"/>
      <c r="DT12" s="634"/>
      <c r="DU12" s="634"/>
      <c r="DV12" s="634"/>
      <c r="DW12" s="634"/>
      <c r="DX12" s="634"/>
      <c r="DY12" s="634"/>
      <c r="DZ12" s="634"/>
      <c r="EA12" s="634"/>
      <c r="EB12" s="634"/>
      <c r="EC12" s="643"/>
    </row>
    <row r="13" spans="2:143" ht="11.25" customHeight="1" x14ac:dyDescent="0.15">
      <c r="B13" s="630" t="s">
        <v>255</v>
      </c>
      <c r="C13" s="631"/>
      <c r="D13" s="631"/>
      <c r="E13" s="631"/>
      <c r="F13" s="631"/>
      <c r="G13" s="631"/>
      <c r="H13" s="631"/>
      <c r="I13" s="631"/>
      <c r="J13" s="631"/>
      <c r="K13" s="631"/>
      <c r="L13" s="631"/>
      <c r="M13" s="631"/>
      <c r="N13" s="631"/>
      <c r="O13" s="631"/>
      <c r="P13" s="631"/>
      <c r="Q13" s="632"/>
      <c r="R13" s="633" t="s">
        <v>129</v>
      </c>
      <c r="S13" s="634"/>
      <c r="T13" s="634"/>
      <c r="U13" s="634"/>
      <c r="V13" s="634"/>
      <c r="W13" s="634"/>
      <c r="X13" s="634"/>
      <c r="Y13" s="635"/>
      <c r="Z13" s="636" t="s">
        <v>129</v>
      </c>
      <c r="AA13" s="636"/>
      <c r="AB13" s="636"/>
      <c r="AC13" s="636"/>
      <c r="AD13" s="637" t="s">
        <v>129</v>
      </c>
      <c r="AE13" s="637"/>
      <c r="AF13" s="637"/>
      <c r="AG13" s="637"/>
      <c r="AH13" s="637"/>
      <c r="AI13" s="637"/>
      <c r="AJ13" s="637"/>
      <c r="AK13" s="637"/>
      <c r="AL13" s="638" t="s">
        <v>129</v>
      </c>
      <c r="AM13" s="639"/>
      <c r="AN13" s="639"/>
      <c r="AO13" s="640"/>
      <c r="AP13" s="630" t="s">
        <v>256</v>
      </c>
      <c r="AQ13" s="631"/>
      <c r="AR13" s="631"/>
      <c r="AS13" s="631"/>
      <c r="AT13" s="631"/>
      <c r="AU13" s="631"/>
      <c r="AV13" s="631"/>
      <c r="AW13" s="631"/>
      <c r="AX13" s="631"/>
      <c r="AY13" s="631"/>
      <c r="AZ13" s="631"/>
      <c r="BA13" s="631"/>
      <c r="BB13" s="631"/>
      <c r="BC13" s="631"/>
      <c r="BD13" s="631"/>
      <c r="BE13" s="631"/>
      <c r="BF13" s="632"/>
      <c r="BG13" s="633">
        <v>33087</v>
      </c>
      <c r="BH13" s="634"/>
      <c r="BI13" s="634"/>
      <c r="BJ13" s="634"/>
      <c r="BK13" s="634"/>
      <c r="BL13" s="634"/>
      <c r="BM13" s="634"/>
      <c r="BN13" s="635"/>
      <c r="BO13" s="636">
        <v>52.7</v>
      </c>
      <c r="BP13" s="636"/>
      <c r="BQ13" s="636"/>
      <c r="BR13" s="636"/>
      <c r="BS13" s="637" t="s">
        <v>129</v>
      </c>
      <c r="BT13" s="637"/>
      <c r="BU13" s="637"/>
      <c r="BV13" s="637"/>
      <c r="BW13" s="637"/>
      <c r="BX13" s="637"/>
      <c r="BY13" s="637"/>
      <c r="BZ13" s="637"/>
      <c r="CA13" s="637"/>
      <c r="CB13" s="641"/>
      <c r="CD13" s="630" t="s">
        <v>257</v>
      </c>
      <c r="CE13" s="631"/>
      <c r="CF13" s="631"/>
      <c r="CG13" s="631"/>
      <c r="CH13" s="631"/>
      <c r="CI13" s="631"/>
      <c r="CJ13" s="631"/>
      <c r="CK13" s="631"/>
      <c r="CL13" s="631"/>
      <c r="CM13" s="631"/>
      <c r="CN13" s="631"/>
      <c r="CO13" s="631"/>
      <c r="CP13" s="631"/>
      <c r="CQ13" s="632"/>
      <c r="CR13" s="633">
        <v>69536</v>
      </c>
      <c r="CS13" s="634"/>
      <c r="CT13" s="634"/>
      <c r="CU13" s="634"/>
      <c r="CV13" s="634"/>
      <c r="CW13" s="634"/>
      <c r="CX13" s="634"/>
      <c r="CY13" s="635"/>
      <c r="CZ13" s="636">
        <v>4.8</v>
      </c>
      <c r="DA13" s="636"/>
      <c r="DB13" s="636"/>
      <c r="DC13" s="636"/>
      <c r="DD13" s="642">
        <v>44694</v>
      </c>
      <c r="DE13" s="634"/>
      <c r="DF13" s="634"/>
      <c r="DG13" s="634"/>
      <c r="DH13" s="634"/>
      <c r="DI13" s="634"/>
      <c r="DJ13" s="634"/>
      <c r="DK13" s="634"/>
      <c r="DL13" s="634"/>
      <c r="DM13" s="634"/>
      <c r="DN13" s="634"/>
      <c r="DO13" s="634"/>
      <c r="DP13" s="635"/>
      <c r="DQ13" s="642">
        <v>29780</v>
      </c>
      <c r="DR13" s="634"/>
      <c r="DS13" s="634"/>
      <c r="DT13" s="634"/>
      <c r="DU13" s="634"/>
      <c r="DV13" s="634"/>
      <c r="DW13" s="634"/>
      <c r="DX13" s="634"/>
      <c r="DY13" s="634"/>
      <c r="DZ13" s="634"/>
      <c r="EA13" s="634"/>
      <c r="EB13" s="634"/>
      <c r="EC13" s="643"/>
    </row>
    <row r="14" spans="2:143" ht="11.25" customHeight="1" x14ac:dyDescent="0.15">
      <c r="B14" s="630" t="s">
        <v>258</v>
      </c>
      <c r="C14" s="631"/>
      <c r="D14" s="631"/>
      <c r="E14" s="631"/>
      <c r="F14" s="631"/>
      <c r="G14" s="631"/>
      <c r="H14" s="631"/>
      <c r="I14" s="631"/>
      <c r="J14" s="631"/>
      <c r="K14" s="631"/>
      <c r="L14" s="631"/>
      <c r="M14" s="631"/>
      <c r="N14" s="631"/>
      <c r="O14" s="631"/>
      <c r="P14" s="631"/>
      <c r="Q14" s="632"/>
      <c r="R14" s="633" t="s">
        <v>241</v>
      </c>
      <c r="S14" s="634"/>
      <c r="T14" s="634"/>
      <c r="U14" s="634"/>
      <c r="V14" s="634"/>
      <c r="W14" s="634"/>
      <c r="X14" s="634"/>
      <c r="Y14" s="635"/>
      <c r="Z14" s="636" t="s">
        <v>129</v>
      </c>
      <c r="AA14" s="636"/>
      <c r="AB14" s="636"/>
      <c r="AC14" s="636"/>
      <c r="AD14" s="637" t="s">
        <v>129</v>
      </c>
      <c r="AE14" s="637"/>
      <c r="AF14" s="637"/>
      <c r="AG14" s="637"/>
      <c r="AH14" s="637"/>
      <c r="AI14" s="637"/>
      <c r="AJ14" s="637"/>
      <c r="AK14" s="637"/>
      <c r="AL14" s="638" t="s">
        <v>129</v>
      </c>
      <c r="AM14" s="639"/>
      <c r="AN14" s="639"/>
      <c r="AO14" s="640"/>
      <c r="AP14" s="630" t="s">
        <v>259</v>
      </c>
      <c r="AQ14" s="631"/>
      <c r="AR14" s="631"/>
      <c r="AS14" s="631"/>
      <c r="AT14" s="631"/>
      <c r="AU14" s="631"/>
      <c r="AV14" s="631"/>
      <c r="AW14" s="631"/>
      <c r="AX14" s="631"/>
      <c r="AY14" s="631"/>
      <c r="AZ14" s="631"/>
      <c r="BA14" s="631"/>
      <c r="BB14" s="631"/>
      <c r="BC14" s="631"/>
      <c r="BD14" s="631"/>
      <c r="BE14" s="631"/>
      <c r="BF14" s="632"/>
      <c r="BG14" s="633">
        <v>3344</v>
      </c>
      <c r="BH14" s="634"/>
      <c r="BI14" s="634"/>
      <c r="BJ14" s="634"/>
      <c r="BK14" s="634"/>
      <c r="BL14" s="634"/>
      <c r="BM14" s="634"/>
      <c r="BN14" s="635"/>
      <c r="BO14" s="636">
        <v>5.3</v>
      </c>
      <c r="BP14" s="636"/>
      <c r="BQ14" s="636"/>
      <c r="BR14" s="636"/>
      <c r="BS14" s="637" t="s">
        <v>129</v>
      </c>
      <c r="BT14" s="637"/>
      <c r="BU14" s="637"/>
      <c r="BV14" s="637"/>
      <c r="BW14" s="637"/>
      <c r="BX14" s="637"/>
      <c r="BY14" s="637"/>
      <c r="BZ14" s="637"/>
      <c r="CA14" s="637"/>
      <c r="CB14" s="641"/>
      <c r="CD14" s="630" t="s">
        <v>260</v>
      </c>
      <c r="CE14" s="631"/>
      <c r="CF14" s="631"/>
      <c r="CG14" s="631"/>
      <c r="CH14" s="631"/>
      <c r="CI14" s="631"/>
      <c r="CJ14" s="631"/>
      <c r="CK14" s="631"/>
      <c r="CL14" s="631"/>
      <c r="CM14" s="631"/>
      <c r="CN14" s="631"/>
      <c r="CO14" s="631"/>
      <c r="CP14" s="631"/>
      <c r="CQ14" s="632"/>
      <c r="CR14" s="633">
        <v>63584</v>
      </c>
      <c r="CS14" s="634"/>
      <c r="CT14" s="634"/>
      <c r="CU14" s="634"/>
      <c r="CV14" s="634"/>
      <c r="CW14" s="634"/>
      <c r="CX14" s="634"/>
      <c r="CY14" s="635"/>
      <c r="CZ14" s="636">
        <v>4.4000000000000004</v>
      </c>
      <c r="DA14" s="636"/>
      <c r="DB14" s="636"/>
      <c r="DC14" s="636"/>
      <c r="DD14" s="642" t="s">
        <v>129</v>
      </c>
      <c r="DE14" s="634"/>
      <c r="DF14" s="634"/>
      <c r="DG14" s="634"/>
      <c r="DH14" s="634"/>
      <c r="DI14" s="634"/>
      <c r="DJ14" s="634"/>
      <c r="DK14" s="634"/>
      <c r="DL14" s="634"/>
      <c r="DM14" s="634"/>
      <c r="DN14" s="634"/>
      <c r="DO14" s="634"/>
      <c r="DP14" s="635"/>
      <c r="DQ14" s="642">
        <v>48608</v>
      </c>
      <c r="DR14" s="634"/>
      <c r="DS14" s="634"/>
      <c r="DT14" s="634"/>
      <c r="DU14" s="634"/>
      <c r="DV14" s="634"/>
      <c r="DW14" s="634"/>
      <c r="DX14" s="634"/>
      <c r="DY14" s="634"/>
      <c r="DZ14" s="634"/>
      <c r="EA14" s="634"/>
      <c r="EB14" s="634"/>
      <c r="EC14" s="643"/>
    </row>
    <row r="15" spans="2:143" ht="11.25" customHeight="1" x14ac:dyDescent="0.15">
      <c r="B15" s="630" t="s">
        <v>261</v>
      </c>
      <c r="C15" s="631"/>
      <c r="D15" s="631"/>
      <c r="E15" s="631"/>
      <c r="F15" s="631"/>
      <c r="G15" s="631"/>
      <c r="H15" s="631"/>
      <c r="I15" s="631"/>
      <c r="J15" s="631"/>
      <c r="K15" s="631"/>
      <c r="L15" s="631"/>
      <c r="M15" s="631"/>
      <c r="N15" s="631"/>
      <c r="O15" s="631"/>
      <c r="P15" s="631"/>
      <c r="Q15" s="632"/>
      <c r="R15" s="633" t="s">
        <v>129</v>
      </c>
      <c r="S15" s="634"/>
      <c r="T15" s="634"/>
      <c r="U15" s="634"/>
      <c r="V15" s="634"/>
      <c r="W15" s="634"/>
      <c r="X15" s="634"/>
      <c r="Y15" s="635"/>
      <c r="Z15" s="636" t="s">
        <v>241</v>
      </c>
      <c r="AA15" s="636"/>
      <c r="AB15" s="636"/>
      <c r="AC15" s="636"/>
      <c r="AD15" s="637" t="s">
        <v>129</v>
      </c>
      <c r="AE15" s="637"/>
      <c r="AF15" s="637"/>
      <c r="AG15" s="637"/>
      <c r="AH15" s="637"/>
      <c r="AI15" s="637"/>
      <c r="AJ15" s="637"/>
      <c r="AK15" s="637"/>
      <c r="AL15" s="638" t="s">
        <v>241</v>
      </c>
      <c r="AM15" s="639"/>
      <c r="AN15" s="639"/>
      <c r="AO15" s="640"/>
      <c r="AP15" s="630" t="s">
        <v>262</v>
      </c>
      <c r="AQ15" s="631"/>
      <c r="AR15" s="631"/>
      <c r="AS15" s="631"/>
      <c r="AT15" s="631"/>
      <c r="AU15" s="631"/>
      <c r="AV15" s="631"/>
      <c r="AW15" s="631"/>
      <c r="AX15" s="631"/>
      <c r="AY15" s="631"/>
      <c r="AZ15" s="631"/>
      <c r="BA15" s="631"/>
      <c r="BB15" s="631"/>
      <c r="BC15" s="631"/>
      <c r="BD15" s="631"/>
      <c r="BE15" s="631"/>
      <c r="BF15" s="632"/>
      <c r="BG15" s="633">
        <v>2478</v>
      </c>
      <c r="BH15" s="634"/>
      <c r="BI15" s="634"/>
      <c r="BJ15" s="634"/>
      <c r="BK15" s="634"/>
      <c r="BL15" s="634"/>
      <c r="BM15" s="634"/>
      <c r="BN15" s="635"/>
      <c r="BO15" s="636">
        <v>3.9</v>
      </c>
      <c r="BP15" s="636"/>
      <c r="BQ15" s="636"/>
      <c r="BR15" s="636"/>
      <c r="BS15" s="637" t="s">
        <v>241</v>
      </c>
      <c r="BT15" s="637"/>
      <c r="BU15" s="637"/>
      <c r="BV15" s="637"/>
      <c r="BW15" s="637"/>
      <c r="BX15" s="637"/>
      <c r="BY15" s="637"/>
      <c r="BZ15" s="637"/>
      <c r="CA15" s="637"/>
      <c r="CB15" s="641"/>
      <c r="CD15" s="630" t="s">
        <v>263</v>
      </c>
      <c r="CE15" s="631"/>
      <c r="CF15" s="631"/>
      <c r="CG15" s="631"/>
      <c r="CH15" s="631"/>
      <c r="CI15" s="631"/>
      <c r="CJ15" s="631"/>
      <c r="CK15" s="631"/>
      <c r="CL15" s="631"/>
      <c r="CM15" s="631"/>
      <c r="CN15" s="631"/>
      <c r="CO15" s="631"/>
      <c r="CP15" s="631"/>
      <c r="CQ15" s="632"/>
      <c r="CR15" s="633">
        <v>120519</v>
      </c>
      <c r="CS15" s="634"/>
      <c r="CT15" s="634"/>
      <c r="CU15" s="634"/>
      <c r="CV15" s="634"/>
      <c r="CW15" s="634"/>
      <c r="CX15" s="634"/>
      <c r="CY15" s="635"/>
      <c r="CZ15" s="636">
        <v>8.3000000000000007</v>
      </c>
      <c r="DA15" s="636"/>
      <c r="DB15" s="636"/>
      <c r="DC15" s="636"/>
      <c r="DD15" s="642">
        <v>11486</v>
      </c>
      <c r="DE15" s="634"/>
      <c r="DF15" s="634"/>
      <c r="DG15" s="634"/>
      <c r="DH15" s="634"/>
      <c r="DI15" s="634"/>
      <c r="DJ15" s="634"/>
      <c r="DK15" s="634"/>
      <c r="DL15" s="634"/>
      <c r="DM15" s="634"/>
      <c r="DN15" s="634"/>
      <c r="DO15" s="634"/>
      <c r="DP15" s="635"/>
      <c r="DQ15" s="642">
        <v>108491</v>
      </c>
      <c r="DR15" s="634"/>
      <c r="DS15" s="634"/>
      <c r="DT15" s="634"/>
      <c r="DU15" s="634"/>
      <c r="DV15" s="634"/>
      <c r="DW15" s="634"/>
      <c r="DX15" s="634"/>
      <c r="DY15" s="634"/>
      <c r="DZ15" s="634"/>
      <c r="EA15" s="634"/>
      <c r="EB15" s="634"/>
      <c r="EC15" s="643"/>
    </row>
    <row r="16" spans="2:143" ht="11.25" customHeight="1" x14ac:dyDescent="0.15">
      <c r="B16" s="630" t="s">
        <v>264</v>
      </c>
      <c r="C16" s="631"/>
      <c r="D16" s="631"/>
      <c r="E16" s="631"/>
      <c r="F16" s="631"/>
      <c r="G16" s="631"/>
      <c r="H16" s="631"/>
      <c r="I16" s="631"/>
      <c r="J16" s="631"/>
      <c r="K16" s="631"/>
      <c r="L16" s="631"/>
      <c r="M16" s="631"/>
      <c r="N16" s="631"/>
      <c r="O16" s="631"/>
      <c r="P16" s="631"/>
      <c r="Q16" s="632"/>
      <c r="R16" s="633">
        <v>1298</v>
      </c>
      <c r="S16" s="634"/>
      <c r="T16" s="634"/>
      <c r="U16" s="634"/>
      <c r="V16" s="634"/>
      <c r="W16" s="634"/>
      <c r="X16" s="634"/>
      <c r="Y16" s="635"/>
      <c r="Z16" s="636">
        <v>0.1</v>
      </c>
      <c r="AA16" s="636"/>
      <c r="AB16" s="636"/>
      <c r="AC16" s="636"/>
      <c r="AD16" s="637">
        <v>1298</v>
      </c>
      <c r="AE16" s="637"/>
      <c r="AF16" s="637"/>
      <c r="AG16" s="637"/>
      <c r="AH16" s="637"/>
      <c r="AI16" s="637"/>
      <c r="AJ16" s="637"/>
      <c r="AK16" s="637"/>
      <c r="AL16" s="638">
        <v>0.1</v>
      </c>
      <c r="AM16" s="639"/>
      <c r="AN16" s="639"/>
      <c r="AO16" s="640"/>
      <c r="AP16" s="630" t="s">
        <v>265</v>
      </c>
      <c r="AQ16" s="631"/>
      <c r="AR16" s="631"/>
      <c r="AS16" s="631"/>
      <c r="AT16" s="631"/>
      <c r="AU16" s="631"/>
      <c r="AV16" s="631"/>
      <c r="AW16" s="631"/>
      <c r="AX16" s="631"/>
      <c r="AY16" s="631"/>
      <c r="AZ16" s="631"/>
      <c r="BA16" s="631"/>
      <c r="BB16" s="631"/>
      <c r="BC16" s="631"/>
      <c r="BD16" s="631"/>
      <c r="BE16" s="631"/>
      <c r="BF16" s="632"/>
      <c r="BG16" s="633" t="s">
        <v>129</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266</v>
      </c>
      <c r="CE16" s="631"/>
      <c r="CF16" s="631"/>
      <c r="CG16" s="631"/>
      <c r="CH16" s="631"/>
      <c r="CI16" s="631"/>
      <c r="CJ16" s="631"/>
      <c r="CK16" s="631"/>
      <c r="CL16" s="631"/>
      <c r="CM16" s="631"/>
      <c r="CN16" s="631"/>
      <c r="CO16" s="631"/>
      <c r="CP16" s="631"/>
      <c r="CQ16" s="632"/>
      <c r="CR16" s="633" t="s">
        <v>241</v>
      </c>
      <c r="CS16" s="634"/>
      <c r="CT16" s="634"/>
      <c r="CU16" s="634"/>
      <c r="CV16" s="634"/>
      <c r="CW16" s="634"/>
      <c r="CX16" s="634"/>
      <c r="CY16" s="635"/>
      <c r="CZ16" s="636" t="s">
        <v>129</v>
      </c>
      <c r="DA16" s="636"/>
      <c r="DB16" s="636"/>
      <c r="DC16" s="636"/>
      <c r="DD16" s="642" t="s">
        <v>241</v>
      </c>
      <c r="DE16" s="634"/>
      <c r="DF16" s="634"/>
      <c r="DG16" s="634"/>
      <c r="DH16" s="634"/>
      <c r="DI16" s="634"/>
      <c r="DJ16" s="634"/>
      <c r="DK16" s="634"/>
      <c r="DL16" s="634"/>
      <c r="DM16" s="634"/>
      <c r="DN16" s="634"/>
      <c r="DO16" s="634"/>
      <c r="DP16" s="635"/>
      <c r="DQ16" s="642" t="s">
        <v>241</v>
      </c>
      <c r="DR16" s="634"/>
      <c r="DS16" s="634"/>
      <c r="DT16" s="634"/>
      <c r="DU16" s="634"/>
      <c r="DV16" s="634"/>
      <c r="DW16" s="634"/>
      <c r="DX16" s="634"/>
      <c r="DY16" s="634"/>
      <c r="DZ16" s="634"/>
      <c r="EA16" s="634"/>
      <c r="EB16" s="634"/>
      <c r="EC16" s="643"/>
    </row>
    <row r="17" spans="2:133" ht="11.25" customHeight="1" x14ac:dyDescent="0.15">
      <c r="B17" s="630" t="s">
        <v>267</v>
      </c>
      <c r="C17" s="631"/>
      <c r="D17" s="631"/>
      <c r="E17" s="631"/>
      <c r="F17" s="631"/>
      <c r="G17" s="631"/>
      <c r="H17" s="631"/>
      <c r="I17" s="631"/>
      <c r="J17" s="631"/>
      <c r="K17" s="631"/>
      <c r="L17" s="631"/>
      <c r="M17" s="631"/>
      <c r="N17" s="631"/>
      <c r="O17" s="631"/>
      <c r="P17" s="631"/>
      <c r="Q17" s="632"/>
      <c r="R17" s="633">
        <v>585</v>
      </c>
      <c r="S17" s="634"/>
      <c r="T17" s="634"/>
      <c r="U17" s="634"/>
      <c r="V17" s="634"/>
      <c r="W17" s="634"/>
      <c r="X17" s="634"/>
      <c r="Y17" s="635"/>
      <c r="Z17" s="636">
        <v>0</v>
      </c>
      <c r="AA17" s="636"/>
      <c r="AB17" s="636"/>
      <c r="AC17" s="636"/>
      <c r="AD17" s="637">
        <v>585</v>
      </c>
      <c r="AE17" s="637"/>
      <c r="AF17" s="637"/>
      <c r="AG17" s="637"/>
      <c r="AH17" s="637"/>
      <c r="AI17" s="637"/>
      <c r="AJ17" s="637"/>
      <c r="AK17" s="637"/>
      <c r="AL17" s="638">
        <v>0.1</v>
      </c>
      <c r="AM17" s="639"/>
      <c r="AN17" s="639"/>
      <c r="AO17" s="640"/>
      <c r="AP17" s="630" t="s">
        <v>268</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129</v>
      </c>
      <c r="BT17" s="637"/>
      <c r="BU17" s="637"/>
      <c r="BV17" s="637"/>
      <c r="BW17" s="637"/>
      <c r="BX17" s="637"/>
      <c r="BY17" s="637"/>
      <c r="BZ17" s="637"/>
      <c r="CA17" s="637"/>
      <c r="CB17" s="641"/>
      <c r="CD17" s="630" t="s">
        <v>269</v>
      </c>
      <c r="CE17" s="631"/>
      <c r="CF17" s="631"/>
      <c r="CG17" s="631"/>
      <c r="CH17" s="631"/>
      <c r="CI17" s="631"/>
      <c r="CJ17" s="631"/>
      <c r="CK17" s="631"/>
      <c r="CL17" s="631"/>
      <c r="CM17" s="631"/>
      <c r="CN17" s="631"/>
      <c r="CO17" s="631"/>
      <c r="CP17" s="631"/>
      <c r="CQ17" s="632"/>
      <c r="CR17" s="633">
        <v>130465</v>
      </c>
      <c r="CS17" s="634"/>
      <c r="CT17" s="634"/>
      <c r="CU17" s="634"/>
      <c r="CV17" s="634"/>
      <c r="CW17" s="634"/>
      <c r="CX17" s="634"/>
      <c r="CY17" s="635"/>
      <c r="CZ17" s="636">
        <v>9</v>
      </c>
      <c r="DA17" s="636"/>
      <c r="DB17" s="636"/>
      <c r="DC17" s="636"/>
      <c r="DD17" s="642" t="s">
        <v>241</v>
      </c>
      <c r="DE17" s="634"/>
      <c r="DF17" s="634"/>
      <c r="DG17" s="634"/>
      <c r="DH17" s="634"/>
      <c r="DI17" s="634"/>
      <c r="DJ17" s="634"/>
      <c r="DK17" s="634"/>
      <c r="DL17" s="634"/>
      <c r="DM17" s="634"/>
      <c r="DN17" s="634"/>
      <c r="DO17" s="634"/>
      <c r="DP17" s="635"/>
      <c r="DQ17" s="642">
        <v>126739</v>
      </c>
      <c r="DR17" s="634"/>
      <c r="DS17" s="634"/>
      <c r="DT17" s="634"/>
      <c r="DU17" s="634"/>
      <c r="DV17" s="634"/>
      <c r="DW17" s="634"/>
      <c r="DX17" s="634"/>
      <c r="DY17" s="634"/>
      <c r="DZ17" s="634"/>
      <c r="EA17" s="634"/>
      <c r="EB17" s="634"/>
      <c r="EC17" s="643"/>
    </row>
    <row r="18" spans="2:133" ht="11.25" customHeight="1" x14ac:dyDescent="0.15">
      <c r="B18" s="630" t="s">
        <v>270</v>
      </c>
      <c r="C18" s="631"/>
      <c r="D18" s="631"/>
      <c r="E18" s="631"/>
      <c r="F18" s="631"/>
      <c r="G18" s="631"/>
      <c r="H18" s="631"/>
      <c r="I18" s="631"/>
      <c r="J18" s="631"/>
      <c r="K18" s="631"/>
      <c r="L18" s="631"/>
      <c r="M18" s="631"/>
      <c r="N18" s="631"/>
      <c r="O18" s="631"/>
      <c r="P18" s="631"/>
      <c r="Q18" s="632"/>
      <c r="R18" s="633">
        <v>775</v>
      </c>
      <c r="S18" s="634"/>
      <c r="T18" s="634"/>
      <c r="U18" s="634"/>
      <c r="V18" s="634"/>
      <c r="W18" s="634"/>
      <c r="X18" s="634"/>
      <c r="Y18" s="635"/>
      <c r="Z18" s="636">
        <v>0.1</v>
      </c>
      <c r="AA18" s="636"/>
      <c r="AB18" s="636"/>
      <c r="AC18" s="636"/>
      <c r="AD18" s="637">
        <v>775</v>
      </c>
      <c r="AE18" s="637"/>
      <c r="AF18" s="637"/>
      <c r="AG18" s="637"/>
      <c r="AH18" s="637"/>
      <c r="AI18" s="637"/>
      <c r="AJ18" s="637"/>
      <c r="AK18" s="637"/>
      <c r="AL18" s="638">
        <v>0.1</v>
      </c>
      <c r="AM18" s="639"/>
      <c r="AN18" s="639"/>
      <c r="AO18" s="640"/>
      <c r="AP18" s="630" t="s">
        <v>271</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241</v>
      </c>
      <c r="BP18" s="636"/>
      <c r="BQ18" s="636"/>
      <c r="BR18" s="636"/>
      <c r="BS18" s="637" t="s">
        <v>129</v>
      </c>
      <c r="BT18" s="637"/>
      <c r="BU18" s="637"/>
      <c r="BV18" s="637"/>
      <c r="BW18" s="637"/>
      <c r="BX18" s="637"/>
      <c r="BY18" s="637"/>
      <c r="BZ18" s="637"/>
      <c r="CA18" s="637"/>
      <c r="CB18" s="641"/>
      <c r="CD18" s="630" t="s">
        <v>272</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x14ac:dyDescent="0.15">
      <c r="B19" s="630" t="s">
        <v>273</v>
      </c>
      <c r="C19" s="631"/>
      <c r="D19" s="631"/>
      <c r="E19" s="631"/>
      <c r="F19" s="631"/>
      <c r="G19" s="631"/>
      <c r="H19" s="631"/>
      <c r="I19" s="631"/>
      <c r="J19" s="631"/>
      <c r="K19" s="631"/>
      <c r="L19" s="631"/>
      <c r="M19" s="631"/>
      <c r="N19" s="631"/>
      <c r="O19" s="631"/>
      <c r="P19" s="631"/>
      <c r="Q19" s="632"/>
      <c r="R19" s="633">
        <v>82</v>
      </c>
      <c r="S19" s="634"/>
      <c r="T19" s="634"/>
      <c r="U19" s="634"/>
      <c r="V19" s="634"/>
      <c r="W19" s="634"/>
      <c r="X19" s="634"/>
      <c r="Y19" s="635"/>
      <c r="Z19" s="636">
        <v>0</v>
      </c>
      <c r="AA19" s="636"/>
      <c r="AB19" s="636"/>
      <c r="AC19" s="636"/>
      <c r="AD19" s="637">
        <v>82</v>
      </c>
      <c r="AE19" s="637"/>
      <c r="AF19" s="637"/>
      <c r="AG19" s="637"/>
      <c r="AH19" s="637"/>
      <c r="AI19" s="637"/>
      <c r="AJ19" s="637"/>
      <c r="AK19" s="637"/>
      <c r="AL19" s="638">
        <v>0</v>
      </c>
      <c r="AM19" s="639"/>
      <c r="AN19" s="639"/>
      <c r="AO19" s="640"/>
      <c r="AP19" s="630" t="s">
        <v>274</v>
      </c>
      <c r="AQ19" s="631"/>
      <c r="AR19" s="631"/>
      <c r="AS19" s="631"/>
      <c r="AT19" s="631"/>
      <c r="AU19" s="631"/>
      <c r="AV19" s="631"/>
      <c r="AW19" s="631"/>
      <c r="AX19" s="631"/>
      <c r="AY19" s="631"/>
      <c r="AZ19" s="631"/>
      <c r="BA19" s="631"/>
      <c r="BB19" s="631"/>
      <c r="BC19" s="631"/>
      <c r="BD19" s="631"/>
      <c r="BE19" s="631"/>
      <c r="BF19" s="632"/>
      <c r="BG19" s="633" t="s">
        <v>129</v>
      </c>
      <c r="BH19" s="634"/>
      <c r="BI19" s="634"/>
      <c r="BJ19" s="634"/>
      <c r="BK19" s="634"/>
      <c r="BL19" s="634"/>
      <c r="BM19" s="634"/>
      <c r="BN19" s="635"/>
      <c r="BO19" s="636" t="s">
        <v>241</v>
      </c>
      <c r="BP19" s="636"/>
      <c r="BQ19" s="636"/>
      <c r="BR19" s="636"/>
      <c r="BS19" s="637" t="s">
        <v>241</v>
      </c>
      <c r="BT19" s="637"/>
      <c r="BU19" s="637"/>
      <c r="BV19" s="637"/>
      <c r="BW19" s="637"/>
      <c r="BX19" s="637"/>
      <c r="BY19" s="637"/>
      <c r="BZ19" s="637"/>
      <c r="CA19" s="637"/>
      <c r="CB19" s="641"/>
      <c r="CD19" s="630" t="s">
        <v>275</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129</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276</v>
      </c>
      <c r="C20" s="631"/>
      <c r="D20" s="631"/>
      <c r="E20" s="631"/>
      <c r="F20" s="631"/>
      <c r="G20" s="631"/>
      <c r="H20" s="631"/>
      <c r="I20" s="631"/>
      <c r="J20" s="631"/>
      <c r="K20" s="631"/>
      <c r="L20" s="631"/>
      <c r="M20" s="631"/>
      <c r="N20" s="631"/>
      <c r="O20" s="631"/>
      <c r="P20" s="631"/>
      <c r="Q20" s="632"/>
      <c r="R20" s="633">
        <v>437</v>
      </c>
      <c r="S20" s="634"/>
      <c r="T20" s="634"/>
      <c r="U20" s="634"/>
      <c r="V20" s="634"/>
      <c r="W20" s="634"/>
      <c r="X20" s="634"/>
      <c r="Y20" s="635"/>
      <c r="Z20" s="636">
        <v>0</v>
      </c>
      <c r="AA20" s="636"/>
      <c r="AB20" s="636"/>
      <c r="AC20" s="636"/>
      <c r="AD20" s="637">
        <v>437</v>
      </c>
      <c r="AE20" s="637"/>
      <c r="AF20" s="637"/>
      <c r="AG20" s="637"/>
      <c r="AH20" s="637"/>
      <c r="AI20" s="637"/>
      <c r="AJ20" s="637"/>
      <c r="AK20" s="637"/>
      <c r="AL20" s="638">
        <v>0</v>
      </c>
      <c r="AM20" s="639"/>
      <c r="AN20" s="639"/>
      <c r="AO20" s="640"/>
      <c r="AP20" s="630" t="s">
        <v>277</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241</v>
      </c>
      <c r="BP20" s="636"/>
      <c r="BQ20" s="636"/>
      <c r="BR20" s="636"/>
      <c r="BS20" s="637" t="s">
        <v>129</v>
      </c>
      <c r="BT20" s="637"/>
      <c r="BU20" s="637"/>
      <c r="BV20" s="637"/>
      <c r="BW20" s="637"/>
      <c r="BX20" s="637"/>
      <c r="BY20" s="637"/>
      <c r="BZ20" s="637"/>
      <c r="CA20" s="637"/>
      <c r="CB20" s="641"/>
      <c r="CD20" s="630" t="s">
        <v>278</v>
      </c>
      <c r="CE20" s="631"/>
      <c r="CF20" s="631"/>
      <c r="CG20" s="631"/>
      <c r="CH20" s="631"/>
      <c r="CI20" s="631"/>
      <c r="CJ20" s="631"/>
      <c r="CK20" s="631"/>
      <c r="CL20" s="631"/>
      <c r="CM20" s="631"/>
      <c r="CN20" s="631"/>
      <c r="CO20" s="631"/>
      <c r="CP20" s="631"/>
      <c r="CQ20" s="632"/>
      <c r="CR20" s="633">
        <v>1448361</v>
      </c>
      <c r="CS20" s="634"/>
      <c r="CT20" s="634"/>
      <c r="CU20" s="634"/>
      <c r="CV20" s="634"/>
      <c r="CW20" s="634"/>
      <c r="CX20" s="634"/>
      <c r="CY20" s="635"/>
      <c r="CZ20" s="636">
        <v>100</v>
      </c>
      <c r="DA20" s="636"/>
      <c r="DB20" s="636"/>
      <c r="DC20" s="636"/>
      <c r="DD20" s="642">
        <v>197317</v>
      </c>
      <c r="DE20" s="634"/>
      <c r="DF20" s="634"/>
      <c r="DG20" s="634"/>
      <c r="DH20" s="634"/>
      <c r="DI20" s="634"/>
      <c r="DJ20" s="634"/>
      <c r="DK20" s="634"/>
      <c r="DL20" s="634"/>
      <c r="DM20" s="634"/>
      <c r="DN20" s="634"/>
      <c r="DO20" s="634"/>
      <c r="DP20" s="635"/>
      <c r="DQ20" s="642">
        <v>1111962</v>
      </c>
      <c r="DR20" s="634"/>
      <c r="DS20" s="634"/>
      <c r="DT20" s="634"/>
      <c r="DU20" s="634"/>
      <c r="DV20" s="634"/>
      <c r="DW20" s="634"/>
      <c r="DX20" s="634"/>
      <c r="DY20" s="634"/>
      <c r="DZ20" s="634"/>
      <c r="EA20" s="634"/>
      <c r="EB20" s="634"/>
      <c r="EC20" s="643"/>
    </row>
    <row r="21" spans="2:133" ht="11.25" customHeight="1" x14ac:dyDescent="0.15">
      <c r="B21" s="630" t="s">
        <v>279</v>
      </c>
      <c r="C21" s="631"/>
      <c r="D21" s="631"/>
      <c r="E21" s="631"/>
      <c r="F21" s="631"/>
      <c r="G21" s="631"/>
      <c r="H21" s="631"/>
      <c r="I21" s="631"/>
      <c r="J21" s="631"/>
      <c r="K21" s="631"/>
      <c r="L21" s="631"/>
      <c r="M21" s="631"/>
      <c r="N21" s="631"/>
      <c r="O21" s="631"/>
      <c r="P21" s="631"/>
      <c r="Q21" s="632"/>
      <c r="R21" s="633">
        <v>50</v>
      </c>
      <c r="S21" s="634"/>
      <c r="T21" s="634"/>
      <c r="U21" s="634"/>
      <c r="V21" s="634"/>
      <c r="W21" s="634"/>
      <c r="X21" s="634"/>
      <c r="Y21" s="635"/>
      <c r="Z21" s="636">
        <v>0</v>
      </c>
      <c r="AA21" s="636"/>
      <c r="AB21" s="636"/>
      <c r="AC21" s="636"/>
      <c r="AD21" s="637">
        <v>50</v>
      </c>
      <c r="AE21" s="637"/>
      <c r="AF21" s="637"/>
      <c r="AG21" s="637"/>
      <c r="AH21" s="637"/>
      <c r="AI21" s="637"/>
      <c r="AJ21" s="637"/>
      <c r="AK21" s="637"/>
      <c r="AL21" s="638">
        <v>0</v>
      </c>
      <c r="AM21" s="639"/>
      <c r="AN21" s="639"/>
      <c r="AO21" s="640"/>
      <c r="AP21" s="630" t="s">
        <v>280</v>
      </c>
      <c r="AQ21" s="646"/>
      <c r="AR21" s="646"/>
      <c r="AS21" s="646"/>
      <c r="AT21" s="646"/>
      <c r="AU21" s="646"/>
      <c r="AV21" s="646"/>
      <c r="AW21" s="646"/>
      <c r="AX21" s="646"/>
      <c r="AY21" s="646"/>
      <c r="AZ21" s="646"/>
      <c r="BA21" s="646"/>
      <c r="BB21" s="646"/>
      <c r="BC21" s="646"/>
      <c r="BD21" s="646"/>
      <c r="BE21" s="646"/>
      <c r="BF21" s="647"/>
      <c r="BG21" s="633" t="s">
        <v>241</v>
      </c>
      <c r="BH21" s="634"/>
      <c r="BI21" s="634"/>
      <c r="BJ21" s="634"/>
      <c r="BK21" s="634"/>
      <c r="BL21" s="634"/>
      <c r="BM21" s="634"/>
      <c r="BN21" s="635"/>
      <c r="BO21" s="636" t="s">
        <v>129</v>
      </c>
      <c r="BP21" s="636"/>
      <c r="BQ21" s="636"/>
      <c r="BR21" s="636"/>
      <c r="BS21" s="637" t="s">
        <v>129</v>
      </c>
      <c r="BT21" s="637"/>
      <c r="BU21" s="637"/>
      <c r="BV21" s="637"/>
      <c r="BW21" s="637"/>
      <c r="BX21" s="637"/>
      <c r="BY21" s="637"/>
      <c r="BZ21" s="637"/>
      <c r="CA21" s="637"/>
      <c r="CB21" s="641"/>
      <c r="CD21" s="653"/>
      <c r="CE21" s="654"/>
      <c r="CF21" s="654"/>
      <c r="CG21" s="654"/>
      <c r="CH21" s="654"/>
      <c r="CI21" s="654"/>
      <c r="CJ21" s="654"/>
      <c r="CK21" s="654"/>
      <c r="CL21" s="654"/>
      <c r="CM21" s="654"/>
      <c r="CN21" s="654"/>
      <c r="CO21" s="654"/>
      <c r="CP21" s="654"/>
      <c r="CQ21" s="655"/>
      <c r="CR21" s="656"/>
      <c r="CS21" s="649"/>
      <c r="CT21" s="649"/>
      <c r="CU21" s="649"/>
      <c r="CV21" s="649"/>
      <c r="CW21" s="649"/>
      <c r="CX21" s="649"/>
      <c r="CY21" s="657"/>
      <c r="CZ21" s="658"/>
      <c r="DA21" s="658"/>
      <c r="DB21" s="658"/>
      <c r="DC21" s="658"/>
      <c r="DD21" s="648"/>
      <c r="DE21" s="649"/>
      <c r="DF21" s="649"/>
      <c r="DG21" s="649"/>
      <c r="DH21" s="649"/>
      <c r="DI21" s="649"/>
      <c r="DJ21" s="649"/>
      <c r="DK21" s="649"/>
      <c r="DL21" s="649"/>
      <c r="DM21" s="649"/>
      <c r="DN21" s="649"/>
      <c r="DO21" s="649"/>
      <c r="DP21" s="657"/>
      <c r="DQ21" s="648"/>
      <c r="DR21" s="649"/>
      <c r="DS21" s="649"/>
      <c r="DT21" s="649"/>
      <c r="DU21" s="649"/>
      <c r="DV21" s="649"/>
      <c r="DW21" s="649"/>
      <c r="DX21" s="649"/>
      <c r="DY21" s="649"/>
      <c r="DZ21" s="649"/>
      <c r="EA21" s="649"/>
      <c r="EB21" s="649"/>
      <c r="EC21" s="650"/>
    </row>
    <row r="22" spans="2:133" ht="11.25" customHeight="1" x14ac:dyDescent="0.15">
      <c r="B22" s="662" t="s">
        <v>281</v>
      </c>
      <c r="C22" s="663"/>
      <c r="D22" s="663"/>
      <c r="E22" s="663"/>
      <c r="F22" s="663"/>
      <c r="G22" s="663"/>
      <c r="H22" s="663"/>
      <c r="I22" s="663"/>
      <c r="J22" s="663"/>
      <c r="K22" s="663"/>
      <c r="L22" s="663"/>
      <c r="M22" s="663"/>
      <c r="N22" s="663"/>
      <c r="O22" s="663"/>
      <c r="P22" s="663"/>
      <c r="Q22" s="664"/>
      <c r="R22" s="633">
        <v>206</v>
      </c>
      <c r="S22" s="634"/>
      <c r="T22" s="634"/>
      <c r="U22" s="634"/>
      <c r="V22" s="634"/>
      <c r="W22" s="634"/>
      <c r="X22" s="634"/>
      <c r="Y22" s="635"/>
      <c r="Z22" s="636">
        <v>0</v>
      </c>
      <c r="AA22" s="636"/>
      <c r="AB22" s="636"/>
      <c r="AC22" s="636"/>
      <c r="AD22" s="637" t="s">
        <v>129</v>
      </c>
      <c r="AE22" s="637"/>
      <c r="AF22" s="637"/>
      <c r="AG22" s="637"/>
      <c r="AH22" s="637"/>
      <c r="AI22" s="637"/>
      <c r="AJ22" s="637"/>
      <c r="AK22" s="637"/>
      <c r="AL22" s="638" t="s">
        <v>129</v>
      </c>
      <c r="AM22" s="639"/>
      <c r="AN22" s="639"/>
      <c r="AO22" s="640"/>
      <c r="AP22" s="630" t="s">
        <v>282</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283</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284</v>
      </c>
      <c r="C23" s="631"/>
      <c r="D23" s="631"/>
      <c r="E23" s="631"/>
      <c r="F23" s="631"/>
      <c r="G23" s="631"/>
      <c r="H23" s="631"/>
      <c r="I23" s="631"/>
      <c r="J23" s="631"/>
      <c r="K23" s="631"/>
      <c r="L23" s="631"/>
      <c r="M23" s="631"/>
      <c r="N23" s="631"/>
      <c r="O23" s="631"/>
      <c r="P23" s="631"/>
      <c r="Q23" s="632"/>
      <c r="R23" s="633">
        <v>972225</v>
      </c>
      <c r="S23" s="634"/>
      <c r="T23" s="634"/>
      <c r="U23" s="634"/>
      <c r="V23" s="634"/>
      <c r="W23" s="634"/>
      <c r="X23" s="634"/>
      <c r="Y23" s="635"/>
      <c r="Z23" s="636">
        <v>63</v>
      </c>
      <c r="AA23" s="636"/>
      <c r="AB23" s="636"/>
      <c r="AC23" s="636"/>
      <c r="AD23" s="637">
        <v>766003</v>
      </c>
      <c r="AE23" s="637"/>
      <c r="AF23" s="637"/>
      <c r="AG23" s="637"/>
      <c r="AH23" s="637"/>
      <c r="AI23" s="637"/>
      <c r="AJ23" s="637"/>
      <c r="AK23" s="637"/>
      <c r="AL23" s="638">
        <v>86.7</v>
      </c>
      <c r="AM23" s="639"/>
      <c r="AN23" s="639"/>
      <c r="AO23" s="640"/>
      <c r="AP23" s="630" t="s">
        <v>285</v>
      </c>
      <c r="AQ23" s="646"/>
      <c r="AR23" s="646"/>
      <c r="AS23" s="646"/>
      <c r="AT23" s="646"/>
      <c r="AU23" s="646"/>
      <c r="AV23" s="646"/>
      <c r="AW23" s="646"/>
      <c r="AX23" s="646"/>
      <c r="AY23" s="646"/>
      <c r="AZ23" s="646"/>
      <c r="BA23" s="646"/>
      <c r="BB23" s="646"/>
      <c r="BC23" s="646"/>
      <c r="BD23" s="646"/>
      <c r="BE23" s="646"/>
      <c r="BF23" s="647"/>
      <c r="BG23" s="633" t="s">
        <v>241</v>
      </c>
      <c r="BH23" s="634"/>
      <c r="BI23" s="634"/>
      <c r="BJ23" s="634"/>
      <c r="BK23" s="634"/>
      <c r="BL23" s="634"/>
      <c r="BM23" s="634"/>
      <c r="BN23" s="635"/>
      <c r="BO23" s="636" t="s">
        <v>129</v>
      </c>
      <c r="BP23" s="636"/>
      <c r="BQ23" s="636"/>
      <c r="BR23" s="636"/>
      <c r="BS23" s="637" t="s">
        <v>129</v>
      </c>
      <c r="BT23" s="637"/>
      <c r="BU23" s="637"/>
      <c r="BV23" s="637"/>
      <c r="BW23" s="637"/>
      <c r="BX23" s="637"/>
      <c r="BY23" s="637"/>
      <c r="BZ23" s="637"/>
      <c r="CA23" s="637"/>
      <c r="CB23" s="641"/>
      <c r="CD23" s="615" t="s">
        <v>224</v>
      </c>
      <c r="CE23" s="616"/>
      <c r="CF23" s="616"/>
      <c r="CG23" s="616"/>
      <c r="CH23" s="616"/>
      <c r="CI23" s="616"/>
      <c r="CJ23" s="616"/>
      <c r="CK23" s="616"/>
      <c r="CL23" s="616"/>
      <c r="CM23" s="616"/>
      <c r="CN23" s="616"/>
      <c r="CO23" s="616"/>
      <c r="CP23" s="616"/>
      <c r="CQ23" s="617"/>
      <c r="CR23" s="615" t="s">
        <v>286</v>
      </c>
      <c r="CS23" s="616"/>
      <c r="CT23" s="616"/>
      <c r="CU23" s="616"/>
      <c r="CV23" s="616"/>
      <c r="CW23" s="616"/>
      <c r="CX23" s="616"/>
      <c r="CY23" s="617"/>
      <c r="CZ23" s="615" t="s">
        <v>287</v>
      </c>
      <c r="DA23" s="616"/>
      <c r="DB23" s="616"/>
      <c r="DC23" s="617"/>
      <c r="DD23" s="615" t="s">
        <v>288</v>
      </c>
      <c r="DE23" s="616"/>
      <c r="DF23" s="616"/>
      <c r="DG23" s="616"/>
      <c r="DH23" s="616"/>
      <c r="DI23" s="616"/>
      <c r="DJ23" s="616"/>
      <c r="DK23" s="617"/>
      <c r="DL23" s="659" t="s">
        <v>289</v>
      </c>
      <c r="DM23" s="660"/>
      <c r="DN23" s="660"/>
      <c r="DO23" s="660"/>
      <c r="DP23" s="660"/>
      <c r="DQ23" s="660"/>
      <c r="DR23" s="660"/>
      <c r="DS23" s="660"/>
      <c r="DT23" s="660"/>
      <c r="DU23" s="660"/>
      <c r="DV23" s="661"/>
      <c r="DW23" s="615" t="s">
        <v>290</v>
      </c>
      <c r="DX23" s="616"/>
      <c r="DY23" s="616"/>
      <c r="DZ23" s="616"/>
      <c r="EA23" s="616"/>
      <c r="EB23" s="616"/>
      <c r="EC23" s="617"/>
    </row>
    <row r="24" spans="2:133" ht="11.25" customHeight="1" x14ac:dyDescent="0.15">
      <c r="B24" s="630" t="s">
        <v>291</v>
      </c>
      <c r="C24" s="631"/>
      <c r="D24" s="631"/>
      <c r="E24" s="631"/>
      <c r="F24" s="631"/>
      <c r="G24" s="631"/>
      <c r="H24" s="631"/>
      <c r="I24" s="631"/>
      <c r="J24" s="631"/>
      <c r="K24" s="631"/>
      <c r="L24" s="631"/>
      <c r="M24" s="631"/>
      <c r="N24" s="631"/>
      <c r="O24" s="631"/>
      <c r="P24" s="631"/>
      <c r="Q24" s="632"/>
      <c r="R24" s="633">
        <v>766003</v>
      </c>
      <c r="S24" s="634"/>
      <c r="T24" s="634"/>
      <c r="U24" s="634"/>
      <c r="V24" s="634"/>
      <c r="W24" s="634"/>
      <c r="X24" s="634"/>
      <c r="Y24" s="635"/>
      <c r="Z24" s="636">
        <v>49.7</v>
      </c>
      <c r="AA24" s="636"/>
      <c r="AB24" s="636"/>
      <c r="AC24" s="636"/>
      <c r="AD24" s="637">
        <v>766003</v>
      </c>
      <c r="AE24" s="637"/>
      <c r="AF24" s="637"/>
      <c r="AG24" s="637"/>
      <c r="AH24" s="637"/>
      <c r="AI24" s="637"/>
      <c r="AJ24" s="637"/>
      <c r="AK24" s="637"/>
      <c r="AL24" s="638">
        <v>86.7</v>
      </c>
      <c r="AM24" s="639"/>
      <c r="AN24" s="639"/>
      <c r="AO24" s="640"/>
      <c r="AP24" s="630" t="s">
        <v>292</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241</v>
      </c>
      <c r="BP24" s="636"/>
      <c r="BQ24" s="636"/>
      <c r="BR24" s="636"/>
      <c r="BS24" s="637" t="s">
        <v>241</v>
      </c>
      <c r="BT24" s="637"/>
      <c r="BU24" s="637"/>
      <c r="BV24" s="637"/>
      <c r="BW24" s="637"/>
      <c r="BX24" s="637"/>
      <c r="BY24" s="637"/>
      <c r="BZ24" s="637"/>
      <c r="CA24" s="637"/>
      <c r="CB24" s="641"/>
      <c r="CD24" s="619" t="s">
        <v>293</v>
      </c>
      <c r="CE24" s="620"/>
      <c r="CF24" s="620"/>
      <c r="CG24" s="620"/>
      <c r="CH24" s="620"/>
      <c r="CI24" s="620"/>
      <c r="CJ24" s="620"/>
      <c r="CK24" s="620"/>
      <c r="CL24" s="620"/>
      <c r="CM24" s="620"/>
      <c r="CN24" s="620"/>
      <c r="CO24" s="620"/>
      <c r="CP24" s="620"/>
      <c r="CQ24" s="621"/>
      <c r="CR24" s="622">
        <v>578666</v>
      </c>
      <c r="CS24" s="623"/>
      <c r="CT24" s="623"/>
      <c r="CU24" s="623"/>
      <c r="CV24" s="623"/>
      <c r="CW24" s="623"/>
      <c r="CX24" s="623"/>
      <c r="CY24" s="624"/>
      <c r="CZ24" s="627">
        <v>40</v>
      </c>
      <c r="DA24" s="628"/>
      <c r="DB24" s="628"/>
      <c r="DC24" s="644"/>
      <c r="DD24" s="665">
        <v>488926</v>
      </c>
      <c r="DE24" s="623"/>
      <c r="DF24" s="623"/>
      <c r="DG24" s="623"/>
      <c r="DH24" s="623"/>
      <c r="DI24" s="623"/>
      <c r="DJ24" s="623"/>
      <c r="DK24" s="624"/>
      <c r="DL24" s="665">
        <v>464257</v>
      </c>
      <c r="DM24" s="623"/>
      <c r="DN24" s="623"/>
      <c r="DO24" s="623"/>
      <c r="DP24" s="623"/>
      <c r="DQ24" s="623"/>
      <c r="DR24" s="623"/>
      <c r="DS24" s="623"/>
      <c r="DT24" s="623"/>
      <c r="DU24" s="623"/>
      <c r="DV24" s="624"/>
      <c r="DW24" s="627">
        <v>51</v>
      </c>
      <c r="DX24" s="628"/>
      <c r="DY24" s="628"/>
      <c r="DZ24" s="628"/>
      <c r="EA24" s="628"/>
      <c r="EB24" s="628"/>
      <c r="EC24" s="629"/>
    </row>
    <row r="25" spans="2:133" ht="11.25" customHeight="1" x14ac:dyDescent="0.15">
      <c r="B25" s="630" t="s">
        <v>294</v>
      </c>
      <c r="C25" s="631"/>
      <c r="D25" s="631"/>
      <c r="E25" s="631"/>
      <c r="F25" s="631"/>
      <c r="G25" s="631"/>
      <c r="H25" s="631"/>
      <c r="I25" s="631"/>
      <c r="J25" s="631"/>
      <c r="K25" s="631"/>
      <c r="L25" s="631"/>
      <c r="M25" s="631"/>
      <c r="N25" s="631"/>
      <c r="O25" s="631"/>
      <c r="P25" s="631"/>
      <c r="Q25" s="632"/>
      <c r="R25" s="633">
        <v>206222</v>
      </c>
      <c r="S25" s="634"/>
      <c r="T25" s="634"/>
      <c r="U25" s="634"/>
      <c r="V25" s="634"/>
      <c r="W25" s="634"/>
      <c r="X25" s="634"/>
      <c r="Y25" s="635"/>
      <c r="Z25" s="636">
        <v>13.4</v>
      </c>
      <c r="AA25" s="636"/>
      <c r="AB25" s="636"/>
      <c r="AC25" s="636"/>
      <c r="AD25" s="637" t="s">
        <v>129</v>
      </c>
      <c r="AE25" s="637"/>
      <c r="AF25" s="637"/>
      <c r="AG25" s="637"/>
      <c r="AH25" s="637"/>
      <c r="AI25" s="637"/>
      <c r="AJ25" s="637"/>
      <c r="AK25" s="637"/>
      <c r="AL25" s="638" t="s">
        <v>129</v>
      </c>
      <c r="AM25" s="639"/>
      <c r="AN25" s="639"/>
      <c r="AO25" s="640"/>
      <c r="AP25" s="630" t="s">
        <v>295</v>
      </c>
      <c r="AQ25" s="646"/>
      <c r="AR25" s="646"/>
      <c r="AS25" s="646"/>
      <c r="AT25" s="646"/>
      <c r="AU25" s="646"/>
      <c r="AV25" s="646"/>
      <c r="AW25" s="646"/>
      <c r="AX25" s="646"/>
      <c r="AY25" s="646"/>
      <c r="AZ25" s="646"/>
      <c r="BA25" s="646"/>
      <c r="BB25" s="646"/>
      <c r="BC25" s="646"/>
      <c r="BD25" s="646"/>
      <c r="BE25" s="646"/>
      <c r="BF25" s="647"/>
      <c r="BG25" s="633" t="s">
        <v>241</v>
      </c>
      <c r="BH25" s="634"/>
      <c r="BI25" s="634"/>
      <c r="BJ25" s="634"/>
      <c r="BK25" s="634"/>
      <c r="BL25" s="634"/>
      <c r="BM25" s="634"/>
      <c r="BN25" s="635"/>
      <c r="BO25" s="636" t="s">
        <v>129</v>
      </c>
      <c r="BP25" s="636"/>
      <c r="BQ25" s="636"/>
      <c r="BR25" s="636"/>
      <c r="BS25" s="637" t="s">
        <v>129</v>
      </c>
      <c r="BT25" s="637"/>
      <c r="BU25" s="637"/>
      <c r="BV25" s="637"/>
      <c r="BW25" s="637"/>
      <c r="BX25" s="637"/>
      <c r="BY25" s="637"/>
      <c r="BZ25" s="637"/>
      <c r="CA25" s="637"/>
      <c r="CB25" s="641"/>
      <c r="CD25" s="630" t="s">
        <v>296</v>
      </c>
      <c r="CE25" s="631"/>
      <c r="CF25" s="631"/>
      <c r="CG25" s="631"/>
      <c r="CH25" s="631"/>
      <c r="CI25" s="631"/>
      <c r="CJ25" s="631"/>
      <c r="CK25" s="631"/>
      <c r="CL25" s="631"/>
      <c r="CM25" s="631"/>
      <c r="CN25" s="631"/>
      <c r="CO25" s="631"/>
      <c r="CP25" s="631"/>
      <c r="CQ25" s="632"/>
      <c r="CR25" s="633">
        <v>389222</v>
      </c>
      <c r="CS25" s="651"/>
      <c r="CT25" s="651"/>
      <c r="CU25" s="651"/>
      <c r="CV25" s="651"/>
      <c r="CW25" s="651"/>
      <c r="CX25" s="651"/>
      <c r="CY25" s="652"/>
      <c r="CZ25" s="638">
        <v>26.9</v>
      </c>
      <c r="DA25" s="666"/>
      <c r="DB25" s="666"/>
      <c r="DC25" s="668"/>
      <c r="DD25" s="642">
        <v>343885</v>
      </c>
      <c r="DE25" s="651"/>
      <c r="DF25" s="651"/>
      <c r="DG25" s="651"/>
      <c r="DH25" s="651"/>
      <c r="DI25" s="651"/>
      <c r="DJ25" s="651"/>
      <c r="DK25" s="652"/>
      <c r="DL25" s="642">
        <v>319216</v>
      </c>
      <c r="DM25" s="651"/>
      <c r="DN25" s="651"/>
      <c r="DO25" s="651"/>
      <c r="DP25" s="651"/>
      <c r="DQ25" s="651"/>
      <c r="DR25" s="651"/>
      <c r="DS25" s="651"/>
      <c r="DT25" s="651"/>
      <c r="DU25" s="651"/>
      <c r="DV25" s="652"/>
      <c r="DW25" s="638">
        <v>35.1</v>
      </c>
      <c r="DX25" s="666"/>
      <c r="DY25" s="666"/>
      <c r="DZ25" s="666"/>
      <c r="EA25" s="666"/>
      <c r="EB25" s="666"/>
      <c r="EC25" s="667"/>
    </row>
    <row r="26" spans="2:133" ht="11.25" customHeight="1" x14ac:dyDescent="0.15">
      <c r="B26" s="630" t="s">
        <v>297</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129</v>
      </c>
      <c r="AA26" s="636"/>
      <c r="AB26" s="636"/>
      <c r="AC26" s="636"/>
      <c r="AD26" s="637" t="s">
        <v>241</v>
      </c>
      <c r="AE26" s="637"/>
      <c r="AF26" s="637"/>
      <c r="AG26" s="637"/>
      <c r="AH26" s="637"/>
      <c r="AI26" s="637"/>
      <c r="AJ26" s="637"/>
      <c r="AK26" s="637"/>
      <c r="AL26" s="638" t="s">
        <v>129</v>
      </c>
      <c r="AM26" s="639"/>
      <c r="AN26" s="639"/>
      <c r="AO26" s="640"/>
      <c r="AP26" s="630" t="s">
        <v>298</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129</v>
      </c>
      <c r="BP26" s="636"/>
      <c r="BQ26" s="636"/>
      <c r="BR26" s="636"/>
      <c r="BS26" s="637" t="s">
        <v>129</v>
      </c>
      <c r="BT26" s="637"/>
      <c r="BU26" s="637"/>
      <c r="BV26" s="637"/>
      <c r="BW26" s="637"/>
      <c r="BX26" s="637"/>
      <c r="BY26" s="637"/>
      <c r="BZ26" s="637"/>
      <c r="CA26" s="637"/>
      <c r="CB26" s="641"/>
      <c r="CD26" s="630" t="s">
        <v>299</v>
      </c>
      <c r="CE26" s="631"/>
      <c r="CF26" s="631"/>
      <c r="CG26" s="631"/>
      <c r="CH26" s="631"/>
      <c r="CI26" s="631"/>
      <c r="CJ26" s="631"/>
      <c r="CK26" s="631"/>
      <c r="CL26" s="631"/>
      <c r="CM26" s="631"/>
      <c r="CN26" s="631"/>
      <c r="CO26" s="631"/>
      <c r="CP26" s="631"/>
      <c r="CQ26" s="632"/>
      <c r="CR26" s="633">
        <v>221650</v>
      </c>
      <c r="CS26" s="634"/>
      <c r="CT26" s="634"/>
      <c r="CU26" s="634"/>
      <c r="CV26" s="634"/>
      <c r="CW26" s="634"/>
      <c r="CX26" s="634"/>
      <c r="CY26" s="635"/>
      <c r="CZ26" s="638">
        <v>15.3</v>
      </c>
      <c r="DA26" s="666"/>
      <c r="DB26" s="666"/>
      <c r="DC26" s="668"/>
      <c r="DD26" s="642">
        <v>187255</v>
      </c>
      <c r="DE26" s="634"/>
      <c r="DF26" s="634"/>
      <c r="DG26" s="634"/>
      <c r="DH26" s="634"/>
      <c r="DI26" s="634"/>
      <c r="DJ26" s="634"/>
      <c r="DK26" s="635"/>
      <c r="DL26" s="642" t="s">
        <v>129</v>
      </c>
      <c r="DM26" s="634"/>
      <c r="DN26" s="634"/>
      <c r="DO26" s="634"/>
      <c r="DP26" s="634"/>
      <c r="DQ26" s="634"/>
      <c r="DR26" s="634"/>
      <c r="DS26" s="634"/>
      <c r="DT26" s="634"/>
      <c r="DU26" s="634"/>
      <c r="DV26" s="635"/>
      <c r="DW26" s="638" t="s">
        <v>241</v>
      </c>
      <c r="DX26" s="666"/>
      <c r="DY26" s="666"/>
      <c r="DZ26" s="666"/>
      <c r="EA26" s="666"/>
      <c r="EB26" s="666"/>
      <c r="EC26" s="667"/>
    </row>
    <row r="27" spans="2:133" ht="11.25" customHeight="1" x14ac:dyDescent="0.15">
      <c r="B27" s="630" t="s">
        <v>300</v>
      </c>
      <c r="C27" s="631"/>
      <c r="D27" s="631"/>
      <c r="E27" s="631"/>
      <c r="F27" s="631"/>
      <c r="G27" s="631"/>
      <c r="H27" s="631"/>
      <c r="I27" s="631"/>
      <c r="J27" s="631"/>
      <c r="K27" s="631"/>
      <c r="L27" s="631"/>
      <c r="M27" s="631"/>
      <c r="N27" s="631"/>
      <c r="O27" s="631"/>
      <c r="P27" s="631"/>
      <c r="Q27" s="632"/>
      <c r="R27" s="633">
        <v>1085342</v>
      </c>
      <c r="S27" s="634"/>
      <c r="T27" s="634"/>
      <c r="U27" s="634"/>
      <c r="V27" s="634"/>
      <c r="W27" s="634"/>
      <c r="X27" s="634"/>
      <c r="Y27" s="635"/>
      <c r="Z27" s="636">
        <v>70.400000000000006</v>
      </c>
      <c r="AA27" s="636"/>
      <c r="AB27" s="636"/>
      <c r="AC27" s="636"/>
      <c r="AD27" s="637">
        <v>879120</v>
      </c>
      <c r="AE27" s="637"/>
      <c r="AF27" s="637"/>
      <c r="AG27" s="637"/>
      <c r="AH27" s="637"/>
      <c r="AI27" s="637"/>
      <c r="AJ27" s="637"/>
      <c r="AK27" s="637"/>
      <c r="AL27" s="638">
        <v>99.6</v>
      </c>
      <c r="AM27" s="639"/>
      <c r="AN27" s="639"/>
      <c r="AO27" s="640"/>
      <c r="AP27" s="630" t="s">
        <v>301</v>
      </c>
      <c r="AQ27" s="631"/>
      <c r="AR27" s="631"/>
      <c r="AS27" s="631"/>
      <c r="AT27" s="631"/>
      <c r="AU27" s="631"/>
      <c r="AV27" s="631"/>
      <c r="AW27" s="631"/>
      <c r="AX27" s="631"/>
      <c r="AY27" s="631"/>
      <c r="AZ27" s="631"/>
      <c r="BA27" s="631"/>
      <c r="BB27" s="631"/>
      <c r="BC27" s="631"/>
      <c r="BD27" s="631"/>
      <c r="BE27" s="631"/>
      <c r="BF27" s="632"/>
      <c r="BG27" s="633">
        <v>62767</v>
      </c>
      <c r="BH27" s="634"/>
      <c r="BI27" s="634"/>
      <c r="BJ27" s="634"/>
      <c r="BK27" s="634"/>
      <c r="BL27" s="634"/>
      <c r="BM27" s="634"/>
      <c r="BN27" s="635"/>
      <c r="BO27" s="636">
        <v>100</v>
      </c>
      <c r="BP27" s="636"/>
      <c r="BQ27" s="636"/>
      <c r="BR27" s="636"/>
      <c r="BS27" s="637" t="s">
        <v>241</v>
      </c>
      <c r="BT27" s="637"/>
      <c r="BU27" s="637"/>
      <c r="BV27" s="637"/>
      <c r="BW27" s="637"/>
      <c r="BX27" s="637"/>
      <c r="BY27" s="637"/>
      <c r="BZ27" s="637"/>
      <c r="CA27" s="637"/>
      <c r="CB27" s="641"/>
      <c r="CD27" s="630" t="s">
        <v>302</v>
      </c>
      <c r="CE27" s="631"/>
      <c r="CF27" s="631"/>
      <c r="CG27" s="631"/>
      <c r="CH27" s="631"/>
      <c r="CI27" s="631"/>
      <c r="CJ27" s="631"/>
      <c r="CK27" s="631"/>
      <c r="CL27" s="631"/>
      <c r="CM27" s="631"/>
      <c r="CN27" s="631"/>
      <c r="CO27" s="631"/>
      <c r="CP27" s="631"/>
      <c r="CQ27" s="632"/>
      <c r="CR27" s="633">
        <v>58979</v>
      </c>
      <c r="CS27" s="651"/>
      <c r="CT27" s="651"/>
      <c r="CU27" s="651"/>
      <c r="CV27" s="651"/>
      <c r="CW27" s="651"/>
      <c r="CX27" s="651"/>
      <c r="CY27" s="652"/>
      <c r="CZ27" s="638">
        <v>4.0999999999999996</v>
      </c>
      <c r="DA27" s="666"/>
      <c r="DB27" s="666"/>
      <c r="DC27" s="668"/>
      <c r="DD27" s="642">
        <v>18302</v>
      </c>
      <c r="DE27" s="651"/>
      <c r="DF27" s="651"/>
      <c r="DG27" s="651"/>
      <c r="DH27" s="651"/>
      <c r="DI27" s="651"/>
      <c r="DJ27" s="651"/>
      <c r="DK27" s="652"/>
      <c r="DL27" s="642">
        <v>18302</v>
      </c>
      <c r="DM27" s="651"/>
      <c r="DN27" s="651"/>
      <c r="DO27" s="651"/>
      <c r="DP27" s="651"/>
      <c r="DQ27" s="651"/>
      <c r="DR27" s="651"/>
      <c r="DS27" s="651"/>
      <c r="DT27" s="651"/>
      <c r="DU27" s="651"/>
      <c r="DV27" s="652"/>
      <c r="DW27" s="638">
        <v>2</v>
      </c>
      <c r="DX27" s="666"/>
      <c r="DY27" s="666"/>
      <c r="DZ27" s="666"/>
      <c r="EA27" s="666"/>
      <c r="EB27" s="666"/>
      <c r="EC27" s="667"/>
    </row>
    <row r="28" spans="2:133" ht="11.25" customHeight="1" x14ac:dyDescent="0.15">
      <c r="B28" s="630" t="s">
        <v>303</v>
      </c>
      <c r="C28" s="631"/>
      <c r="D28" s="631"/>
      <c r="E28" s="631"/>
      <c r="F28" s="631"/>
      <c r="G28" s="631"/>
      <c r="H28" s="631"/>
      <c r="I28" s="631"/>
      <c r="J28" s="631"/>
      <c r="K28" s="631"/>
      <c r="L28" s="631"/>
      <c r="M28" s="631"/>
      <c r="N28" s="631"/>
      <c r="O28" s="631"/>
      <c r="P28" s="631"/>
      <c r="Q28" s="632"/>
      <c r="R28" s="633" t="s">
        <v>129</v>
      </c>
      <c r="S28" s="634"/>
      <c r="T28" s="634"/>
      <c r="U28" s="634"/>
      <c r="V28" s="634"/>
      <c r="W28" s="634"/>
      <c r="X28" s="634"/>
      <c r="Y28" s="635"/>
      <c r="Z28" s="636" t="s">
        <v>241</v>
      </c>
      <c r="AA28" s="636"/>
      <c r="AB28" s="636"/>
      <c r="AC28" s="636"/>
      <c r="AD28" s="637" t="s">
        <v>241</v>
      </c>
      <c r="AE28" s="637"/>
      <c r="AF28" s="637"/>
      <c r="AG28" s="637"/>
      <c r="AH28" s="637"/>
      <c r="AI28" s="637"/>
      <c r="AJ28" s="637"/>
      <c r="AK28" s="637"/>
      <c r="AL28" s="638" t="s">
        <v>129</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304</v>
      </c>
      <c r="CE28" s="631"/>
      <c r="CF28" s="631"/>
      <c r="CG28" s="631"/>
      <c r="CH28" s="631"/>
      <c r="CI28" s="631"/>
      <c r="CJ28" s="631"/>
      <c r="CK28" s="631"/>
      <c r="CL28" s="631"/>
      <c r="CM28" s="631"/>
      <c r="CN28" s="631"/>
      <c r="CO28" s="631"/>
      <c r="CP28" s="631"/>
      <c r="CQ28" s="632"/>
      <c r="CR28" s="633">
        <v>130465</v>
      </c>
      <c r="CS28" s="634"/>
      <c r="CT28" s="634"/>
      <c r="CU28" s="634"/>
      <c r="CV28" s="634"/>
      <c r="CW28" s="634"/>
      <c r="CX28" s="634"/>
      <c r="CY28" s="635"/>
      <c r="CZ28" s="638">
        <v>9</v>
      </c>
      <c r="DA28" s="666"/>
      <c r="DB28" s="666"/>
      <c r="DC28" s="668"/>
      <c r="DD28" s="642">
        <v>126739</v>
      </c>
      <c r="DE28" s="634"/>
      <c r="DF28" s="634"/>
      <c r="DG28" s="634"/>
      <c r="DH28" s="634"/>
      <c r="DI28" s="634"/>
      <c r="DJ28" s="634"/>
      <c r="DK28" s="635"/>
      <c r="DL28" s="642">
        <v>126739</v>
      </c>
      <c r="DM28" s="634"/>
      <c r="DN28" s="634"/>
      <c r="DO28" s="634"/>
      <c r="DP28" s="634"/>
      <c r="DQ28" s="634"/>
      <c r="DR28" s="634"/>
      <c r="DS28" s="634"/>
      <c r="DT28" s="634"/>
      <c r="DU28" s="634"/>
      <c r="DV28" s="635"/>
      <c r="DW28" s="638">
        <v>13.9</v>
      </c>
      <c r="DX28" s="666"/>
      <c r="DY28" s="666"/>
      <c r="DZ28" s="666"/>
      <c r="EA28" s="666"/>
      <c r="EB28" s="666"/>
      <c r="EC28" s="667"/>
    </row>
    <row r="29" spans="2:133" ht="11.25" customHeight="1" x14ac:dyDescent="0.15">
      <c r="B29" s="630" t="s">
        <v>305</v>
      </c>
      <c r="C29" s="631"/>
      <c r="D29" s="631"/>
      <c r="E29" s="631"/>
      <c r="F29" s="631"/>
      <c r="G29" s="631"/>
      <c r="H29" s="631"/>
      <c r="I29" s="631"/>
      <c r="J29" s="631"/>
      <c r="K29" s="631"/>
      <c r="L29" s="631"/>
      <c r="M29" s="631"/>
      <c r="N29" s="631"/>
      <c r="O29" s="631"/>
      <c r="P29" s="631"/>
      <c r="Q29" s="632"/>
      <c r="R29" s="633">
        <v>9129</v>
      </c>
      <c r="S29" s="634"/>
      <c r="T29" s="634"/>
      <c r="U29" s="634"/>
      <c r="V29" s="634"/>
      <c r="W29" s="634"/>
      <c r="X29" s="634"/>
      <c r="Y29" s="635"/>
      <c r="Z29" s="636">
        <v>0.6</v>
      </c>
      <c r="AA29" s="636"/>
      <c r="AB29" s="636"/>
      <c r="AC29" s="636"/>
      <c r="AD29" s="637" t="s">
        <v>241</v>
      </c>
      <c r="AE29" s="637"/>
      <c r="AF29" s="637"/>
      <c r="AG29" s="637"/>
      <c r="AH29" s="637"/>
      <c r="AI29" s="637"/>
      <c r="AJ29" s="637"/>
      <c r="AK29" s="637"/>
      <c r="AL29" s="638" t="s">
        <v>241</v>
      </c>
      <c r="AM29" s="639"/>
      <c r="AN29" s="639"/>
      <c r="AO29" s="640"/>
      <c r="AP29" s="653"/>
      <c r="AQ29" s="654"/>
      <c r="AR29" s="654"/>
      <c r="AS29" s="654"/>
      <c r="AT29" s="654"/>
      <c r="AU29" s="654"/>
      <c r="AV29" s="654"/>
      <c r="AW29" s="654"/>
      <c r="AX29" s="654"/>
      <c r="AY29" s="654"/>
      <c r="AZ29" s="654"/>
      <c r="BA29" s="654"/>
      <c r="BB29" s="654"/>
      <c r="BC29" s="654"/>
      <c r="BD29" s="654"/>
      <c r="BE29" s="654"/>
      <c r="BF29" s="655"/>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306</v>
      </c>
      <c r="CE29" s="672"/>
      <c r="CF29" s="630" t="s">
        <v>307</v>
      </c>
      <c r="CG29" s="631"/>
      <c r="CH29" s="631"/>
      <c r="CI29" s="631"/>
      <c r="CJ29" s="631"/>
      <c r="CK29" s="631"/>
      <c r="CL29" s="631"/>
      <c r="CM29" s="631"/>
      <c r="CN29" s="631"/>
      <c r="CO29" s="631"/>
      <c r="CP29" s="631"/>
      <c r="CQ29" s="632"/>
      <c r="CR29" s="633">
        <v>130465</v>
      </c>
      <c r="CS29" s="651"/>
      <c r="CT29" s="651"/>
      <c r="CU29" s="651"/>
      <c r="CV29" s="651"/>
      <c r="CW29" s="651"/>
      <c r="CX29" s="651"/>
      <c r="CY29" s="652"/>
      <c r="CZ29" s="638">
        <v>9</v>
      </c>
      <c r="DA29" s="666"/>
      <c r="DB29" s="666"/>
      <c r="DC29" s="668"/>
      <c r="DD29" s="642">
        <v>126739</v>
      </c>
      <c r="DE29" s="651"/>
      <c r="DF29" s="651"/>
      <c r="DG29" s="651"/>
      <c r="DH29" s="651"/>
      <c r="DI29" s="651"/>
      <c r="DJ29" s="651"/>
      <c r="DK29" s="652"/>
      <c r="DL29" s="642">
        <v>126739</v>
      </c>
      <c r="DM29" s="651"/>
      <c r="DN29" s="651"/>
      <c r="DO29" s="651"/>
      <c r="DP29" s="651"/>
      <c r="DQ29" s="651"/>
      <c r="DR29" s="651"/>
      <c r="DS29" s="651"/>
      <c r="DT29" s="651"/>
      <c r="DU29" s="651"/>
      <c r="DV29" s="652"/>
      <c r="DW29" s="638">
        <v>13.9</v>
      </c>
      <c r="DX29" s="666"/>
      <c r="DY29" s="666"/>
      <c r="DZ29" s="666"/>
      <c r="EA29" s="666"/>
      <c r="EB29" s="666"/>
      <c r="EC29" s="667"/>
    </row>
    <row r="30" spans="2:133" ht="11.25" customHeight="1" x14ac:dyDescent="0.15">
      <c r="B30" s="630" t="s">
        <v>308</v>
      </c>
      <c r="C30" s="631"/>
      <c r="D30" s="631"/>
      <c r="E30" s="631"/>
      <c r="F30" s="631"/>
      <c r="G30" s="631"/>
      <c r="H30" s="631"/>
      <c r="I30" s="631"/>
      <c r="J30" s="631"/>
      <c r="K30" s="631"/>
      <c r="L30" s="631"/>
      <c r="M30" s="631"/>
      <c r="N30" s="631"/>
      <c r="O30" s="631"/>
      <c r="P30" s="631"/>
      <c r="Q30" s="632"/>
      <c r="R30" s="633">
        <v>6061</v>
      </c>
      <c r="S30" s="634"/>
      <c r="T30" s="634"/>
      <c r="U30" s="634"/>
      <c r="V30" s="634"/>
      <c r="W30" s="634"/>
      <c r="X30" s="634"/>
      <c r="Y30" s="635"/>
      <c r="Z30" s="636">
        <v>0.4</v>
      </c>
      <c r="AA30" s="636"/>
      <c r="AB30" s="636"/>
      <c r="AC30" s="636"/>
      <c r="AD30" s="637">
        <v>3519</v>
      </c>
      <c r="AE30" s="637"/>
      <c r="AF30" s="637"/>
      <c r="AG30" s="637"/>
      <c r="AH30" s="637"/>
      <c r="AI30" s="637"/>
      <c r="AJ30" s="637"/>
      <c r="AK30" s="637"/>
      <c r="AL30" s="638">
        <v>0.4</v>
      </c>
      <c r="AM30" s="639"/>
      <c r="AN30" s="639"/>
      <c r="AO30" s="640"/>
      <c r="AP30" s="615" t="s">
        <v>224</v>
      </c>
      <c r="AQ30" s="616"/>
      <c r="AR30" s="616"/>
      <c r="AS30" s="616"/>
      <c r="AT30" s="616"/>
      <c r="AU30" s="616"/>
      <c r="AV30" s="616"/>
      <c r="AW30" s="616"/>
      <c r="AX30" s="616"/>
      <c r="AY30" s="616"/>
      <c r="AZ30" s="616"/>
      <c r="BA30" s="616"/>
      <c r="BB30" s="616"/>
      <c r="BC30" s="616"/>
      <c r="BD30" s="616"/>
      <c r="BE30" s="616"/>
      <c r="BF30" s="617"/>
      <c r="BG30" s="615" t="s">
        <v>309</v>
      </c>
      <c r="BH30" s="669"/>
      <c r="BI30" s="669"/>
      <c r="BJ30" s="669"/>
      <c r="BK30" s="669"/>
      <c r="BL30" s="669"/>
      <c r="BM30" s="669"/>
      <c r="BN30" s="669"/>
      <c r="BO30" s="669"/>
      <c r="BP30" s="669"/>
      <c r="BQ30" s="670"/>
      <c r="BR30" s="615" t="s">
        <v>310</v>
      </c>
      <c r="BS30" s="669"/>
      <c r="BT30" s="669"/>
      <c r="BU30" s="669"/>
      <c r="BV30" s="669"/>
      <c r="BW30" s="669"/>
      <c r="BX30" s="669"/>
      <c r="BY30" s="669"/>
      <c r="BZ30" s="669"/>
      <c r="CA30" s="669"/>
      <c r="CB30" s="670"/>
      <c r="CD30" s="673"/>
      <c r="CE30" s="674"/>
      <c r="CF30" s="630" t="s">
        <v>311</v>
      </c>
      <c r="CG30" s="631"/>
      <c r="CH30" s="631"/>
      <c r="CI30" s="631"/>
      <c r="CJ30" s="631"/>
      <c r="CK30" s="631"/>
      <c r="CL30" s="631"/>
      <c r="CM30" s="631"/>
      <c r="CN30" s="631"/>
      <c r="CO30" s="631"/>
      <c r="CP30" s="631"/>
      <c r="CQ30" s="632"/>
      <c r="CR30" s="633">
        <v>128384</v>
      </c>
      <c r="CS30" s="634"/>
      <c r="CT30" s="634"/>
      <c r="CU30" s="634"/>
      <c r="CV30" s="634"/>
      <c r="CW30" s="634"/>
      <c r="CX30" s="634"/>
      <c r="CY30" s="635"/>
      <c r="CZ30" s="638">
        <v>8.9</v>
      </c>
      <c r="DA30" s="666"/>
      <c r="DB30" s="666"/>
      <c r="DC30" s="668"/>
      <c r="DD30" s="642">
        <v>124731</v>
      </c>
      <c r="DE30" s="634"/>
      <c r="DF30" s="634"/>
      <c r="DG30" s="634"/>
      <c r="DH30" s="634"/>
      <c r="DI30" s="634"/>
      <c r="DJ30" s="634"/>
      <c r="DK30" s="635"/>
      <c r="DL30" s="642">
        <v>124731</v>
      </c>
      <c r="DM30" s="634"/>
      <c r="DN30" s="634"/>
      <c r="DO30" s="634"/>
      <c r="DP30" s="634"/>
      <c r="DQ30" s="634"/>
      <c r="DR30" s="634"/>
      <c r="DS30" s="634"/>
      <c r="DT30" s="634"/>
      <c r="DU30" s="634"/>
      <c r="DV30" s="635"/>
      <c r="DW30" s="638">
        <v>13.7</v>
      </c>
      <c r="DX30" s="666"/>
      <c r="DY30" s="666"/>
      <c r="DZ30" s="666"/>
      <c r="EA30" s="666"/>
      <c r="EB30" s="666"/>
      <c r="EC30" s="667"/>
    </row>
    <row r="31" spans="2:133" ht="11.25" customHeight="1" x14ac:dyDescent="0.15">
      <c r="B31" s="630" t="s">
        <v>312</v>
      </c>
      <c r="C31" s="631"/>
      <c r="D31" s="631"/>
      <c r="E31" s="631"/>
      <c r="F31" s="631"/>
      <c r="G31" s="631"/>
      <c r="H31" s="631"/>
      <c r="I31" s="631"/>
      <c r="J31" s="631"/>
      <c r="K31" s="631"/>
      <c r="L31" s="631"/>
      <c r="M31" s="631"/>
      <c r="N31" s="631"/>
      <c r="O31" s="631"/>
      <c r="P31" s="631"/>
      <c r="Q31" s="632"/>
      <c r="R31" s="633">
        <v>1773</v>
      </c>
      <c r="S31" s="634"/>
      <c r="T31" s="634"/>
      <c r="U31" s="634"/>
      <c r="V31" s="634"/>
      <c r="W31" s="634"/>
      <c r="X31" s="634"/>
      <c r="Y31" s="635"/>
      <c r="Z31" s="636">
        <v>0.1</v>
      </c>
      <c r="AA31" s="636"/>
      <c r="AB31" s="636"/>
      <c r="AC31" s="636"/>
      <c r="AD31" s="637" t="s">
        <v>129</v>
      </c>
      <c r="AE31" s="637"/>
      <c r="AF31" s="637"/>
      <c r="AG31" s="637"/>
      <c r="AH31" s="637"/>
      <c r="AI31" s="637"/>
      <c r="AJ31" s="637"/>
      <c r="AK31" s="637"/>
      <c r="AL31" s="638" t="s">
        <v>129</v>
      </c>
      <c r="AM31" s="639"/>
      <c r="AN31" s="639"/>
      <c r="AO31" s="640"/>
      <c r="AP31" s="681" t="s">
        <v>313</v>
      </c>
      <c r="AQ31" s="682"/>
      <c r="AR31" s="682"/>
      <c r="AS31" s="682"/>
      <c r="AT31" s="687" t="s">
        <v>314</v>
      </c>
      <c r="AU31" s="209"/>
      <c r="AV31" s="209"/>
      <c r="AW31" s="209"/>
      <c r="AX31" s="619" t="s">
        <v>189</v>
      </c>
      <c r="AY31" s="620"/>
      <c r="AZ31" s="620"/>
      <c r="BA31" s="620"/>
      <c r="BB31" s="620"/>
      <c r="BC31" s="620"/>
      <c r="BD31" s="620"/>
      <c r="BE31" s="620"/>
      <c r="BF31" s="621"/>
      <c r="BG31" s="680">
        <v>98.5</v>
      </c>
      <c r="BH31" s="677"/>
      <c r="BI31" s="677"/>
      <c r="BJ31" s="677"/>
      <c r="BK31" s="677"/>
      <c r="BL31" s="677"/>
      <c r="BM31" s="628">
        <v>96.9</v>
      </c>
      <c r="BN31" s="677"/>
      <c r="BO31" s="677"/>
      <c r="BP31" s="677"/>
      <c r="BQ31" s="678"/>
      <c r="BR31" s="680">
        <v>98.6</v>
      </c>
      <c r="BS31" s="677"/>
      <c r="BT31" s="677"/>
      <c r="BU31" s="677"/>
      <c r="BV31" s="677"/>
      <c r="BW31" s="677"/>
      <c r="BX31" s="628">
        <v>97.4</v>
      </c>
      <c r="BY31" s="677"/>
      <c r="BZ31" s="677"/>
      <c r="CA31" s="677"/>
      <c r="CB31" s="678"/>
      <c r="CD31" s="673"/>
      <c r="CE31" s="674"/>
      <c r="CF31" s="630" t="s">
        <v>315</v>
      </c>
      <c r="CG31" s="631"/>
      <c r="CH31" s="631"/>
      <c r="CI31" s="631"/>
      <c r="CJ31" s="631"/>
      <c r="CK31" s="631"/>
      <c r="CL31" s="631"/>
      <c r="CM31" s="631"/>
      <c r="CN31" s="631"/>
      <c r="CO31" s="631"/>
      <c r="CP31" s="631"/>
      <c r="CQ31" s="632"/>
      <c r="CR31" s="633">
        <v>2081</v>
      </c>
      <c r="CS31" s="651"/>
      <c r="CT31" s="651"/>
      <c r="CU31" s="651"/>
      <c r="CV31" s="651"/>
      <c r="CW31" s="651"/>
      <c r="CX31" s="651"/>
      <c r="CY31" s="652"/>
      <c r="CZ31" s="638">
        <v>0.1</v>
      </c>
      <c r="DA31" s="666"/>
      <c r="DB31" s="666"/>
      <c r="DC31" s="668"/>
      <c r="DD31" s="642">
        <v>2008</v>
      </c>
      <c r="DE31" s="651"/>
      <c r="DF31" s="651"/>
      <c r="DG31" s="651"/>
      <c r="DH31" s="651"/>
      <c r="DI31" s="651"/>
      <c r="DJ31" s="651"/>
      <c r="DK31" s="652"/>
      <c r="DL31" s="642">
        <v>2008</v>
      </c>
      <c r="DM31" s="651"/>
      <c r="DN31" s="651"/>
      <c r="DO31" s="651"/>
      <c r="DP31" s="651"/>
      <c r="DQ31" s="651"/>
      <c r="DR31" s="651"/>
      <c r="DS31" s="651"/>
      <c r="DT31" s="651"/>
      <c r="DU31" s="651"/>
      <c r="DV31" s="652"/>
      <c r="DW31" s="638">
        <v>0.2</v>
      </c>
      <c r="DX31" s="666"/>
      <c r="DY31" s="666"/>
      <c r="DZ31" s="666"/>
      <c r="EA31" s="666"/>
      <c r="EB31" s="666"/>
      <c r="EC31" s="667"/>
    </row>
    <row r="32" spans="2:133" ht="11.25" customHeight="1" x14ac:dyDescent="0.15">
      <c r="B32" s="630" t="s">
        <v>316</v>
      </c>
      <c r="C32" s="631"/>
      <c r="D32" s="631"/>
      <c r="E32" s="631"/>
      <c r="F32" s="631"/>
      <c r="G32" s="631"/>
      <c r="H32" s="631"/>
      <c r="I32" s="631"/>
      <c r="J32" s="631"/>
      <c r="K32" s="631"/>
      <c r="L32" s="631"/>
      <c r="M32" s="631"/>
      <c r="N32" s="631"/>
      <c r="O32" s="631"/>
      <c r="P32" s="631"/>
      <c r="Q32" s="632"/>
      <c r="R32" s="633">
        <v>156017</v>
      </c>
      <c r="S32" s="634"/>
      <c r="T32" s="634"/>
      <c r="U32" s="634"/>
      <c r="V32" s="634"/>
      <c r="W32" s="634"/>
      <c r="X32" s="634"/>
      <c r="Y32" s="635"/>
      <c r="Z32" s="636">
        <v>10.1</v>
      </c>
      <c r="AA32" s="636"/>
      <c r="AB32" s="636"/>
      <c r="AC32" s="636"/>
      <c r="AD32" s="637" t="s">
        <v>129</v>
      </c>
      <c r="AE32" s="637"/>
      <c r="AF32" s="637"/>
      <c r="AG32" s="637"/>
      <c r="AH32" s="637"/>
      <c r="AI32" s="637"/>
      <c r="AJ32" s="637"/>
      <c r="AK32" s="637"/>
      <c r="AL32" s="638" t="s">
        <v>129</v>
      </c>
      <c r="AM32" s="639"/>
      <c r="AN32" s="639"/>
      <c r="AO32" s="640"/>
      <c r="AP32" s="683"/>
      <c r="AQ32" s="684"/>
      <c r="AR32" s="684"/>
      <c r="AS32" s="684"/>
      <c r="AT32" s="688"/>
      <c r="AU32" s="205" t="s">
        <v>317</v>
      </c>
      <c r="AX32" s="630" t="s">
        <v>318</v>
      </c>
      <c r="AY32" s="631"/>
      <c r="AZ32" s="631"/>
      <c r="BA32" s="631"/>
      <c r="BB32" s="631"/>
      <c r="BC32" s="631"/>
      <c r="BD32" s="631"/>
      <c r="BE32" s="631"/>
      <c r="BF32" s="632"/>
      <c r="BG32" s="690">
        <v>98</v>
      </c>
      <c r="BH32" s="651"/>
      <c r="BI32" s="651"/>
      <c r="BJ32" s="651"/>
      <c r="BK32" s="651"/>
      <c r="BL32" s="651"/>
      <c r="BM32" s="639">
        <v>95.8</v>
      </c>
      <c r="BN32" s="651"/>
      <c r="BO32" s="651"/>
      <c r="BP32" s="651"/>
      <c r="BQ32" s="679"/>
      <c r="BR32" s="690">
        <v>98</v>
      </c>
      <c r="BS32" s="651"/>
      <c r="BT32" s="651"/>
      <c r="BU32" s="651"/>
      <c r="BV32" s="651"/>
      <c r="BW32" s="651"/>
      <c r="BX32" s="639">
        <v>96.4</v>
      </c>
      <c r="BY32" s="651"/>
      <c r="BZ32" s="651"/>
      <c r="CA32" s="651"/>
      <c r="CB32" s="679"/>
      <c r="CD32" s="675"/>
      <c r="CE32" s="676"/>
      <c r="CF32" s="630" t="s">
        <v>319</v>
      </c>
      <c r="CG32" s="631"/>
      <c r="CH32" s="631"/>
      <c r="CI32" s="631"/>
      <c r="CJ32" s="631"/>
      <c r="CK32" s="631"/>
      <c r="CL32" s="631"/>
      <c r="CM32" s="631"/>
      <c r="CN32" s="631"/>
      <c r="CO32" s="631"/>
      <c r="CP32" s="631"/>
      <c r="CQ32" s="632"/>
      <c r="CR32" s="633" t="s">
        <v>129</v>
      </c>
      <c r="CS32" s="634"/>
      <c r="CT32" s="634"/>
      <c r="CU32" s="634"/>
      <c r="CV32" s="634"/>
      <c r="CW32" s="634"/>
      <c r="CX32" s="634"/>
      <c r="CY32" s="635"/>
      <c r="CZ32" s="638" t="s">
        <v>241</v>
      </c>
      <c r="DA32" s="666"/>
      <c r="DB32" s="666"/>
      <c r="DC32" s="668"/>
      <c r="DD32" s="642" t="s">
        <v>129</v>
      </c>
      <c r="DE32" s="634"/>
      <c r="DF32" s="634"/>
      <c r="DG32" s="634"/>
      <c r="DH32" s="634"/>
      <c r="DI32" s="634"/>
      <c r="DJ32" s="634"/>
      <c r="DK32" s="635"/>
      <c r="DL32" s="642" t="s">
        <v>129</v>
      </c>
      <c r="DM32" s="634"/>
      <c r="DN32" s="634"/>
      <c r="DO32" s="634"/>
      <c r="DP32" s="634"/>
      <c r="DQ32" s="634"/>
      <c r="DR32" s="634"/>
      <c r="DS32" s="634"/>
      <c r="DT32" s="634"/>
      <c r="DU32" s="634"/>
      <c r="DV32" s="635"/>
      <c r="DW32" s="638" t="s">
        <v>241</v>
      </c>
      <c r="DX32" s="666"/>
      <c r="DY32" s="666"/>
      <c r="DZ32" s="666"/>
      <c r="EA32" s="666"/>
      <c r="EB32" s="666"/>
      <c r="EC32" s="667"/>
    </row>
    <row r="33" spans="2:133" ht="11.25" customHeight="1" x14ac:dyDescent="0.15">
      <c r="B33" s="662" t="s">
        <v>320</v>
      </c>
      <c r="C33" s="663"/>
      <c r="D33" s="663"/>
      <c r="E33" s="663"/>
      <c r="F33" s="663"/>
      <c r="G33" s="663"/>
      <c r="H33" s="663"/>
      <c r="I33" s="663"/>
      <c r="J33" s="663"/>
      <c r="K33" s="663"/>
      <c r="L33" s="663"/>
      <c r="M33" s="663"/>
      <c r="N33" s="663"/>
      <c r="O33" s="663"/>
      <c r="P33" s="663"/>
      <c r="Q33" s="664"/>
      <c r="R33" s="633" t="s">
        <v>129</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241</v>
      </c>
      <c r="AM33" s="639"/>
      <c r="AN33" s="639"/>
      <c r="AO33" s="640"/>
      <c r="AP33" s="685"/>
      <c r="AQ33" s="686"/>
      <c r="AR33" s="686"/>
      <c r="AS33" s="686"/>
      <c r="AT33" s="689"/>
      <c r="AU33" s="210"/>
      <c r="AV33" s="210"/>
      <c r="AW33" s="210"/>
      <c r="AX33" s="653" t="s">
        <v>321</v>
      </c>
      <c r="AY33" s="654"/>
      <c r="AZ33" s="654"/>
      <c r="BA33" s="654"/>
      <c r="BB33" s="654"/>
      <c r="BC33" s="654"/>
      <c r="BD33" s="654"/>
      <c r="BE33" s="654"/>
      <c r="BF33" s="655"/>
      <c r="BG33" s="691">
        <v>98.6</v>
      </c>
      <c r="BH33" s="692"/>
      <c r="BI33" s="692"/>
      <c r="BJ33" s="692"/>
      <c r="BK33" s="692"/>
      <c r="BL33" s="692"/>
      <c r="BM33" s="693">
        <v>97.3</v>
      </c>
      <c r="BN33" s="692"/>
      <c r="BO33" s="692"/>
      <c r="BP33" s="692"/>
      <c r="BQ33" s="694"/>
      <c r="BR33" s="691">
        <v>98.9</v>
      </c>
      <c r="BS33" s="692"/>
      <c r="BT33" s="692"/>
      <c r="BU33" s="692"/>
      <c r="BV33" s="692"/>
      <c r="BW33" s="692"/>
      <c r="BX33" s="693">
        <v>98</v>
      </c>
      <c r="BY33" s="692"/>
      <c r="BZ33" s="692"/>
      <c r="CA33" s="692"/>
      <c r="CB33" s="694"/>
      <c r="CD33" s="630" t="s">
        <v>322</v>
      </c>
      <c r="CE33" s="631"/>
      <c r="CF33" s="631"/>
      <c r="CG33" s="631"/>
      <c r="CH33" s="631"/>
      <c r="CI33" s="631"/>
      <c r="CJ33" s="631"/>
      <c r="CK33" s="631"/>
      <c r="CL33" s="631"/>
      <c r="CM33" s="631"/>
      <c r="CN33" s="631"/>
      <c r="CO33" s="631"/>
      <c r="CP33" s="631"/>
      <c r="CQ33" s="632"/>
      <c r="CR33" s="633">
        <v>672378</v>
      </c>
      <c r="CS33" s="651"/>
      <c r="CT33" s="651"/>
      <c r="CU33" s="651"/>
      <c r="CV33" s="651"/>
      <c r="CW33" s="651"/>
      <c r="CX33" s="651"/>
      <c r="CY33" s="652"/>
      <c r="CZ33" s="638">
        <v>46.4</v>
      </c>
      <c r="DA33" s="666"/>
      <c r="DB33" s="666"/>
      <c r="DC33" s="668"/>
      <c r="DD33" s="642">
        <v>564480</v>
      </c>
      <c r="DE33" s="651"/>
      <c r="DF33" s="651"/>
      <c r="DG33" s="651"/>
      <c r="DH33" s="651"/>
      <c r="DI33" s="651"/>
      <c r="DJ33" s="651"/>
      <c r="DK33" s="652"/>
      <c r="DL33" s="642">
        <v>345344</v>
      </c>
      <c r="DM33" s="651"/>
      <c r="DN33" s="651"/>
      <c r="DO33" s="651"/>
      <c r="DP33" s="651"/>
      <c r="DQ33" s="651"/>
      <c r="DR33" s="651"/>
      <c r="DS33" s="651"/>
      <c r="DT33" s="651"/>
      <c r="DU33" s="651"/>
      <c r="DV33" s="652"/>
      <c r="DW33" s="638">
        <v>38</v>
      </c>
      <c r="DX33" s="666"/>
      <c r="DY33" s="666"/>
      <c r="DZ33" s="666"/>
      <c r="EA33" s="666"/>
      <c r="EB33" s="666"/>
      <c r="EC33" s="667"/>
    </row>
    <row r="34" spans="2:133" ht="11.25" customHeight="1" x14ac:dyDescent="0.15">
      <c r="B34" s="630" t="s">
        <v>323</v>
      </c>
      <c r="C34" s="631"/>
      <c r="D34" s="631"/>
      <c r="E34" s="631"/>
      <c r="F34" s="631"/>
      <c r="G34" s="631"/>
      <c r="H34" s="631"/>
      <c r="I34" s="631"/>
      <c r="J34" s="631"/>
      <c r="K34" s="631"/>
      <c r="L34" s="631"/>
      <c r="M34" s="631"/>
      <c r="N34" s="631"/>
      <c r="O34" s="631"/>
      <c r="P34" s="631"/>
      <c r="Q34" s="632"/>
      <c r="R34" s="633">
        <v>58689</v>
      </c>
      <c r="S34" s="634"/>
      <c r="T34" s="634"/>
      <c r="U34" s="634"/>
      <c r="V34" s="634"/>
      <c r="W34" s="634"/>
      <c r="X34" s="634"/>
      <c r="Y34" s="635"/>
      <c r="Z34" s="636">
        <v>3.8</v>
      </c>
      <c r="AA34" s="636"/>
      <c r="AB34" s="636"/>
      <c r="AC34" s="636"/>
      <c r="AD34" s="637" t="s">
        <v>241</v>
      </c>
      <c r="AE34" s="637"/>
      <c r="AF34" s="637"/>
      <c r="AG34" s="637"/>
      <c r="AH34" s="637"/>
      <c r="AI34" s="637"/>
      <c r="AJ34" s="637"/>
      <c r="AK34" s="637"/>
      <c r="AL34" s="638" t="s">
        <v>129</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324</v>
      </c>
      <c r="CE34" s="631"/>
      <c r="CF34" s="631"/>
      <c r="CG34" s="631"/>
      <c r="CH34" s="631"/>
      <c r="CI34" s="631"/>
      <c r="CJ34" s="631"/>
      <c r="CK34" s="631"/>
      <c r="CL34" s="631"/>
      <c r="CM34" s="631"/>
      <c r="CN34" s="631"/>
      <c r="CO34" s="631"/>
      <c r="CP34" s="631"/>
      <c r="CQ34" s="632"/>
      <c r="CR34" s="633">
        <v>215360</v>
      </c>
      <c r="CS34" s="634"/>
      <c r="CT34" s="634"/>
      <c r="CU34" s="634"/>
      <c r="CV34" s="634"/>
      <c r="CW34" s="634"/>
      <c r="CX34" s="634"/>
      <c r="CY34" s="635"/>
      <c r="CZ34" s="638">
        <v>14.9</v>
      </c>
      <c r="DA34" s="666"/>
      <c r="DB34" s="666"/>
      <c r="DC34" s="668"/>
      <c r="DD34" s="642">
        <v>166508</v>
      </c>
      <c r="DE34" s="634"/>
      <c r="DF34" s="634"/>
      <c r="DG34" s="634"/>
      <c r="DH34" s="634"/>
      <c r="DI34" s="634"/>
      <c r="DJ34" s="634"/>
      <c r="DK34" s="635"/>
      <c r="DL34" s="642">
        <v>144744</v>
      </c>
      <c r="DM34" s="634"/>
      <c r="DN34" s="634"/>
      <c r="DO34" s="634"/>
      <c r="DP34" s="634"/>
      <c r="DQ34" s="634"/>
      <c r="DR34" s="634"/>
      <c r="DS34" s="634"/>
      <c r="DT34" s="634"/>
      <c r="DU34" s="634"/>
      <c r="DV34" s="635"/>
      <c r="DW34" s="638">
        <v>15.9</v>
      </c>
      <c r="DX34" s="666"/>
      <c r="DY34" s="666"/>
      <c r="DZ34" s="666"/>
      <c r="EA34" s="666"/>
      <c r="EB34" s="666"/>
      <c r="EC34" s="667"/>
    </row>
    <row r="35" spans="2:133" ht="11.25" customHeight="1" x14ac:dyDescent="0.15">
      <c r="B35" s="630" t="s">
        <v>325</v>
      </c>
      <c r="C35" s="631"/>
      <c r="D35" s="631"/>
      <c r="E35" s="631"/>
      <c r="F35" s="631"/>
      <c r="G35" s="631"/>
      <c r="H35" s="631"/>
      <c r="I35" s="631"/>
      <c r="J35" s="631"/>
      <c r="K35" s="631"/>
      <c r="L35" s="631"/>
      <c r="M35" s="631"/>
      <c r="N35" s="631"/>
      <c r="O35" s="631"/>
      <c r="P35" s="631"/>
      <c r="Q35" s="632"/>
      <c r="R35" s="633">
        <v>1781</v>
      </c>
      <c r="S35" s="634"/>
      <c r="T35" s="634"/>
      <c r="U35" s="634"/>
      <c r="V35" s="634"/>
      <c r="W35" s="634"/>
      <c r="X35" s="634"/>
      <c r="Y35" s="635"/>
      <c r="Z35" s="636">
        <v>0.1</v>
      </c>
      <c r="AA35" s="636"/>
      <c r="AB35" s="636"/>
      <c r="AC35" s="636"/>
      <c r="AD35" s="637">
        <v>372</v>
      </c>
      <c r="AE35" s="637"/>
      <c r="AF35" s="637"/>
      <c r="AG35" s="637"/>
      <c r="AH35" s="637"/>
      <c r="AI35" s="637"/>
      <c r="AJ35" s="637"/>
      <c r="AK35" s="637"/>
      <c r="AL35" s="638">
        <v>0</v>
      </c>
      <c r="AM35" s="639"/>
      <c r="AN35" s="639"/>
      <c r="AO35" s="640"/>
      <c r="AP35" s="213"/>
      <c r="AQ35" s="615" t="s">
        <v>326</v>
      </c>
      <c r="AR35" s="616"/>
      <c r="AS35" s="616"/>
      <c r="AT35" s="616"/>
      <c r="AU35" s="616"/>
      <c r="AV35" s="616"/>
      <c r="AW35" s="616"/>
      <c r="AX35" s="616"/>
      <c r="AY35" s="616"/>
      <c r="AZ35" s="616"/>
      <c r="BA35" s="616"/>
      <c r="BB35" s="616"/>
      <c r="BC35" s="616"/>
      <c r="BD35" s="616"/>
      <c r="BE35" s="616"/>
      <c r="BF35" s="617"/>
      <c r="BG35" s="615" t="s">
        <v>327</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328</v>
      </c>
      <c r="CE35" s="631"/>
      <c r="CF35" s="631"/>
      <c r="CG35" s="631"/>
      <c r="CH35" s="631"/>
      <c r="CI35" s="631"/>
      <c r="CJ35" s="631"/>
      <c r="CK35" s="631"/>
      <c r="CL35" s="631"/>
      <c r="CM35" s="631"/>
      <c r="CN35" s="631"/>
      <c r="CO35" s="631"/>
      <c r="CP35" s="631"/>
      <c r="CQ35" s="632"/>
      <c r="CR35" s="633">
        <v>17843</v>
      </c>
      <c r="CS35" s="651"/>
      <c r="CT35" s="651"/>
      <c r="CU35" s="651"/>
      <c r="CV35" s="651"/>
      <c r="CW35" s="651"/>
      <c r="CX35" s="651"/>
      <c r="CY35" s="652"/>
      <c r="CZ35" s="638">
        <v>1.2</v>
      </c>
      <c r="DA35" s="666"/>
      <c r="DB35" s="666"/>
      <c r="DC35" s="668"/>
      <c r="DD35" s="642">
        <v>16097</v>
      </c>
      <c r="DE35" s="651"/>
      <c r="DF35" s="651"/>
      <c r="DG35" s="651"/>
      <c r="DH35" s="651"/>
      <c r="DI35" s="651"/>
      <c r="DJ35" s="651"/>
      <c r="DK35" s="652"/>
      <c r="DL35" s="642">
        <v>16097</v>
      </c>
      <c r="DM35" s="651"/>
      <c r="DN35" s="651"/>
      <c r="DO35" s="651"/>
      <c r="DP35" s="651"/>
      <c r="DQ35" s="651"/>
      <c r="DR35" s="651"/>
      <c r="DS35" s="651"/>
      <c r="DT35" s="651"/>
      <c r="DU35" s="651"/>
      <c r="DV35" s="652"/>
      <c r="DW35" s="638">
        <v>1.8</v>
      </c>
      <c r="DX35" s="666"/>
      <c r="DY35" s="666"/>
      <c r="DZ35" s="666"/>
      <c r="EA35" s="666"/>
      <c r="EB35" s="666"/>
      <c r="EC35" s="667"/>
    </row>
    <row r="36" spans="2:133" ht="11.25" customHeight="1" x14ac:dyDescent="0.15">
      <c r="B36" s="630" t="s">
        <v>329</v>
      </c>
      <c r="C36" s="631"/>
      <c r="D36" s="631"/>
      <c r="E36" s="631"/>
      <c r="F36" s="631"/>
      <c r="G36" s="631"/>
      <c r="H36" s="631"/>
      <c r="I36" s="631"/>
      <c r="J36" s="631"/>
      <c r="K36" s="631"/>
      <c r="L36" s="631"/>
      <c r="M36" s="631"/>
      <c r="N36" s="631"/>
      <c r="O36" s="631"/>
      <c r="P36" s="631"/>
      <c r="Q36" s="632"/>
      <c r="R36" s="633">
        <v>17624</v>
      </c>
      <c r="S36" s="634"/>
      <c r="T36" s="634"/>
      <c r="U36" s="634"/>
      <c r="V36" s="634"/>
      <c r="W36" s="634"/>
      <c r="X36" s="634"/>
      <c r="Y36" s="635"/>
      <c r="Z36" s="636">
        <v>1.1000000000000001</v>
      </c>
      <c r="AA36" s="636"/>
      <c r="AB36" s="636"/>
      <c r="AC36" s="636"/>
      <c r="AD36" s="637" t="s">
        <v>129</v>
      </c>
      <c r="AE36" s="637"/>
      <c r="AF36" s="637"/>
      <c r="AG36" s="637"/>
      <c r="AH36" s="637"/>
      <c r="AI36" s="637"/>
      <c r="AJ36" s="637"/>
      <c r="AK36" s="637"/>
      <c r="AL36" s="638" t="s">
        <v>129</v>
      </c>
      <c r="AM36" s="639"/>
      <c r="AN36" s="639"/>
      <c r="AO36" s="640"/>
      <c r="AP36" s="213"/>
      <c r="AQ36" s="695" t="s">
        <v>330</v>
      </c>
      <c r="AR36" s="696"/>
      <c r="AS36" s="696"/>
      <c r="AT36" s="696"/>
      <c r="AU36" s="696"/>
      <c r="AV36" s="696"/>
      <c r="AW36" s="696"/>
      <c r="AX36" s="696"/>
      <c r="AY36" s="697"/>
      <c r="AZ36" s="622">
        <v>169737</v>
      </c>
      <c r="BA36" s="623"/>
      <c r="BB36" s="623"/>
      <c r="BC36" s="623"/>
      <c r="BD36" s="623"/>
      <c r="BE36" s="623"/>
      <c r="BF36" s="698"/>
      <c r="BG36" s="619" t="s">
        <v>331</v>
      </c>
      <c r="BH36" s="620"/>
      <c r="BI36" s="620"/>
      <c r="BJ36" s="620"/>
      <c r="BK36" s="620"/>
      <c r="BL36" s="620"/>
      <c r="BM36" s="620"/>
      <c r="BN36" s="620"/>
      <c r="BO36" s="620"/>
      <c r="BP36" s="620"/>
      <c r="BQ36" s="620"/>
      <c r="BR36" s="620"/>
      <c r="BS36" s="620"/>
      <c r="BT36" s="620"/>
      <c r="BU36" s="621"/>
      <c r="BV36" s="622">
        <v>8883</v>
      </c>
      <c r="BW36" s="623"/>
      <c r="BX36" s="623"/>
      <c r="BY36" s="623"/>
      <c r="BZ36" s="623"/>
      <c r="CA36" s="623"/>
      <c r="CB36" s="698"/>
      <c r="CD36" s="630" t="s">
        <v>332</v>
      </c>
      <c r="CE36" s="631"/>
      <c r="CF36" s="631"/>
      <c r="CG36" s="631"/>
      <c r="CH36" s="631"/>
      <c r="CI36" s="631"/>
      <c r="CJ36" s="631"/>
      <c r="CK36" s="631"/>
      <c r="CL36" s="631"/>
      <c r="CM36" s="631"/>
      <c r="CN36" s="631"/>
      <c r="CO36" s="631"/>
      <c r="CP36" s="631"/>
      <c r="CQ36" s="632"/>
      <c r="CR36" s="633">
        <v>160376</v>
      </c>
      <c r="CS36" s="634"/>
      <c r="CT36" s="634"/>
      <c r="CU36" s="634"/>
      <c r="CV36" s="634"/>
      <c r="CW36" s="634"/>
      <c r="CX36" s="634"/>
      <c r="CY36" s="635"/>
      <c r="CZ36" s="638">
        <v>11.1</v>
      </c>
      <c r="DA36" s="666"/>
      <c r="DB36" s="666"/>
      <c r="DC36" s="668"/>
      <c r="DD36" s="642">
        <v>126455</v>
      </c>
      <c r="DE36" s="634"/>
      <c r="DF36" s="634"/>
      <c r="DG36" s="634"/>
      <c r="DH36" s="634"/>
      <c r="DI36" s="634"/>
      <c r="DJ36" s="634"/>
      <c r="DK36" s="635"/>
      <c r="DL36" s="642">
        <v>107525</v>
      </c>
      <c r="DM36" s="634"/>
      <c r="DN36" s="634"/>
      <c r="DO36" s="634"/>
      <c r="DP36" s="634"/>
      <c r="DQ36" s="634"/>
      <c r="DR36" s="634"/>
      <c r="DS36" s="634"/>
      <c r="DT36" s="634"/>
      <c r="DU36" s="634"/>
      <c r="DV36" s="635"/>
      <c r="DW36" s="638">
        <v>11.8</v>
      </c>
      <c r="DX36" s="666"/>
      <c r="DY36" s="666"/>
      <c r="DZ36" s="666"/>
      <c r="EA36" s="666"/>
      <c r="EB36" s="666"/>
      <c r="EC36" s="667"/>
    </row>
    <row r="37" spans="2:133" ht="11.25" customHeight="1" x14ac:dyDescent="0.15">
      <c r="B37" s="630" t="s">
        <v>333</v>
      </c>
      <c r="C37" s="631"/>
      <c r="D37" s="631"/>
      <c r="E37" s="631"/>
      <c r="F37" s="631"/>
      <c r="G37" s="631"/>
      <c r="H37" s="631"/>
      <c r="I37" s="631"/>
      <c r="J37" s="631"/>
      <c r="K37" s="631"/>
      <c r="L37" s="631"/>
      <c r="M37" s="631"/>
      <c r="N37" s="631"/>
      <c r="O37" s="631"/>
      <c r="P37" s="631"/>
      <c r="Q37" s="632"/>
      <c r="R37" s="633">
        <v>1903</v>
      </c>
      <c r="S37" s="634"/>
      <c r="T37" s="634"/>
      <c r="U37" s="634"/>
      <c r="V37" s="634"/>
      <c r="W37" s="634"/>
      <c r="X37" s="634"/>
      <c r="Y37" s="635"/>
      <c r="Z37" s="636">
        <v>0.1</v>
      </c>
      <c r="AA37" s="636"/>
      <c r="AB37" s="636"/>
      <c r="AC37" s="636"/>
      <c r="AD37" s="637" t="s">
        <v>241</v>
      </c>
      <c r="AE37" s="637"/>
      <c r="AF37" s="637"/>
      <c r="AG37" s="637"/>
      <c r="AH37" s="637"/>
      <c r="AI37" s="637"/>
      <c r="AJ37" s="637"/>
      <c r="AK37" s="637"/>
      <c r="AL37" s="638" t="s">
        <v>241</v>
      </c>
      <c r="AM37" s="639"/>
      <c r="AN37" s="639"/>
      <c r="AO37" s="640"/>
      <c r="AQ37" s="699" t="s">
        <v>334</v>
      </c>
      <c r="AR37" s="700"/>
      <c r="AS37" s="700"/>
      <c r="AT37" s="700"/>
      <c r="AU37" s="700"/>
      <c r="AV37" s="700"/>
      <c r="AW37" s="700"/>
      <c r="AX37" s="700"/>
      <c r="AY37" s="701"/>
      <c r="AZ37" s="633">
        <v>39051</v>
      </c>
      <c r="BA37" s="634"/>
      <c r="BB37" s="634"/>
      <c r="BC37" s="634"/>
      <c r="BD37" s="651"/>
      <c r="BE37" s="651"/>
      <c r="BF37" s="679"/>
      <c r="BG37" s="630" t="s">
        <v>335</v>
      </c>
      <c r="BH37" s="631"/>
      <c r="BI37" s="631"/>
      <c r="BJ37" s="631"/>
      <c r="BK37" s="631"/>
      <c r="BL37" s="631"/>
      <c r="BM37" s="631"/>
      <c r="BN37" s="631"/>
      <c r="BO37" s="631"/>
      <c r="BP37" s="631"/>
      <c r="BQ37" s="631"/>
      <c r="BR37" s="631"/>
      <c r="BS37" s="631"/>
      <c r="BT37" s="631"/>
      <c r="BU37" s="632"/>
      <c r="BV37" s="633">
        <v>7800</v>
      </c>
      <c r="BW37" s="634"/>
      <c r="BX37" s="634"/>
      <c r="BY37" s="634"/>
      <c r="BZ37" s="634"/>
      <c r="CA37" s="634"/>
      <c r="CB37" s="643"/>
      <c r="CD37" s="630" t="s">
        <v>336</v>
      </c>
      <c r="CE37" s="631"/>
      <c r="CF37" s="631"/>
      <c r="CG37" s="631"/>
      <c r="CH37" s="631"/>
      <c r="CI37" s="631"/>
      <c r="CJ37" s="631"/>
      <c r="CK37" s="631"/>
      <c r="CL37" s="631"/>
      <c r="CM37" s="631"/>
      <c r="CN37" s="631"/>
      <c r="CO37" s="631"/>
      <c r="CP37" s="631"/>
      <c r="CQ37" s="632"/>
      <c r="CR37" s="633">
        <v>59725</v>
      </c>
      <c r="CS37" s="651"/>
      <c r="CT37" s="651"/>
      <c r="CU37" s="651"/>
      <c r="CV37" s="651"/>
      <c r="CW37" s="651"/>
      <c r="CX37" s="651"/>
      <c r="CY37" s="652"/>
      <c r="CZ37" s="638">
        <v>4.0999999999999996</v>
      </c>
      <c r="DA37" s="666"/>
      <c r="DB37" s="666"/>
      <c r="DC37" s="668"/>
      <c r="DD37" s="642">
        <v>53225</v>
      </c>
      <c r="DE37" s="651"/>
      <c r="DF37" s="651"/>
      <c r="DG37" s="651"/>
      <c r="DH37" s="651"/>
      <c r="DI37" s="651"/>
      <c r="DJ37" s="651"/>
      <c r="DK37" s="652"/>
      <c r="DL37" s="642">
        <v>48472</v>
      </c>
      <c r="DM37" s="651"/>
      <c r="DN37" s="651"/>
      <c r="DO37" s="651"/>
      <c r="DP37" s="651"/>
      <c r="DQ37" s="651"/>
      <c r="DR37" s="651"/>
      <c r="DS37" s="651"/>
      <c r="DT37" s="651"/>
      <c r="DU37" s="651"/>
      <c r="DV37" s="652"/>
      <c r="DW37" s="638">
        <v>5.3</v>
      </c>
      <c r="DX37" s="666"/>
      <c r="DY37" s="666"/>
      <c r="DZ37" s="666"/>
      <c r="EA37" s="666"/>
      <c r="EB37" s="666"/>
      <c r="EC37" s="667"/>
    </row>
    <row r="38" spans="2:133" ht="11.25" customHeight="1" x14ac:dyDescent="0.15">
      <c r="B38" s="630" t="s">
        <v>337</v>
      </c>
      <c r="C38" s="631"/>
      <c r="D38" s="631"/>
      <c r="E38" s="631"/>
      <c r="F38" s="631"/>
      <c r="G38" s="631"/>
      <c r="H38" s="631"/>
      <c r="I38" s="631"/>
      <c r="J38" s="631"/>
      <c r="K38" s="631"/>
      <c r="L38" s="631"/>
      <c r="M38" s="631"/>
      <c r="N38" s="631"/>
      <c r="O38" s="631"/>
      <c r="P38" s="631"/>
      <c r="Q38" s="632"/>
      <c r="R38" s="633">
        <v>35369</v>
      </c>
      <c r="S38" s="634"/>
      <c r="T38" s="634"/>
      <c r="U38" s="634"/>
      <c r="V38" s="634"/>
      <c r="W38" s="634"/>
      <c r="X38" s="634"/>
      <c r="Y38" s="635"/>
      <c r="Z38" s="636">
        <v>2.2999999999999998</v>
      </c>
      <c r="AA38" s="636"/>
      <c r="AB38" s="636"/>
      <c r="AC38" s="636"/>
      <c r="AD38" s="637" t="s">
        <v>129</v>
      </c>
      <c r="AE38" s="637"/>
      <c r="AF38" s="637"/>
      <c r="AG38" s="637"/>
      <c r="AH38" s="637"/>
      <c r="AI38" s="637"/>
      <c r="AJ38" s="637"/>
      <c r="AK38" s="637"/>
      <c r="AL38" s="638" t="s">
        <v>129</v>
      </c>
      <c r="AM38" s="639"/>
      <c r="AN38" s="639"/>
      <c r="AO38" s="640"/>
      <c r="AQ38" s="699" t="s">
        <v>338</v>
      </c>
      <c r="AR38" s="700"/>
      <c r="AS38" s="700"/>
      <c r="AT38" s="700"/>
      <c r="AU38" s="700"/>
      <c r="AV38" s="700"/>
      <c r="AW38" s="700"/>
      <c r="AX38" s="700"/>
      <c r="AY38" s="701"/>
      <c r="AZ38" s="633">
        <v>32200</v>
      </c>
      <c r="BA38" s="634"/>
      <c r="BB38" s="634"/>
      <c r="BC38" s="634"/>
      <c r="BD38" s="651"/>
      <c r="BE38" s="651"/>
      <c r="BF38" s="679"/>
      <c r="BG38" s="630" t="s">
        <v>339</v>
      </c>
      <c r="BH38" s="631"/>
      <c r="BI38" s="631"/>
      <c r="BJ38" s="631"/>
      <c r="BK38" s="631"/>
      <c r="BL38" s="631"/>
      <c r="BM38" s="631"/>
      <c r="BN38" s="631"/>
      <c r="BO38" s="631"/>
      <c r="BP38" s="631"/>
      <c r="BQ38" s="631"/>
      <c r="BR38" s="631"/>
      <c r="BS38" s="631"/>
      <c r="BT38" s="631"/>
      <c r="BU38" s="632"/>
      <c r="BV38" s="633">
        <v>125</v>
      </c>
      <c r="BW38" s="634"/>
      <c r="BX38" s="634"/>
      <c r="BY38" s="634"/>
      <c r="BZ38" s="634"/>
      <c r="CA38" s="634"/>
      <c r="CB38" s="643"/>
      <c r="CD38" s="630" t="s">
        <v>340</v>
      </c>
      <c r="CE38" s="631"/>
      <c r="CF38" s="631"/>
      <c r="CG38" s="631"/>
      <c r="CH38" s="631"/>
      <c r="CI38" s="631"/>
      <c r="CJ38" s="631"/>
      <c r="CK38" s="631"/>
      <c r="CL38" s="631"/>
      <c r="CM38" s="631"/>
      <c r="CN38" s="631"/>
      <c r="CO38" s="631"/>
      <c r="CP38" s="631"/>
      <c r="CQ38" s="632"/>
      <c r="CR38" s="633">
        <v>153063</v>
      </c>
      <c r="CS38" s="634"/>
      <c r="CT38" s="634"/>
      <c r="CU38" s="634"/>
      <c r="CV38" s="634"/>
      <c r="CW38" s="634"/>
      <c r="CX38" s="634"/>
      <c r="CY38" s="635"/>
      <c r="CZ38" s="638">
        <v>10.6</v>
      </c>
      <c r="DA38" s="666"/>
      <c r="DB38" s="666"/>
      <c r="DC38" s="668"/>
      <c r="DD38" s="642">
        <v>137161</v>
      </c>
      <c r="DE38" s="634"/>
      <c r="DF38" s="634"/>
      <c r="DG38" s="634"/>
      <c r="DH38" s="634"/>
      <c r="DI38" s="634"/>
      <c r="DJ38" s="634"/>
      <c r="DK38" s="635"/>
      <c r="DL38" s="642">
        <v>76978</v>
      </c>
      <c r="DM38" s="634"/>
      <c r="DN38" s="634"/>
      <c r="DO38" s="634"/>
      <c r="DP38" s="634"/>
      <c r="DQ38" s="634"/>
      <c r="DR38" s="634"/>
      <c r="DS38" s="634"/>
      <c r="DT38" s="634"/>
      <c r="DU38" s="634"/>
      <c r="DV38" s="635"/>
      <c r="DW38" s="638">
        <v>8.5</v>
      </c>
      <c r="DX38" s="666"/>
      <c r="DY38" s="666"/>
      <c r="DZ38" s="666"/>
      <c r="EA38" s="666"/>
      <c r="EB38" s="666"/>
      <c r="EC38" s="667"/>
    </row>
    <row r="39" spans="2:133" ht="11.25" customHeight="1" x14ac:dyDescent="0.15">
      <c r="B39" s="630" t="s">
        <v>341</v>
      </c>
      <c r="C39" s="631"/>
      <c r="D39" s="631"/>
      <c r="E39" s="631"/>
      <c r="F39" s="631"/>
      <c r="G39" s="631"/>
      <c r="H39" s="631"/>
      <c r="I39" s="631"/>
      <c r="J39" s="631"/>
      <c r="K39" s="631"/>
      <c r="L39" s="631"/>
      <c r="M39" s="631"/>
      <c r="N39" s="631"/>
      <c r="O39" s="631"/>
      <c r="P39" s="631"/>
      <c r="Q39" s="632"/>
      <c r="R39" s="633">
        <v>36442</v>
      </c>
      <c r="S39" s="634"/>
      <c r="T39" s="634"/>
      <c r="U39" s="634"/>
      <c r="V39" s="634"/>
      <c r="W39" s="634"/>
      <c r="X39" s="634"/>
      <c r="Y39" s="635"/>
      <c r="Z39" s="636">
        <v>2.4</v>
      </c>
      <c r="AA39" s="636"/>
      <c r="AB39" s="636"/>
      <c r="AC39" s="636"/>
      <c r="AD39" s="637">
        <v>68</v>
      </c>
      <c r="AE39" s="637"/>
      <c r="AF39" s="637"/>
      <c r="AG39" s="637"/>
      <c r="AH39" s="637"/>
      <c r="AI39" s="637"/>
      <c r="AJ39" s="637"/>
      <c r="AK39" s="637"/>
      <c r="AL39" s="638">
        <v>0</v>
      </c>
      <c r="AM39" s="639"/>
      <c r="AN39" s="639"/>
      <c r="AO39" s="640"/>
      <c r="AQ39" s="699" t="s">
        <v>342</v>
      </c>
      <c r="AR39" s="700"/>
      <c r="AS39" s="700"/>
      <c r="AT39" s="700"/>
      <c r="AU39" s="700"/>
      <c r="AV39" s="700"/>
      <c r="AW39" s="700"/>
      <c r="AX39" s="700"/>
      <c r="AY39" s="701"/>
      <c r="AZ39" s="633">
        <v>16674</v>
      </c>
      <c r="BA39" s="634"/>
      <c r="BB39" s="634"/>
      <c r="BC39" s="634"/>
      <c r="BD39" s="651"/>
      <c r="BE39" s="651"/>
      <c r="BF39" s="679"/>
      <c r="BG39" s="630" t="s">
        <v>343</v>
      </c>
      <c r="BH39" s="631"/>
      <c r="BI39" s="631"/>
      <c r="BJ39" s="631"/>
      <c r="BK39" s="631"/>
      <c r="BL39" s="631"/>
      <c r="BM39" s="631"/>
      <c r="BN39" s="631"/>
      <c r="BO39" s="631"/>
      <c r="BP39" s="631"/>
      <c r="BQ39" s="631"/>
      <c r="BR39" s="631"/>
      <c r="BS39" s="631"/>
      <c r="BT39" s="631"/>
      <c r="BU39" s="632"/>
      <c r="BV39" s="633">
        <v>186</v>
      </c>
      <c r="BW39" s="634"/>
      <c r="BX39" s="634"/>
      <c r="BY39" s="634"/>
      <c r="BZ39" s="634"/>
      <c r="CA39" s="634"/>
      <c r="CB39" s="643"/>
      <c r="CD39" s="630" t="s">
        <v>344</v>
      </c>
      <c r="CE39" s="631"/>
      <c r="CF39" s="631"/>
      <c r="CG39" s="631"/>
      <c r="CH39" s="631"/>
      <c r="CI39" s="631"/>
      <c r="CJ39" s="631"/>
      <c r="CK39" s="631"/>
      <c r="CL39" s="631"/>
      <c r="CM39" s="631"/>
      <c r="CN39" s="631"/>
      <c r="CO39" s="631"/>
      <c r="CP39" s="631"/>
      <c r="CQ39" s="632"/>
      <c r="CR39" s="633">
        <v>125316</v>
      </c>
      <c r="CS39" s="651"/>
      <c r="CT39" s="651"/>
      <c r="CU39" s="651"/>
      <c r="CV39" s="651"/>
      <c r="CW39" s="651"/>
      <c r="CX39" s="651"/>
      <c r="CY39" s="652"/>
      <c r="CZ39" s="638">
        <v>8.6999999999999993</v>
      </c>
      <c r="DA39" s="666"/>
      <c r="DB39" s="666"/>
      <c r="DC39" s="668"/>
      <c r="DD39" s="642">
        <v>118259</v>
      </c>
      <c r="DE39" s="651"/>
      <c r="DF39" s="651"/>
      <c r="DG39" s="651"/>
      <c r="DH39" s="651"/>
      <c r="DI39" s="651"/>
      <c r="DJ39" s="651"/>
      <c r="DK39" s="652"/>
      <c r="DL39" s="642" t="s">
        <v>129</v>
      </c>
      <c r="DM39" s="651"/>
      <c r="DN39" s="651"/>
      <c r="DO39" s="651"/>
      <c r="DP39" s="651"/>
      <c r="DQ39" s="651"/>
      <c r="DR39" s="651"/>
      <c r="DS39" s="651"/>
      <c r="DT39" s="651"/>
      <c r="DU39" s="651"/>
      <c r="DV39" s="652"/>
      <c r="DW39" s="638" t="s">
        <v>129</v>
      </c>
      <c r="DX39" s="666"/>
      <c r="DY39" s="666"/>
      <c r="DZ39" s="666"/>
      <c r="EA39" s="666"/>
      <c r="EB39" s="666"/>
      <c r="EC39" s="667"/>
    </row>
    <row r="40" spans="2:133" ht="11.25" customHeight="1" x14ac:dyDescent="0.15">
      <c r="B40" s="630" t="s">
        <v>345</v>
      </c>
      <c r="C40" s="631"/>
      <c r="D40" s="631"/>
      <c r="E40" s="631"/>
      <c r="F40" s="631"/>
      <c r="G40" s="631"/>
      <c r="H40" s="631"/>
      <c r="I40" s="631"/>
      <c r="J40" s="631"/>
      <c r="K40" s="631"/>
      <c r="L40" s="631"/>
      <c r="M40" s="631"/>
      <c r="N40" s="631"/>
      <c r="O40" s="631"/>
      <c r="P40" s="631"/>
      <c r="Q40" s="632"/>
      <c r="R40" s="633">
        <v>132400</v>
      </c>
      <c r="S40" s="634"/>
      <c r="T40" s="634"/>
      <c r="U40" s="634"/>
      <c r="V40" s="634"/>
      <c r="W40" s="634"/>
      <c r="X40" s="634"/>
      <c r="Y40" s="635"/>
      <c r="Z40" s="636">
        <v>8.6</v>
      </c>
      <c r="AA40" s="636"/>
      <c r="AB40" s="636"/>
      <c r="AC40" s="636"/>
      <c r="AD40" s="637" t="s">
        <v>129</v>
      </c>
      <c r="AE40" s="637"/>
      <c r="AF40" s="637"/>
      <c r="AG40" s="637"/>
      <c r="AH40" s="637"/>
      <c r="AI40" s="637"/>
      <c r="AJ40" s="637"/>
      <c r="AK40" s="637"/>
      <c r="AL40" s="638" t="s">
        <v>129</v>
      </c>
      <c r="AM40" s="639"/>
      <c r="AN40" s="639"/>
      <c r="AO40" s="640"/>
      <c r="AQ40" s="699" t="s">
        <v>346</v>
      </c>
      <c r="AR40" s="700"/>
      <c r="AS40" s="700"/>
      <c r="AT40" s="700"/>
      <c r="AU40" s="700"/>
      <c r="AV40" s="700"/>
      <c r="AW40" s="700"/>
      <c r="AX40" s="700"/>
      <c r="AY40" s="701"/>
      <c r="AZ40" s="633" t="s">
        <v>129</v>
      </c>
      <c r="BA40" s="634"/>
      <c r="BB40" s="634"/>
      <c r="BC40" s="634"/>
      <c r="BD40" s="651"/>
      <c r="BE40" s="651"/>
      <c r="BF40" s="679"/>
      <c r="BG40" s="683" t="s">
        <v>347</v>
      </c>
      <c r="BH40" s="684"/>
      <c r="BI40" s="684"/>
      <c r="BJ40" s="684"/>
      <c r="BK40" s="684"/>
      <c r="BL40" s="214"/>
      <c r="BM40" s="631" t="s">
        <v>348</v>
      </c>
      <c r="BN40" s="631"/>
      <c r="BO40" s="631"/>
      <c r="BP40" s="631"/>
      <c r="BQ40" s="631"/>
      <c r="BR40" s="631"/>
      <c r="BS40" s="631"/>
      <c r="BT40" s="631"/>
      <c r="BU40" s="632"/>
      <c r="BV40" s="633">
        <v>106</v>
      </c>
      <c r="BW40" s="634"/>
      <c r="BX40" s="634"/>
      <c r="BY40" s="634"/>
      <c r="BZ40" s="634"/>
      <c r="CA40" s="634"/>
      <c r="CB40" s="643"/>
      <c r="CD40" s="630" t="s">
        <v>349</v>
      </c>
      <c r="CE40" s="631"/>
      <c r="CF40" s="631"/>
      <c r="CG40" s="631"/>
      <c r="CH40" s="631"/>
      <c r="CI40" s="631"/>
      <c r="CJ40" s="631"/>
      <c r="CK40" s="631"/>
      <c r="CL40" s="631"/>
      <c r="CM40" s="631"/>
      <c r="CN40" s="631"/>
      <c r="CO40" s="631"/>
      <c r="CP40" s="631"/>
      <c r="CQ40" s="632"/>
      <c r="CR40" s="633">
        <v>420</v>
      </c>
      <c r="CS40" s="634"/>
      <c r="CT40" s="634"/>
      <c r="CU40" s="634"/>
      <c r="CV40" s="634"/>
      <c r="CW40" s="634"/>
      <c r="CX40" s="634"/>
      <c r="CY40" s="635"/>
      <c r="CZ40" s="638">
        <v>0</v>
      </c>
      <c r="DA40" s="666"/>
      <c r="DB40" s="666"/>
      <c r="DC40" s="668"/>
      <c r="DD40" s="642" t="s">
        <v>241</v>
      </c>
      <c r="DE40" s="634"/>
      <c r="DF40" s="634"/>
      <c r="DG40" s="634"/>
      <c r="DH40" s="634"/>
      <c r="DI40" s="634"/>
      <c r="DJ40" s="634"/>
      <c r="DK40" s="635"/>
      <c r="DL40" s="642" t="s">
        <v>241</v>
      </c>
      <c r="DM40" s="634"/>
      <c r="DN40" s="634"/>
      <c r="DO40" s="634"/>
      <c r="DP40" s="634"/>
      <c r="DQ40" s="634"/>
      <c r="DR40" s="634"/>
      <c r="DS40" s="634"/>
      <c r="DT40" s="634"/>
      <c r="DU40" s="634"/>
      <c r="DV40" s="635"/>
      <c r="DW40" s="638" t="s">
        <v>129</v>
      </c>
      <c r="DX40" s="666"/>
      <c r="DY40" s="666"/>
      <c r="DZ40" s="666"/>
      <c r="EA40" s="666"/>
      <c r="EB40" s="666"/>
      <c r="EC40" s="667"/>
    </row>
    <row r="41" spans="2:133" ht="11.25" customHeight="1" x14ac:dyDescent="0.15">
      <c r="B41" s="630" t="s">
        <v>350</v>
      </c>
      <c r="C41" s="631"/>
      <c r="D41" s="631"/>
      <c r="E41" s="631"/>
      <c r="F41" s="631"/>
      <c r="G41" s="631"/>
      <c r="H41" s="631"/>
      <c r="I41" s="631"/>
      <c r="J41" s="631"/>
      <c r="K41" s="631"/>
      <c r="L41" s="631"/>
      <c r="M41" s="631"/>
      <c r="N41" s="631"/>
      <c r="O41" s="631"/>
      <c r="P41" s="631"/>
      <c r="Q41" s="632"/>
      <c r="R41" s="633" t="s">
        <v>129</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351</v>
      </c>
      <c r="AR41" s="700"/>
      <c r="AS41" s="700"/>
      <c r="AT41" s="700"/>
      <c r="AU41" s="700"/>
      <c r="AV41" s="700"/>
      <c r="AW41" s="700"/>
      <c r="AX41" s="700"/>
      <c r="AY41" s="701"/>
      <c r="AZ41" s="633">
        <v>27747</v>
      </c>
      <c r="BA41" s="634"/>
      <c r="BB41" s="634"/>
      <c r="BC41" s="634"/>
      <c r="BD41" s="651"/>
      <c r="BE41" s="651"/>
      <c r="BF41" s="679"/>
      <c r="BG41" s="683"/>
      <c r="BH41" s="684"/>
      <c r="BI41" s="684"/>
      <c r="BJ41" s="684"/>
      <c r="BK41" s="684"/>
      <c r="BL41" s="214"/>
      <c r="BM41" s="631" t="s">
        <v>352</v>
      </c>
      <c r="BN41" s="631"/>
      <c r="BO41" s="631"/>
      <c r="BP41" s="631"/>
      <c r="BQ41" s="631"/>
      <c r="BR41" s="631"/>
      <c r="BS41" s="631"/>
      <c r="BT41" s="631"/>
      <c r="BU41" s="632"/>
      <c r="BV41" s="633" t="s">
        <v>241</v>
      </c>
      <c r="BW41" s="634"/>
      <c r="BX41" s="634"/>
      <c r="BY41" s="634"/>
      <c r="BZ41" s="634"/>
      <c r="CA41" s="634"/>
      <c r="CB41" s="643"/>
      <c r="CD41" s="630" t="s">
        <v>353</v>
      </c>
      <c r="CE41" s="631"/>
      <c r="CF41" s="631"/>
      <c r="CG41" s="631"/>
      <c r="CH41" s="631"/>
      <c r="CI41" s="631"/>
      <c r="CJ41" s="631"/>
      <c r="CK41" s="631"/>
      <c r="CL41" s="631"/>
      <c r="CM41" s="631"/>
      <c r="CN41" s="631"/>
      <c r="CO41" s="631"/>
      <c r="CP41" s="631"/>
      <c r="CQ41" s="632"/>
      <c r="CR41" s="633" t="s">
        <v>241</v>
      </c>
      <c r="CS41" s="651"/>
      <c r="CT41" s="651"/>
      <c r="CU41" s="651"/>
      <c r="CV41" s="651"/>
      <c r="CW41" s="651"/>
      <c r="CX41" s="651"/>
      <c r="CY41" s="652"/>
      <c r="CZ41" s="638" t="s">
        <v>129</v>
      </c>
      <c r="DA41" s="666"/>
      <c r="DB41" s="666"/>
      <c r="DC41" s="668"/>
      <c r="DD41" s="642" t="s">
        <v>129</v>
      </c>
      <c r="DE41" s="651"/>
      <c r="DF41" s="651"/>
      <c r="DG41" s="651"/>
      <c r="DH41" s="651"/>
      <c r="DI41" s="651"/>
      <c r="DJ41" s="651"/>
      <c r="DK41" s="652"/>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354</v>
      </c>
      <c r="C42" s="631"/>
      <c r="D42" s="631"/>
      <c r="E42" s="631"/>
      <c r="F42" s="631"/>
      <c r="G42" s="631"/>
      <c r="H42" s="631"/>
      <c r="I42" s="631"/>
      <c r="J42" s="631"/>
      <c r="K42" s="631"/>
      <c r="L42" s="631"/>
      <c r="M42" s="631"/>
      <c r="N42" s="631"/>
      <c r="O42" s="631"/>
      <c r="P42" s="631"/>
      <c r="Q42" s="632"/>
      <c r="R42" s="633" t="s">
        <v>241</v>
      </c>
      <c r="S42" s="634"/>
      <c r="T42" s="634"/>
      <c r="U42" s="634"/>
      <c r="V42" s="634"/>
      <c r="W42" s="634"/>
      <c r="X42" s="634"/>
      <c r="Y42" s="635"/>
      <c r="Z42" s="636" t="s">
        <v>129</v>
      </c>
      <c r="AA42" s="636"/>
      <c r="AB42" s="636"/>
      <c r="AC42" s="636"/>
      <c r="AD42" s="637" t="s">
        <v>241</v>
      </c>
      <c r="AE42" s="637"/>
      <c r="AF42" s="637"/>
      <c r="AG42" s="637"/>
      <c r="AH42" s="637"/>
      <c r="AI42" s="637"/>
      <c r="AJ42" s="637"/>
      <c r="AK42" s="637"/>
      <c r="AL42" s="638" t="s">
        <v>241</v>
      </c>
      <c r="AM42" s="639"/>
      <c r="AN42" s="639"/>
      <c r="AO42" s="640"/>
      <c r="AQ42" s="702" t="s">
        <v>355</v>
      </c>
      <c r="AR42" s="703"/>
      <c r="AS42" s="703"/>
      <c r="AT42" s="703"/>
      <c r="AU42" s="703"/>
      <c r="AV42" s="703"/>
      <c r="AW42" s="703"/>
      <c r="AX42" s="703"/>
      <c r="AY42" s="704"/>
      <c r="AZ42" s="711">
        <v>54065</v>
      </c>
      <c r="BA42" s="712"/>
      <c r="BB42" s="712"/>
      <c r="BC42" s="712"/>
      <c r="BD42" s="692"/>
      <c r="BE42" s="692"/>
      <c r="BF42" s="694"/>
      <c r="BG42" s="685"/>
      <c r="BH42" s="686"/>
      <c r="BI42" s="686"/>
      <c r="BJ42" s="686"/>
      <c r="BK42" s="686"/>
      <c r="BL42" s="215"/>
      <c r="BM42" s="654" t="s">
        <v>356</v>
      </c>
      <c r="BN42" s="654"/>
      <c r="BO42" s="654"/>
      <c r="BP42" s="654"/>
      <c r="BQ42" s="654"/>
      <c r="BR42" s="654"/>
      <c r="BS42" s="654"/>
      <c r="BT42" s="654"/>
      <c r="BU42" s="655"/>
      <c r="BV42" s="711">
        <v>233</v>
      </c>
      <c r="BW42" s="712"/>
      <c r="BX42" s="712"/>
      <c r="BY42" s="712"/>
      <c r="BZ42" s="712"/>
      <c r="CA42" s="712"/>
      <c r="CB42" s="718"/>
      <c r="CD42" s="630" t="s">
        <v>357</v>
      </c>
      <c r="CE42" s="631"/>
      <c r="CF42" s="631"/>
      <c r="CG42" s="631"/>
      <c r="CH42" s="631"/>
      <c r="CI42" s="631"/>
      <c r="CJ42" s="631"/>
      <c r="CK42" s="631"/>
      <c r="CL42" s="631"/>
      <c r="CM42" s="631"/>
      <c r="CN42" s="631"/>
      <c r="CO42" s="631"/>
      <c r="CP42" s="631"/>
      <c r="CQ42" s="632"/>
      <c r="CR42" s="633">
        <v>197317</v>
      </c>
      <c r="CS42" s="651"/>
      <c r="CT42" s="651"/>
      <c r="CU42" s="651"/>
      <c r="CV42" s="651"/>
      <c r="CW42" s="651"/>
      <c r="CX42" s="651"/>
      <c r="CY42" s="652"/>
      <c r="CZ42" s="638">
        <v>13.6</v>
      </c>
      <c r="DA42" s="666"/>
      <c r="DB42" s="666"/>
      <c r="DC42" s="668"/>
      <c r="DD42" s="642">
        <v>58556</v>
      </c>
      <c r="DE42" s="651"/>
      <c r="DF42" s="651"/>
      <c r="DG42" s="651"/>
      <c r="DH42" s="651"/>
      <c r="DI42" s="651"/>
      <c r="DJ42" s="651"/>
      <c r="DK42" s="652"/>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358</v>
      </c>
      <c r="C43" s="631"/>
      <c r="D43" s="631"/>
      <c r="E43" s="631"/>
      <c r="F43" s="631"/>
      <c r="G43" s="631"/>
      <c r="H43" s="631"/>
      <c r="I43" s="631"/>
      <c r="J43" s="631"/>
      <c r="K43" s="631"/>
      <c r="L43" s="631"/>
      <c r="M43" s="631"/>
      <c r="N43" s="631"/>
      <c r="O43" s="631"/>
      <c r="P43" s="631"/>
      <c r="Q43" s="632"/>
      <c r="R43" s="633">
        <v>26400</v>
      </c>
      <c r="S43" s="634"/>
      <c r="T43" s="634"/>
      <c r="U43" s="634"/>
      <c r="V43" s="634"/>
      <c r="W43" s="634"/>
      <c r="X43" s="634"/>
      <c r="Y43" s="635"/>
      <c r="Z43" s="636">
        <v>1.7</v>
      </c>
      <c r="AA43" s="636"/>
      <c r="AB43" s="636"/>
      <c r="AC43" s="636"/>
      <c r="AD43" s="637" t="s">
        <v>129</v>
      </c>
      <c r="AE43" s="637"/>
      <c r="AF43" s="637"/>
      <c r="AG43" s="637"/>
      <c r="AH43" s="637"/>
      <c r="AI43" s="637"/>
      <c r="AJ43" s="637"/>
      <c r="AK43" s="637"/>
      <c r="AL43" s="638" t="s">
        <v>129</v>
      </c>
      <c r="AM43" s="639"/>
      <c r="AN43" s="639"/>
      <c r="AO43" s="640"/>
      <c r="CD43" s="630" t="s">
        <v>359</v>
      </c>
      <c r="CE43" s="631"/>
      <c r="CF43" s="631"/>
      <c r="CG43" s="631"/>
      <c r="CH43" s="631"/>
      <c r="CI43" s="631"/>
      <c r="CJ43" s="631"/>
      <c r="CK43" s="631"/>
      <c r="CL43" s="631"/>
      <c r="CM43" s="631"/>
      <c r="CN43" s="631"/>
      <c r="CO43" s="631"/>
      <c r="CP43" s="631"/>
      <c r="CQ43" s="632"/>
      <c r="CR43" s="633">
        <v>5652</v>
      </c>
      <c r="CS43" s="651"/>
      <c r="CT43" s="651"/>
      <c r="CU43" s="651"/>
      <c r="CV43" s="651"/>
      <c r="CW43" s="651"/>
      <c r="CX43" s="651"/>
      <c r="CY43" s="652"/>
      <c r="CZ43" s="638">
        <v>0.4</v>
      </c>
      <c r="DA43" s="666"/>
      <c r="DB43" s="666"/>
      <c r="DC43" s="668"/>
      <c r="DD43" s="642">
        <v>5652</v>
      </c>
      <c r="DE43" s="651"/>
      <c r="DF43" s="651"/>
      <c r="DG43" s="651"/>
      <c r="DH43" s="651"/>
      <c r="DI43" s="651"/>
      <c r="DJ43" s="651"/>
      <c r="DK43" s="652"/>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3" t="s">
        <v>360</v>
      </c>
      <c r="C44" s="654"/>
      <c r="D44" s="654"/>
      <c r="E44" s="654"/>
      <c r="F44" s="654"/>
      <c r="G44" s="654"/>
      <c r="H44" s="654"/>
      <c r="I44" s="654"/>
      <c r="J44" s="654"/>
      <c r="K44" s="654"/>
      <c r="L44" s="654"/>
      <c r="M44" s="654"/>
      <c r="N44" s="654"/>
      <c r="O44" s="654"/>
      <c r="P44" s="654"/>
      <c r="Q44" s="655"/>
      <c r="R44" s="711">
        <v>1542530</v>
      </c>
      <c r="S44" s="712"/>
      <c r="T44" s="712"/>
      <c r="U44" s="712"/>
      <c r="V44" s="712"/>
      <c r="W44" s="712"/>
      <c r="X44" s="712"/>
      <c r="Y44" s="713"/>
      <c r="Z44" s="714">
        <v>100</v>
      </c>
      <c r="AA44" s="714"/>
      <c r="AB44" s="714"/>
      <c r="AC44" s="714"/>
      <c r="AD44" s="715">
        <v>883079</v>
      </c>
      <c r="AE44" s="715"/>
      <c r="AF44" s="715"/>
      <c r="AG44" s="715"/>
      <c r="AH44" s="715"/>
      <c r="AI44" s="715"/>
      <c r="AJ44" s="715"/>
      <c r="AK44" s="715"/>
      <c r="AL44" s="716">
        <v>100</v>
      </c>
      <c r="AM44" s="693"/>
      <c r="AN44" s="693"/>
      <c r="AO44" s="717"/>
      <c r="CD44" s="671" t="s">
        <v>306</v>
      </c>
      <c r="CE44" s="672"/>
      <c r="CF44" s="630" t="s">
        <v>361</v>
      </c>
      <c r="CG44" s="631"/>
      <c r="CH44" s="631"/>
      <c r="CI44" s="631"/>
      <c r="CJ44" s="631"/>
      <c r="CK44" s="631"/>
      <c r="CL44" s="631"/>
      <c r="CM44" s="631"/>
      <c r="CN44" s="631"/>
      <c r="CO44" s="631"/>
      <c r="CP44" s="631"/>
      <c r="CQ44" s="632"/>
      <c r="CR44" s="633">
        <v>197317</v>
      </c>
      <c r="CS44" s="634"/>
      <c r="CT44" s="634"/>
      <c r="CU44" s="634"/>
      <c r="CV44" s="634"/>
      <c r="CW44" s="634"/>
      <c r="CX44" s="634"/>
      <c r="CY44" s="635"/>
      <c r="CZ44" s="638">
        <v>13.6</v>
      </c>
      <c r="DA44" s="639"/>
      <c r="DB44" s="639"/>
      <c r="DC44" s="645"/>
      <c r="DD44" s="642">
        <v>58556</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3"/>
      <c r="CE45" s="674"/>
      <c r="CF45" s="630" t="s">
        <v>362</v>
      </c>
      <c r="CG45" s="631"/>
      <c r="CH45" s="631"/>
      <c r="CI45" s="631"/>
      <c r="CJ45" s="631"/>
      <c r="CK45" s="631"/>
      <c r="CL45" s="631"/>
      <c r="CM45" s="631"/>
      <c r="CN45" s="631"/>
      <c r="CO45" s="631"/>
      <c r="CP45" s="631"/>
      <c r="CQ45" s="632"/>
      <c r="CR45" s="633">
        <v>87081</v>
      </c>
      <c r="CS45" s="651"/>
      <c r="CT45" s="651"/>
      <c r="CU45" s="651"/>
      <c r="CV45" s="651"/>
      <c r="CW45" s="651"/>
      <c r="CX45" s="651"/>
      <c r="CY45" s="652"/>
      <c r="CZ45" s="638">
        <v>6</v>
      </c>
      <c r="DA45" s="666"/>
      <c r="DB45" s="666"/>
      <c r="DC45" s="668"/>
      <c r="DD45" s="642">
        <v>3156</v>
      </c>
      <c r="DE45" s="651"/>
      <c r="DF45" s="651"/>
      <c r="DG45" s="651"/>
      <c r="DH45" s="651"/>
      <c r="DI45" s="651"/>
      <c r="DJ45" s="651"/>
      <c r="DK45" s="652"/>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363</v>
      </c>
      <c r="CD46" s="673"/>
      <c r="CE46" s="674"/>
      <c r="CF46" s="630" t="s">
        <v>364</v>
      </c>
      <c r="CG46" s="631"/>
      <c r="CH46" s="631"/>
      <c r="CI46" s="631"/>
      <c r="CJ46" s="631"/>
      <c r="CK46" s="631"/>
      <c r="CL46" s="631"/>
      <c r="CM46" s="631"/>
      <c r="CN46" s="631"/>
      <c r="CO46" s="631"/>
      <c r="CP46" s="631"/>
      <c r="CQ46" s="632"/>
      <c r="CR46" s="633">
        <v>110236</v>
      </c>
      <c r="CS46" s="634"/>
      <c r="CT46" s="634"/>
      <c r="CU46" s="634"/>
      <c r="CV46" s="634"/>
      <c r="CW46" s="634"/>
      <c r="CX46" s="634"/>
      <c r="CY46" s="635"/>
      <c r="CZ46" s="638">
        <v>7.6</v>
      </c>
      <c r="DA46" s="639"/>
      <c r="DB46" s="639"/>
      <c r="DC46" s="645"/>
      <c r="DD46" s="642">
        <v>55400</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365</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366</v>
      </c>
      <c r="CG47" s="631"/>
      <c r="CH47" s="631"/>
      <c r="CI47" s="631"/>
      <c r="CJ47" s="631"/>
      <c r="CK47" s="631"/>
      <c r="CL47" s="631"/>
      <c r="CM47" s="631"/>
      <c r="CN47" s="631"/>
      <c r="CO47" s="631"/>
      <c r="CP47" s="631"/>
      <c r="CQ47" s="632"/>
      <c r="CR47" s="633" t="s">
        <v>129</v>
      </c>
      <c r="CS47" s="651"/>
      <c r="CT47" s="651"/>
      <c r="CU47" s="651"/>
      <c r="CV47" s="651"/>
      <c r="CW47" s="651"/>
      <c r="CX47" s="651"/>
      <c r="CY47" s="652"/>
      <c r="CZ47" s="638" t="s">
        <v>241</v>
      </c>
      <c r="DA47" s="666"/>
      <c r="DB47" s="666"/>
      <c r="DC47" s="668"/>
      <c r="DD47" s="642" t="s">
        <v>241</v>
      </c>
      <c r="DE47" s="651"/>
      <c r="DF47" s="651"/>
      <c r="DG47" s="651"/>
      <c r="DH47" s="651"/>
      <c r="DI47" s="651"/>
      <c r="DJ47" s="651"/>
      <c r="DK47" s="652"/>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367</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368</v>
      </c>
      <c r="CG48" s="631"/>
      <c r="CH48" s="631"/>
      <c r="CI48" s="631"/>
      <c r="CJ48" s="631"/>
      <c r="CK48" s="631"/>
      <c r="CL48" s="631"/>
      <c r="CM48" s="631"/>
      <c r="CN48" s="631"/>
      <c r="CO48" s="631"/>
      <c r="CP48" s="631"/>
      <c r="CQ48" s="632"/>
      <c r="CR48" s="633" t="s">
        <v>129</v>
      </c>
      <c r="CS48" s="634"/>
      <c r="CT48" s="634"/>
      <c r="CU48" s="634"/>
      <c r="CV48" s="634"/>
      <c r="CW48" s="634"/>
      <c r="CX48" s="634"/>
      <c r="CY48" s="635"/>
      <c r="CZ48" s="638" t="s">
        <v>241</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3" t="s">
        <v>369</v>
      </c>
      <c r="CE49" s="654"/>
      <c r="CF49" s="654"/>
      <c r="CG49" s="654"/>
      <c r="CH49" s="654"/>
      <c r="CI49" s="654"/>
      <c r="CJ49" s="654"/>
      <c r="CK49" s="654"/>
      <c r="CL49" s="654"/>
      <c r="CM49" s="654"/>
      <c r="CN49" s="654"/>
      <c r="CO49" s="654"/>
      <c r="CP49" s="654"/>
      <c r="CQ49" s="655"/>
      <c r="CR49" s="711">
        <v>1448361</v>
      </c>
      <c r="CS49" s="692"/>
      <c r="CT49" s="692"/>
      <c r="CU49" s="692"/>
      <c r="CV49" s="692"/>
      <c r="CW49" s="692"/>
      <c r="CX49" s="692"/>
      <c r="CY49" s="719"/>
      <c r="CZ49" s="716">
        <v>100</v>
      </c>
      <c r="DA49" s="720"/>
      <c r="DB49" s="720"/>
      <c r="DC49" s="721"/>
      <c r="DD49" s="722">
        <v>1111962</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nfj0cURwegeKNtqzijYQrhMnqNHeerb+moStK1XNt04XXvzgkIQwioPpQdYNLQUDENHGUp6U4gJpqO+r61ikcA==" saltValue="N6dzcX0/Vd97EXN4/CpTM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370</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371</v>
      </c>
      <c r="DK2" s="732"/>
      <c r="DL2" s="732"/>
      <c r="DM2" s="732"/>
      <c r="DN2" s="732"/>
      <c r="DO2" s="733"/>
      <c r="DP2" s="219"/>
      <c r="DQ2" s="731" t="s">
        <v>372</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373</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374</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375</v>
      </c>
      <c r="B5" s="737"/>
      <c r="C5" s="737"/>
      <c r="D5" s="737"/>
      <c r="E5" s="737"/>
      <c r="F5" s="737"/>
      <c r="G5" s="737"/>
      <c r="H5" s="737"/>
      <c r="I5" s="737"/>
      <c r="J5" s="737"/>
      <c r="K5" s="737"/>
      <c r="L5" s="737"/>
      <c r="M5" s="737"/>
      <c r="N5" s="737"/>
      <c r="O5" s="737"/>
      <c r="P5" s="738"/>
      <c r="Q5" s="742" t="s">
        <v>376</v>
      </c>
      <c r="R5" s="743"/>
      <c r="S5" s="743"/>
      <c r="T5" s="743"/>
      <c r="U5" s="744"/>
      <c r="V5" s="742" t="s">
        <v>377</v>
      </c>
      <c r="W5" s="743"/>
      <c r="X5" s="743"/>
      <c r="Y5" s="743"/>
      <c r="Z5" s="744"/>
      <c r="AA5" s="742" t="s">
        <v>378</v>
      </c>
      <c r="AB5" s="743"/>
      <c r="AC5" s="743"/>
      <c r="AD5" s="743"/>
      <c r="AE5" s="743"/>
      <c r="AF5" s="748" t="s">
        <v>379</v>
      </c>
      <c r="AG5" s="743"/>
      <c r="AH5" s="743"/>
      <c r="AI5" s="743"/>
      <c r="AJ5" s="749"/>
      <c r="AK5" s="743" t="s">
        <v>380</v>
      </c>
      <c r="AL5" s="743"/>
      <c r="AM5" s="743"/>
      <c r="AN5" s="743"/>
      <c r="AO5" s="744"/>
      <c r="AP5" s="742" t="s">
        <v>381</v>
      </c>
      <c r="AQ5" s="743"/>
      <c r="AR5" s="743"/>
      <c r="AS5" s="743"/>
      <c r="AT5" s="744"/>
      <c r="AU5" s="742" t="s">
        <v>382</v>
      </c>
      <c r="AV5" s="743"/>
      <c r="AW5" s="743"/>
      <c r="AX5" s="743"/>
      <c r="AY5" s="749"/>
      <c r="AZ5" s="223"/>
      <c r="BA5" s="223"/>
      <c r="BB5" s="223"/>
      <c r="BC5" s="223"/>
      <c r="BD5" s="223"/>
      <c r="BE5" s="224"/>
      <c r="BF5" s="224"/>
      <c r="BG5" s="224"/>
      <c r="BH5" s="224"/>
      <c r="BI5" s="224"/>
      <c r="BJ5" s="224"/>
      <c r="BK5" s="224"/>
      <c r="BL5" s="224"/>
      <c r="BM5" s="224"/>
      <c r="BN5" s="224"/>
      <c r="BO5" s="224"/>
      <c r="BP5" s="224"/>
      <c r="BQ5" s="736" t="s">
        <v>383</v>
      </c>
      <c r="BR5" s="737"/>
      <c r="BS5" s="737"/>
      <c r="BT5" s="737"/>
      <c r="BU5" s="737"/>
      <c r="BV5" s="737"/>
      <c r="BW5" s="737"/>
      <c r="BX5" s="737"/>
      <c r="BY5" s="737"/>
      <c r="BZ5" s="737"/>
      <c r="CA5" s="737"/>
      <c r="CB5" s="737"/>
      <c r="CC5" s="737"/>
      <c r="CD5" s="737"/>
      <c r="CE5" s="737"/>
      <c r="CF5" s="737"/>
      <c r="CG5" s="738"/>
      <c r="CH5" s="742" t="s">
        <v>384</v>
      </c>
      <c r="CI5" s="743"/>
      <c r="CJ5" s="743"/>
      <c r="CK5" s="743"/>
      <c r="CL5" s="744"/>
      <c r="CM5" s="742" t="s">
        <v>385</v>
      </c>
      <c r="CN5" s="743"/>
      <c r="CO5" s="743"/>
      <c r="CP5" s="743"/>
      <c r="CQ5" s="744"/>
      <c r="CR5" s="742" t="s">
        <v>386</v>
      </c>
      <c r="CS5" s="743"/>
      <c r="CT5" s="743"/>
      <c r="CU5" s="743"/>
      <c r="CV5" s="744"/>
      <c r="CW5" s="742" t="s">
        <v>387</v>
      </c>
      <c r="CX5" s="743"/>
      <c r="CY5" s="743"/>
      <c r="CZ5" s="743"/>
      <c r="DA5" s="744"/>
      <c r="DB5" s="742" t="s">
        <v>388</v>
      </c>
      <c r="DC5" s="743"/>
      <c r="DD5" s="743"/>
      <c r="DE5" s="743"/>
      <c r="DF5" s="744"/>
      <c r="DG5" s="772" t="s">
        <v>389</v>
      </c>
      <c r="DH5" s="773"/>
      <c r="DI5" s="773"/>
      <c r="DJ5" s="773"/>
      <c r="DK5" s="774"/>
      <c r="DL5" s="772" t="s">
        <v>390</v>
      </c>
      <c r="DM5" s="773"/>
      <c r="DN5" s="773"/>
      <c r="DO5" s="773"/>
      <c r="DP5" s="774"/>
      <c r="DQ5" s="742" t="s">
        <v>391</v>
      </c>
      <c r="DR5" s="743"/>
      <c r="DS5" s="743"/>
      <c r="DT5" s="743"/>
      <c r="DU5" s="744"/>
      <c r="DV5" s="742" t="s">
        <v>382</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392</v>
      </c>
      <c r="C7" s="759"/>
      <c r="D7" s="759"/>
      <c r="E7" s="759"/>
      <c r="F7" s="759"/>
      <c r="G7" s="759"/>
      <c r="H7" s="759"/>
      <c r="I7" s="759"/>
      <c r="J7" s="759"/>
      <c r="K7" s="759"/>
      <c r="L7" s="759"/>
      <c r="M7" s="759"/>
      <c r="N7" s="759"/>
      <c r="O7" s="759"/>
      <c r="P7" s="760"/>
      <c r="Q7" s="761">
        <v>1542</v>
      </c>
      <c r="R7" s="762"/>
      <c r="S7" s="762"/>
      <c r="T7" s="762"/>
      <c r="U7" s="762"/>
      <c r="V7" s="762">
        <v>1448</v>
      </c>
      <c r="W7" s="762"/>
      <c r="X7" s="762"/>
      <c r="Y7" s="762"/>
      <c r="Z7" s="762"/>
      <c r="AA7" s="762">
        <v>94</v>
      </c>
      <c r="AB7" s="762"/>
      <c r="AC7" s="762"/>
      <c r="AD7" s="762"/>
      <c r="AE7" s="763"/>
      <c r="AF7" s="764">
        <v>90</v>
      </c>
      <c r="AG7" s="765"/>
      <c r="AH7" s="765"/>
      <c r="AI7" s="765"/>
      <c r="AJ7" s="766"/>
      <c r="AK7" s="767"/>
      <c r="AL7" s="768"/>
      <c r="AM7" s="768"/>
      <c r="AN7" s="768"/>
      <c r="AO7" s="768"/>
      <c r="AP7" s="768">
        <v>1413</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t="s">
        <v>590</v>
      </c>
      <c r="BT7" s="756"/>
      <c r="BU7" s="756"/>
      <c r="BV7" s="756"/>
      <c r="BW7" s="756"/>
      <c r="BX7" s="756"/>
      <c r="BY7" s="756"/>
      <c r="BZ7" s="756"/>
      <c r="CA7" s="756"/>
      <c r="CB7" s="756"/>
      <c r="CC7" s="756"/>
      <c r="CD7" s="756"/>
      <c r="CE7" s="756"/>
      <c r="CF7" s="756"/>
      <c r="CG7" s="771"/>
      <c r="CH7" s="752">
        <v>-10</v>
      </c>
      <c r="CI7" s="753"/>
      <c r="CJ7" s="753"/>
      <c r="CK7" s="753"/>
      <c r="CL7" s="754"/>
      <c r="CM7" s="752">
        <v>95</v>
      </c>
      <c r="CN7" s="753"/>
      <c r="CO7" s="753"/>
      <c r="CP7" s="753"/>
      <c r="CQ7" s="754"/>
      <c r="CR7" s="752">
        <v>30</v>
      </c>
      <c r="CS7" s="753"/>
      <c r="CT7" s="753"/>
      <c r="CU7" s="753"/>
      <c r="CV7" s="754"/>
      <c r="CW7" s="752" t="s">
        <v>598</v>
      </c>
      <c r="CX7" s="753"/>
      <c r="CY7" s="753"/>
      <c r="CZ7" s="753"/>
      <c r="DA7" s="754"/>
      <c r="DB7" s="752" t="s">
        <v>598</v>
      </c>
      <c r="DC7" s="753"/>
      <c r="DD7" s="753"/>
      <c r="DE7" s="753"/>
      <c r="DF7" s="754"/>
      <c r="DG7" s="752" t="s">
        <v>598</v>
      </c>
      <c r="DH7" s="753"/>
      <c r="DI7" s="753"/>
      <c r="DJ7" s="753"/>
      <c r="DK7" s="754"/>
      <c r="DL7" s="752" t="s">
        <v>598</v>
      </c>
      <c r="DM7" s="753"/>
      <c r="DN7" s="753"/>
      <c r="DO7" s="753"/>
      <c r="DP7" s="754"/>
      <c r="DQ7" s="752" t="s">
        <v>598</v>
      </c>
      <c r="DR7" s="753"/>
      <c r="DS7" s="753"/>
      <c r="DT7" s="753"/>
      <c r="DU7" s="754"/>
      <c r="DV7" s="755"/>
      <c r="DW7" s="756"/>
      <c r="DX7" s="756"/>
      <c r="DY7" s="756"/>
      <c r="DZ7" s="757"/>
      <c r="EA7" s="225"/>
    </row>
    <row r="8" spans="1:131" s="226" customFormat="1" ht="26.25" customHeight="1" x14ac:dyDescent="0.15">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393</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394</v>
      </c>
      <c r="B23" s="798" t="s">
        <v>395</v>
      </c>
      <c r="C23" s="799"/>
      <c r="D23" s="799"/>
      <c r="E23" s="799"/>
      <c r="F23" s="799"/>
      <c r="G23" s="799"/>
      <c r="H23" s="799"/>
      <c r="I23" s="799"/>
      <c r="J23" s="799"/>
      <c r="K23" s="799"/>
      <c r="L23" s="799"/>
      <c r="M23" s="799"/>
      <c r="N23" s="799"/>
      <c r="O23" s="799"/>
      <c r="P23" s="800"/>
      <c r="Q23" s="801"/>
      <c r="R23" s="802"/>
      <c r="S23" s="802"/>
      <c r="T23" s="802"/>
      <c r="U23" s="802"/>
      <c r="V23" s="802"/>
      <c r="W23" s="802"/>
      <c r="X23" s="802"/>
      <c r="Y23" s="802"/>
      <c r="Z23" s="802"/>
      <c r="AA23" s="802"/>
      <c r="AB23" s="802"/>
      <c r="AC23" s="802"/>
      <c r="AD23" s="802"/>
      <c r="AE23" s="803"/>
      <c r="AF23" s="804">
        <v>90</v>
      </c>
      <c r="AG23" s="802"/>
      <c r="AH23" s="802"/>
      <c r="AI23" s="802"/>
      <c r="AJ23" s="805"/>
      <c r="AK23" s="806"/>
      <c r="AL23" s="807"/>
      <c r="AM23" s="807"/>
      <c r="AN23" s="807"/>
      <c r="AO23" s="807"/>
      <c r="AP23" s="802"/>
      <c r="AQ23" s="802"/>
      <c r="AR23" s="802"/>
      <c r="AS23" s="802"/>
      <c r="AT23" s="802"/>
      <c r="AU23" s="818"/>
      <c r="AV23" s="818"/>
      <c r="AW23" s="818"/>
      <c r="AX23" s="818"/>
      <c r="AY23" s="819"/>
      <c r="AZ23" s="820" t="s">
        <v>396</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397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398</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375</v>
      </c>
      <c r="B26" s="737"/>
      <c r="C26" s="737"/>
      <c r="D26" s="737"/>
      <c r="E26" s="737"/>
      <c r="F26" s="737"/>
      <c r="G26" s="737"/>
      <c r="H26" s="737"/>
      <c r="I26" s="737"/>
      <c r="J26" s="737"/>
      <c r="K26" s="737"/>
      <c r="L26" s="737"/>
      <c r="M26" s="737"/>
      <c r="N26" s="737"/>
      <c r="O26" s="737"/>
      <c r="P26" s="738"/>
      <c r="Q26" s="742" t="s">
        <v>399</v>
      </c>
      <c r="R26" s="743"/>
      <c r="S26" s="743"/>
      <c r="T26" s="743"/>
      <c r="U26" s="744"/>
      <c r="V26" s="742" t="s">
        <v>400</v>
      </c>
      <c r="W26" s="743"/>
      <c r="X26" s="743"/>
      <c r="Y26" s="743"/>
      <c r="Z26" s="744"/>
      <c r="AA26" s="742" t="s">
        <v>401</v>
      </c>
      <c r="AB26" s="743"/>
      <c r="AC26" s="743"/>
      <c r="AD26" s="743"/>
      <c r="AE26" s="743"/>
      <c r="AF26" s="823" t="s">
        <v>402</v>
      </c>
      <c r="AG26" s="824"/>
      <c r="AH26" s="824"/>
      <c r="AI26" s="824"/>
      <c r="AJ26" s="825"/>
      <c r="AK26" s="743" t="s">
        <v>403</v>
      </c>
      <c r="AL26" s="743"/>
      <c r="AM26" s="743"/>
      <c r="AN26" s="743"/>
      <c r="AO26" s="744"/>
      <c r="AP26" s="742" t="s">
        <v>404</v>
      </c>
      <c r="AQ26" s="743"/>
      <c r="AR26" s="743"/>
      <c r="AS26" s="743"/>
      <c r="AT26" s="744"/>
      <c r="AU26" s="742" t="s">
        <v>405</v>
      </c>
      <c r="AV26" s="743"/>
      <c r="AW26" s="743"/>
      <c r="AX26" s="743"/>
      <c r="AY26" s="744"/>
      <c r="AZ26" s="742" t="s">
        <v>406</v>
      </c>
      <c r="BA26" s="743"/>
      <c r="BB26" s="743"/>
      <c r="BC26" s="743"/>
      <c r="BD26" s="744"/>
      <c r="BE26" s="742" t="s">
        <v>382</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407</v>
      </c>
      <c r="C28" s="759"/>
      <c r="D28" s="759"/>
      <c r="E28" s="759"/>
      <c r="F28" s="759"/>
      <c r="G28" s="759"/>
      <c r="H28" s="759"/>
      <c r="I28" s="759"/>
      <c r="J28" s="759"/>
      <c r="K28" s="759"/>
      <c r="L28" s="759"/>
      <c r="M28" s="759"/>
      <c r="N28" s="759"/>
      <c r="O28" s="759"/>
      <c r="P28" s="760"/>
      <c r="Q28" s="831">
        <v>96</v>
      </c>
      <c r="R28" s="832"/>
      <c r="S28" s="832"/>
      <c r="T28" s="832"/>
      <c r="U28" s="832"/>
      <c r="V28" s="832">
        <v>92</v>
      </c>
      <c r="W28" s="832"/>
      <c r="X28" s="832"/>
      <c r="Y28" s="832"/>
      <c r="Z28" s="832"/>
      <c r="AA28" s="832">
        <v>4</v>
      </c>
      <c r="AB28" s="832"/>
      <c r="AC28" s="832"/>
      <c r="AD28" s="832"/>
      <c r="AE28" s="833"/>
      <c r="AF28" s="834">
        <v>2</v>
      </c>
      <c r="AG28" s="832"/>
      <c r="AH28" s="832"/>
      <c r="AI28" s="832"/>
      <c r="AJ28" s="835"/>
      <c r="AK28" s="836">
        <v>8</v>
      </c>
      <c r="AL28" s="837"/>
      <c r="AM28" s="837"/>
      <c r="AN28" s="837"/>
      <c r="AO28" s="837"/>
      <c r="AP28" s="837" t="s">
        <v>598</v>
      </c>
      <c r="AQ28" s="837"/>
      <c r="AR28" s="837"/>
      <c r="AS28" s="837"/>
      <c r="AT28" s="837"/>
      <c r="AU28" s="837" t="s">
        <v>598</v>
      </c>
      <c r="AV28" s="837"/>
      <c r="AW28" s="837"/>
      <c r="AX28" s="837"/>
      <c r="AY28" s="837"/>
      <c r="AZ28" s="838"/>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408</v>
      </c>
      <c r="C29" s="790"/>
      <c r="D29" s="790"/>
      <c r="E29" s="790"/>
      <c r="F29" s="790"/>
      <c r="G29" s="790"/>
      <c r="H29" s="790"/>
      <c r="I29" s="790"/>
      <c r="J29" s="790"/>
      <c r="K29" s="790"/>
      <c r="L29" s="790"/>
      <c r="M29" s="790"/>
      <c r="N29" s="790"/>
      <c r="O29" s="790"/>
      <c r="P29" s="791"/>
      <c r="Q29" s="792">
        <v>75</v>
      </c>
      <c r="R29" s="793"/>
      <c r="S29" s="793"/>
      <c r="T29" s="793"/>
      <c r="U29" s="793"/>
      <c r="V29" s="793">
        <v>75</v>
      </c>
      <c r="W29" s="793"/>
      <c r="X29" s="793"/>
      <c r="Y29" s="793"/>
      <c r="Z29" s="793"/>
      <c r="AA29" s="793">
        <v>0</v>
      </c>
      <c r="AB29" s="793"/>
      <c r="AC29" s="793"/>
      <c r="AD29" s="793"/>
      <c r="AE29" s="794"/>
      <c r="AF29" s="795">
        <v>0</v>
      </c>
      <c r="AG29" s="796"/>
      <c r="AH29" s="796"/>
      <c r="AI29" s="796"/>
      <c r="AJ29" s="797"/>
      <c r="AK29" s="843">
        <v>26</v>
      </c>
      <c r="AL29" s="839"/>
      <c r="AM29" s="839"/>
      <c r="AN29" s="839"/>
      <c r="AO29" s="839"/>
      <c r="AP29" s="839">
        <v>31</v>
      </c>
      <c r="AQ29" s="839"/>
      <c r="AR29" s="839"/>
      <c r="AS29" s="839"/>
      <c r="AT29" s="839"/>
      <c r="AU29" s="839">
        <v>31</v>
      </c>
      <c r="AV29" s="839"/>
      <c r="AW29" s="839"/>
      <c r="AX29" s="839"/>
      <c r="AY29" s="839"/>
      <c r="AZ29" s="840"/>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409</v>
      </c>
      <c r="C30" s="790"/>
      <c r="D30" s="790"/>
      <c r="E30" s="790"/>
      <c r="F30" s="790"/>
      <c r="G30" s="790"/>
      <c r="H30" s="790"/>
      <c r="I30" s="790"/>
      <c r="J30" s="790"/>
      <c r="K30" s="790"/>
      <c r="L30" s="790"/>
      <c r="M30" s="790"/>
      <c r="N30" s="790"/>
      <c r="O30" s="790"/>
      <c r="P30" s="791"/>
      <c r="Q30" s="792">
        <v>181</v>
      </c>
      <c r="R30" s="793"/>
      <c r="S30" s="793"/>
      <c r="T30" s="793"/>
      <c r="U30" s="793"/>
      <c r="V30" s="793">
        <v>160</v>
      </c>
      <c r="W30" s="793"/>
      <c r="X30" s="793"/>
      <c r="Y30" s="793"/>
      <c r="Z30" s="793"/>
      <c r="AA30" s="793">
        <v>21</v>
      </c>
      <c r="AB30" s="793"/>
      <c r="AC30" s="793"/>
      <c r="AD30" s="793"/>
      <c r="AE30" s="794"/>
      <c r="AF30" s="795">
        <v>21</v>
      </c>
      <c r="AG30" s="796"/>
      <c r="AH30" s="796"/>
      <c r="AI30" s="796"/>
      <c r="AJ30" s="797"/>
      <c r="AK30" s="843">
        <v>24</v>
      </c>
      <c r="AL30" s="839"/>
      <c r="AM30" s="839"/>
      <c r="AN30" s="839"/>
      <c r="AO30" s="839"/>
      <c r="AP30" s="839" t="s">
        <v>598</v>
      </c>
      <c r="AQ30" s="839"/>
      <c r="AR30" s="839"/>
      <c r="AS30" s="839"/>
      <c r="AT30" s="839"/>
      <c r="AU30" s="839" t="s">
        <v>598</v>
      </c>
      <c r="AV30" s="839"/>
      <c r="AW30" s="839"/>
      <c r="AX30" s="839"/>
      <c r="AY30" s="839"/>
      <c r="AZ30" s="840"/>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t="s">
        <v>410</v>
      </c>
      <c r="C31" s="790"/>
      <c r="D31" s="790"/>
      <c r="E31" s="790"/>
      <c r="F31" s="790"/>
      <c r="G31" s="790"/>
      <c r="H31" s="790"/>
      <c r="I31" s="790"/>
      <c r="J31" s="790"/>
      <c r="K31" s="790"/>
      <c r="L31" s="790"/>
      <c r="M31" s="790"/>
      <c r="N31" s="790"/>
      <c r="O31" s="790"/>
      <c r="P31" s="791"/>
      <c r="Q31" s="792">
        <v>17</v>
      </c>
      <c r="R31" s="793"/>
      <c r="S31" s="793"/>
      <c r="T31" s="793"/>
      <c r="U31" s="793"/>
      <c r="V31" s="793">
        <v>17</v>
      </c>
      <c r="W31" s="793"/>
      <c r="X31" s="793"/>
      <c r="Y31" s="793"/>
      <c r="Z31" s="793"/>
      <c r="AA31" s="793">
        <v>0</v>
      </c>
      <c r="AB31" s="793"/>
      <c r="AC31" s="793"/>
      <c r="AD31" s="793"/>
      <c r="AE31" s="794"/>
      <c r="AF31" s="795">
        <v>0</v>
      </c>
      <c r="AG31" s="796"/>
      <c r="AH31" s="796"/>
      <c r="AI31" s="796"/>
      <c r="AJ31" s="797"/>
      <c r="AK31" s="843">
        <v>7</v>
      </c>
      <c r="AL31" s="839"/>
      <c r="AM31" s="839"/>
      <c r="AN31" s="839"/>
      <c r="AO31" s="839"/>
      <c r="AP31" s="839" t="s">
        <v>598</v>
      </c>
      <c r="AQ31" s="839"/>
      <c r="AR31" s="839"/>
      <c r="AS31" s="839"/>
      <c r="AT31" s="839"/>
      <c r="AU31" s="839" t="s">
        <v>598</v>
      </c>
      <c r="AV31" s="839"/>
      <c r="AW31" s="839"/>
      <c r="AX31" s="839"/>
      <c r="AY31" s="839"/>
      <c r="AZ31" s="840"/>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t="s">
        <v>411</v>
      </c>
      <c r="C32" s="790"/>
      <c r="D32" s="790"/>
      <c r="E32" s="790"/>
      <c r="F32" s="790"/>
      <c r="G32" s="790"/>
      <c r="H32" s="790"/>
      <c r="I32" s="790"/>
      <c r="J32" s="790"/>
      <c r="K32" s="790"/>
      <c r="L32" s="790"/>
      <c r="M32" s="790"/>
      <c r="N32" s="790"/>
      <c r="O32" s="790"/>
      <c r="P32" s="791"/>
      <c r="Q32" s="792">
        <v>149</v>
      </c>
      <c r="R32" s="793"/>
      <c r="S32" s="793"/>
      <c r="T32" s="793"/>
      <c r="U32" s="793"/>
      <c r="V32" s="793">
        <v>149</v>
      </c>
      <c r="W32" s="793"/>
      <c r="X32" s="793"/>
      <c r="Y32" s="793"/>
      <c r="Z32" s="793"/>
      <c r="AA32" s="793">
        <v>0</v>
      </c>
      <c r="AB32" s="793"/>
      <c r="AC32" s="793"/>
      <c r="AD32" s="793"/>
      <c r="AE32" s="794"/>
      <c r="AF32" s="795">
        <v>0</v>
      </c>
      <c r="AG32" s="796"/>
      <c r="AH32" s="796"/>
      <c r="AI32" s="796"/>
      <c r="AJ32" s="797"/>
      <c r="AK32" s="843">
        <v>39</v>
      </c>
      <c r="AL32" s="839"/>
      <c r="AM32" s="839"/>
      <c r="AN32" s="839"/>
      <c r="AO32" s="839"/>
      <c r="AP32" s="839">
        <v>315</v>
      </c>
      <c r="AQ32" s="839"/>
      <c r="AR32" s="839"/>
      <c r="AS32" s="839"/>
      <c r="AT32" s="839"/>
      <c r="AU32" s="839">
        <v>234</v>
      </c>
      <c r="AV32" s="839"/>
      <c r="AW32" s="839"/>
      <c r="AX32" s="839"/>
      <c r="AY32" s="839"/>
      <c r="AZ32" s="840"/>
      <c r="BA32" s="840"/>
      <c r="BB32" s="840"/>
      <c r="BC32" s="840"/>
      <c r="BD32" s="840"/>
      <c r="BE32" s="841" t="s">
        <v>412</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t="s">
        <v>413</v>
      </c>
      <c r="C33" s="790"/>
      <c r="D33" s="790"/>
      <c r="E33" s="790"/>
      <c r="F33" s="790"/>
      <c r="G33" s="790"/>
      <c r="H33" s="790"/>
      <c r="I33" s="790"/>
      <c r="J33" s="790"/>
      <c r="K33" s="790"/>
      <c r="L33" s="790"/>
      <c r="M33" s="790"/>
      <c r="N33" s="790"/>
      <c r="O33" s="790"/>
      <c r="P33" s="791"/>
      <c r="Q33" s="792">
        <v>53</v>
      </c>
      <c r="R33" s="793"/>
      <c r="S33" s="793"/>
      <c r="T33" s="793"/>
      <c r="U33" s="793"/>
      <c r="V33" s="793">
        <v>53</v>
      </c>
      <c r="W33" s="793"/>
      <c r="X33" s="793"/>
      <c r="Y33" s="793"/>
      <c r="Z33" s="793"/>
      <c r="AA33" s="793">
        <v>0</v>
      </c>
      <c r="AB33" s="793"/>
      <c r="AC33" s="793"/>
      <c r="AD33" s="793"/>
      <c r="AE33" s="794"/>
      <c r="AF33" s="795">
        <v>0</v>
      </c>
      <c r="AG33" s="796"/>
      <c r="AH33" s="796"/>
      <c r="AI33" s="796"/>
      <c r="AJ33" s="797"/>
      <c r="AK33" s="843">
        <v>32</v>
      </c>
      <c r="AL33" s="839"/>
      <c r="AM33" s="839"/>
      <c r="AN33" s="839"/>
      <c r="AO33" s="839"/>
      <c r="AP33" s="839">
        <v>84</v>
      </c>
      <c r="AQ33" s="839"/>
      <c r="AR33" s="839"/>
      <c r="AS33" s="839"/>
      <c r="AT33" s="839"/>
      <c r="AU33" s="839">
        <v>84</v>
      </c>
      <c r="AV33" s="839"/>
      <c r="AW33" s="839"/>
      <c r="AX33" s="839"/>
      <c r="AY33" s="839"/>
      <c r="AZ33" s="840"/>
      <c r="BA33" s="840"/>
      <c r="BB33" s="840"/>
      <c r="BC33" s="840"/>
      <c r="BD33" s="840"/>
      <c r="BE33" s="841" t="s">
        <v>414</v>
      </c>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415</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394</v>
      </c>
      <c r="B63" s="798" t="s">
        <v>416</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24</v>
      </c>
      <c r="AG63" s="853"/>
      <c r="AH63" s="853"/>
      <c r="AI63" s="853"/>
      <c r="AJ63" s="854"/>
      <c r="AK63" s="855"/>
      <c r="AL63" s="850"/>
      <c r="AM63" s="850"/>
      <c r="AN63" s="850"/>
      <c r="AO63" s="850"/>
      <c r="AP63" s="853"/>
      <c r="AQ63" s="853"/>
      <c r="AR63" s="853"/>
      <c r="AS63" s="853"/>
      <c r="AT63" s="853"/>
      <c r="AU63" s="853"/>
      <c r="AV63" s="853"/>
      <c r="AW63" s="853"/>
      <c r="AX63" s="853"/>
      <c r="AY63" s="853"/>
      <c r="AZ63" s="857"/>
      <c r="BA63" s="857"/>
      <c r="BB63" s="857"/>
      <c r="BC63" s="857"/>
      <c r="BD63" s="857"/>
      <c r="BE63" s="858"/>
      <c r="BF63" s="858"/>
      <c r="BG63" s="858"/>
      <c r="BH63" s="858"/>
      <c r="BI63" s="859"/>
      <c r="BJ63" s="860" t="s">
        <v>417</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419</v>
      </c>
      <c r="B66" s="737"/>
      <c r="C66" s="737"/>
      <c r="D66" s="737"/>
      <c r="E66" s="737"/>
      <c r="F66" s="737"/>
      <c r="G66" s="737"/>
      <c r="H66" s="737"/>
      <c r="I66" s="737"/>
      <c r="J66" s="737"/>
      <c r="K66" s="737"/>
      <c r="L66" s="737"/>
      <c r="M66" s="737"/>
      <c r="N66" s="737"/>
      <c r="O66" s="737"/>
      <c r="P66" s="738"/>
      <c r="Q66" s="742" t="s">
        <v>420</v>
      </c>
      <c r="R66" s="743"/>
      <c r="S66" s="743"/>
      <c r="T66" s="743"/>
      <c r="U66" s="744"/>
      <c r="V66" s="742" t="s">
        <v>421</v>
      </c>
      <c r="W66" s="743"/>
      <c r="X66" s="743"/>
      <c r="Y66" s="743"/>
      <c r="Z66" s="744"/>
      <c r="AA66" s="742" t="s">
        <v>422</v>
      </c>
      <c r="AB66" s="743"/>
      <c r="AC66" s="743"/>
      <c r="AD66" s="743"/>
      <c r="AE66" s="744"/>
      <c r="AF66" s="863" t="s">
        <v>423</v>
      </c>
      <c r="AG66" s="824"/>
      <c r="AH66" s="824"/>
      <c r="AI66" s="824"/>
      <c r="AJ66" s="864"/>
      <c r="AK66" s="742" t="s">
        <v>424</v>
      </c>
      <c r="AL66" s="737"/>
      <c r="AM66" s="737"/>
      <c r="AN66" s="737"/>
      <c r="AO66" s="738"/>
      <c r="AP66" s="742" t="s">
        <v>425</v>
      </c>
      <c r="AQ66" s="743"/>
      <c r="AR66" s="743"/>
      <c r="AS66" s="743"/>
      <c r="AT66" s="744"/>
      <c r="AU66" s="742" t="s">
        <v>426</v>
      </c>
      <c r="AV66" s="743"/>
      <c r="AW66" s="743"/>
      <c r="AX66" s="743"/>
      <c r="AY66" s="744"/>
      <c r="AZ66" s="742" t="s">
        <v>382</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78" t="s">
        <v>591</v>
      </c>
      <c r="C68" s="879"/>
      <c r="D68" s="879"/>
      <c r="E68" s="879"/>
      <c r="F68" s="879"/>
      <c r="G68" s="879"/>
      <c r="H68" s="879"/>
      <c r="I68" s="879"/>
      <c r="J68" s="879"/>
      <c r="K68" s="879"/>
      <c r="L68" s="879"/>
      <c r="M68" s="879"/>
      <c r="N68" s="879"/>
      <c r="O68" s="879"/>
      <c r="P68" s="880"/>
      <c r="Q68" s="881">
        <v>4795</v>
      </c>
      <c r="R68" s="875"/>
      <c r="S68" s="875"/>
      <c r="T68" s="875"/>
      <c r="U68" s="875"/>
      <c r="V68" s="875">
        <v>4781</v>
      </c>
      <c r="W68" s="875"/>
      <c r="X68" s="875"/>
      <c r="Y68" s="875"/>
      <c r="Z68" s="875"/>
      <c r="AA68" s="875">
        <v>14</v>
      </c>
      <c r="AB68" s="875"/>
      <c r="AC68" s="875"/>
      <c r="AD68" s="875"/>
      <c r="AE68" s="875"/>
      <c r="AF68" s="875">
        <v>14</v>
      </c>
      <c r="AG68" s="875"/>
      <c r="AH68" s="875"/>
      <c r="AI68" s="875"/>
      <c r="AJ68" s="875"/>
      <c r="AK68" s="875">
        <v>32</v>
      </c>
      <c r="AL68" s="875"/>
      <c r="AM68" s="875"/>
      <c r="AN68" s="875"/>
      <c r="AO68" s="875"/>
      <c r="AP68" s="875" t="s">
        <v>598</v>
      </c>
      <c r="AQ68" s="875"/>
      <c r="AR68" s="875"/>
      <c r="AS68" s="875"/>
      <c r="AT68" s="875"/>
      <c r="AU68" s="875" t="s">
        <v>598</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2" t="s">
        <v>592</v>
      </c>
      <c r="C69" s="883"/>
      <c r="D69" s="883"/>
      <c r="E69" s="883"/>
      <c r="F69" s="883"/>
      <c r="G69" s="883"/>
      <c r="H69" s="883"/>
      <c r="I69" s="883"/>
      <c r="J69" s="883"/>
      <c r="K69" s="883"/>
      <c r="L69" s="883"/>
      <c r="M69" s="883"/>
      <c r="N69" s="883"/>
      <c r="O69" s="883"/>
      <c r="P69" s="884"/>
      <c r="Q69" s="885">
        <v>439</v>
      </c>
      <c r="R69" s="839"/>
      <c r="S69" s="839"/>
      <c r="T69" s="839"/>
      <c r="U69" s="839"/>
      <c r="V69" s="839">
        <v>425</v>
      </c>
      <c r="W69" s="839"/>
      <c r="X69" s="839"/>
      <c r="Y69" s="839"/>
      <c r="Z69" s="839"/>
      <c r="AA69" s="839">
        <v>14</v>
      </c>
      <c r="AB69" s="839"/>
      <c r="AC69" s="839"/>
      <c r="AD69" s="839"/>
      <c r="AE69" s="839"/>
      <c r="AF69" s="839">
        <v>14</v>
      </c>
      <c r="AG69" s="839"/>
      <c r="AH69" s="839"/>
      <c r="AI69" s="839"/>
      <c r="AJ69" s="839"/>
      <c r="AK69" s="839">
        <v>6</v>
      </c>
      <c r="AL69" s="839"/>
      <c r="AM69" s="839"/>
      <c r="AN69" s="839"/>
      <c r="AO69" s="839"/>
      <c r="AP69" s="839" t="s">
        <v>598</v>
      </c>
      <c r="AQ69" s="839"/>
      <c r="AR69" s="839"/>
      <c r="AS69" s="839"/>
      <c r="AT69" s="839"/>
      <c r="AU69" s="839" t="s">
        <v>598</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2" t="s">
        <v>593</v>
      </c>
      <c r="C70" s="883"/>
      <c r="D70" s="883"/>
      <c r="E70" s="883"/>
      <c r="F70" s="883"/>
      <c r="G70" s="883"/>
      <c r="H70" s="883"/>
      <c r="I70" s="883"/>
      <c r="J70" s="883"/>
      <c r="K70" s="883"/>
      <c r="L70" s="883"/>
      <c r="M70" s="883"/>
      <c r="N70" s="883"/>
      <c r="O70" s="883"/>
      <c r="P70" s="884"/>
      <c r="Q70" s="885">
        <v>127</v>
      </c>
      <c r="R70" s="839"/>
      <c r="S70" s="839"/>
      <c r="T70" s="839"/>
      <c r="U70" s="839"/>
      <c r="V70" s="839">
        <v>120</v>
      </c>
      <c r="W70" s="839"/>
      <c r="X70" s="839"/>
      <c r="Y70" s="839"/>
      <c r="Z70" s="839"/>
      <c r="AA70" s="839">
        <v>7</v>
      </c>
      <c r="AB70" s="839"/>
      <c r="AC70" s="839"/>
      <c r="AD70" s="839"/>
      <c r="AE70" s="839"/>
      <c r="AF70" s="839">
        <v>7</v>
      </c>
      <c r="AG70" s="839"/>
      <c r="AH70" s="839"/>
      <c r="AI70" s="839"/>
      <c r="AJ70" s="839"/>
      <c r="AK70" s="839">
        <v>28</v>
      </c>
      <c r="AL70" s="839"/>
      <c r="AM70" s="839"/>
      <c r="AN70" s="839"/>
      <c r="AO70" s="839"/>
      <c r="AP70" s="839" t="s">
        <v>598</v>
      </c>
      <c r="AQ70" s="839"/>
      <c r="AR70" s="839"/>
      <c r="AS70" s="839"/>
      <c r="AT70" s="839"/>
      <c r="AU70" s="839" t="s">
        <v>598</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2" t="s">
        <v>594</v>
      </c>
      <c r="C71" s="883"/>
      <c r="D71" s="883"/>
      <c r="E71" s="883"/>
      <c r="F71" s="883"/>
      <c r="G71" s="883"/>
      <c r="H71" s="883"/>
      <c r="I71" s="883"/>
      <c r="J71" s="883"/>
      <c r="K71" s="883"/>
      <c r="L71" s="883"/>
      <c r="M71" s="883"/>
      <c r="N71" s="883"/>
      <c r="O71" s="883"/>
      <c r="P71" s="884"/>
      <c r="Q71" s="885">
        <v>132</v>
      </c>
      <c r="R71" s="839"/>
      <c r="S71" s="839"/>
      <c r="T71" s="839"/>
      <c r="U71" s="839"/>
      <c r="V71" s="839">
        <v>87</v>
      </c>
      <c r="W71" s="839"/>
      <c r="X71" s="839"/>
      <c r="Y71" s="839"/>
      <c r="Z71" s="839"/>
      <c r="AA71" s="839">
        <v>45</v>
      </c>
      <c r="AB71" s="839"/>
      <c r="AC71" s="839"/>
      <c r="AD71" s="839"/>
      <c r="AE71" s="839"/>
      <c r="AF71" s="839">
        <v>45</v>
      </c>
      <c r="AG71" s="839"/>
      <c r="AH71" s="839"/>
      <c r="AI71" s="839"/>
      <c r="AJ71" s="839"/>
      <c r="AK71" s="839">
        <v>0</v>
      </c>
      <c r="AL71" s="839"/>
      <c r="AM71" s="839"/>
      <c r="AN71" s="839"/>
      <c r="AO71" s="839"/>
      <c r="AP71" s="839" t="s">
        <v>598</v>
      </c>
      <c r="AQ71" s="839"/>
      <c r="AR71" s="839"/>
      <c r="AS71" s="839"/>
      <c r="AT71" s="839"/>
      <c r="AU71" s="839" t="s">
        <v>598</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2" t="s">
        <v>595</v>
      </c>
      <c r="C72" s="883"/>
      <c r="D72" s="883"/>
      <c r="E72" s="883"/>
      <c r="F72" s="883"/>
      <c r="G72" s="883"/>
      <c r="H72" s="883"/>
      <c r="I72" s="883"/>
      <c r="J72" s="883"/>
      <c r="K72" s="883"/>
      <c r="L72" s="883"/>
      <c r="M72" s="883"/>
      <c r="N72" s="883"/>
      <c r="O72" s="883"/>
      <c r="P72" s="884"/>
      <c r="Q72" s="885">
        <v>15803</v>
      </c>
      <c r="R72" s="839"/>
      <c r="S72" s="839"/>
      <c r="T72" s="839"/>
      <c r="U72" s="839"/>
      <c r="V72" s="839">
        <v>14948</v>
      </c>
      <c r="W72" s="839"/>
      <c r="X72" s="839"/>
      <c r="Y72" s="839"/>
      <c r="Z72" s="839"/>
      <c r="AA72" s="839">
        <v>855</v>
      </c>
      <c r="AB72" s="839"/>
      <c r="AC72" s="839"/>
      <c r="AD72" s="839"/>
      <c r="AE72" s="839"/>
      <c r="AF72" s="839">
        <v>855</v>
      </c>
      <c r="AG72" s="839"/>
      <c r="AH72" s="839"/>
      <c r="AI72" s="839"/>
      <c r="AJ72" s="839"/>
      <c r="AK72" s="839">
        <v>1548</v>
      </c>
      <c r="AL72" s="839"/>
      <c r="AM72" s="839"/>
      <c r="AN72" s="839"/>
      <c r="AO72" s="839"/>
      <c r="AP72" s="839">
        <v>4992</v>
      </c>
      <c r="AQ72" s="839"/>
      <c r="AR72" s="839"/>
      <c r="AS72" s="839"/>
      <c r="AT72" s="839"/>
      <c r="AU72" s="839">
        <v>12</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2" t="s">
        <v>596</v>
      </c>
      <c r="C73" s="883"/>
      <c r="D73" s="883"/>
      <c r="E73" s="883"/>
      <c r="F73" s="883"/>
      <c r="G73" s="883"/>
      <c r="H73" s="883"/>
      <c r="I73" s="883"/>
      <c r="J73" s="883"/>
      <c r="K73" s="883"/>
      <c r="L73" s="883"/>
      <c r="M73" s="883"/>
      <c r="N73" s="883"/>
      <c r="O73" s="883"/>
      <c r="P73" s="884"/>
      <c r="Q73" s="885">
        <v>472</v>
      </c>
      <c r="R73" s="839"/>
      <c r="S73" s="839"/>
      <c r="T73" s="839"/>
      <c r="U73" s="839"/>
      <c r="V73" s="839">
        <v>343</v>
      </c>
      <c r="W73" s="839"/>
      <c r="X73" s="839"/>
      <c r="Y73" s="839"/>
      <c r="Z73" s="839"/>
      <c r="AA73" s="839">
        <v>129</v>
      </c>
      <c r="AB73" s="839"/>
      <c r="AC73" s="839"/>
      <c r="AD73" s="839"/>
      <c r="AE73" s="839"/>
      <c r="AF73" s="839">
        <v>129</v>
      </c>
      <c r="AG73" s="839"/>
      <c r="AH73" s="839"/>
      <c r="AI73" s="839"/>
      <c r="AJ73" s="839"/>
      <c r="AK73" s="839">
        <v>0</v>
      </c>
      <c r="AL73" s="839"/>
      <c r="AM73" s="839"/>
      <c r="AN73" s="839"/>
      <c r="AO73" s="839"/>
      <c r="AP73" s="839" t="s">
        <v>598</v>
      </c>
      <c r="AQ73" s="839"/>
      <c r="AR73" s="839"/>
      <c r="AS73" s="839"/>
      <c r="AT73" s="839"/>
      <c r="AU73" s="839" t="s">
        <v>598</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2" t="s">
        <v>597</v>
      </c>
      <c r="C74" s="883"/>
      <c r="D74" s="883"/>
      <c r="E74" s="883"/>
      <c r="F74" s="883"/>
      <c r="G74" s="883"/>
      <c r="H74" s="883"/>
      <c r="I74" s="883"/>
      <c r="J74" s="883"/>
      <c r="K74" s="883"/>
      <c r="L74" s="883"/>
      <c r="M74" s="883"/>
      <c r="N74" s="883"/>
      <c r="O74" s="883"/>
      <c r="P74" s="884"/>
      <c r="Q74" s="885">
        <v>12871</v>
      </c>
      <c r="R74" s="839"/>
      <c r="S74" s="839"/>
      <c r="T74" s="839"/>
      <c r="U74" s="839"/>
      <c r="V74" s="839">
        <v>10950</v>
      </c>
      <c r="W74" s="839"/>
      <c r="X74" s="839"/>
      <c r="Y74" s="839"/>
      <c r="Z74" s="839"/>
      <c r="AA74" s="839">
        <v>1921</v>
      </c>
      <c r="AB74" s="839"/>
      <c r="AC74" s="839"/>
      <c r="AD74" s="839"/>
      <c r="AE74" s="839"/>
      <c r="AF74" s="839">
        <v>1921</v>
      </c>
      <c r="AG74" s="839"/>
      <c r="AH74" s="839"/>
      <c r="AI74" s="839"/>
      <c r="AJ74" s="839"/>
      <c r="AK74" s="839">
        <v>944</v>
      </c>
      <c r="AL74" s="839"/>
      <c r="AM74" s="839"/>
      <c r="AN74" s="839"/>
      <c r="AO74" s="839"/>
      <c r="AP74" s="839">
        <v>4395</v>
      </c>
      <c r="AQ74" s="839"/>
      <c r="AR74" s="839"/>
      <c r="AS74" s="839"/>
      <c r="AT74" s="839"/>
      <c r="AU74" s="839">
        <v>130</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394</v>
      </c>
      <c r="B88" s="798" t="s">
        <v>427</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c r="AG88" s="853"/>
      <c r="AH88" s="853"/>
      <c r="AI88" s="853"/>
      <c r="AJ88" s="853"/>
      <c r="AK88" s="850"/>
      <c r="AL88" s="850"/>
      <c r="AM88" s="850"/>
      <c r="AN88" s="850"/>
      <c r="AO88" s="850"/>
      <c r="AP88" s="853"/>
      <c r="AQ88" s="853"/>
      <c r="AR88" s="853"/>
      <c r="AS88" s="853"/>
      <c r="AT88" s="853"/>
      <c r="AU88" s="853"/>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98" t="s">
        <v>428</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430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433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921" t="s">
        <v>435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436</v>
      </c>
      <c r="AB109" s="902"/>
      <c r="AC109" s="902"/>
      <c r="AD109" s="902"/>
      <c r="AE109" s="903"/>
      <c r="AF109" s="901" t="s">
        <v>437</v>
      </c>
      <c r="AG109" s="902"/>
      <c r="AH109" s="902"/>
      <c r="AI109" s="902"/>
      <c r="AJ109" s="903"/>
      <c r="AK109" s="901" t="s">
        <v>309</v>
      </c>
      <c r="AL109" s="902"/>
      <c r="AM109" s="902"/>
      <c r="AN109" s="902"/>
      <c r="AO109" s="903"/>
      <c r="AP109" s="901" t="s">
        <v>438</v>
      </c>
      <c r="AQ109" s="902"/>
      <c r="AR109" s="902"/>
      <c r="AS109" s="902"/>
      <c r="AT109" s="904"/>
      <c r="AU109" s="921" t="s">
        <v>435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436</v>
      </c>
      <c r="BR109" s="902"/>
      <c r="BS109" s="902"/>
      <c r="BT109" s="902"/>
      <c r="BU109" s="903"/>
      <c r="BV109" s="901" t="s">
        <v>437</v>
      </c>
      <c r="BW109" s="902"/>
      <c r="BX109" s="902"/>
      <c r="BY109" s="902"/>
      <c r="BZ109" s="903"/>
      <c r="CA109" s="901" t="s">
        <v>309</v>
      </c>
      <c r="CB109" s="902"/>
      <c r="CC109" s="902"/>
      <c r="CD109" s="902"/>
      <c r="CE109" s="903"/>
      <c r="CF109" s="922" t="s">
        <v>438</v>
      </c>
      <c r="CG109" s="922"/>
      <c r="CH109" s="922"/>
      <c r="CI109" s="922"/>
      <c r="CJ109" s="922"/>
      <c r="CK109" s="901" t="s">
        <v>439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436</v>
      </c>
      <c r="DH109" s="902"/>
      <c r="DI109" s="902"/>
      <c r="DJ109" s="902"/>
      <c r="DK109" s="903"/>
      <c r="DL109" s="901" t="s">
        <v>437</v>
      </c>
      <c r="DM109" s="902"/>
      <c r="DN109" s="902"/>
      <c r="DO109" s="902"/>
      <c r="DP109" s="903"/>
      <c r="DQ109" s="901" t="s">
        <v>309</v>
      </c>
      <c r="DR109" s="902"/>
      <c r="DS109" s="902"/>
      <c r="DT109" s="902"/>
      <c r="DU109" s="903"/>
      <c r="DV109" s="901" t="s">
        <v>438</v>
      </c>
      <c r="DW109" s="902"/>
      <c r="DX109" s="902"/>
      <c r="DY109" s="902"/>
      <c r="DZ109" s="904"/>
    </row>
    <row r="110" spans="1:131" s="221" customFormat="1" ht="26.25" customHeight="1" x14ac:dyDescent="0.15">
      <c r="A110" s="905" t="s">
        <v>440</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115933</v>
      </c>
      <c r="AB110" s="909"/>
      <c r="AC110" s="909"/>
      <c r="AD110" s="909"/>
      <c r="AE110" s="910"/>
      <c r="AF110" s="911">
        <v>122873</v>
      </c>
      <c r="AG110" s="909"/>
      <c r="AH110" s="909"/>
      <c r="AI110" s="909"/>
      <c r="AJ110" s="910"/>
      <c r="AK110" s="911">
        <v>130465</v>
      </c>
      <c r="AL110" s="909"/>
      <c r="AM110" s="909"/>
      <c r="AN110" s="909"/>
      <c r="AO110" s="910"/>
      <c r="AP110" s="912">
        <v>17</v>
      </c>
      <c r="AQ110" s="913"/>
      <c r="AR110" s="913"/>
      <c r="AS110" s="913"/>
      <c r="AT110" s="914"/>
      <c r="AU110" s="915" t="s">
        <v>73</v>
      </c>
      <c r="AV110" s="916"/>
      <c r="AW110" s="916"/>
      <c r="AX110" s="916"/>
      <c r="AY110" s="916"/>
      <c r="AZ110" s="938" t="s">
        <v>441</v>
      </c>
      <c r="BA110" s="906"/>
      <c r="BB110" s="906"/>
      <c r="BC110" s="906"/>
      <c r="BD110" s="906"/>
      <c r="BE110" s="906"/>
      <c r="BF110" s="906"/>
      <c r="BG110" s="906"/>
      <c r="BH110" s="906"/>
      <c r="BI110" s="906"/>
      <c r="BJ110" s="906"/>
      <c r="BK110" s="906"/>
      <c r="BL110" s="906"/>
      <c r="BM110" s="906"/>
      <c r="BN110" s="906"/>
      <c r="BO110" s="906"/>
      <c r="BP110" s="907"/>
      <c r="BQ110" s="939">
        <v>1305256</v>
      </c>
      <c r="BR110" s="940"/>
      <c r="BS110" s="940"/>
      <c r="BT110" s="940"/>
      <c r="BU110" s="940"/>
      <c r="BV110" s="940">
        <v>1408721</v>
      </c>
      <c r="BW110" s="940"/>
      <c r="BX110" s="940"/>
      <c r="BY110" s="940"/>
      <c r="BZ110" s="940"/>
      <c r="CA110" s="940">
        <v>1412737</v>
      </c>
      <c r="CB110" s="940"/>
      <c r="CC110" s="940"/>
      <c r="CD110" s="940"/>
      <c r="CE110" s="940"/>
      <c r="CF110" s="953">
        <v>184.3</v>
      </c>
      <c r="CG110" s="954"/>
      <c r="CH110" s="954"/>
      <c r="CI110" s="954"/>
      <c r="CJ110" s="954"/>
      <c r="CK110" s="955" t="s">
        <v>442</v>
      </c>
      <c r="CL110" s="956"/>
      <c r="CM110" s="938" t="s">
        <v>443</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444</v>
      </c>
      <c r="DH110" s="940"/>
      <c r="DI110" s="940"/>
      <c r="DJ110" s="940"/>
      <c r="DK110" s="940"/>
      <c r="DL110" s="940" t="s">
        <v>396</v>
      </c>
      <c r="DM110" s="940"/>
      <c r="DN110" s="940"/>
      <c r="DO110" s="940"/>
      <c r="DP110" s="940"/>
      <c r="DQ110" s="940" t="s">
        <v>396</v>
      </c>
      <c r="DR110" s="940"/>
      <c r="DS110" s="940"/>
      <c r="DT110" s="940"/>
      <c r="DU110" s="940"/>
      <c r="DV110" s="941" t="s">
        <v>444</v>
      </c>
      <c r="DW110" s="941"/>
      <c r="DX110" s="941"/>
      <c r="DY110" s="941"/>
      <c r="DZ110" s="942"/>
    </row>
    <row r="111" spans="1:131" s="221" customFormat="1" ht="26.25" customHeight="1" x14ac:dyDescent="0.15">
      <c r="A111" s="943" t="s">
        <v>445</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396</v>
      </c>
      <c r="AB111" s="947"/>
      <c r="AC111" s="947"/>
      <c r="AD111" s="947"/>
      <c r="AE111" s="948"/>
      <c r="AF111" s="949" t="s">
        <v>444</v>
      </c>
      <c r="AG111" s="947"/>
      <c r="AH111" s="947"/>
      <c r="AI111" s="947"/>
      <c r="AJ111" s="948"/>
      <c r="AK111" s="949" t="s">
        <v>396</v>
      </c>
      <c r="AL111" s="947"/>
      <c r="AM111" s="947"/>
      <c r="AN111" s="947"/>
      <c r="AO111" s="948"/>
      <c r="AP111" s="950" t="s">
        <v>446</v>
      </c>
      <c r="AQ111" s="951"/>
      <c r="AR111" s="951"/>
      <c r="AS111" s="951"/>
      <c r="AT111" s="952"/>
      <c r="AU111" s="917"/>
      <c r="AV111" s="918"/>
      <c r="AW111" s="918"/>
      <c r="AX111" s="918"/>
      <c r="AY111" s="918"/>
      <c r="AZ111" s="931" t="s">
        <v>447</v>
      </c>
      <c r="BA111" s="932"/>
      <c r="BB111" s="932"/>
      <c r="BC111" s="932"/>
      <c r="BD111" s="932"/>
      <c r="BE111" s="932"/>
      <c r="BF111" s="932"/>
      <c r="BG111" s="932"/>
      <c r="BH111" s="932"/>
      <c r="BI111" s="932"/>
      <c r="BJ111" s="932"/>
      <c r="BK111" s="932"/>
      <c r="BL111" s="932"/>
      <c r="BM111" s="932"/>
      <c r="BN111" s="932"/>
      <c r="BO111" s="932"/>
      <c r="BP111" s="933"/>
      <c r="BQ111" s="934" t="s">
        <v>446</v>
      </c>
      <c r="BR111" s="935"/>
      <c r="BS111" s="935"/>
      <c r="BT111" s="935"/>
      <c r="BU111" s="935"/>
      <c r="BV111" s="935" t="s">
        <v>446</v>
      </c>
      <c r="BW111" s="935"/>
      <c r="BX111" s="935"/>
      <c r="BY111" s="935"/>
      <c r="BZ111" s="935"/>
      <c r="CA111" s="935" t="s">
        <v>446</v>
      </c>
      <c r="CB111" s="935"/>
      <c r="CC111" s="935"/>
      <c r="CD111" s="935"/>
      <c r="CE111" s="935"/>
      <c r="CF111" s="929" t="s">
        <v>446</v>
      </c>
      <c r="CG111" s="930"/>
      <c r="CH111" s="930"/>
      <c r="CI111" s="930"/>
      <c r="CJ111" s="930"/>
      <c r="CK111" s="957"/>
      <c r="CL111" s="958"/>
      <c r="CM111" s="931" t="s">
        <v>448</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446</v>
      </c>
      <c r="DH111" s="935"/>
      <c r="DI111" s="935"/>
      <c r="DJ111" s="935"/>
      <c r="DK111" s="935"/>
      <c r="DL111" s="935" t="s">
        <v>446</v>
      </c>
      <c r="DM111" s="935"/>
      <c r="DN111" s="935"/>
      <c r="DO111" s="935"/>
      <c r="DP111" s="935"/>
      <c r="DQ111" s="935" t="s">
        <v>446</v>
      </c>
      <c r="DR111" s="935"/>
      <c r="DS111" s="935"/>
      <c r="DT111" s="935"/>
      <c r="DU111" s="935"/>
      <c r="DV111" s="936" t="s">
        <v>446</v>
      </c>
      <c r="DW111" s="936"/>
      <c r="DX111" s="936"/>
      <c r="DY111" s="936"/>
      <c r="DZ111" s="937"/>
    </row>
    <row r="112" spans="1:131" s="221" customFormat="1" ht="26.25" customHeight="1" x14ac:dyDescent="0.15">
      <c r="A112" s="961" t="s">
        <v>449</v>
      </c>
      <c r="B112" s="962"/>
      <c r="C112" s="932" t="s">
        <v>450</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451</v>
      </c>
      <c r="AB112" s="968"/>
      <c r="AC112" s="968"/>
      <c r="AD112" s="968"/>
      <c r="AE112" s="969"/>
      <c r="AF112" s="970" t="s">
        <v>452</v>
      </c>
      <c r="AG112" s="968"/>
      <c r="AH112" s="968"/>
      <c r="AI112" s="968"/>
      <c r="AJ112" s="969"/>
      <c r="AK112" s="970" t="s">
        <v>451</v>
      </c>
      <c r="AL112" s="968"/>
      <c r="AM112" s="968"/>
      <c r="AN112" s="968"/>
      <c r="AO112" s="969"/>
      <c r="AP112" s="971" t="s">
        <v>446</v>
      </c>
      <c r="AQ112" s="972"/>
      <c r="AR112" s="972"/>
      <c r="AS112" s="972"/>
      <c r="AT112" s="973"/>
      <c r="AU112" s="917"/>
      <c r="AV112" s="918"/>
      <c r="AW112" s="918"/>
      <c r="AX112" s="918"/>
      <c r="AY112" s="918"/>
      <c r="AZ112" s="931" t="s">
        <v>453</v>
      </c>
      <c r="BA112" s="932"/>
      <c r="BB112" s="932"/>
      <c r="BC112" s="932"/>
      <c r="BD112" s="932"/>
      <c r="BE112" s="932"/>
      <c r="BF112" s="932"/>
      <c r="BG112" s="932"/>
      <c r="BH112" s="932"/>
      <c r="BI112" s="932"/>
      <c r="BJ112" s="932"/>
      <c r="BK112" s="932"/>
      <c r="BL112" s="932"/>
      <c r="BM112" s="932"/>
      <c r="BN112" s="932"/>
      <c r="BO112" s="932"/>
      <c r="BP112" s="933"/>
      <c r="BQ112" s="934">
        <v>277900</v>
      </c>
      <c r="BR112" s="935"/>
      <c r="BS112" s="935"/>
      <c r="BT112" s="935"/>
      <c r="BU112" s="935"/>
      <c r="BV112" s="935">
        <v>311481</v>
      </c>
      <c r="BW112" s="935"/>
      <c r="BX112" s="935"/>
      <c r="BY112" s="935"/>
      <c r="BZ112" s="935"/>
      <c r="CA112" s="935">
        <v>349574</v>
      </c>
      <c r="CB112" s="935"/>
      <c r="CC112" s="935"/>
      <c r="CD112" s="935"/>
      <c r="CE112" s="935"/>
      <c r="CF112" s="929">
        <v>45.6</v>
      </c>
      <c r="CG112" s="930"/>
      <c r="CH112" s="930"/>
      <c r="CI112" s="930"/>
      <c r="CJ112" s="930"/>
      <c r="CK112" s="957"/>
      <c r="CL112" s="958"/>
      <c r="CM112" s="931" t="s">
        <v>454</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451</v>
      </c>
      <c r="DH112" s="935"/>
      <c r="DI112" s="935"/>
      <c r="DJ112" s="935"/>
      <c r="DK112" s="935"/>
      <c r="DL112" s="935" t="s">
        <v>446</v>
      </c>
      <c r="DM112" s="935"/>
      <c r="DN112" s="935"/>
      <c r="DO112" s="935"/>
      <c r="DP112" s="935"/>
      <c r="DQ112" s="935" t="s">
        <v>451</v>
      </c>
      <c r="DR112" s="935"/>
      <c r="DS112" s="935"/>
      <c r="DT112" s="935"/>
      <c r="DU112" s="935"/>
      <c r="DV112" s="936" t="s">
        <v>446</v>
      </c>
      <c r="DW112" s="936"/>
      <c r="DX112" s="936"/>
      <c r="DY112" s="936"/>
      <c r="DZ112" s="937"/>
    </row>
    <row r="113" spans="1:130" s="221" customFormat="1" ht="26.25" customHeight="1" x14ac:dyDescent="0.15">
      <c r="A113" s="963"/>
      <c r="B113" s="964"/>
      <c r="C113" s="932" t="s">
        <v>455</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11998</v>
      </c>
      <c r="AB113" s="947"/>
      <c r="AC113" s="947"/>
      <c r="AD113" s="947"/>
      <c r="AE113" s="948"/>
      <c r="AF113" s="949">
        <v>20961</v>
      </c>
      <c r="AG113" s="947"/>
      <c r="AH113" s="947"/>
      <c r="AI113" s="947"/>
      <c r="AJ113" s="948"/>
      <c r="AK113" s="949">
        <v>20326</v>
      </c>
      <c r="AL113" s="947"/>
      <c r="AM113" s="947"/>
      <c r="AN113" s="947"/>
      <c r="AO113" s="948"/>
      <c r="AP113" s="950">
        <v>2.7</v>
      </c>
      <c r="AQ113" s="951"/>
      <c r="AR113" s="951"/>
      <c r="AS113" s="951"/>
      <c r="AT113" s="952"/>
      <c r="AU113" s="917"/>
      <c r="AV113" s="918"/>
      <c r="AW113" s="918"/>
      <c r="AX113" s="918"/>
      <c r="AY113" s="918"/>
      <c r="AZ113" s="931" t="s">
        <v>456</v>
      </c>
      <c r="BA113" s="932"/>
      <c r="BB113" s="932"/>
      <c r="BC113" s="932"/>
      <c r="BD113" s="932"/>
      <c r="BE113" s="932"/>
      <c r="BF113" s="932"/>
      <c r="BG113" s="932"/>
      <c r="BH113" s="932"/>
      <c r="BI113" s="932"/>
      <c r="BJ113" s="932"/>
      <c r="BK113" s="932"/>
      <c r="BL113" s="932"/>
      <c r="BM113" s="932"/>
      <c r="BN113" s="932"/>
      <c r="BO113" s="932"/>
      <c r="BP113" s="933"/>
      <c r="BQ113" s="934">
        <v>178427</v>
      </c>
      <c r="BR113" s="935"/>
      <c r="BS113" s="935"/>
      <c r="BT113" s="935"/>
      <c r="BU113" s="935"/>
      <c r="BV113" s="935">
        <v>156036</v>
      </c>
      <c r="BW113" s="935"/>
      <c r="BX113" s="935"/>
      <c r="BY113" s="935"/>
      <c r="BZ113" s="935"/>
      <c r="CA113" s="935">
        <v>142103</v>
      </c>
      <c r="CB113" s="935"/>
      <c r="CC113" s="935"/>
      <c r="CD113" s="935"/>
      <c r="CE113" s="935"/>
      <c r="CF113" s="929">
        <v>18.5</v>
      </c>
      <c r="CG113" s="930"/>
      <c r="CH113" s="930"/>
      <c r="CI113" s="930"/>
      <c r="CJ113" s="930"/>
      <c r="CK113" s="957"/>
      <c r="CL113" s="958"/>
      <c r="CM113" s="931" t="s">
        <v>457</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452</v>
      </c>
      <c r="DH113" s="968"/>
      <c r="DI113" s="968"/>
      <c r="DJ113" s="968"/>
      <c r="DK113" s="969"/>
      <c r="DL113" s="970" t="s">
        <v>451</v>
      </c>
      <c r="DM113" s="968"/>
      <c r="DN113" s="968"/>
      <c r="DO113" s="968"/>
      <c r="DP113" s="969"/>
      <c r="DQ113" s="970" t="s">
        <v>451</v>
      </c>
      <c r="DR113" s="968"/>
      <c r="DS113" s="968"/>
      <c r="DT113" s="968"/>
      <c r="DU113" s="969"/>
      <c r="DV113" s="971" t="s">
        <v>452</v>
      </c>
      <c r="DW113" s="972"/>
      <c r="DX113" s="972"/>
      <c r="DY113" s="972"/>
      <c r="DZ113" s="973"/>
    </row>
    <row r="114" spans="1:130" s="221" customFormat="1" ht="26.25" customHeight="1" x14ac:dyDescent="0.15">
      <c r="A114" s="963"/>
      <c r="B114" s="964"/>
      <c r="C114" s="932" t="s">
        <v>458</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21147</v>
      </c>
      <c r="AB114" s="968"/>
      <c r="AC114" s="968"/>
      <c r="AD114" s="968"/>
      <c r="AE114" s="969"/>
      <c r="AF114" s="970">
        <v>25846</v>
      </c>
      <c r="AG114" s="968"/>
      <c r="AH114" s="968"/>
      <c r="AI114" s="968"/>
      <c r="AJ114" s="969"/>
      <c r="AK114" s="970">
        <v>15825</v>
      </c>
      <c r="AL114" s="968"/>
      <c r="AM114" s="968"/>
      <c r="AN114" s="968"/>
      <c r="AO114" s="969"/>
      <c r="AP114" s="971">
        <v>2.1</v>
      </c>
      <c r="AQ114" s="972"/>
      <c r="AR114" s="972"/>
      <c r="AS114" s="972"/>
      <c r="AT114" s="973"/>
      <c r="AU114" s="917"/>
      <c r="AV114" s="918"/>
      <c r="AW114" s="918"/>
      <c r="AX114" s="918"/>
      <c r="AY114" s="918"/>
      <c r="AZ114" s="931" t="s">
        <v>459</v>
      </c>
      <c r="BA114" s="932"/>
      <c r="BB114" s="932"/>
      <c r="BC114" s="932"/>
      <c r="BD114" s="932"/>
      <c r="BE114" s="932"/>
      <c r="BF114" s="932"/>
      <c r="BG114" s="932"/>
      <c r="BH114" s="932"/>
      <c r="BI114" s="932"/>
      <c r="BJ114" s="932"/>
      <c r="BK114" s="932"/>
      <c r="BL114" s="932"/>
      <c r="BM114" s="932"/>
      <c r="BN114" s="932"/>
      <c r="BO114" s="932"/>
      <c r="BP114" s="933"/>
      <c r="BQ114" s="934">
        <v>350347</v>
      </c>
      <c r="BR114" s="935"/>
      <c r="BS114" s="935"/>
      <c r="BT114" s="935"/>
      <c r="BU114" s="935"/>
      <c r="BV114" s="935">
        <v>328216</v>
      </c>
      <c r="BW114" s="935"/>
      <c r="BX114" s="935"/>
      <c r="BY114" s="935"/>
      <c r="BZ114" s="935"/>
      <c r="CA114" s="935">
        <v>310606</v>
      </c>
      <c r="CB114" s="935"/>
      <c r="CC114" s="935"/>
      <c r="CD114" s="935"/>
      <c r="CE114" s="935"/>
      <c r="CF114" s="929">
        <v>40.5</v>
      </c>
      <c r="CG114" s="930"/>
      <c r="CH114" s="930"/>
      <c r="CI114" s="930"/>
      <c r="CJ114" s="930"/>
      <c r="CK114" s="957"/>
      <c r="CL114" s="958"/>
      <c r="CM114" s="931" t="s">
        <v>460</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446</v>
      </c>
      <c r="DH114" s="968"/>
      <c r="DI114" s="968"/>
      <c r="DJ114" s="968"/>
      <c r="DK114" s="969"/>
      <c r="DL114" s="970" t="s">
        <v>451</v>
      </c>
      <c r="DM114" s="968"/>
      <c r="DN114" s="968"/>
      <c r="DO114" s="968"/>
      <c r="DP114" s="969"/>
      <c r="DQ114" s="970" t="s">
        <v>452</v>
      </c>
      <c r="DR114" s="968"/>
      <c r="DS114" s="968"/>
      <c r="DT114" s="968"/>
      <c r="DU114" s="969"/>
      <c r="DV114" s="971" t="s">
        <v>452</v>
      </c>
      <c r="DW114" s="972"/>
      <c r="DX114" s="972"/>
      <c r="DY114" s="972"/>
      <c r="DZ114" s="973"/>
    </row>
    <row r="115" spans="1:130" s="221" customFormat="1" ht="26.25" customHeight="1" x14ac:dyDescent="0.15">
      <c r="A115" s="963"/>
      <c r="B115" s="964"/>
      <c r="C115" s="932" t="s">
        <v>461</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446</v>
      </c>
      <c r="AB115" s="947"/>
      <c r="AC115" s="947"/>
      <c r="AD115" s="947"/>
      <c r="AE115" s="948"/>
      <c r="AF115" s="949" t="s">
        <v>452</v>
      </c>
      <c r="AG115" s="947"/>
      <c r="AH115" s="947"/>
      <c r="AI115" s="947"/>
      <c r="AJ115" s="948"/>
      <c r="AK115" s="949" t="s">
        <v>452</v>
      </c>
      <c r="AL115" s="947"/>
      <c r="AM115" s="947"/>
      <c r="AN115" s="947"/>
      <c r="AO115" s="948"/>
      <c r="AP115" s="950" t="s">
        <v>451</v>
      </c>
      <c r="AQ115" s="951"/>
      <c r="AR115" s="951"/>
      <c r="AS115" s="951"/>
      <c r="AT115" s="952"/>
      <c r="AU115" s="917"/>
      <c r="AV115" s="918"/>
      <c r="AW115" s="918"/>
      <c r="AX115" s="918"/>
      <c r="AY115" s="918"/>
      <c r="AZ115" s="931" t="s">
        <v>462</v>
      </c>
      <c r="BA115" s="932"/>
      <c r="BB115" s="932"/>
      <c r="BC115" s="932"/>
      <c r="BD115" s="932"/>
      <c r="BE115" s="932"/>
      <c r="BF115" s="932"/>
      <c r="BG115" s="932"/>
      <c r="BH115" s="932"/>
      <c r="BI115" s="932"/>
      <c r="BJ115" s="932"/>
      <c r="BK115" s="932"/>
      <c r="BL115" s="932"/>
      <c r="BM115" s="932"/>
      <c r="BN115" s="932"/>
      <c r="BO115" s="932"/>
      <c r="BP115" s="933"/>
      <c r="BQ115" s="934" t="s">
        <v>451</v>
      </c>
      <c r="BR115" s="935"/>
      <c r="BS115" s="935"/>
      <c r="BT115" s="935"/>
      <c r="BU115" s="935"/>
      <c r="BV115" s="935" t="s">
        <v>452</v>
      </c>
      <c r="BW115" s="935"/>
      <c r="BX115" s="935"/>
      <c r="BY115" s="935"/>
      <c r="BZ115" s="935"/>
      <c r="CA115" s="935" t="s">
        <v>451</v>
      </c>
      <c r="CB115" s="935"/>
      <c r="CC115" s="935"/>
      <c r="CD115" s="935"/>
      <c r="CE115" s="935"/>
      <c r="CF115" s="929" t="s">
        <v>446</v>
      </c>
      <c r="CG115" s="930"/>
      <c r="CH115" s="930"/>
      <c r="CI115" s="930"/>
      <c r="CJ115" s="930"/>
      <c r="CK115" s="957"/>
      <c r="CL115" s="958"/>
      <c r="CM115" s="931" t="s">
        <v>463</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446</v>
      </c>
      <c r="DH115" s="968"/>
      <c r="DI115" s="968"/>
      <c r="DJ115" s="968"/>
      <c r="DK115" s="969"/>
      <c r="DL115" s="970" t="s">
        <v>451</v>
      </c>
      <c r="DM115" s="968"/>
      <c r="DN115" s="968"/>
      <c r="DO115" s="968"/>
      <c r="DP115" s="969"/>
      <c r="DQ115" s="970" t="s">
        <v>446</v>
      </c>
      <c r="DR115" s="968"/>
      <c r="DS115" s="968"/>
      <c r="DT115" s="968"/>
      <c r="DU115" s="969"/>
      <c r="DV115" s="971" t="s">
        <v>446</v>
      </c>
      <c r="DW115" s="972"/>
      <c r="DX115" s="972"/>
      <c r="DY115" s="972"/>
      <c r="DZ115" s="973"/>
    </row>
    <row r="116" spans="1:130" s="221" customFormat="1" ht="26.25" customHeight="1" x14ac:dyDescent="0.15">
      <c r="A116" s="965"/>
      <c r="B116" s="966"/>
      <c r="C116" s="974" t="s">
        <v>464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3</v>
      </c>
      <c r="AB116" s="968"/>
      <c r="AC116" s="968"/>
      <c r="AD116" s="968"/>
      <c r="AE116" s="969"/>
      <c r="AF116" s="970">
        <v>9</v>
      </c>
      <c r="AG116" s="968"/>
      <c r="AH116" s="968"/>
      <c r="AI116" s="968"/>
      <c r="AJ116" s="969"/>
      <c r="AK116" s="970" t="s">
        <v>452</v>
      </c>
      <c r="AL116" s="968"/>
      <c r="AM116" s="968"/>
      <c r="AN116" s="968"/>
      <c r="AO116" s="969"/>
      <c r="AP116" s="971" t="s">
        <v>452</v>
      </c>
      <c r="AQ116" s="972"/>
      <c r="AR116" s="972"/>
      <c r="AS116" s="972"/>
      <c r="AT116" s="973"/>
      <c r="AU116" s="917"/>
      <c r="AV116" s="918"/>
      <c r="AW116" s="918"/>
      <c r="AX116" s="918"/>
      <c r="AY116" s="918"/>
      <c r="AZ116" s="976" t="s">
        <v>465</v>
      </c>
      <c r="BA116" s="977"/>
      <c r="BB116" s="977"/>
      <c r="BC116" s="977"/>
      <c r="BD116" s="977"/>
      <c r="BE116" s="977"/>
      <c r="BF116" s="977"/>
      <c r="BG116" s="977"/>
      <c r="BH116" s="977"/>
      <c r="BI116" s="977"/>
      <c r="BJ116" s="977"/>
      <c r="BK116" s="977"/>
      <c r="BL116" s="977"/>
      <c r="BM116" s="977"/>
      <c r="BN116" s="977"/>
      <c r="BO116" s="977"/>
      <c r="BP116" s="978"/>
      <c r="BQ116" s="934" t="s">
        <v>446</v>
      </c>
      <c r="BR116" s="935"/>
      <c r="BS116" s="935"/>
      <c r="BT116" s="935"/>
      <c r="BU116" s="935"/>
      <c r="BV116" s="935" t="s">
        <v>452</v>
      </c>
      <c r="BW116" s="935"/>
      <c r="BX116" s="935"/>
      <c r="BY116" s="935"/>
      <c r="BZ116" s="935"/>
      <c r="CA116" s="935" t="s">
        <v>451</v>
      </c>
      <c r="CB116" s="935"/>
      <c r="CC116" s="935"/>
      <c r="CD116" s="935"/>
      <c r="CE116" s="935"/>
      <c r="CF116" s="929" t="s">
        <v>451</v>
      </c>
      <c r="CG116" s="930"/>
      <c r="CH116" s="930"/>
      <c r="CI116" s="930"/>
      <c r="CJ116" s="930"/>
      <c r="CK116" s="957"/>
      <c r="CL116" s="958"/>
      <c r="CM116" s="931" t="s">
        <v>466</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446</v>
      </c>
      <c r="DH116" s="968"/>
      <c r="DI116" s="968"/>
      <c r="DJ116" s="968"/>
      <c r="DK116" s="969"/>
      <c r="DL116" s="970" t="s">
        <v>446</v>
      </c>
      <c r="DM116" s="968"/>
      <c r="DN116" s="968"/>
      <c r="DO116" s="968"/>
      <c r="DP116" s="969"/>
      <c r="DQ116" s="970" t="s">
        <v>452</v>
      </c>
      <c r="DR116" s="968"/>
      <c r="DS116" s="968"/>
      <c r="DT116" s="968"/>
      <c r="DU116" s="969"/>
      <c r="DV116" s="971" t="s">
        <v>451</v>
      </c>
      <c r="DW116" s="972"/>
      <c r="DX116" s="972"/>
      <c r="DY116" s="972"/>
      <c r="DZ116" s="973"/>
    </row>
    <row r="117" spans="1:130" s="221" customFormat="1" ht="26.25" customHeight="1" x14ac:dyDescent="0.15">
      <c r="A117" s="921" t="s">
        <v>189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467</v>
      </c>
      <c r="Z117" s="903"/>
      <c r="AA117" s="987">
        <v>149081</v>
      </c>
      <c r="AB117" s="988"/>
      <c r="AC117" s="988"/>
      <c r="AD117" s="988"/>
      <c r="AE117" s="989"/>
      <c r="AF117" s="990">
        <v>169689</v>
      </c>
      <c r="AG117" s="988"/>
      <c r="AH117" s="988"/>
      <c r="AI117" s="988"/>
      <c r="AJ117" s="989"/>
      <c r="AK117" s="990">
        <v>166616</v>
      </c>
      <c r="AL117" s="988"/>
      <c r="AM117" s="988"/>
      <c r="AN117" s="988"/>
      <c r="AO117" s="989"/>
      <c r="AP117" s="991"/>
      <c r="AQ117" s="992"/>
      <c r="AR117" s="992"/>
      <c r="AS117" s="992"/>
      <c r="AT117" s="993"/>
      <c r="AU117" s="917"/>
      <c r="AV117" s="918"/>
      <c r="AW117" s="918"/>
      <c r="AX117" s="918"/>
      <c r="AY117" s="918"/>
      <c r="AZ117" s="983" t="s">
        <v>468</v>
      </c>
      <c r="BA117" s="984"/>
      <c r="BB117" s="984"/>
      <c r="BC117" s="984"/>
      <c r="BD117" s="984"/>
      <c r="BE117" s="984"/>
      <c r="BF117" s="984"/>
      <c r="BG117" s="984"/>
      <c r="BH117" s="984"/>
      <c r="BI117" s="984"/>
      <c r="BJ117" s="984"/>
      <c r="BK117" s="984"/>
      <c r="BL117" s="984"/>
      <c r="BM117" s="984"/>
      <c r="BN117" s="984"/>
      <c r="BO117" s="984"/>
      <c r="BP117" s="985"/>
      <c r="BQ117" s="934" t="s">
        <v>452</v>
      </c>
      <c r="BR117" s="935"/>
      <c r="BS117" s="935"/>
      <c r="BT117" s="935"/>
      <c r="BU117" s="935"/>
      <c r="BV117" s="935" t="s">
        <v>451</v>
      </c>
      <c r="BW117" s="935"/>
      <c r="BX117" s="935"/>
      <c r="BY117" s="935"/>
      <c r="BZ117" s="935"/>
      <c r="CA117" s="935" t="s">
        <v>452</v>
      </c>
      <c r="CB117" s="935"/>
      <c r="CC117" s="935"/>
      <c r="CD117" s="935"/>
      <c r="CE117" s="935"/>
      <c r="CF117" s="929" t="s">
        <v>451</v>
      </c>
      <c r="CG117" s="930"/>
      <c r="CH117" s="930"/>
      <c r="CI117" s="930"/>
      <c r="CJ117" s="930"/>
      <c r="CK117" s="957"/>
      <c r="CL117" s="958"/>
      <c r="CM117" s="931" t="s">
        <v>469</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451</v>
      </c>
      <c r="DH117" s="968"/>
      <c r="DI117" s="968"/>
      <c r="DJ117" s="968"/>
      <c r="DK117" s="969"/>
      <c r="DL117" s="970" t="s">
        <v>446</v>
      </c>
      <c r="DM117" s="968"/>
      <c r="DN117" s="968"/>
      <c r="DO117" s="968"/>
      <c r="DP117" s="969"/>
      <c r="DQ117" s="970" t="s">
        <v>452</v>
      </c>
      <c r="DR117" s="968"/>
      <c r="DS117" s="968"/>
      <c r="DT117" s="968"/>
      <c r="DU117" s="969"/>
      <c r="DV117" s="971" t="s">
        <v>451</v>
      </c>
      <c r="DW117" s="972"/>
      <c r="DX117" s="972"/>
      <c r="DY117" s="972"/>
      <c r="DZ117" s="973"/>
    </row>
    <row r="118" spans="1:130" s="221" customFormat="1" ht="26.25" customHeight="1" x14ac:dyDescent="0.15">
      <c r="A118" s="921" t="s">
        <v>439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436</v>
      </c>
      <c r="AB118" s="902"/>
      <c r="AC118" s="902"/>
      <c r="AD118" s="902"/>
      <c r="AE118" s="903"/>
      <c r="AF118" s="901" t="s">
        <v>437</v>
      </c>
      <c r="AG118" s="902"/>
      <c r="AH118" s="902"/>
      <c r="AI118" s="902"/>
      <c r="AJ118" s="903"/>
      <c r="AK118" s="901" t="s">
        <v>309</v>
      </c>
      <c r="AL118" s="902"/>
      <c r="AM118" s="902"/>
      <c r="AN118" s="902"/>
      <c r="AO118" s="903"/>
      <c r="AP118" s="979" t="s">
        <v>438</v>
      </c>
      <c r="AQ118" s="980"/>
      <c r="AR118" s="980"/>
      <c r="AS118" s="980"/>
      <c r="AT118" s="981"/>
      <c r="AU118" s="917"/>
      <c r="AV118" s="918"/>
      <c r="AW118" s="918"/>
      <c r="AX118" s="918"/>
      <c r="AY118" s="918"/>
      <c r="AZ118" s="982" t="s">
        <v>470</v>
      </c>
      <c r="BA118" s="974"/>
      <c r="BB118" s="974"/>
      <c r="BC118" s="974"/>
      <c r="BD118" s="974"/>
      <c r="BE118" s="974"/>
      <c r="BF118" s="974"/>
      <c r="BG118" s="974"/>
      <c r="BH118" s="974"/>
      <c r="BI118" s="974"/>
      <c r="BJ118" s="974"/>
      <c r="BK118" s="974"/>
      <c r="BL118" s="974"/>
      <c r="BM118" s="974"/>
      <c r="BN118" s="974"/>
      <c r="BO118" s="974"/>
      <c r="BP118" s="975"/>
      <c r="BQ118" s="1008" t="s">
        <v>446</v>
      </c>
      <c r="BR118" s="1009"/>
      <c r="BS118" s="1009"/>
      <c r="BT118" s="1009"/>
      <c r="BU118" s="1009"/>
      <c r="BV118" s="1009" t="s">
        <v>451</v>
      </c>
      <c r="BW118" s="1009"/>
      <c r="BX118" s="1009"/>
      <c r="BY118" s="1009"/>
      <c r="BZ118" s="1009"/>
      <c r="CA118" s="1009" t="s">
        <v>451</v>
      </c>
      <c r="CB118" s="1009"/>
      <c r="CC118" s="1009"/>
      <c r="CD118" s="1009"/>
      <c r="CE118" s="1009"/>
      <c r="CF118" s="929" t="s">
        <v>446</v>
      </c>
      <c r="CG118" s="930"/>
      <c r="CH118" s="930"/>
      <c r="CI118" s="930"/>
      <c r="CJ118" s="930"/>
      <c r="CK118" s="957"/>
      <c r="CL118" s="958"/>
      <c r="CM118" s="931" t="s">
        <v>471</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446</v>
      </c>
      <c r="DH118" s="968"/>
      <c r="DI118" s="968"/>
      <c r="DJ118" s="968"/>
      <c r="DK118" s="969"/>
      <c r="DL118" s="970" t="s">
        <v>446</v>
      </c>
      <c r="DM118" s="968"/>
      <c r="DN118" s="968"/>
      <c r="DO118" s="968"/>
      <c r="DP118" s="969"/>
      <c r="DQ118" s="970" t="s">
        <v>452</v>
      </c>
      <c r="DR118" s="968"/>
      <c r="DS118" s="968"/>
      <c r="DT118" s="968"/>
      <c r="DU118" s="969"/>
      <c r="DV118" s="971" t="s">
        <v>452</v>
      </c>
      <c r="DW118" s="972"/>
      <c r="DX118" s="972"/>
      <c r="DY118" s="972"/>
      <c r="DZ118" s="973"/>
    </row>
    <row r="119" spans="1:130" s="221" customFormat="1" ht="26.25" customHeight="1" x14ac:dyDescent="0.15">
      <c r="A119" s="1065" t="s">
        <v>442</v>
      </c>
      <c r="B119" s="956"/>
      <c r="C119" s="938" t="s">
        <v>443</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452</v>
      </c>
      <c r="AB119" s="909"/>
      <c r="AC119" s="909"/>
      <c r="AD119" s="909"/>
      <c r="AE119" s="910"/>
      <c r="AF119" s="911" t="s">
        <v>446</v>
      </c>
      <c r="AG119" s="909"/>
      <c r="AH119" s="909"/>
      <c r="AI119" s="909"/>
      <c r="AJ119" s="910"/>
      <c r="AK119" s="911" t="s">
        <v>451</v>
      </c>
      <c r="AL119" s="909"/>
      <c r="AM119" s="909"/>
      <c r="AN119" s="909"/>
      <c r="AO119" s="910"/>
      <c r="AP119" s="912" t="s">
        <v>452</v>
      </c>
      <c r="AQ119" s="913"/>
      <c r="AR119" s="913"/>
      <c r="AS119" s="913"/>
      <c r="AT119" s="914"/>
      <c r="AU119" s="919"/>
      <c r="AV119" s="920"/>
      <c r="AW119" s="920"/>
      <c r="AX119" s="920"/>
      <c r="AY119" s="920"/>
      <c r="AZ119" s="242" t="s">
        <v>189</v>
      </c>
      <c r="BA119" s="242"/>
      <c r="BB119" s="242"/>
      <c r="BC119" s="242"/>
      <c r="BD119" s="242"/>
      <c r="BE119" s="242"/>
      <c r="BF119" s="242"/>
      <c r="BG119" s="242"/>
      <c r="BH119" s="242"/>
      <c r="BI119" s="242"/>
      <c r="BJ119" s="242"/>
      <c r="BK119" s="242"/>
      <c r="BL119" s="242"/>
      <c r="BM119" s="242"/>
      <c r="BN119" s="242"/>
      <c r="BO119" s="986" t="s">
        <v>472</v>
      </c>
      <c r="BP119" s="1014"/>
      <c r="BQ119" s="1008">
        <v>2111930</v>
      </c>
      <c r="BR119" s="1009"/>
      <c r="BS119" s="1009"/>
      <c r="BT119" s="1009"/>
      <c r="BU119" s="1009"/>
      <c r="BV119" s="1009">
        <v>2204454</v>
      </c>
      <c r="BW119" s="1009"/>
      <c r="BX119" s="1009"/>
      <c r="BY119" s="1009"/>
      <c r="BZ119" s="1009"/>
      <c r="CA119" s="1009">
        <v>2215020</v>
      </c>
      <c r="CB119" s="1009"/>
      <c r="CC119" s="1009"/>
      <c r="CD119" s="1009"/>
      <c r="CE119" s="1009"/>
      <c r="CF119" s="1010"/>
      <c r="CG119" s="1011"/>
      <c r="CH119" s="1011"/>
      <c r="CI119" s="1011"/>
      <c r="CJ119" s="1012"/>
      <c r="CK119" s="959"/>
      <c r="CL119" s="960"/>
      <c r="CM119" s="982" t="s">
        <v>473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452</v>
      </c>
      <c r="DH119" s="995"/>
      <c r="DI119" s="995"/>
      <c r="DJ119" s="995"/>
      <c r="DK119" s="996"/>
      <c r="DL119" s="994" t="s">
        <v>446</v>
      </c>
      <c r="DM119" s="995"/>
      <c r="DN119" s="995"/>
      <c r="DO119" s="995"/>
      <c r="DP119" s="996"/>
      <c r="DQ119" s="994" t="s">
        <v>452</v>
      </c>
      <c r="DR119" s="995"/>
      <c r="DS119" s="995"/>
      <c r="DT119" s="995"/>
      <c r="DU119" s="996"/>
      <c r="DV119" s="997" t="s">
        <v>446</v>
      </c>
      <c r="DW119" s="998"/>
      <c r="DX119" s="998"/>
      <c r="DY119" s="998"/>
      <c r="DZ119" s="999"/>
    </row>
    <row r="120" spans="1:130" s="221" customFormat="1" ht="26.25" customHeight="1" x14ac:dyDescent="0.15">
      <c r="A120" s="1066"/>
      <c r="B120" s="958"/>
      <c r="C120" s="931" t="s">
        <v>448</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452</v>
      </c>
      <c r="AB120" s="968"/>
      <c r="AC120" s="968"/>
      <c r="AD120" s="968"/>
      <c r="AE120" s="969"/>
      <c r="AF120" s="970" t="s">
        <v>446</v>
      </c>
      <c r="AG120" s="968"/>
      <c r="AH120" s="968"/>
      <c r="AI120" s="968"/>
      <c r="AJ120" s="969"/>
      <c r="AK120" s="970" t="s">
        <v>446</v>
      </c>
      <c r="AL120" s="968"/>
      <c r="AM120" s="968"/>
      <c r="AN120" s="968"/>
      <c r="AO120" s="969"/>
      <c r="AP120" s="971" t="s">
        <v>446</v>
      </c>
      <c r="AQ120" s="972"/>
      <c r="AR120" s="972"/>
      <c r="AS120" s="972"/>
      <c r="AT120" s="973"/>
      <c r="AU120" s="1000" t="s">
        <v>474</v>
      </c>
      <c r="AV120" s="1001"/>
      <c r="AW120" s="1001"/>
      <c r="AX120" s="1001"/>
      <c r="AY120" s="1002"/>
      <c r="AZ120" s="938" t="s">
        <v>475</v>
      </c>
      <c r="BA120" s="906"/>
      <c r="BB120" s="906"/>
      <c r="BC120" s="906"/>
      <c r="BD120" s="906"/>
      <c r="BE120" s="906"/>
      <c r="BF120" s="906"/>
      <c r="BG120" s="906"/>
      <c r="BH120" s="906"/>
      <c r="BI120" s="906"/>
      <c r="BJ120" s="906"/>
      <c r="BK120" s="906"/>
      <c r="BL120" s="906"/>
      <c r="BM120" s="906"/>
      <c r="BN120" s="906"/>
      <c r="BO120" s="906"/>
      <c r="BP120" s="907"/>
      <c r="BQ120" s="939">
        <v>851808</v>
      </c>
      <c r="BR120" s="940"/>
      <c r="BS120" s="940"/>
      <c r="BT120" s="940"/>
      <c r="BU120" s="940"/>
      <c r="BV120" s="940">
        <v>836494</v>
      </c>
      <c r="BW120" s="940"/>
      <c r="BX120" s="940"/>
      <c r="BY120" s="940"/>
      <c r="BZ120" s="940"/>
      <c r="CA120" s="940">
        <v>960025</v>
      </c>
      <c r="CB120" s="940"/>
      <c r="CC120" s="940"/>
      <c r="CD120" s="940"/>
      <c r="CE120" s="940"/>
      <c r="CF120" s="953">
        <v>125.3</v>
      </c>
      <c r="CG120" s="954"/>
      <c r="CH120" s="954"/>
      <c r="CI120" s="954"/>
      <c r="CJ120" s="954"/>
      <c r="CK120" s="1015" t="s">
        <v>476</v>
      </c>
      <c r="CL120" s="1016"/>
      <c r="CM120" s="1016"/>
      <c r="CN120" s="1016"/>
      <c r="CO120" s="1017"/>
      <c r="CP120" s="1023" t="s">
        <v>477</v>
      </c>
      <c r="CQ120" s="1024"/>
      <c r="CR120" s="1024"/>
      <c r="CS120" s="1024"/>
      <c r="CT120" s="1024"/>
      <c r="CU120" s="1024"/>
      <c r="CV120" s="1024"/>
      <c r="CW120" s="1024"/>
      <c r="CX120" s="1024"/>
      <c r="CY120" s="1024"/>
      <c r="CZ120" s="1024"/>
      <c r="DA120" s="1024"/>
      <c r="DB120" s="1024"/>
      <c r="DC120" s="1024"/>
      <c r="DD120" s="1024"/>
      <c r="DE120" s="1024"/>
      <c r="DF120" s="1025"/>
      <c r="DG120" s="939">
        <v>149984</v>
      </c>
      <c r="DH120" s="940"/>
      <c r="DI120" s="940"/>
      <c r="DJ120" s="940"/>
      <c r="DK120" s="940"/>
      <c r="DL120" s="940">
        <v>196370</v>
      </c>
      <c r="DM120" s="940"/>
      <c r="DN120" s="940"/>
      <c r="DO120" s="940"/>
      <c r="DP120" s="940"/>
      <c r="DQ120" s="940">
        <v>234154</v>
      </c>
      <c r="DR120" s="940"/>
      <c r="DS120" s="940"/>
      <c r="DT120" s="940"/>
      <c r="DU120" s="940"/>
      <c r="DV120" s="941">
        <v>30.6</v>
      </c>
      <c r="DW120" s="941"/>
      <c r="DX120" s="941"/>
      <c r="DY120" s="941"/>
      <c r="DZ120" s="942"/>
    </row>
    <row r="121" spans="1:130" s="221" customFormat="1" ht="26.25" customHeight="1" x14ac:dyDescent="0.15">
      <c r="A121" s="1066"/>
      <c r="B121" s="958"/>
      <c r="C121" s="983" t="s">
        <v>478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452</v>
      </c>
      <c r="AB121" s="968"/>
      <c r="AC121" s="968"/>
      <c r="AD121" s="968"/>
      <c r="AE121" s="969"/>
      <c r="AF121" s="970" t="s">
        <v>452</v>
      </c>
      <c r="AG121" s="968"/>
      <c r="AH121" s="968"/>
      <c r="AI121" s="968"/>
      <c r="AJ121" s="969"/>
      <c r="AK121" s="970" t="s">
        <v>446</v>
      </c>
      <c r="AL121" s="968"/>
      <c r="AM121" s="968"/>
      <c r="AN121" s="968"/>
      <c r="AO121" s="969"/>
      <c r="AP121" s="971" t="s">
        <v>452</v>
      </c>
      <c r="AQ121" s="972"/>
      <c r="AR121" s="972"/>
      <c r="AS121" s="972"/>
      <c r="AT121" s="973"/>
      <c r="AU121" s="1003"/>
      <c r="AV121" s="1004"/>
      <c r="AW121" s="1004"/>
      <c r="AX121" s="1004"/>
      <c r="AY121" s="1005"/>
      <c r="AZ121" s="931" t="s">
        <v>479</v>
      </c>
      <c r="BA121" s="932"/>
      <c r="BB121" s="932"/>
      <c r="BC121" s="932"/>
      <c r="BD121" s="932"/>
      <c r="BE121" s="932"/>
      <c r="BF121" s="932"/>
      <c r="BG121" s="932"/>
      <c r="BH121" s="932"/>
      <c r="BI121" s="932"/>
      <c r="BJ121" s="932"/>
      <c r="BK121" s="932"/>
      <c r="BL121" s="932"/>
      <c r="BM121" s="932"/>
      <c r="BN121" s="932"/>
      <c r="BO121" s="932"/>
      <c r="BP121" s="933"/>
      <c r="BQ121" s="934">
        <v>53139</v>
      </c>
      <c r="BR121" s="935"/>
      <c r="BS121" s="935"/>
      <c r="BT121" s="935"/>
      <c r="BU121" s="935"/>
      <c r="BV121" s="935">
        <v>49684</v>
      </c>
      <c r="BW121" s="935"/>
      <c r="BX121" s="935"/>
      <c r="BY121" s="935"/>
      <c r="BZ121" s="935"/>
      <c r="CA121" s="935">
        <v>46077</v>
      </c>
      <c r="CB121" s="935"/>
      <c r="CC121" s="935"/>
      <c r="CD121" s="935"/>
      <c r="CE121" s="935"/>
      <c r="CF121" s="929">
        <v>6</v>
      </c>
      <c r="CG121" s="930"/>
      <c r="CH121" s="930"/>
      <c r="CI121" s="930"/>
      <c r="CJ121" s="930"/>
      <c r="CK121" s="1018"/>
      <c r="CL121" s="1019"/>
      <c r="CM121" s="1019"/>
      <c r="CN121" s="1019"/>
      <c r="CO121" s="1020"/>
      <c r="CP121" s="1028" t="s">
        <v>480</v>
      </c>
      <c r="CQ121" s="1029"/>
      <c r="CR121" s="1029"/>
      <c r="CS121" s="1029"/>
      <c r="CT121" s="1029"/>
      <c r="CU121" s="1029"/>
      <c r="CV121" s="1029"/>
      <c r="CW121" s="1029"/>
      <c r="CX121" s="1029"/>
      <c r="CY121" s="1029"/>
      <c r="CZ121" s="1029"/>
      <c r="DA121" s="1029"/>
      <c r="DB121" s="1029"/>
      <c r="DC121" s="1029"/>
      <c r="DD121" s="1029"/>
      <c r="DE121" s="1029"/>
      <c r="DF121" s="1030"/>
      <c r="DG121" s="934">
        <v>95531</v>
      </c>
      <c r="DH121" s="935"/>
      <c r="DI121" s="935"/>
      <c r="DJ121" s="935"/>
      <c r="DK121" s="935"/>
      <c r="DL121" s="935">
        <v>83526</v>
      </c>
      <c r="DM121" s="935"/>
      <c r="DN121" s="935"/>
      <c r="DO121" s="935"/>
      <c r="DP121" s="935"/>
      <c r="DQ121" s="935">
        <v>84461</v>
      </c>
      <c r="DR121" s="935"/>
      <c r="DS121" s="935"/>
      <c r="DT121" s="935"/>
      <c r="DU121" s="935"/>
      <c r="DV121" s="936">
        <v>11</v>
      </c>
      <c r="DW121" s="936"/>
      <c r="DX121" s="936"/>
      <c r="DY121" s="936"/>
      <c r="DZ121" s="937"/>
    </row>
    <row r="122" spans="1:130" s="221" customFormat="1" ht="26.25" customHeight="1" x14ac:dyDescent="0.15">
      <c r="A122" s="1066"/>
      <c r="B122" s="958"/>
      <c r="C122" s="931" t="s">
        <v>460</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446</v>
      </c>
      <c r="AB122" s="968"/>
      <c r="AC122" s="968"/>
      <c r="AD122" s="968"/>
      <c r="AE122" s="969"/>
      <c r="AF122" s="970" t="s">
        <v>451</v>
      </c>
      <c r="AG122" s="968"/>
      <c r="AH122" s="968"/>
      <c r="AI122" s="968"/>
      <c r="AJ122" s="969"/>
      <c r="AK122" s="970" t="s">
        <v>446</v>
      </c>
      <c r="AL122" s="968"/>
      <c r="AM122" s="968"/>
      <c r="AN122" s="968"/>
      <c r="AO122" s="969"/>
      <c r="AP122" s="971" t="s">
        <v>451</v>
      </c>
      <c r="AQ122" s="972"/>
      <c r="AR122" s="972"/>
      <c r="AS122" s="972"/>
      <c r="AT122" s="973"/>
      <c r="AU122" s="1003"/>
      <c r="AV122" s="1004"/>
      <c r="AW122" s="1004"/>
      <c r="AX122" s="1004"/>
      <c r="AY122" s="1005"/>
      <c r="AZ122" s="982" t="s">
        <v>481</v>
      </c>
      <c r="BA122" s="974"/>
      <c r="BB122" s="974"/>
      <c r="BC122" s="974"/>
      <c r="BD122" s="974"/>
      <c r="BE122" s="974"/>
      <c r="BF122" s="974"/>
      <c r="BG122" s="974"/>
      <c r="BH122" s="974"/>
      <c r="BI122" s="974"/>
      <c r="BJ122" s="974"/>
      <c r="BK122" s="974"/>
      <c r="BL122" s="974"/>
      <c r="BM122" s="974"/>
      <c r="BN122" s="974"/>
      <c r="BO122" s="974"/>
      <c r="BP122" s="975"/>
      <c r="BQ122" s="1008">
        <v>1356513</v>
      </c>
      <c r="BR122" s="1009"/>
      <c r="BS122" s="1009"/>
      <c r="BT122" s="1009"/>
      <c r="BU122" s="1009"/>
      <c r="BV122" s="1009">
        <v>1353245</v>
      </c>
      <c r="BW122" s="1009"/>
      <c r="BX122" s="1009"/>
      <c r="BY122" s="1009"/>
      <c r="BZ122" s="1009"/>
      <c r="CA122" s="1009">
        <v>1376414</v>
      </c>
      <c r="CB122" s="1009"/>
      <c r="CC122" s="1009"/>
      <c r="CD122" s="1009"/>
      <c r="CE122" s="1009"/>
      <c r="CF122" s="1026">
        <v>179.6</v>
      </c>
      <c r="CG122" s="1027"/>
      <c r="CH122" s="1027"/>
      <c r="CI122" s="1027"/>
      <c r="CJ122" s="1027"/>
      <c r="CK122" s="1018"/>
      <c r="CL122" s="1019"/>
      <c r="CM122" s="1019"/>
      <c r="CN122" s="1019"/>
      <c r="CO122" s="1020"/>
      <c r="CP122" s="1028" t="s">
        <v>482</v>
      </c>
      <c r="CQ122" s="1029"/>
      <c r="CR122" s="1029"/>
      <c r="CS122" s="1029"/>
      <c r="CT122" s="1029"/>
      <c r="CU122" s="1029"/>
      <c r="CV122" s="1029"/>
      <c r="CW122" s="1029"/>
      <c r="CX122" s="1029"/>
      <c r="CY122" s="1029"/>
      <c r="CZ122" s="1029"/>
      <c r="DA122" s="1029"/>
      <c r="DB122" s="1029"/>
      <c r="DC122" s="1029"/>
      <c r="DD122" s="1029"/>
      <c r="DE122" s="1029"/>
      <c r="DF122" s="1030"/>
      <c r="DG122" s="934">
        <v>32385</v>
      </c>
      <c r="DH122" s="935"/>
      <c r="DI122" s="935"/>
      <c r="DJ122" s="935"/>
      <c r="DK122" s="935"/>
      <c r="DL122" s="935">
        <v>31585</v>
      </c>
      <c r="DM122" s="935"/>
      <c r="DN122" s="935"/>
      <c r="DO122" s="935"/>
      <c r="DP122" s="935"/>
      <c r="DQ122" s="935">
        <v>30959</v>
      </c>
      <c r="DR122" s="935"/>
      <c r="DS122" s="935"/>
      <c r="DT122" s="935"/>
      <c r="DU122" s="935"/>
      <c r="DV122" s="936">
        <v>4</v>
      </c>
      <c r="DW122" s="936"/>
      <c r="DX122" s="936"/>
      <c r="DY122" s="936"/>
      <c r="DZ122" s="937"/>
    </row>
    <row r="123" spans="1:130" s="221" customFormat="1" ht="26.25" customHeight="1" x14ac:dyDescent="0.15">
      <c r="A123" s="1066"/>
      <c r="B123" s="958"/>
      <c r="C123" s="931" t="s">
        <v>466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446</v>
      </c>
      <c r="AB123" s="968"/>
      <c r="AC123" s="968"/>
      <c r="AD123" s="968"/>
      <c r="AE123" s="969"/>
      <c r="AF123" s="970" t="s">
        <v>446</v>
      </c>
      <c r="AG123" s="968"/>
      <c r="AH123" s="968"/>
      <c r="AI123" s="968"/>
      <c r="AJ123" s="969"/>
      <c r="AK123" s="970" t="s">
        <v>446</v>
      </c>
      <c r="AL123" s="968"/>
      <c r="AM123" s="968"/>
      <c r="AN123" s="968"/>
      <c r="AO123" s="969"/>
      <c r="AP123" s="971" t="s">
        <v>446</v>
      </c>
      <c r="AQ123" s="972"/>
      <c r="AR123" s="972"/>
      <c r="AS123" s="972"/>
      <c r="AT123" s="973"/>
      <c r="AU123" s="1006"/>
      <c r="AV123" s="1007"/>
      <c r="AW123" s="1007"/>
      <c r="AX123" s="1007"/>
      <c r="AY123" s="1007"/>
      <c r="AZ123" s="242" t="s">
        <v>189</v>
      </c>
      <c r="BA123" s="242"/>
      <c r="BB123" s="242"/>
      <c r="BC123" s="242"/>
      <c r="BD123" s="242"/>
      <c r="BE123" s="242"/>
      <c r="BF123" s="242"/>
      <c r="BG123" s="242"/>
      <c r="BH123" s="242"/>
      <c r="BI123" s="242"/>
      <c r="BJ123" s="242"/>
      <c r="BK123" s="242"/>
      <c r="BL123" s="242"/>
      <c r="BM123" s="242"/>
      <c r="BN123" s="242"/>
      <c r="BO123" s="986" t="s">
        <v>483</v>
      </c>
      <c r="BP123" s="1014"/>
      <c r="BQ123" s="1072">
        <v>2261460</v>
      </c>
      <c r="BR123" s="1073"/>
      <c r="BS123" s="1073"/>
      <c r="BT123" s="1073"/>
      <c r="BU123" s="1073"/>
      <c r="BV123" s="1073">
        <v>2239423</v>
      </c>
      <c r="BW123" s="1073"/>
      <c r="BX123" s="1073"/>
      <c r="BY123" s="1073"/>
      <c r="BZ123" s="1073"/>
      <c r="CA123" s="1073">
        <v>2382516</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21" customFormat="1" ht="26.25" customHeight="1" thickBot="1" x14ac:dyDescent="0.2">
      <c r="A124" s="1066"/>
      <c r="B124" s="958"/>
      <c r="C124" s="931" t="s">
        <v>469</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451</v>
      </c>
      <c r="AB124" s="968"/>
      <c r="AC124" s="968"/>
      <c r="AD124" s="968"/>
      <c r="AE124" s="969"/>
      <c r="AF124" s="970" t="s">
        <v>446</v>
      </c>
      <c r="AG124" s="968"/>
      <c r="AH124" s="968"/>
      <c r="AI124" s="968"/>
      <c r="AJ124" s="969"/>
      <c r="AK124" s="970" t="s">
        <v>446</v>
      </c>
      <c r="AL124" s="968"/>
      <c r="AM124" s="968"/>
      <c r="AN124" s="968"/>
      <c r="AO124" s="969"/>
      <c r="AP124" s="971" t="s">
        <v>446</v>
      </c>
      <c r="AQ124" s="972"/>
      <c r="AR124" s="972"/>
      <c r="AS124" s="972"/>
      <c r="AT124" s="973"/>
      <c r="AU124" s="1068" t="s">
        <v>484</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446</v>
      </c>
      <c r="BR124" s="1036"/>
      <c r="BS124" s="1036"/>
      <c r="BT124" s="1036"/>
      <c r="BU124" s="1036"/>
      <c r="BV124" s="1036" t="s">
        <v>446</v>
      </c>
      <c r="BW124" s="1036"/>
      <c r="BX124" s="1036"/>
      <c r="BY124" s="1036"/>
      <c r="BZ124" s="1036"/>
      <c r="CA124" s="1036" t="s">
        <v>452</v>
      </c>
      <c r="CB124" s="1036"/>
      <c r="CC124" s="1036"/>
      <c r="CD124" s="1036"/>
      <c r="CE124" s="1036"/>
      <c r="CF124" s="1037"/>
      <c r="CG124" s="1038"/>
      <c r="CH124" s="1038"/>
      <c r="CI124" s="1038"/>
      <c r="CJ124" s="1039"/>
      <c r="CK124" s="1021"/>
      <c r="CL124" s="1021"/>
      <c r="CM124" s="1021"/>
      <c r="CN124" s="1021"/>
      <c r="CO124" s="1022"/>
      <c r="CP124" s="1028" t="s">
        <v>485</v>
      </c>
      <c r="CQ124" s="1029"/>
      <c r="CR124" s="1029"/>
      <c r="CS124" s="1029"/>
      <c r="CT124" s="1029"/>
      <c r="CU124" s="1029"/>
      <c r="CV124" s="1029"/>
      <c r="CW124" s="1029"/>
      <c r="CX124" s="1029"/>
      <c r="CY124" s="1029"/>
      <c r="CZ124" s="1029"/>
      <c r="DA124" s="1029"/>
      <c r="DB124" s="1029"/>
      <c r="DC124" s="1029"/>
      <c r="DD124" s="1029"/>
      <c r="DE124" s="1029"/>
      <c r="DF124" s="1030"/>
      <c r="DG124" s="1013" t="s">
        <v>451</v>
      </c>
      <c r="DH124" s="995"/>
      <c r="DI124" s="995"/>
      <c r="DJ124" s="995"/>
      <c r="DK124" s="996"/>
      <c r="DL124" s="994" t="s">
        <v>446</v>
      </c>
      <c r="DM124" s="995"/>
      <c r="DN124" s="995"/>
      <c r="DO124" s="995"/>
      <c r="DP124" s="996"/>
      <c r="DQ124" s="994" t="s">
        <v>451</v>
      </c>
      <c r="DR124" s="995"/>
      <c r="DS124" s="995"/>
      <c r="DT124" s="995"/>
      <c r="DU124" s="996"/>
      <c r="DV124" s="997" t="s">
        <v>452</v>
      </c>
      <c r="DW124" s="998"/>
      <c r="DX124" s="998"/>
      <c r="DY124" s="998"/>
      <c r="DZ124" s="999"/>
    </row>
    <row r="125" spans="1:130" s="221" customFormat="1" ht="26.25" customHeight="1" x14ac:dyDescent="0.15">
      <c r="A125" s="1066"/>
      <c r="B125" s="958"/>
      <c r="C125" s="931" t="s">
        <v>471</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446</v>
      </c>
      <c r="AB125" s="968"/>
      <c r="AC125" s="968"/>
      <c r="AD125" s="968"/>
      <c r="AE125" s="969"/>
      <c r="AF125" s="970" t="s">
        <v>451</v>
      </c>
      <c r="AG125" s="968"/>
      <c r="AH125" s="968"/>
      <c r="AI125" s="968"/>
      <c r="AJ125" s="969"/>
      <c r="AK125" s="970" t="s">
        <v>451</v>
      </c>
      <c r="AL125" s="968"/>
      <c r="AM125" s="968"/>
      <c r="AN125" s="968"/>
      <c r="AO125" s="969"/>
      <c r="AP125" s="971" t="s">
        <v>452</v>
      </c>
      <c r="AQ125" s="972"/>
      <c r="AR125" s="972"/>
      <c r="AS125" s="972"/>
      <c r="AT125" s="9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486</v>
      </c>
      <c r="CL125" s="1016"/>
      <c r="CM125" s="1016"/>
      <c r="CN125" s="1016"/>
      <c r="CO125" s="1017"/>
      <c r="CP125" s="938" t="s">
        <v>487</v>
      </c>
      <c r="CQ125" s="906"/>
      <c r="CR125" s="906"/>
      <c r="CS125" s="906"/>
      <c r="CT125" s="906"/>
      <c r="CU125" s="906"/>
      <c r="CV125" s="906"/>
      <c r="CW125" s="906"/>
      <c r="CX125" s="906"/>
      <c r="CY125" s="906"/>
      <c r="CZ125" s="906"/>
      <c r="DA125" s="906"/>
      <c r="DB125" s="906"/>
      <c r="DC125" s="906"/>
      <c r="DD125" s="906"/>
      <c r="DE125" s="906"/>
      <c r="DF125" s="907"/>
      <c r="DG125" s="939" t="s">
        <v>451</v>
      </c>
      <c r="DH125" s="940"/>
      <c r="DI125" s="940"/>
      <c r="DJ125" s="940"/>
      <c r="DK125" s="940"/>
      <c r="DL125" s="940" t="s">
        <v>446</v>
      </c>
      <c r="DM125" s="940"/>
      <c r="DN125" s="940"/>
      <c r="DO125" s="940"/>
      <c r="DP125" s="940"/>
      <c r="DQ125" s="940" t="s">
        <v>451</v>
      </c>
      <c r="DR125" s="940"/>
      <c r="DS125" s="940"/>
      <c r="DT125" s="940"/>
      <c r="DU125" s="940"/>
      <c r="DV125" s="941" t="s">
        <v>452</v>
      </c>
      <c r="DW125" s="941"/>
      <c r="DX125" s="941"/>
      <c r="DY125" s="941"/>
      <c r="DZ125" s="942"/>
    </row>
    <row r="126" spans="1:130" s="221" customFormat="1" ht="26.25" customHeight="1" thickBot="1" x14ac:dyDescent="0.2">
      <c r="A126" s="1066"/>
      <c r="B126" s="958"/>
      <c r="C126" s="931" t="s">
        <v>473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451</v>
      </c>
      <c r="AB126" s="968"/>
      <c r="AC126" s="968"/>
      <c r="AD126" s="968"/>
      <c r="AE126" s="969"/>
      <c r="AF126" s="970" t="s">
        <v>446</v>
      </c>
      <c r="AG126" s="968"/>
      <c r="AH126" s="968"/>
      <c r="AI126" s="968"/>
      <c r="AJ126" s="969"/>
      <c r="AK126" s="970" t="s">
        <v>446</v>
      </c>
      <c r="AL126" s="968"/>
      <c r="AM126" s="968"/>
      <c r="AN126" s="968"/>
      <c r="AO126" s="969"/>
      <c r="AP126" s="971" t="s">
        <v>446</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488</v>
      </c>
      <c r="CQ126" s="932"/>
      <c r="CR126" s="932"/>
      <c r="CS126" s="932"/>
      <c r="CT126" s="932"/>
      <c r="CU126" s="932"/>
      <c r="CV126" s="932"/>
      <c r="CW126" s="932"/>
      <c r="CX126" s="932"/>
      <c r="CY126" s="932"/>
      <c r="CZ126" s="932"/>
      <c r="DA126" s="932"/>
      <c r="DB126" s="932"/>
      <c r="DC126" s="932"/>
      <c r="DD126" s="932"/>
      <c r="DE126" s="932"/>
      <c r="DF126" s="933"/>
      <c r="DG126" s="934" t="s">
        <v>451</v>
      </c>
      <c r="DH126" s="935"/>
      <c r="DI126" s="935"/>
      <c r="DJ126" s="935"/>
      <c r="DK126" s="935"/>
      <c r="DL126" s="935" t="s">
        <v>446</v>
      </c>
      <c r="DM126" s="935"/>
      <c r="DN126" s="935"/>
      <c r="DO126" s="935"/>
      <c r="DP126" s="935"/>
      <c r="DQ126" s="935" t="s">
        <v>446</v>
      </c>
      <c r="DR126" s="935"/>
      <c r="DS126" s="935"/>
      <c r="DT126" s="935"/>
      <c r="DU126" s="935"/>
      <c r="DV126" s="936" t="s">
        <v>451</v>
      </c>
      <c r="DW126" s="936"/>
      <c r="DX126" s="936"/>
      <c r="DY126" s="936"/>
      <c r="DZ126" s="937"/>
    </row>
    <row r="127" spans="1:130" s="221" customFormat="1" ht="26.25" customHeight="1" x14ac:dyDescent="0.15">
      <c r="A127" s="1067"/>
      <c r="B127" s="960"/>
      <c r="C127" s="982" t="s">
        <v>489</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451</v>
      </c>
      <c r="AB127" s="968"/>
      <c r="AC127" s="968"/>
      <c r="AD127" s="968"/>
      <c r="AE127" s="969"/>
      <c r="AF127" s="970" t="s">
        <v>446</v>
      </c>
      <c r="AG127" s="968"/>
      <c r="AH127" s="968"/>
      <c r="AI127" s="968"/>
      <c r="AJ127" s="969"/>
      <c r="AK127" s="970" t="s">
        <v>451</v>
      </c>
      <c r="AL127" s="968"/>
      <c r="AM127" s="968"/>
      <c r="AN127" s="968"/>
      <c r="AO127" s="969"/>
      <c r="AP127" s="971" t="s">
        <v>446</v>
      </c>
      <c r="AQ127" s="972"/>
      <c r="AR127" s="972"/>
      <c r="AS127" s="972"/>
      <c r="AT127" s="973"/>
      <c r="AU127" s="223"/>
      <c r="AV127" s="223"/>
      <c r="AW127" s="223"/>
      <c r="AX127" s="1040" t="s">
        <v>490</v>
      </c>
      <c r="AY127" s="1041"/>
      <c r="AZ127" s="1041"/>
      <c r="BA127" s="1041"/>
      <c r="BB127" s="1041"/>
      <c r="BC127" s="1041"/>
      <c r="BD127" s="1041"/>
      <c r="BE127" s="1042"/>
      <c r="BF127" s="1043" t="s">
        <v>491</v>
      </c>
      <c r="BG127" s="1041"/>
      <c r="BH127" s="1041"/>
      <c r="BI127" s="1041"/>
      <c r="BJ127" s="1041"/>
      <c r="BK127" s="1041"/>
      <c r="BL127" s="1042"/>
      <c r="BM127" s="1043" t="s">
        <v>492</v>
      </c>
      <c r="BN127" s="1041"/>
      <c r="BO127" s="1041"/>
      <c r="BP127" s="1041"/>
      <c r="BQ127" s="1041"/>
      <c r="BR127" s="1041"/>
      <c r="BS127" s="1042"/>
      <c r="BT127" s="1043" t="s">
        <v>493</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494</v>
      </c>
      <c r="CQ127" s="932"/>
      <c r="CR127" s="932"/>
      <c r="CS127" s="932"/>
      <c r="CT127" s="932"/>
      <c r="CU127" s="932"/>
      <c r="CV127" s="932"/>
      <c r="CW127" s="932"/>
      <c r="CX127" s="932"/>
      <c r="CY127" s="932"/>
      <c r="CZ127" s="932"/>
      <c r="DA127" s="932"/>
      <c r="DB127" s="932"/>
      <c r="DC127" s="932"/>
      <c r="DD127" s="932"/>
      <c r="DE127" s="932"/>
      <c r="DF127" s="933"/>
      <c r="DG127" s="934" t="s">
        <v>446</v>
      </c>
      <c r="DH127" s="935"/>
      <c r="DI127" s="935"/>
      <c r="DJ127" s="935"/>
      <c r="DK127" s="935"/>
      <c r="DL127" s="935" t="s">
        <v>446</v>
      </c>
      <c r="DM127" s="935"/>
      <c r="DN127" s="935"/>
      <c r="DO127" s="935"/>
      <c r="DP127" s="935"/>
      <c r="DQ127" s="935" t="s">
        <v>446</v>
      </c>
      <c r="DR127" s="935"/>
      <c r="DS127" s="935"/>
      <c r="DT127" s="935"/>
      <c r="DU127" s="935"/>
      <c r="DV127" s="936" t="s">
        <v>451</v>
      </c>
      <c r="DW127" s="936"/>
      <c r="DX127" s="936"/>
      <c r="DY127" s="936"/>
      <c r="DZ127" s="937"/>
    </row>
    <row r="128" spans="1:130" s="221" customFormat="1" ht="26.25" customHeight="1" thickBot="1" x14ac:dyDescent="0.2">
      <c r="A128" s="1050" t="s">
        <v>495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496</v>
      </c>
      <c r="X128" s="1052"/>
      <c r="Y128" s="1052"/>
      <c r="Z128" s="1053"/>
      <c r="AA128" s="1054">
        <v>4487</v>
      </c>
      <c r="AB128" s="1055"/>
      <c r="AC128" s="1055"/>
      <c r="AD128" s="1055"/>
      <c r="AE128" s="1056"/>
      <c r="AF128" s="1057">
        <v>5147</v>
      </c>
      <c r="AG128" s="1055"/>
      <c r="AH128" s="1055"/>
      <c r="AI128" s="1055"/>
      <c r="AJ128" s="1056"/>
      <c r="AK128" s="1057">
        <v>3726</v>
      </c>
      <c r="AL128" s="1055"/>
      <c r="AM128" s="1055"/>
      <c r="AN128" s="1055"/>
      <c r="AO128" s="1056"/>
      <c r="AP128" s="1058"/>
      <c r="AQ128" s="1059"/>
      <c r="AR128" s="1059"/>
      <c r="AS128" s="1059"/>
      <c r="AT128" s="1060"/>
      <c r="AU128" s="223"/>
      <c r="AV128" s="223"/>
      <c r="AW128" s="223"/>
      <c r="AX128" s="905" t="s">
        <v>497</v>
      </c>
      <c r="AY128" s="906"/>
      <c r="AZ128" s="906"/>
      <c r="BA128" s="906"/>
      <c r="BB128" s="906"/>
      <c r="BC128" s="906"/>
      <c r="BD128" s="906"/>
      <c r="BE128" s="907"/>
      <c r="BF128" s="1061" t="s">
        <v>451</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498</v>
      </c>
      <c r="CQ128" s="735"/>
      <c r="CR128" s="735"/>
      <c r="CS128" s="735"/>
      <c r="CT128" s="735"/>
      <c r="CU128" s="735"/>
      <c r="CV128" s="735"/>
      <c r="CW128" s="735"/>
      <c r="CX128" s="735"/>
      <c r="CY128" s="735"/>
      <c r="CZ128" s="735"/>
      <c r="DA128" s="735"/>
      <c r="DB128" s="735"/>
      <c r="DC128" s="735"/>
      <c r="DD128" s="735"/>
      <c r="DE128" s="735"/>
      <c r="DF128" s="1045"/>
      <c r="DG128" s="1046" t="s">
        <v>446</v>
      </c>
      <c r="DH128" s="1047"/>
      <c r="DI128" s="1047"/>
      <c r="DJ128" s="1047"/>
      <c r="DK128" s="1047"/>
      <c r="DL128" s="1047" t="s">
        <v>446</v>
      </c>
      <c r="DM128" s="1047"/>
      <c r="DN128" s="1047"/>
      <c r="DO128" s="1047"/>
      <c r="DP128" s="1047"/>
      <c r="DQ128" s="1047" t="s">
        <v>446</v>
      </c>
      <c r="DR128" s="1047"/>
      <c r="DS128" s="1047"/>
      <c r="DT128" s="1047"/>
      <c r="DU128" s="1047"/>
      <c r="DV128" s="1048" t="s">
        <v>446</v>
      </c>
      <c r="DW128" s="1048"/>
      <c r="DX128" s="1048"/>
      <c r="DY128" s="1048"/>
      <c r="DZ128" s="1049"/>
    </row>
    <row r="129" spans="1:131" s="221"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499</v>
      </c>
      <c r="X129" s="1080"/>
      <c r="Y129" s="1080"/>
      <c r="Z129" s="1081"/>
      <c r="AA129" s="967">
        <v>712168</v>
      </c>
      <c r="AB129" s="968"/>
      <c r="AC129" s="968"/>
      <c r="AD129" s="968"/>
      <c r="AE129" s="969"/>
      <c r="AF129" s="970">
        <v>775738</v>
      </c>
      <c r="AG129" s="968"/>
      <c r="AH129" s="968"/>
      <c r="AI129" s="968"/>
      <c r="AJ129" s="969"/>
      <c r="AK129" s="970">
        <v>889720</v>
      </c>
      <c r="AL129" s="968"/>
      <c r="AM129" s="968"/>
      <c r="AN129" s="968"/>
      <c r="AO129" s="969"/>
      <c r="AP129" s="1082"/>
      <c r="AQ129" s="1083"/>
      <c r="AR129" s="1083"/>
      <c r="AS129" s="1083"/>
      <c r="AT129" s="1084"/>
      <c r="AU129" s="224"/>
      <c r="AV129" s="224"/>
      <c r="AW129" s="224"/>
      <c r="AX129" s="1074" t="s">
        <v>500</v>
      </c>
      <c r="AY129" s="932"/>
      <c r="AZ129" s="932"/>
      <c r="BA129" s="932"/>
      <c r="BB129" s="932"/>
      <c r="BC129" s="932"/>
      <c r="BD129" s="932"/>
      <c r="BE129" s="933"/>
      <c r="BF129" s="1075" t="s">
        <v>451</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3" t="s">
        <v>501</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502</v>
      </c>
      <c r="X130" s="1080"/>
      <c r="Y130" s="1080"/>
      <c r="Z130" s="1081"/>
      <c r="AA130" s="967">
        <v>111394</v>
      </c>
      <c r="AB130" s="968"/>
      <c r="AC130" s="968"/>
      <c r="AD130" s="968"/>
      <c r="AE130" s="969"/>
      <c r="AF130" s="970">
        <v>119670</v>
      </c>
      <c r="AG130" s="968"/>
      <c r="AH130" s="968"/>
      <c r="AI130" s="968"/>
      <c r="AJ130" s="969"/>
      <c r="AK130" s="970">
        <v>123306</v>
      </c>
      <c r="AL130" s="968"/>
      <c r="AM130" s="968"/>
      <c r="AN130" s="968"/>
      <c r="AO130" s="969"/>
      <c r="AP130" s="1082"/>
      <c r="AQ130" s="1083"/>
      <c r="AR130" s="1083"/>
      <c r="AS130" s="1083"/>
      <c r="AT130" s="1084"/>
      <c r="AU130" s="224"/>
      <c r="AV130" s="224"/>
      <c r="AW130" s="224"/>
      <c r="AX130" s="1074" t="s">
        <v>503</v>
      </c>
      <c r="AY130" s="932"/>
      <c r="AZ130" s="932"/>
      <c r="BA130" s="932"/>
      <c r="BB130" s="932"/>
      <c r="BC130" s="932"/>
      <c r="BD130" s="932"/>
      <c r="BE130" s="933"/>
      <c r="BF130" s="1110">
        <v>5.8</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504</v>
      </c>
      <c r="X131" s="1117"/>
      <c r="Y131" s="1117"/>
      <c r="Z131" s="1118"/>
      <c r="AA131" s="1013">
        <v>600774</v>
      </c>
      <c r="AB131" s="995"/>
      <c r="AC131" s="995"/>
      <c r="AD131" s="995"/>
      <c r="AE131" s="996"/>
      <c r="AF131" s="994">
        <v>656068</v>
      </c>
      <c r="AG131" s="995"/>
      <c r="AH131" s="995"/>
      <c r="AI131" s="995"/>
      <c r="AJ131" s="996"/>
      <c r="AK131" s="994">
        <v>766414</v>
      </c>
      <c r="AL131" s="995"/>
      <c r="AM131" s="995"/>
      <c r="AN131" s="995"/>
      <c r="AO131" s="996"/>
      <c r="AP131" s="1119"/>
      <c r="AQ131" s="1120"/>
      <c r="AR131" s="1120"/>
      <c r="AS131" s="1120"/>
      <c r="AT131" s="1121"/>
      <c r="AU131" s="224"/>
      <c r="AV131" s="224"/>
      <c r="AW131" s="224"/>
      <c r="AX131" s="1092" t="s">
        <v>505</v>
      </c>
      <c r="AY131" s="735"/>
      <c r="AZ131" s="735"/>
      <c r="BA131" s="735"/>
      <c r="BB131" s="735"/>
      <c r="BC131" s="735"/>
      <c r="BD131" s="735"/>
      <c r="BE131" s="1045"/>
      <c r="BF131" s="1093" t="s">
        <v>446</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99" t="s">
        <v>506</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507</v>
      </c>
      <c r="W132" s="1103"/>
      <c r="X132" s="1103"/>
      <c r="Y132" s="1103"/>
      <c r="Z132" s="1104"/>
      <c r="AA132" s="1105">
        <v>5.5262045290000001</v>
      </c>
      <c r="AB132" s="1106"/>
      <c r="AC132" s="1106"/>
      <c r="AD132" s="1106"/>
      <c r="AE132" s="1107"/>
      <c r="AF132" s="1108">
        <v>6.8395349259999998</v>
      </c>
      <c r="AG132" s="1106"/>
      <c r="AH132" s="1106"/>
      <c r="AI132" s="1106"/>
      <c r="AJ132" s="1107"/>
      <c r="AK132" s="1108">
        <v>5.164832584</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508</v>
      </c>
      <c r="W133" s="1086"/>
      <c r="X133" s="1086"/>
      <c r="Y133" s="1086"/>
      <c r="Z133" s="1087"/>
      <c r="AA133" s="1088">
        <v>5.0999999999999996</v>
      </c>
      <c r="AB133" s="1089"/>
      <c r="AC133" s="1089"/>
      <c r="AD133" s="1089"/>
      <c r="AE133" s="1090"/>
      <c r="AF133" s="1088">
        <v>5.9</v>
      </c>
      <c r="AG133" s="1089"/>
      <c r="AH133" s="1089"/>
      <c r="AI133" s="1089"/>
      <c r="AJ133" s="1090"/>
      <c r="AK133" s="1088">
        <v>5.8</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j6xOZI1CyNGRmtd8UAIvs/6QarIvRCvE8HYhg1CIOTWeAdrtTWzGoUxo5kblQ7C2hOLXDJlLbO1Ty0xqtbsyw==" saltValue="xVjUPwdjYbZypVTFN2tu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yDlXd1peZo0KxtH1ahCqAUBirnuC49JuJc9NWuArEBh5qyGCEwi4+xxGHDBHjnH4LqrdKRgaOTKjKT4BMpXNwQ==" saltValue="Cjy4vlae6iTguBJSnvR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p+Fksdf87qPuIkA7b2c/ceQZUbcTq85NL3IclSIV5fD1UVZ9WcVXSvTZPCePHOMFCZAGF2QJ6lgDgnQm56BQ==" saltValue="ucyehFVFT4EdlkQ1sXmn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511</v>
      </c>
      <c r="AL6" s="257"/>
      <c r="AM6" s="257"/>
      <c r="AN6" s="257"/>
    </row>
    <row r="7" spans="1:46" ht="13.5" customHeight="1" x14ac:dyDescent="0.15">
      <c r="A7" s="256"/>
      <c r="AK7" s="259"/>
      <c r="AL7" s="260"/>
      <c r="AM7" s="260"/>
      <c r="AN7" s="261"/>
      <c r="AO7" s="1123" t="s">
        <v>512</v>
      </c>
      <c r="AP7" s="262"/>
      <c r="AQ7" s="263" t="s">
        <v>513</v>
      </c>
      <c r="AR7" s="264"/>
    </row>
    <row r="8" spans="1:46" x14ac:dyDescent="0.15">
      <c r="A8" s="256"/>
      <c r="AK8" s="265"/>
      <c r="AL8" s="266"/>
      <c r="AM8" s="266"/>
      <c r="AN8" s="267"/>
      <c r="AO8" s="1124"/>
      <c r="AP8" s="268" t="s">
        <v>514</v>
      </c>
      <c r="AQ8" s="269" t="s">
        <v>515</v>
      </c>
      <c r="AR8" s="270" t="s">
        <v>516</v>
      </c>
    </row>
    <row r="9" spans="1:46" x14ac:dyDescent="0.15">
      <c r="A9" s="256"/>
      <c r="AK9" s="1125" t="s">
        <v>517</v>
      </c>
      <c r="AL9" s="1126"/>
      <c r="AM9" s="1126"/>
      <c r="AN9" s="1127"/>
      <c r="AO9" s="271">
        <v>389222</v>
      </c>
      <c r="AP9" s="271">
        <v>592423</v>
      </c>
      <c r="AQ9" s="272">
        <v>242692</v>
      </c>
      <c r="AR9" s="273">
        <v>144.1</v>
      </c>
    </row>
    <row r="10" spans="1:46" ht="13.5" customHeight="1" x14ac:dyDescent="0.15">
      <c r="A10" s="256"/>
      <c r="AK10" s="1125" t="s">
        <v>518</v>
      </c>
      <c r="AL10" s="1126"/>
      <c r="AM10" s="1126"/>
      <c r="AN10" s="1127"/>
      <c r="AO10" s="274">
        <v>34937</v>
      </c>
      <c r="AP10" s="274">
        <v>53177</v>
      </c>
      <c r="AQ10" s="275">
        <v>27094</v>
      </c>
      <c r="AR10" s="276">
        <v>96.3</v>
      </c>
    </row>
    <row r="11" spans="1:46" ht="13.5" customHeight="1" x14ac:dyDescent="0.15">
      <c r="A11" s="256"/>
      <c r="AK11" s="1125" t="s">
        <v>519</v>
      </c>
      <c r="AL11" s="1126"/>
      <c r="AM11" s="1126"/>
      <c r="AN11" s="1127"/>
      <c r="AO11" s="274" t="s">
        <v>520</v>
      </c>
      <c r="AP11" s="274" t="s">
        <v>520</v>
      </c>
      <c r="AQ11" s="275">
        <v>4163</v>
      </c>
      <c r="AR11" s="276" t="s">
        <v>520</v>
      </c>
    </row>
    <row r="12" spans="1:46" ht="13.5" customHeight="1" x14ac:dyDescent="0.15">
      <c r="A12" s="256"/>
      <c r="AK12" s="1125" t="s">
        <v>521</v>
      </c>
      <c r="AL12" s="1126"/>
      <c r="AM12" s="1126"/>
      <c r="AN12" s="1127"/>
      <c r="AO12" s="274" t="s">
        <v>520</v>
      </c>
      <c r="AP12" s="274" t="s">
        <v>520</v>
      </c>
      <c r="AQ12" s="275" t="s">
        <v>520</v>
      </c>
      <c r="AR12" s="276" t="s">
        <v>520</v>
      </c>
    </row>
    <row r="13" spans="1:46" ht="13.5" customHeight="1" x14ac:dyDescent="0.15">
      <c r="A13" s="256"/>
      <c r="AK13" s="1125" t="s">
        <v>522</v>
      </c>
      <c r="AL13" s="1126"/>
      <c r="AM13" s="1126"/>
      <c r="AN13" s="1127"/>
      <c r="AO13" s="274">
        <v>13490</v>
      </c>
      <c r="AP13" s="274">
        <v>20533</v>
      </c>
      <c r="AQ13" s="275">
        <v>8881</v>
      </c>
      <c r="AR13" s="276">
        <v>131.19999999999999</v>
      </c>
    </row>
    <row r="14" spans="1:46" ht="13.5" customHeight="1" x14ac:dyDescent="0.15">
      <c r="A14" s="256"/>
      <c r="AK14" s="1125" t="s">
        <v>523</v>
      </c>
      <c r="AL14" s="1126"/>
      <c r="AM14" s="1126"/>
      <c r="AN14" s="1127"/>
      <c r="AO14" s="274">
        <v>5652</v>
      </c>
      <c r="AP14" s="274">
        <v>8603</v>
      </c>
      <c r="AQ14" s="275">
        <v>5165</v>
      </c>
      <c r="AR14" s="276">
        <v>66.599999999999994</v>
      </c>
    </row>
    <row r="15" spans="1:46" ht="13.5" customHeight="1" x14ac:dyDescent="0.15">
      <c r="A15" s="256"/>
      <c r="AK15" s="1128" t="s">
        <v>524</v>
      </c>
      <c r="AL15" s="1129"/>
      <c r="AM15" s="1129"/>
      <c r="AN15" s="1130"/>
      <c r="AO15" s="274">
        <v>-37319</v>
      </c>
      <c r="AP15" s="274">
        <v>-56802</v>
      </c>
      <c r="AQ15" s="275">
        <v>-18870</v>
      </c>
      <c r="AR15" s="276">
        <v>201</v>
      </c>
    </row>
    <row r="16" spans="1:46" x14ac:dyDescent="0.15">
      <c r="A16" s="256"/>
      <c r="AK16" s="1128" t="s">
        <v>189</v>
      </c>
      <c r="AL16" s="1129"/>
      <c r="AM16" s="1129"/>
      <c r="AN16" s="1130"/>
      <c r="AO16" s="274">
        <v>405982</v>
      </c>
      <c r="AP16" s="274">
        <v>617933</v>
      </c>
      <c r="AQ16" s="275">
        <v>269124</v>
      </c>
      <c r="AR16" s="276">
        <v>129.6</v>
      </c>
    </row>
    <row r="17" spans="1:46" x14ac:dyDescent="0.15">
      <c r="A17" s="256"/>
    </row>
    <row r="18" spans="1:46" x14ac:dyDescent="0.15">
      <c r="A18" s="256"/>
      <c r="AQ18" s="277"/>
      <c r="AR18" s="277"/>
    </row>
    <row r="19" spans="1:46" x14ac:dyDescent="0.15">
      <c r="A19" s="256"/>
      <c r="AK19" s="252" t="s">
        <v>525</v>
      </c>
    </row>
    <row r="20" spans="1:46" x14ac:dyDescent="0.15">
      <c r="A20" s="256"/>
      <c r="AK20" s="278"/>
      <c r="AL20" s="279"/>
      <c r="AM20" s="279"/>
      <c r="AN20" s="280"/>
      <c r="AO20" s="281" t="s">
        <v>526</v>
      </c>
      <c r="AP20" s="282" t="s">
        <v>527</v>
      </c>
      <c r="AQ20" s="283" t="s">
        <v>528</v>
      </c>
      <c r="AR20" s="284"/>
    </row>
    <row r="21" spans="1:46" s="257" customFormat="1" x14ac:dyDescent="0.15">
      <c r="A21" s="285"/>
      <c r="AK21" s="1131" t="s">
        <v>529</v>
      </c>
      <c r="AL21" s="1132"/>
      <c r="AM21" s="1132"/>
      <c r="AN21" s="1133"/>
      <c r="AO21" s="286">
        <v>56.32</v>
      </c>
      <c r="AP21" s="287">
        <v>24.07</v>
      </c>
      <c r="AQ21" s="288">
        <v>32.25</v>
      </c>
      <c r="AS21" s="289"/>
      <c r="AT21" s="285"/>
    </row>
    <row r="22" spans="1:46" s="257" customFormat="1" x14ac:dyDescent="0.15">
      <c r="A22" s="285"/>
      <c r="AK22" s="1131" t="s">
        <v>530</v>
      </c>
      <c r="AL22" s="1132"/>
      <c r="AM22" s="1132"/>
      <c r="AN22" s="1133"/>
      <c r="AO22" s="290">
        <v>96.3</v>
      </c>
      <c r="AP22" s="291">
        <v>94.6</v>
      </c>
      <c r="AQ22" s="292">
        <v>1.7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2" t="s">
        <v>531</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7"/>
      <c r="AS27" s="252"/>
      <c r="AT27" s="252"/>
    </row>
    <row r="28" spans="1:46" ht="17.25" x14ac:dyDescent="0.1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533</v>
      </c>
      <c r="AL29" s="257"/>
      <c r="AM29" s="257"/>
      <c r="AN29" s="257"/>
      <c r="AS29" s="299"/>
    </row>
    <row r="30" spans="1:46" ht="13.5" customHeight="1" x14ac:dyDescent="0.15">
      <c r="A30" s="256"/>
      <c r="AK30" s="259"/>
      <c r="AL30" s="260"/>
      <c r="AM30" s="260"/>
      <c r="AN30" s="261"/>
      <c r="AO30" s="1123" t="s">
        <v>512</v>
      </c>
      <c r="AP30" s="262"/>
      <c r="AQ30" s="263" t="s">
        <v>513</v>
      </c>
      <c r="AR30" s="264"/>
    </row>
    <row r="31" spans="1:46" x14ac:dyDescent="0.15">
      <c r="A31" s="256"/>
      <c r="AK31" s="265"/>
      <c r="AL31" s="266"/>
      <c r="AM31" s="266"/>
      <c r="AN31" s="267"/>
      <c r="AO31" s="1124"/>
      <c r="AP31" s="268" t="s">
        <v>514</v>
      </c>
      <c r="AQ31" s="269" t="s">
        <v>515</v>
      </c>
      <c r="AR31" s="270" t="s">
        <v>516</v>
      </c>
    </row>
    <row r="32" spans="1:46" ht="27" customHeight="1" x14ac:dyDescent="0.15">
      <c r="A32" s="256"/>
      <c r="AK32" s="1139" t="s">
        <v>534</v>
      </c>
      <c r="AL32" s="1140"/>
      <c r="AM32" s="1140"/>
      <c r="AN32" s="1141"/>
      <c r="AO32" s="300">
        <v>130465</v>
      </c>
      <c r="AP32" s="300">
        <v>198577</v>
      </c>
      <c r="AQ32" s="301">
        <v>141234</v>
      </c>
      <c r="AR32" s="302">
        <v>40.6</v>
      </c>
    </row>
    <row r="33" spans="1:46" ht="13.5" customHeight="1" x14ac:dyDescent="0.15">
      <c r="A33" s="256"/>
      <c r="AK33" s="1139" t="s">
        <v>535</v>
      </c>
      <c r="AL33" s="1140"/>
      <c r="AM33" s="1140"/>
      <c r="AN33" s="1141"/>
      <c r="AO33" s="300" t="s">
        <v>520</v>
      </c>
      <c r="AP33" s="300" t="s">
        <v>520</v>
      </c>
      <c r="AQ33" s="301" t="s">
        <v>520</v>
      </c>
      <c r="AR33" s="302" t="s">
        <v>520</v>
      </c>
    </row>
    <row r="34" spans="1:46" ht="27" customHeight="1" x14ac:dyDescent="0.15">
      <c r="A34" s="256"/>
      <c r="AK34" s="1139" t="s">
        <v>536</v>
      </c>
      <c r="AL34" s="1140"/>
      <c r="AM34" s="1140"/>
      <c r="AN34" s="1141"/>
      <c r="AO34" s="300" t="s">
        <v>520</v>
      </c>
      <c r="AP34" s="300" t="s">
        <v>520</v>
      </c>
      <c r="AQ34" s="301" t="s">
        <v>520</v>
      </c>
      <c r="AR34" s="302" t="s">
        <v>520</v>
      </c>
    </row>
    <row r="35" spans="1:46" ht="27" customHeight="1" x14ac:dyDescent="0.15">
      <c r="A35" s="256"/>
      <c r="AK35" s="1139" t="s">
        <v>537</v>
      </c>
      <c r="AL35" s="1140"/>
      <c r="AM35" s="1140"/>
      <c r="AN35" s="1141"/>
      <c r="AO35" s="300">
        <v>20326</v>
      </c>
      <c r="AP35" s="300">
        <v>30938</v>
      </c>
      <c r="AQ35" s="301">
        <v>30523</v>
      </c>
      <c r="AR35" s="302">
        <v>1.4</v>
      </c>
    </row>
    <row r="36" spans="1:46" ht="27" customHeight="1" x14ac:dyDescent="0.15">
      <c r="A36" s="256"/>
      <c r="AK36" s="1139" t="s">
        <v>538</v>
      </c>
      <c r="AL36" s="1140"/>
      <c r="AM36" s="1140"/>
      <c r="AN36" s="1141"/>
      <c r="AO36" s="300">
        <v>15825</v>
      </c>
      <c r="AP36" s="300">
        <v>24087</v>
      </c>
      <c r="AQ36" s="301">
        <v>4602</v>
      </c>
      <c r="AR36" s="302">
        <v>423.4</v>
      </c>
    </row>
    <row r="37" spans="1:46" ht="13.5" customHeight="1" x14ac:dyDescent="0.15">
      <c r="A37" s="256"/>
      <c r="AK37" s="1139" t="s">
        <v>539</v>
      </c>
      <c r="AL37" s="1140"/>
      <c r="AM37" s="1140"/>
      <c r="AN37" s="1141"/>
      <c r="AO37" s="300" t="s">
        <v>520</v>
      </c>
      <c r="AP37" s="300" t="s">
        <v>520</v>
      </c>
      <c r="AQ37" s="301">
        <v>937</v>
      </c>
      <c r="AR37" s="302" t="s">
        <v>520</v>
      </c>
    </row>
    <row r="38" spans="1:46" ht="27" customHeight="1" x14ac:dyDescent="0.15">
      <c r="A38" s="256"/>
      <c r="AK38" s="1142" t="s">
        <v>540</v>
      </c>
      <c r="AL38" s="1143"/>
      <c r="AM38" s="1143"/>
      <c r="AN38" s="1144"/>
      <c r="AO38" s="303" t="s">
        <v>520</v>
      </c>
      <c r="AP38" s="303" t="s">
        <v>520</v>
      </c>
      <c r="AQ38" s="304">
        <v>14</v>
      </c>
      <c r="AR38" s="292" t="s">
        <v>520</v>
      </c>
      <c r="AS38" s="299"/>
    </row>
    <row r="39" spans="1:46" x14ac:dyDescent="0.15">
      <c r="A39" s="256"/>
      <c r="AK39" s="1142" t="s">
        <v>541</v>
      </c>
      <c r="AL39" s="1143"/>
      <c r="AM39" s="1143"/>
      <c r="AN39" s="1144"/>
      <c r="AO39" s="300">
        <v>-3726</v>
      </c>
      <c r="AP39" s="300">
        <v>-5671</v>
      </c>
      <c r="AQ39" s="301">
        <v>-6455</v>
      </c>
      <c r="AR39" s="302">
        <v>-12.1</v>
      </c>
      <c r="AS39" s="299"/>
    </row>
    <row r="40" spans="1:46" ht="27" customHeight="1" x14ac:dyDescent="0.15">
      <c r="A40" s="256"/>
      <c r="AK40" s="1139" t="s">
        <v>542</v>
      </c>
      <c r="AL40" s="1140"/>
      <c r="AM40" s="1140"/>
      <c r="AN40" s="1141"/>
      <c r="AO40" s="300">
        <v>-123306</v>
      </c>
      <c r="AP40" s="300">
        <v>-187680</v>
      </c>
      <c r="AQ40" s="301">
        <v>-126702</v>
      </c>
      <c r="AR40" s="302">
        <v>48.1</v>
      </c>
      <c r="AS40" s="299"/>
    </row>
    <row r="41" spans="1:46" x14ac:dyDescent="0.15">
      <c r="A41" s="256"/>
      <c r="AK41" s="1145" t="s">
        <v>301</v>
      </c>
      <c r="AL41" s="1146"/>
      <c r="AM41" s="1146"/>
      <c r="AN41" s="1147"/>
      <c r="AO41" s="300">
        <v>39584</v>
      </c>
      <c r="AP41" s="300">
        <v>60250</v>
      </c>
      <c r="AQ41" s="301">
        <v>44155</v>
      </c>
      <c r="AR41" s="302">
        <v>36.5</v>
      </c>
      <c r="AS41" s="299"/>
    </row>
    <row r="42" spans="1:46" x14ac:dyDescent="0.15">
      <c r="A42" s="256"/>
      <c r="AK42" s="305" t="s">
        <v>543</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544</v>
      </c>
    </row>
    <row r="48" spans="1:46" x14ac:dyDescent="0.15">
      <c r="A48" s="256"/>
      <c r="AK48" s="310" t="s">
        <v>545</v>
      </c>
      <c r="AL48" s="310"/>
      <c r="AM48" s="310"/>
      <c r="AN48" s="310"/>
      <c r="AO48" s="310"/>
      <c r="AP48" s="310"/>
      <c r="AQ48" s="311"/>
      <c r="AR48" s="310"/>
    </row>
    <row r="49" spans="1:44" ht="13.5" customHeight="1" x14ac:dyDescent="0.15">
      <c r="A49" s="256"/>
      <c r="AK49" s="312"/>
      <c r="AL49" s="313"/>
      <c r="AM49" s="1134" t="s">
        <v>512</v>
      </c>
      <c r="AN49" s="1136" t="s">
        <v>546</v>
      </c>
      <c r="AO49" s="1137"/>
      <c r="AP49" s="1137"/>
      <c r="AQ49" s="1137"/>
      <c r="AR49" s="1138"/>
    </row>
    <row r="50" spans="1:44" x14ac:dyDescent="0.15">
      <c r="A50" s="256"/>
      <c r="AK50" s="314"/>
      <c r="AL50" s="315"/>
      <c r="AM50" s="1135"/>
      <c r="AN50" s="316" t="s">
        <v>547</v>
      </c>
      <c r="AO50" s="317" t="s">
        <v>548</v>
      </c>
      <c r="AP50" s="318" t="s">
        <v>549</v>
      </c>
      <c r="AQ50" s="319" t="s">
        <v>550</v>
      </c>
      <c r="AR50" s="320" t="s">
        <v>551</v>
      </c>
    </row>
    <row r="51" spans="1:44" x14ac:dyDescent="0.15">
      <c r="A51" s="256"/>
      <c r="AK51" s="312" t="s">
        <v>552</v>
      </c>
      <c r="AL51" s="313"/>
      <c r="AM51" s="321">
        <v>260114</v>
      </c>
      <c r="AN51" s="322">
        <v>352936</v>
      </c>
      <c r="AO51" s="323">
        <v>20.7</v>
      </c>
      <c r="AP51" s="324">
        <v>317319</v>
      </c>
      <c r="AQ51" s="325">
        <v>2.2999999999999998</v>
      </c>
      <c r="AR51" s="326">
        <v>18.399999999999999</v>
      </c>
    </row>
    <row r="52" spans="1:44" x14ac:dyDescent="0.15">
      <c r="A52" s="256"/>
      <c r="AK52" s="327"/>
      <c r="AL52" s="328" t="s">
        <v>553</v>
      </c>
      <c r="AM52" s="329">
        <v>148396</v>
      </c>
      <c r="AN52" s="330">
        <v>201351</v>
      </c>
      <c r="AO52" s="331">
        <v>144.19999999999999</v>
      </c>
      <c r="AP52" s="332">
        <v>164214</v>
      </c>
      <c r="AQ52" s="333">
        <v>4.2</v>
      </c>
      <c r="AR52" s="334">
        <v>140</v>
      </c>
    </row>
    <row r="53" spans="1:44" x14ac:dyDescent="0.15">
      <c r="A53" s="256"/>
      <c r="AK53" s="312" t="s">
        <v>554</v>
      </c>
      <c r="AL53" s="313"/>
      <c r="AM53" s="321">
        <v>330381</v>
      </c>
      <c r="AN53" s="322">
        <v>462718</v>
      </c>
      <c r="AO53" s="323">
        <v>31.1</v>
      </c>
      <c r="AP53" s="324">
        <v>289738</v>
      </c>
      <c r="AQ53" s="325">
        <v>-8.6999999999999993</v>
      </c>
      <c r="AR53" s="326">
        <v>39.799999999999997</v>
      </c>
    </row>
    <row r="54" spans="1:44" x14ac:dyDescent="0.15">
      <c r="A54" s="256"/>
      <c r="AK54" s="327"/>
      <c r="AL54" s="328" t="s">
        <v>553</v>
      </c>
      <c r="AM54" s="329">
        <v>119687</v>
      </c>
      <c r="AN54" s="330">
        <v>167629</v>
      </c>
      <c r="AO54" s="331">
        <v>-16.7</v>
      </c>
      <c r="AP54" s="332">
        <v>156238</v>
      </c>
      <c r="AQ54" s="333">
        <v>-4.9000000000000004</v>
      </c>
      <c r="AR54" s="334">
        <v>-11.8</v>
      </c>
    </row>
    <row r="55" spans="1:44" x14ac:dyDescent="0.15">
      <c r="A55" s="256"/>
      <c r="AK55" s="312" t="s">
        <v>555</v>
      </c>
      <c r="AL55" s="313"/>
      <c r="AM55" s="321">
        <v>181593</v>
      </c>
      <c r="AN55" s="322">
        <v>258679</v>
      </c>
      <c r="AO55" s="323">
        <v>-44.1</v>
      </c>
      <c r="AP55" s="324">
        <v>316937</v>
      </c>
      <c r="AQ55" s="325">
        <v>9.4</v>
      </c>
      <c r="AR55" s="326">
        <v>-53.5</v>
      </c>
    </row>
    <row r="56" spans="1:44" x14ac:dyDescent="0.15">
      <c r="A56" s="256"/>
      <c r="AK56" s="327"/>
      <c r="AL56" s="328" t="s">
        <v>553</v>
      </c>
      <c r="AM56" s="329">
        <v>117404</v>
      </c>
      <c r="AN56" s="330">
        <v>167242</v>
      </c>
      <c r="AO56" s="331">
        <v>-0.2</v>
      </c>
      <c r="AP56" s="332">
        <v>199150</v>
      </c>
      <c r="AQ56" s="333">
        <v>27.5</v>
      </c>
      <c r="AR56" s="334">
        <v>-27.7</v>
      </c>
    </row>
    <row r="57" spans="1:44" x14ac:dyDescent="0.15">
      <c r="A57" s="256"/>
      <c r="AK57" s="312" t="s">
        <v>556</v>
      </c>
      <c r="AL57" s="313"/>
      <c r="AM57" s="321">
        <v>369769</v>
      </c>
      <c r="AN57" s="322">
        <v>553546</v>
      </c>
      <c r="AO57" s="323">
        <v>114</v>
      </c>
      <c r="AP57" s="324">
        <v>332350</v>
      </c>
      <c r="AQ57" s="325">
        <v>4.9000000000000004</v>
      </c>
      <c r="AR57" s="326">
        <v>109.1</v>
      </c>
    </row>
    <row r="58" spans="1:44" x14ac:dyDescent="0.15">
      <c r="A58" s="256"/>
      <c r="AK58" s="327"/>
      <c r="AL58" s="328" t="s">
        <v>553</v>
      </c>
      <c r="AM58" s="329">
        <v>282216</v>
      </c>
      <c r="AN58" s="330">
        <v>422479</v>
      </c>
      <c r="AO58" s="331">
        <v>152.6</v>
      </c>
      <c r="AP58" s="332">
        <v>200453</v>
      </c>
      <c r="AQ58" s="333">
        <v>0.7</v>
      </c>
      <c r="AR58" s="334">
        <v>151.9</v>
      </c>
    </row>
    <row r="59" spans="1:44" x14ac:dyDescent="0.15">
      <c r="A59" s="256"/>
      <c r="AK59" s="312" t="s">
        <v>557</v>
      </c>
      <c r="AL59" s="313"/>
      <c r="AM59" s="321">
        <v>197317</v>
      </c>
      <c r="AN59" s="322">
        <v>300330</v>
      </c>
      <c r="AO59" s="323">
        <v>-45.7</v>
      </c>
      <c r="AP59" s="324">
        <v>362690</v>
      </c>
      <c r="AQ59" s="325">
        <v>9.1</v>
      </c>
      <c r="AR59" s="326">
        <v>-54.8</v>
      </c>
    </row>
    <row r="60" spans="1:44" x14ac:dyDescent="0.15">
      <c r="A60" s="256"/>
      <c r="AK60" s="327"/>
      <c r="AL60" s="328" t="s">
        <v>553</v>
      </c>
      <c r="AM60" s="329">
        <v>110236</v>
      </c>
      <c r="AN60" s="330">
        <v>167787</v>
      </c>
      <c r="AO60" s="331">
        <v>-60.3</v>
      </c>
      <c r="AP60" s="332">
        <v>172580</v>
      </c>
      <c r="AQ60" s="333">
        <v>-13.9</v>
      </c>
      <c r="AR60" s="334">
        <v>-46.4</v>
      </c>
    </row>
    <row r="61" spans="1:44" x14ac:dyDescent="0.15">
      <c r="A61" s="256"/>
      <c r="AK61" s="312" t="s">
        <v>558</v>
      </c>
      <c r="AL61" s="335"/>
      <c r="AM61" s="321">
        <v>267835</v>
      </c>
      <c r="AN61" s="322">
        <v>385642</v>
      </c>
      <c r="AO61" s="323">
        <v>15.2</v>
      </c>
      <c r="AP61" s="324">
        <v>323807</v>
      </c>
      <c r="AQ61" s="336">
        <v>3.4</v>
      </c>
      <c r="AR61" s="326">
        <v>11.8</v>
      </c>
    </row>
    <row r="62" spans="1:44" x14ac:dyDescent="0.15">
      <c r="A62" s="256"/>
      <c r="AK62" s="327"/>
      <c r="AL62" s="328" t="s">
        <v>553</v>
      </c>
      <c r="AM62" s="329">
        <v>155588</v>
      </c>
      <c r="AN62" s="330">
        <v>225298</v>
      </c>
      <c r="AO62" s="331">
        <v>43.9</v>
      </c>
      <c r="AP62" s="332">
        <v>178527</v>
      </c>
      <c r="AQ62" s="333">
        <v>2.7</v>
      </c>
      <c r="AR62" s="334">
        <v>41.2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7FEAZvybR/Wiv8bnFFcfD3MkcADIzZj1wd2+d4KepQD1LX5fx5lfyGojebrGaG+VNodOLfDm7DIwSVeQtUJSDw==" saltValue="UQUBFgWKMyzlk8MC5fmN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1" spans="125:125" ht="13.5" hidden="1" customHeight="1" x14ac:dyDescent="0.15">
      <c r="DU121" s="250"/>
    </row>
  </sheetData>
  <sheetProtection algorithmName="SHA-512" hashValue="s57XbMV/7ante85uDlB0PW0oYOFS8kcKJztRMCvICq7UQQVrv+mbr927qc3hnCdDVhyuY15Tr9y/vLqIaEDi9Q==" saltValue="ti9+6Gu6KTD2DkBP8uMf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fa0NoZIW6nY2LiYQ0j/2RursFnIA55l4TdrLIfXZLez/W0LMMEXPYmHmlPoyoQuXSFtlS7TVmN8a+DLUseZZuQ==" saltValue="C7z1Y1hZ5MQIpGZ5jELS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8" t="s">
        <v>3</v>
      </c>
      <c r="D47" s="1148"/>
      <c r="E47" s="1149"/>
      <c r="F47" s="11">
        <v>98.05</v>
      </c>
      <c r="G47" s="12">
        <v>89.06</v>
      </c>
      <c r="H47" s="12">
        <v>71.11</v>
      </c>
      <c r="I47" s="12">
        <v>65.3</v>
      </c>
      <c r="J47" s="13">
        <v>70.010000000000005</v>
      </c>
    </row>
    <row r="48" spans="2:10" ht="57.75" customHeight="1" x14ac:dyDescent="0.15">
      <c r="B48" s="14"/>
      <c r="C48" s="1150" t="s">
        <v>4</v>
      </c>
      <c r="D48" s="1150"/>
      <c r="E48" s="1151"/>
      <c r="F48" s="15">
        <v>6.74</v>
      </c>
      <c r="G48" s="16">
        <v>0.4</v>
      </c>
      <c r="H48" s="16">
        <v>2.4300000000000002</v>
      </c>
      <c r="I48" s="16">
        <v>4.5599999999999996</v>
      </c>
      <c r="J48" s="17">
        <v>10.1</v>
      </c>
    </row>
    <row r="49" spans="2:10" ht="57.75" customHeight="1" thickBot="1" x14ac:dyDescent="0.2">
      <c r="B49" s="18"/>
      <c r="C49" s="1152" t="s">
        <v>5</v>
      </c>
      <c r="D49" s="1152"/>
      <c r="E49" s="1153"/>
      <c r="F49" s="19" t="s">
        <v>567</v>
      </c>
      <c r="G49" s="20" t="s">
        <v>568</v>
      </c>
      <c r="H49" s="20" t="s">
        <v>569</v>
      </c>
      <c r="I49" s="20">
        <v>2.34</v>
      </c>
      <c r="J49" s="21">
        <v>19.2</v>
      </c>
    </row>
    <row r="50" spans="2:10" x14ac:dyDescent="0.15"/>
  </sheetData>
  <sheetProtection algorithmName="SHA-512" hashValue="lXijSHaknTCRNV+tfpjPGrX/zVWkP6202ETtYSY5GIjsxs4Ggli2xfBk70xKUTy0VPwUya91v6vQSvgyPkSzoQ==" saltValue="HsAW1me0Gx4WD5L8ZbOQ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8" t="s">
        <v>570</v>
      </c>
      <c r="D34" s="1158"/>
      <c r="E34" s="1159"/>
      <c r="F34" s="32">
        <v>6.73</v>
      </c>
      <c r="G34" s="33">
        <v>0.4</v>
      </c>
      <c r="H34" s="33">
        <v>2.42</v>
      </c>
      <c r="I34" s="33">
        <v>4.55</v>
      </c>
      <c r="J34" s="34">
        <v>10.09</v>
      </c>
      <c r="K34" s="22"/>
      <c r="L34" s="22"/>
      <c r="M34" s="22"/>
      <c r="N34" s="22"/>
      <c r="O34" s="22"/>
      <c r="P34" s="22"/>
    </row>
    <row r="35" spans="1:16" ht="39" customHeight="1" x14ac:dyDescent="0.15">
      <c r="A35" s="22"/>
      <c r="B35" s="35"/>
      <c r="C35" s="1154" t="s">
        <v>571</v>
      </c>
      <c r="D35" s="1154"/>
      <c r="E35" s="1155"/>
      <c r="F35" s="36">
        <v>0.88</v>
      </c>
      <c r="G35" s="37">
        <v>1.43</v>
      </c>
      <c r="H35" s="37">
        <v>2.57</v>
      </c>
      <c r="I35" s="37">
        <v>4.01</v>
      </c>
      <c r="J35" s="38">
        <v>2.38</v>
      </c>
      <c r="K35" s="22"/>
      <c r="L35" s="22"/>
      <c r="M35" s="22"/>
      <c r="N35" s="22"/>
      <c r="O35" s="22"/>
      <c r="P35" s="22"/>
    </row>
    <row r="36" spans="1:16" ht="39" customHeight="1" x14ac:dyDescent="0.15">
      <c r="A36" s="22"/>
      <c r="B36" s="35"/>
      <c r="C36" s="1154" t="s">
        <v>572</v>
      </c>
      <c r="D36" s="1154"/>
      <c r="E36" s="1155"/>
      <c r="F36" s="36">
        <v>1.6</v>
      </c>
      <c r="G36" s="37">
        <v>2.95</v>
      </c>
      <c r="H36" s="37">
        <v>0.96</v>
      </c>
      <c r="I36" s="37">
        <v>1.06</v>
      </c>
      <c r="J36" s="38">
        <v>0.26</v>
      </c>
      <c r="K36" s="22"/>
      <c r="L36" s="22"/>
      <c r="M36" s="22"/>
      <c r="N36" s="22"/>
      <c r="O36" s="22"/>
      <c r="P36" s="22"/>
    </row>
    <row r="37" spans="1:16" ht="39" customHeight="1" x14ac:dyDescent="0.15">
      <c r="A37" s="22"/>
      <c r="B37" s="35"/>
      <c r="C37" s="1154" t="s">
        <v>573</v>
      </c>
      <c r="D37" s="1154"/>
      <c r="E37" s="1155"/>
      <c r="F37" s="36">
        <v>0</v>
      </c>
      <c r="G37" s="37">
        <v>0.01</v>
      </c>
      <c r="H37" s="37">
        <v>0.02</v>
      </c>
      <c r="I37" s="37">
        <v>0.04</v>
      </c>
      <c r="J37" s="38">
        <v>0.03</v>
      </c>
      <c r="K37" s="22"/>
      <c r="L37" s="22"/>
      <c r="M37" s="22"/>
      <c r="N37" s="22"/>
      <c r="O37" s="22"/>
      <c r="P37" s="22"/>
    </row>
    <row r="38" spans="1:16" ht="39" customHeight="1" x14ac:dyDescent="0.15">
      <c r="A38" s="22"/>
      <c r="B38" s="35"/>
      <c r="C38" s="1154" t="s">
        <v>574</v>
      </c>
      <c r="D38" s="1154"/>
      <c r="E38" s="1155"/>
      <c r="F38" s="36">
        <v>0.03</v>
      </c>
      <c r="G38" s="37">
        <v>0.04</v>
      </c>
      <c r="H38" s="37">
        <v>0.04</v>
      </c>
      <c r="I38" s="37">
        <v>0.03</v>
      </c>
      <c r="J38" s="38">
        <v>0.03</v>
      </c>
      <c r="K38" s="22"/>
      <c r="L38" s="22"/>
      <c r="M38" s="22"/>
      <c r="N38" s="22"/>
      <c r="O38" s="22"/>
      <c r="P38" s="22"/>
    </row>
    <row r="39" spans="1:16" ht="39" customHeight="1" x14ac:dyDescent="0.15">
      <c r="A39" s="22"/>
      <c r="B39" s="35"/>
      <c r="C39" s="1154" t="s">
        <v>575</v>
      </c>
      <c r="D39" s="1154"/>
      <c r="E39" s="1155"/>
      <c r="F39" s="36">
        <v>0.05</v>
      </c>
      <c r="G39" s="37">
        <v>0.01</v>
      </c>
      <c r="H39" s="37">
        <v>0.04</v>
      </c>
      <c r="I39" s="37">
        <v>0.03</v>
      </c>
      <c r="J39" s="38">
        <v>0.02</v>
      </c>
      <c r="K39" s="22"/>
      <c r="L39" s="22"/>
      <c r="M39" s="22"/>
      <c r="N39" s="22"/>
      <c r="O39" s="22"/>
      <c r="P39" s="22"/>
    </row>
    <row r="40" spans="1:16" ht="39" customHeight="1" x14ac:dyDescent="0.15">
      <c r="A40" s="22"/>
      <c r="B40" s="35"/>
      <c r="C40" s="1154" t="s">
        <v>576</v>
      </c>
      <c r="D40" s="1154"/>
      <c r="E40" s="1155"/>
      <c r="F40" s="36">
        <v>0</v>
      </c>
      <c r="G40" s="37">
        <v>0</v>
      </c>
      <c r="H40" s="37">
        <v>0</v>
      </c>
      <c r="I40" s="37">
        <v>0</v>
      </c>
      <c r="J40" s="38">
        <v>0</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577</v>
      </c>
      <c r="D42" s="1154"/>
      <c r="E42" s="1155"/>
      <c r="F42" s="36" t="s">
        <v>520</v>
      </c>
      <c r="G42" s="37" t="s">
        <v>520</v>
      </c>
      <c r="H42" s="37" t="s">
        <v>520</v>
      </c>
      <c r="I42" s="37" t="s">
        <v>520</v>
      </c>
      <c r="J42" s="38" t="s">
        <v>520</v>
      </c>
      <c r="K42" s="22"/>
      <c r="L42" s="22"/>
      <c r="M42" s="22"/>
      <c r="N42" s="22"/>
      <c r="O42" s="22"/>
      <c r="P42" s="22"/>
    </row>
    <row r="43" spans="1:16" ht="39" customHeight="1" thickBot="1" x14ac:dyDescent="0.2">
      <c r="A43" s="22"/>
      <c r="B43" s="40"/>
      <c r="C43" s="1156" t="s">
        <v>578</v>
      </c>
      <c r="D43" s="1156"/>
      <c r="E43" s="115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A/+OrxV+kNpWOfg+kL9CXCB3SaDpjoqokLves3a+pMqNDJPg2S1EpYNEPiJY4y9BVLxuQ4fKgzdJyI1qnISxw==" saltValue="oCIi7twOJETRpBNwwmz1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101</v>
      </c>
      <c r="L45" s="58">
        <v>106</v>
      </c>
      <c r="M45" s="58">
        <v>116</v>
      </c>
      <c r="N45" s="58">
        <v>123</v>
      </c>
      <c r="O45" s="59">
        <v>130</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520</v>
      </c>
      <c r="L46" s="62" t="s">
        <v>520</v>
      </c>
      <c r="M46" s="62" t="s">
        <v>520</v>
      </c>
      <c r="N46" s="62" t="s">
        <v>520</v>
      </c>
      <c r="O46" s="63" t="s">
        <v>520</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520</v>
      </c>
      <c r="L47" s="62" t="s">
        <v>520</v>
      </c>
      <c r="M47" s="62" t="s">
        <v>520</v>
      </c>
      <c r="N47" s="62" t="s">
        <v>520</v>
      </c>
      <c r="O47" s="63" t="s">
        <v>520</v>
      </c>
      <c r="P47" s="46"/>
      <c r="Q47" s="46"/>
      <c r="R47" s="46"/>
      <c r="S47" s="46"/>
      <c r="T47" s="46"/>
      <c r="U47" s="46"/>
    </row>
    <row r="48" spans="1:21" ht="30.75" customHeight="1" x14ac:dyDescent="0.15">
      <c r="A48" s="46"/>
      <c r="B48" s="1162"/>
      <c r="C48" s="1163"/>
      <c r="D48" s="60"/>
      <c r="E48" s="1168" t="s">
        <v>15</v>
      </c>
      <c r="F48" s="1168"/>
      <c r="G48" s="1168"/>
      <c r="H48" s="1168"/>
      <c r="I48" s="1168"/>
      <c r="J48" s="1169"/>
      <c r="K48" s="61">
        <v>11</v>
      </c>
      <c r="L48" s="62">
        <v>12</v>
      </c>
      <c r="M48" s="62">
        <v>12</v>
      </c>
      <c r="N48" s="62">
        <v>21</v>
      </c>
      <c r="O48" s="63">
        <v>20</v>
      </c>
      <c r="P48" s="46"/>
      <c r="Q48" s="46"/>
      <c r="R48" s="46"/>
      <c r="S48" s="46"/>
      <c r="T48" s="46"/>
      <c r="U48" s="46"/>
    </row>
    <row r="49" spans="1:21" ht="30.75" customHeight="1" x14ac:dyDescent="0.15">
      <c r="A49" s="46"/>
      <c r="B49" s="1162"/>
      <c r="C49" s="1163"/>
      <c r="D49" s="60"/>
      <c r="E49" s="1168" t="s">
        <v>16</v>
      </c>
      <c r="F49" s="1168"/>
      <c r="G49" s="1168"/>
      <c r="H49" s="1168"/>
      <c r="I49" s="1168"/>
      <c r="J49" s="1169"/>
      <c r="K49" s="61">
        <v>18</v>
      </c>
      <c r="L49" s="62">
        <v>23</v>
      </c>
      <c r="M49" s="62">
        <v>21</v>
      </c>
      <c r="N49" s="62">
        <v>26</v>
      </c>
      <c r="O49" s="63">
        <v>16</v>
      </c>
      <c r="P49" s="46"/>
      <c r="Q49" s="46"/>
      <c r="R49" s="46"/>
      <c r="S49" s="46"/>
      <c r="T49" s="46"/>
      <c r="U49" s="46"/>
    </row>
    <row r="50" spans="1:21" ht="30.75" customHeight="1" x14ac:dyDescent="0.15">
      <c r="A50" s="46"/>
      <c r="B50" s="1162"/>
      <c r="C50" s="1163"/>
      <c r="D50" s="60"/>
      <c r="E50" s="1168" t="s">
        <v>17</v>
      </c>
      <c r="F50" s="1168"/>
      <c r="G50" s="1168"/>
      <c r="H50" s="1168"/>
      <c r="I50" s="1168"/>
      <c r="J50" s="1169"/>
      <c r="K50" s="61" t="s">
        <v>520</v>
      </c>
      <c r="L50" s="62" t="s">
        <v>520</v>
      </c>
      <c r="M50" s="62" t="s">
        <v>520</v>
      </c>
      <c r="N50" s="62" t="s">
        <v>520</v>
      </c>
      <c r="O50" s="63" t="s">
        <v>520</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v>0</v>
      </c>
      <c r="M51" s="62">
        <v>0</v>
      </c>
      <c r="N51" s="62">
        <v>0</v>
      </c>
      <c r="O51" s="63" t="s">
        <v>520</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102</v>
      </c>
      <c r="L52" s="62">
        <v>108</v>
      </c>
      <c r="M52" s="62">
        <v>116</v>
      </c>
      <c r="N52" s="62">
        <v>125</v>
      </c>
      <c r="O52" s="63">
        <v>128</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28</v>
      </c>
      <c r="L53" s="67">
        <v>33</v>
      </c>
      <c r="M53" s="67">
        <v>33</v>
      </c>
      <c r="N53" s="67">
        <v>45</v>
      </c>
      <c r="O53" s="68">
        <v>38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NZUiPkABfVUKSQrrpczrLDOJ7dWAYm7wEWCC1OWvGRtr7hhxGZxR1jTd52jEk/u6gezCFc27sabTPcNQldcYQ==" saltValue="dTG9LICVtHuYTUBCRMtb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86" t="s">
        <v>30</v>
      </c>
      <c r="C41" s="1187"/>
      <c r="D41" s="100"/>
      <c r="E41" s="1192" t="s">
        <v>31</v>
      </c>
      <c r="F41" s="1192"/>
      <c r="G41" s="1192"/>
      <c r="H41" s="1193"/>
      <c r="I41" s="339">
        <v>1221</v>
      </c>
      <c r="J41" s="340">
        <v>1295</v>
      </c>
      <c r="K41" s="340">
        <v>1305</v>
      </c>
      <c r="L41" s="340">
        <v>1409</v>
      </c>
      <c r="M41" s="341">
        <v>1413</v>
      </c>
    </row>
    <row r="42" spans="2:13" ht="27.75" customHeight="1" x14ac:dyDescent="0.15">
      <c r="B42" s="1188"/>
      <c r="C42" s="1189"/>
      <c r="D42" s="101"/>
      <c r="E42" s="1194" t="s">
        <v>32</v>
      </c>
      <c r="F42" s="1194"/>
      <c r="G42" s="1194"/>
      <c r="H42" s="1195"/>
      <c r="I42" s="342">
        <v>7</v>
      </c>
      <c r="J42" s="343" t="s">
        <v>520</v>
      </c>
      <c r="K42" s="343" t="s">
        <v>520</v>
      </c>
      <c r="L42" s="343" t="s">
        <v>520</v>
      </c>
      <c r="M42" s="344" t="s">
        <v>520</v>
      </c>
    </row>
    <row r="43" spans="2:13" ht="27.75" customHeight="1" x14ac:dyDescent="0.15">
      <c r="B43" s="1188"/>
      <c r="C43" s="1189"/>
      <c r="D43" s="101"/>
      <c r="E43" s="1194" t="s">
        <v>33</v>
      </c>
      <c r="F43" s="1194"/>
      <c r="G43" s="1194"/>
      <c r="H43" s="1195"/>
      <c r="I43" s="342">
        <v>209</v>
      </c>
      <c r="J43" s="343">
        <v>246</v>
      </c>
      <c r="K43" s="343">
        <v>278</v>
      </c>
      <c r="L43" s="343">
        <v>311</v>
      </c>
      <c r="M43" s="344">
        <v>350</v>
      </c>
    </row>
    <row r="44" spans="2:13" ht="27.75" customHeight="1" x14ac:dyDescent="0.15">
      <c r="B44" s="1188"/>
      <c r="C44" s="1189"/>
      <c r="D44" s="101"/>
      <c r="E44" s="1194" t="s">
        <v>34</v>
      </c>
      <c r="F44" s="1194"/>
      <c r="G44" s="1194"/>
      <c r="H44" s="1195"/>
      <c r="I44" s="342">
        <v>227</v>
      </c>
      <c r="J44" s="343">
        <v>226</v>
      </c>
      <c r="K44" s="343">
        <v>178</v>
      </c>
      <c r="L44" s="343">
        <v>156</v>
      </c>
      <c r="M44" s="344">
        <v>142</v>
      </c>
    </row>
    <row r="45" spans="2:13" ht="27.75" customHeight="1" x14ac:dyDescent="0.15">
      <c r="B45" s="1188"/>
      <c r="C45" s="1189"/>
      <c r="D45" s="101"/>
      <c r="E45" s="1194" t="s">
        <v>35</v>
      </c>
      <c r="F45" s="1194"/>
      <c r="G45" s="1194"/>
      <c r="H45" s="1195"/>
      <c r="I45" s="342">
        <v>380</v>
      </c>
      <c r="J45" s="343">
        <v>308</v>
      </c>
      <c r="K45" s="343">
        <v>350</v>
      </c>
      <c r="L45" s="343">
        <v>328</v>
      </c>
      <c r="M45" s="344">
        <v>311</v>
      </c>
    </row>
    <row r="46" spans="2:13" ht="27.75" customHeight="1" x14ac:dyDescent="0.15">
      <c r="B46" s="1188"/>
      <c r="C46" s="1189"/>
      <c r="D46" s="102"/>
      <c r="E46" s="1194" t="s">
        <v>36</v>
      </c>
      <c r="F46" s="1194"/>
      <c r="G46" s="1194"/>
      <c r="H46" s="1195"/>
      <c r="I46" s="342" t="s">
        <v>520</v>
      </c>
      <c r="J46" s="343" t="s">
        <v>520</v>
      </c>
      <c r="K46" s="343" t="s">
        <v>520</v>
      </c>
      <c r="L46" s="343" t="s">
        <v>520</v>
      </c>
      <c r="M46" s="344" t="s">
        <v>520</v>
      </c>
    </row>
    <row r="47" spans="2:13" ht="27.75" customHeight="1" x14ac:dyDescent="0.15">
      <c r="B47" s="1188"/>
      <c r="C47" s="1189"/>
      <c r="D47" s="103"/>
      <c r="E47" s="1196" t="s">
        <v>37</v>
      </c>
      <c r="F47" s="1197"/>
      <c r="G47" s="1197"/>
      <c r="H47" s="1198"/>
      <c r="I47" s="342" t="s">
        <v>520</v>
      </c>
      <c r="J47" s="343" t="s">
        <v>520</v>
      </c>
      <c r="K47" s="343" t="s">
        <v>520</v>
      </c>
      <c r="L47" s="343" t="s">
        <v>520</v>
      </c>
      <c r="M47" s="344" t="s">
        <v>520</v>
      </c>
    </row>
    <row r="48" spans="2:13" ht="27.75" customHeight="1" x14ac:dyDescent="0.15">
      <c r="B48" s="1188"/>
      <c r="C48" s="1189"/>
      <c r="D48" s="101"/>
      <c r="E48" s="1194" t="s">
        <v>38</v>
      </c>
      <c r="F48" s="1194"/>
      <c r="G48" s="1194"/>
      <c r="H48" s="1195"/>
      <c r="I48" s="342" t="s">
        <v>520</v>
      </c>
      <c r="J48" s="343" t="s">
        <v>520</v>
      </c>
      <c r="K48" s="343" t="s">
        <v>520</v>
      </c>
      <c r="L48" s="343" t="s">
        <v>520</v>
      </c>
      <c r="M48" s="344" t="s">
        <v>520</v>
      </c>
    </row>
    <row r="49" spans="2:13" ht="27.75" customHeight="1" x14ac:dyDescent="0.15">
      <c r="B49" s="1190"/>
      <c r="C49" s="1191"/>
      <c r="D49" s="101"/>
      <c r="E49" s="1194" t="s">
        <v>39</v>
      </c>
      <c r="F49" s="1194"/>
      <c r="G49" s="1194"/>
      <c r="H49" s="1195"/>
      <c r="I49" s="342" t="s">
        <v>520</v>
      </c>
      <c r="J49" s="343" t="s">
        <v>520</v>
      </c>
      <c r="K49" s="343" t="s">
        <v>520</v>
      </c>
      <c r="L49" s="343" t="s">
        <v>520</v>
      </c>
      <c r="M49" s="344" t="s">
        <v>520</v>
      </c>
    </row>
    <row r="50" spans="2:13" ht="27.75" customHeight="1" x14ac:dyDescent="0.15">
      <c r="B50" s="1199" t="s">
        <v>40</v>
      </c>
      <c r="C50" s="1200"/>
      <c r="D50" s="104"/>
      <c r="E50" s="1194" t="s">
        <v>41</v>
      </c>
      <c r="F50" s="1194"/>
      <c r="G50" s="1194"/>
      <c r="H50" s="1195"/>
      <c r="I50" s="342">
        <v>1037</v>
      </c>
      <c r="J50" s="343">
        <v>943</v>
      </c>
      <c r="K50" s="343">
        <v>852</v>
      </c>
      <c r="L50" s="343">
        <v>836</v>
      </c>
      <c r="M50" s="344">
        <v>960</v>
      </c>
    </row>
    <row r="51" spans="2:13" ht="27.75" customHeight="1" x14ac:dyDescent="0.15">
      <c r="B51" s="1188"/>
      <c r="C51" s="1189"/>
      <c r="D51" s="101"/>
      <c r="E51" s="1194" t="s">
        <v>42</v>
      </c>
      <c r="F51" s="1194"/>
      <c r="G51" s="1194"/>
      <c r="H51" s="1195"/>
      <c r="I51" s="342">
        <v>80</v>
      </c>
      <c r="J51" s="343">
        <v>57</v>
      </c>
      <c r="K51" s="343">
        <v>53</v>
      </c>
      <c r="L51" s="343">
        <v>50</v>
      </c>
      <c r="M51" s="344">
        <v>46</v>
      </c>
    </row>
    <row r="52" spans="2:13" ht="27.75" customHeight="1" x14ac:dyDescent="0.15">
      <c r="B52" s="1190"/>
      <c r="C52" s="1191"/>
      <c r="D52" s="101"/>
      <c r="E52" s="1194" t="s">
        <v>43</v>
      </c>
      <c r="F52" s="1194"/>
      <c r="G52" s="1194"/>
      <c r="H52" s="1195"/>
      <c r="I52" s="342">
        <v>1291</v>
      </c>
      <c r="J52" s="343">
        <v>1344</v>
      </c>
      <c r="K52" s="343">
        <v>1357</v>
      </c>
      <c r="L52" s="343">
        <v>1353</v>
      </c>
      <c r="M52" s="344">
        <v>1376</v>
      </c>
    </row>
    <row r="53" spans="2:13" ht="27.75" customHeight="1" thickBot="1" x14ac:dyDescent="0.2">
      <c r="B53" s="1201" t="s">
        <v>44</v>
      </c>
      <c r="C53" s="1202"/>
      <c r="D53" s="105"/>
      <c r="E53" s="1203" t="s">
        <v>45</v>
      </c>
      <c r="F53" s="1203"/>
      <c r="G53" s="1203"/>
      <c r="H53" s="1204"/>
      <c r="I53" s="345">
        <v>-365</v>
      </c>
      <c r="J53" s="346">
        <v>-269</v>
      </c>
      <c r="K53" s="346">
        <v>-150</v>
      </c>
      <c r="L53" s="346">
        <v>-35</v>
      </c>
      <c r="M53" s="347">
        <v>-167</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hysaYxfcu/y0uxCnYfZR36c/8UiW+nGrx17jJN1YMUFFyQZHehCMxjdsWMTuL4U+26ICshYbTWrioNwSJalBVg==" saltValue="qyYLgCV9Ju8382W4kPk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213" t="s">
        <v>48</v>
      </c>
      <c r="D55" s="1213"/>
      <c r="E55" s="1214"/>
      <c r="F55" s="117">
        <v>506</v>
      </c>
      <c r="G55" s="117">
        <v>507</v>
      </c>
      <c r="H55" s="118">
        <v>623</v>
      </c>
    </row>
    <row r="56" spans="2:8" ht="52.5" customHeight="1" x14ac:dyDescent="0.15">
      <c r="B56" s="119"/>
      <c r="C56" s="1215" t="s">
        <v>49</v>
      </c>
      <c r="D56" s="1215"/>
      <c r="E56" s="1216"/>
      <c r="F56" s="120">
        <v>1</v>
      </c>
      <c r="G56" s="120">
        <v>1</v>
      </c>
      <c r="H56" s="121">
        <v>1</v>
      </c>
    </row>
    <row r="57" spans="2:8" ht="53.25" customHeight="1" x14ac:dyDescent="0.15">
      <c r="B57" s="119"/>
      <c r="C57" s="1217" t="s">
        <v>50</v>
      </c>
      <c r="D57" s="1217"/>
      <c r="E57" s="1218"/>
      <c r="F57" s="122">
        <v>309</v>
      </c>
      <c r="G57" s="122">
        <v>324</v>
      </c>
      <c r="H57" s="123">
        <v>331</v>
      </c>
    </row>
    <row r="58" spans="2:8" ht="45.75" customHeight="1" x14ac:dyDescent="0.15">
      <c r="B58" s="124"/>
      <c r="C58" s="1205" t="s">
        <v>585</v>
      </c>
      <c r="D58" s="1206"/>
      <c r="E58" s="1207"/>
      <c r="F58" s="125">
        <v>108</v>
      </c>
      <c r="G58" s="125">
        <v>108</v>
      </c>
      <c r="H58" s="126">
        <v>108</v>
      </c>
    </row>
    <row r="59" spans="2:8" ht="45.75" customHeight="1" x14ac:dyDescent="0.15">
      <c r="B59" s="124"/>
      <c r="C59" s="1205" t="s">
        <v>586</v>
      </c>
      <c r="D59" s="1206"/>
      <c r="E59" s="1207"/>
      <c r="F59" s="125">
        <v>74</v>
      </c>
      <c r="G59" s="125">
        <v>74</v>
      </c>
      <c r="H59" s="126">
        <v>74</v>
      </c>
    </row>
    <row r="60" spans="2:8" ht="45.75" customHeight="1" x14ac:dyDescent="0.15">
      <c r="B60" s="124"/>
      <c r="C60" s="1205" t="s">
        <v>587</v>
      </c>
      <c r="D60" s="1206"/>
      <c r="E60" s="1207"/>
      <c r="F60" s="125">
        <v>34</v>
      </c>
      <c r="G60" s="125">
        <v>34</v>
      </c>
      <c r="H60" s="126">
        <v>34</v>
      </c>
    </row>
    <row r="61" spans="2:8" ht="45.75" customHeight="1" x14ac:dyDescent="0.15">
      <c r="B61" s="124"/>
      <c r="C61" s="1205" t="s">
        <v>588</v>
      </c>
      <c r="D61" s="1206"/>
      <c r="E61" s="1207"/>
      <c r="F61" s="125">
        <v>22</v>
      </c>
      <c r="G61" s="125">
        <v>27</v>
      </c>
      <c r="H61" s="126">
        <v>32</v>
      </c>
    </row>
    <row r="62" spans="2:8" ht="45.75" customHeight="1" thickBot="1" x14ac:dyDescent="0.2">
      <c r="B62" s="127"/>
      <c r="C62" s="1208" t="s">
        <v>589</v>
      </c>
      <c r="D62" s="1209"/>
      <c r="E62" s="1210"/>
      <c r="F62" s="128">
        <v>24</v>
      </c>
      <c r="G62" s="128">
        <v>24</v>
      </c>
      <c r="H62" s="129">
        <v>24</v>
      </c>
    </row>
    <row r="63" spans="2:8" ht="52.5" customHeight="1" thickBot="1" x14ac:dyDescent="0.2">
      <c r="B63" s="130"/>
      <c r="C63" s="1211" t="s">
        <v>51</v>
      </c>
      <c r="D63" s="1211"/>
      <c r="E63" s="1212"/>
      <c r="F63" s="131">
        <v>817</v>
      </c>
      <c r="G63" s="131">
        <v>831</v>
      </c>
      <c r="H63" s="132">
        <v>955</v>
      </c>
    </row>
    <row r="64" spans="2:8" x14ac:dyDescent="0.15"/>
  </sheetData>
  <sheetProtection algorithmName="SHA-512" hashValue="UMrLPs+/isHqA2jMN+Dl30FKTpD0OwGT4zRpR7RluCsD9FEU1OgWhfr7L21ONvd88XYdu7+/56wJCa+7T1P4Dw==" saltValue="4DZBIYx6sLvJf31nl1q2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03E6-7A84-45D5-A5BD-9B6C702DE184}">
  <sheetPr>
    <pageSetUpPr fitToPage="1"/>
  </sheetPr>
  <dimension ref="A1:DE85"/>
  <sheetViews>
    <sheetView showGridLines="0" zoomScale="115" zoomScaleNormal="115"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1" t="s">
        <v>601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602</v>
      </c>
    </row>
    <row r="50" spans="1:109" x14ac:dyDescent="0.15">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562</v>
      </c>
      <c r="BQ50" s="1224"/>
      <c r="BR50" s="1224"/>
      <c r="BS50" s="1224"/>
      <c r="BT50" s="1224"/>
      <c r="BU50" s="1224"/>
      <c r="BV50" s="1224"/>
      <c r="BW50" s="1224"/>
      <c r="BX50" s="1224" t="s">
        <v>563</v>
      </c>
      <c r="BY50" s="1224"/>
      <c r="BZ50" s="1224"/>
      <c r="CA50" s="1224"/>
      <c r="CB50" s="1224"/>
      <c r="CC50" s="1224"/>
      <c r="CD50" s="1224"/>
      <c r="CE50" s="1224"/>
      <c r="CF50" s="1224" t="s">
        <v>564</v>
      </c>
      <c r="CG50" s="1224"/>
      <c r="CH50" s="1224"/>
      <c r="CI50" s="1224"/>
      <c r="CJ50" s="1224"/>
      <c r="CK50" s="1224"/>
      <c r="CL50" s="1224"/>
      <c r="CM50" s="1224"/>
      <c r="CN50" s="1224" t="s">
        <v>565</v>
      </c>
      <c r="CO50" s="1224"/>
      <c r="CP50" s="1224"/>
      <c r="CQ50" s="1224"/>
      <c r="CR50" s="1224"/>
      <c r="CS50" s="1224"/>
      <c r="CT50" s="1224"/>
      <c r="CU50" s="1224"/>
      <c r="CV50" s="1224" t="s">
        <v>566</v>
      </c>
      <c r="CW50" s="1224"/>
      <c r="CX50" s="1224"/>
      <c r="CY50" s="1224"/>
      <c r="CZ50" s="1224"/>
      <c r="DA50" s="1224"/>
      <c r="DB50" s="1224"/>
      <c r="DC50" s="1224"/>
    </row>
    <row r="51" spans="1:109" ht="13.5" customHeight="1" x14ac:dyDescent="0.15">
      <c r="B51" s="256"/>
      <c r="G51" s="1227"/>
      <c r="H51" s="1227"/>
      <c r="I51" s="1240"/>
      <c r="J51" s="1240"/>
      <c r="K51" s="1226"/>
      <c r="L51" s="1226"/>
      <c r="M51" s="1226"/>
      <c r="N51" s="1226"/>
      <c r="AM51" s="356"/>
      <c r="AN51" s="1222" t="s">
        <v>603</v>
      </c>
      <c r="AO51" s="1222"/>
      <c r="AP51" s="1222"/>
      <c r="AQ51" s="1222"/>
      <c r="AR51" s="1222"/>
      <c r="AS51" s="1222"/>
      <c r="AT51" s="1222"/>
      <c r="AU51" s="1222"/>
      <c r="AV51" s="1222"/>
      <c r="AW51" s="1222"/>
      <c r="AX51" s="1222"/>
      <c r="AY51" s="1222"/>
      <c r="AZ51" s="1222"/>
      <c r="BA51" s="1222"/>
      <c r="BB51" s="1222" t="s">
        <v>604</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x14ac:dyDescent="0.15">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605</v>
      </c>
      <c r="BC53" s="1222"/>
      <c r="BD53" s="1222"/>
      <c r="BE53" s="1222"/>
      <c r="BF53" s="1222"/>
      <c r="BG53" s="1222"/>
      <c r="BH53" s="1222"/>
      <c r="BI53" s="1222"/>
      <c r="BJ53" s="1222"/>
      <c r="BK53" s="1222"/>
      <c r="BL53" s="1222"/>
      <c r="BM53" s="1222"/>
      <c r="BN53" s="1222"/>
      <c r="BO53" s="1222"/>
      <c r="BP53" s="1219">
        <v>71.7</v>
      </c>
      <c r="BQ53" s="1219"/>
      <c r="BR53" s="1219"/>
      <c r="BS53" s="1219"/>
      <c r="BT53" s="1219"/>
      <c r="BU53" s="1219"/>
      <c r="BV53" s="1219"/>
      <c r="BW53" s="1219"/>
      <c r="BX53" s="1219">
        <v>72.099999999999994</v>
      </c>
      <c r="BY53" s="1219"/>
      <c r="BZ53" s="1219"/>
      <c r="CA53" s="1219"/>
      <c r="CB53" s="1219"/>
      <c r="CC53" s="1219"/>
      <c r="CD53" s="1219"/>
      <c r="CE53" s="1219"/>
      <c r="CF53" s="1219">
        <v>73.3</v>
      </c>
      <c r="CG53" s="1219"/>
      <c r="CH53" s="1219"/>
      <c r="CI53" s="1219"/>
      <c r="CJ53" s="1219"/>
      <c r="CK53" s="1219"/>
      <c r="CL53" s="1219"/>
      <c r="CM53" s="1219"/>
      <c r="CN53" s="1219">
        <v>73.7</v>
      </c>
      <c r="CO53" s="1219"/>
      <c r="CP53" s="1219"/>
      <c r="CQ53" s="1219"/>
      <c r="CR53" s="1219"/>
      <c r="CS53" s="1219"/>
      <c r="CT53" s="1219"/>
      <c r="CU53" s="1219"/>
      <c r="CV53" s="1219">
        <v>70.3</v>
      </c>
      <c r="CW53" s="1219"/>
      <c r="CX53" s="1219"/>
      <c r="CY53" s="1219"/>
      <c r="CZ53" s="1219"/>
      <c r="DA53" s="1219"/>
      <c r="DB53" s="1219"/>
      <c r="DC53" s="1219"/>
    </row>
    <row r="54" spans="1:109" x14ac:dyDescent="0.15">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6"/>
      <c r="G55" s="1225"/>
      <c r="H55" s="1225"/>
      <c r="I55" s="1225"/>
      <c r="J55" s="1225"/>
      <c r="K55" s="1226"/>
      <c r="L55" s="1226"/>
      <c r="M55" s="1226"/>
      <c r="N55" s="1226"/>
      <c r="AN55" s="1224" t="s">
        <v>606</v>
      </c>
      <c r="AO55" s="1224"/>
      <c r="AP55" s="1224"/>
      <c r="AQ55" s="1224"/>
      <c r="AR55" s="1224"/>
      <c r="AS55" s="1224"/>
      <c r="AT55" s="1224"/>
      <c r="AU55" s="1224"/>
      <c r="AV55" s="1224"/>
      <c r="AW55" s="1224"/>
      <c r="AX55" s="1224"/>
      <c r="AY55" s="1224"/>
      <c r="AZ55" s="1224"/>
      <c r="BA55" s="1224"/>
      <c r="BB55" s="1222" t="s">
        <v>604</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605</v>
      </c>
      <c r="BC57" s="1222"/>
      <c r="BD57" s="1222"/>
      <c r="BE57" s="1222"/>
      <c r="BF57" s="1222"/>
      <c r="BG57" s="1222"/>
      <c r="BH57" s="1222"/>
      <c r="BI57" s="1222"/>
      <c r="BJ57" s="1222"/>
      <c r="BK57" s="1222"/>
      <c r="BL57" s="1222"/>
      <c r="BM57" s="1222"/>
      <c r="BN57" s="1222"/>
      <c r="BO57" s="1222"/>
      <c r="BP57" s="1219">
        <v>58.2</v>
      </c>
      <c r="BQ57" s="1219"/>
      <c r="BR57" s="1219"/>
      <c r="BS57" s="1219"/>
      <c r="BT57" s="1219"/>
      <c r="BU57" s="1219"/>
      <c r="BV57" s="1219"/>
      <c r="BW57" s="1219"/>
      <c r="BX57" s="1219">
        <v>59.4</v>
      </c>
      <c r="BY57" s="1219"/>
      <c r="BZ57" s="1219"/>
      <c r="CA57" s="1219"/>
      <c r="CB57" s="1219"/>
      <c r="CC57" s="1219"/>
      <c r="CD57" s="1219"/>
      <c r="CE57" s="1219"/>
      <c r="CF57" s="1219">
        <v>60.4</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0"/>
      <c r="DE57" s="359"/>
    </row>
    <row r="58" spans="1:109" s="355" customFormat="1" x14ac:dyDescent="0.15">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607</v>
      </c>
    </row>
    <row r="64" spans="1:109" x14ac:dyDescent="0.15">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31" t="s">
        <v>608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602</v>
      </c>
    </row>
    <row r="72" spans="2:107" x14ac:dyDescent="0.15">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562</v>
      </c>
      <c r="BQ72" s="1224"/>
      <c r="BR72" s="1224"/>
      <c r="BS72" s="1224"/>
      <c r="BT72" s="1224"/>
      <c r="BU72" s="1224"/>
      <c r="BV72" s="1224"/>
      <c r="BW72" s="1224"/>
      <c r="BX72" s="1224" t="s">
        <v>563</v>
      </c>
      <c r="BY72" s="1224"/>
      <c r="BZ72" s="1224"/>
      <c r="CA72" s="1224"/>
      <c r="CB72" s="1224"/>
      <c r="CC72" s="1224"/>
      <c r="CD72" s="1224"/>
      <c r="CE72" s="1224"/>
      <c r="CF72" s="1224" t="s">
        <v>564</v>
      </c>
      <c r="CG72" s="1224"/>
      <c r="CH72" s="1224"/>
      <c r="CI72" s="1224"/>
      <c r="CJ72" s="1224"/>
      <c r="CK72" s="1224"/>
      <c r="CL72" s="1224"/>
      <c r="CM72" s="1224"/>
      <c r="CN72" s="1224" t="s">
        <v>565</v>
      </c>
      <c r="CO72" s="1224"/>
      <c r="CP72" s="1224"/>
      <c r="CQ72" s="1224"/>
      <c r="CR72" s="1224"/>
      <c r="CS72" s="1224"/>
      <c r="CT72" s="1224"/>
      <c r="CU72" s="1224"/>
      <c r="CV72" s="1224" t="s">
        <v>566</v>
      </c>
      <c r="CW72" s="1224"/>
      <c r="CX72" s="1224"/>
      <c r="CY72" s="1224"/>
      <c r="CZ72" s="1224"/>
      <c r="DA72" s="1224"/>
      <c r="DB72" s="1224"/>
      <c r="DC72" s="1224"/>
    </row>
    <row r="73" spans="2:107" x14ac:dyDescent="0.15">
      <c r="B73" s="256"/>
      <c r="G73" s="1227"/>
      <c r="H73" s="1227"/>
      <c r="I73" s="1227"/>
      <c r="J73" s="1227"/>
      <c r="K73" s="1223"/>
      <c r="L73" s="1223"/>
      <c r="M73" s="1223"/>
      <c r="N73" s="1223"/>
      <c r="AM73" s="356"/>
      <c r="AN73" s="1222" t="s">
        <v>603</v>
      </c>
      <c r="AO73" s="1222"/>
      <c r="AP73" s="1222"/>
      <c r="AQ73" s="1222"/>
      <c r="AR73" s="1222"/>
      <c r="AS73" s="1222"/>
      <c r="AT73" s="1222"/>
      <c r="AU73" s="1222"/>
      <c r="AV73" s="1222"/>
      <c r="AW73" s="1222"/>
      <c r="AX73" s="1222"/>
      <c r="AY73" s="1222"/>
      <c r="AZ73" s="1222"/>
      <c r="BA73" s="1222"/>
      <c r="BB73" s="1222" t="s">
        <v>604</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x14ac:dyDescent="0.15">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609</v>
      </c>
      <c r="BC75" s="1222"/>
      <c r="BD75" s="1222"/>
      <c r="BE75" s="1222"/>
      <c r="BF75" s="1222"/>
      <c r="BG75" s="1222"/>
      <c r="BH75" s="1222"/>
      <c r="BI75" s="1222"/>
      <c r="BJ75" s="1222"/>
      <c r="BK75" s="1222"/>
      <c r="BL75" s="1222"/>
      <c r="BM75" s="1222"/>
      <c r="BN75" s="1222"/>
      <c r="BO75" s="1222"/>
      <c r="BP75" s="1219">
        <v>4.3</v>
      </c>
      <c r="BQ75" s="1219"/>
      <c r="BR75" s="1219"/>
      <c r="BS75" s="1219"/>
      <c r="BT75" s="1219"/>
      <c r="BU75" s="1219"/>
      <c r="BV75" s="1219"/>
      <c r="BW75" s="1219"/>
      <c r="BX75" s="1219">
        <v>4.8</v>
      </c>
      <c r="BY75" s="1219"/>
      <c r="BZ75" s="1219"/>
      <c r="CA75" s="1219"/>
      <c r="CB75" s="1219"/>
      <c r="CC75" s="1219"/>
      <c r="CD75" s="1219"/>
      <c r="CE75" s="1219"/>
      <c r="CF75" s="1219">
        <v>5.0999999999999996</v>
      </c>
      <c r="CG75" s="1219"/>
      <c r="CH75" s="1219"/>
      <c r="CI75" s="1219"/>
      <c r="CJ75" s="1219"/>
      <c r="CK75" s="1219"/>
      <c r="CL75" s="1219"/>
      <c r="CM75" s="1219"/>
      <c r="CN75" s="1219">
        <v>5.9</v>
      </c>
      <c r="CO75" s="1219"/>
      <c r="CP75" s="1219"/>
      <c r="CQ75" s="1219"/>
      <c r="CR75" s="1219"/>
      <c r="CS75" s="1219"/>
      <c r="CT75" s="1219"/>
      <c r="CU75" s="1219"/>
      <c r="CV75" s="1219">
        <v>5.8</v>
      </c>
      <c r="CW75" s="1219"/>
      <c r="CX75" s="1219"/>
      <c r="CY75" s="1219"/>
      <c r="CZ75" s="1219"/>
      <c r="DA75" s="1219"/>
      <c r="DB75" s="1219"/>
      <c r="DC75" s="1219"/>
    </row>
    <row r="76" spans="2:107" x14ac:dyDescent="0.15">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6"/>
      <c r="G77" s="1225"/>
      <c r="H77" s="1225"/>
      <c r="I77" s="1225"/>
      <c r="J77" s="1225"/>
      <c r="K77" s="1223"/>
      <c r="L77" s="1223"/>
      <c r="M77" s="1223"/>
      <c r="N77" s="1223"/>
      <c r="AN77" s="1224" t="s">
        <v>606</v>
      </c>
      <c r="AO77" s="1224"/>
      <c r="AP77" s="1224"/>
      <c r="AQ77" s="1224"/>
      <c r="AR77" s="1224"/>
      <c r="AS77" s="1224"/>
      <c r="AT77" s="1224"/>
      <c r="AU77" s="1224"/>
      <c r="AV77" s="1224"/>
      <c r="AW77" s="1224"/>
      <c r="AX77" s="1224"/>
      <c r="AY77" s="1224"/>
      <c r="AZ77" s="1224"/>
      <c r="BA77" s="1224"/>
      <c r="BB77" s="1222" t="s">
        <v>604</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x14ac:dyDescent="0.15">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609</v>
      </c>
      <c r="BC79" s="1222"/>
      <c r="BD79" s="1222"/>
      <c r="BE79" s="1222"/>
      <c r="BF79" s="1222"/>
      <c r="BG79" s="1222"/>
      <c r="BH79" s="1222"/>
      <c r="BI79" s="1222"/>
      <c r="BJ79" s="1222"/>
      <c r="BK79" s="1222"/>
      <c r="BL79" s="1222"/>
      <c r="BM79" s="1222"/>
      <c r="BN79" s="1222"/>
      <c r="BO79" s="1222"/>
      <c r="BP79" s="1219">
        <v>7.1</v>
      </c>
      <c r="BQ79" s="1219"/>
      <c r="BR79" s="1219"/>
      <c r="BS79" s="1219"/>
      <c r="BT79" s="1219"/>
      <c r="BU79" s="1219"/>
      <c r="BV79" s="1219"/>
      <c r="BW79" s="1219"/>
      <c r="BX79" s="1219">
        <v>7.4</v>
      </c>
      <c r="BY79" s="1219"/>
      <c r="BZ79" s="1219"/>
      <c r="CA79" s="1219"/>
      <c r="CB79" s="1219"/>
      <c r="CC79" s="1219"/>
      <c r="CD79" s="1219"/>
      <c r="CE79" s="1219"/>
      <c r="CF79" s="1219">
        <v>7.4</v>
      </c>
      <c r="CG79" s="1219"/>
      <c r="CH79" s="1219"/>
      <c r="CI79" s="1219"/>
      <c r="CJ79" s="1219"/>
      <c r="CK79" s="1219"/>
      <c r="CL79" s="1219"/>
      <c r="CM79" s="1219"/>
      <c r="CN79" s="1219">
        <v>8</v>
      </c>
      <c r="CO79" s="1219"/>
      <c r="CP79" s="1219"/>
      <c r="CQ79" s="1219"/>
      <c r="CR79" s="1219"/>
      <c r="CS79" s="1219"/>
      <c r="CT79" s="1219"/>
      <c r="CU79" s="1219"/>
      <c r="CV79" s="1219">
        <v>6.6</v>
      </c>
      <c r="CW79" s="1219"/>
      <c r="CX79" s="1219"/>
      <c r="CY79" s="1219"/>
      <c r="CZ79" s="1219"/>
      <c r="DA79" s="1219"/>
      <c r="DB79" s="1219"/>
      <c r="DC79" s="1219"/>
    </row>
    <row r="80" spans="2:107" x14ac:dyDescent="0.15">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ifZVYxzQIwhpdAFl/TGY+3XM0U02YTNUsMm+c2rB89QjcVjIfT01F4Bz5vJtXDL7LeehGwji8f1h9bGMpLBbPQ==" saltValue="RpNgLWyBeac8XAVmfHjV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D2F1-AB61-4406-BD8E-4535AC0F06A7}">
  <sheetPr>
    <pageSetUpPr fitToPage="1"/>
  </sheetPr>
  <dimension ref="A1:DR125"/>
  <sheetViews>
    <sheetView showGridLines="0" topLeftCell="A73" zoomScale="55" zoomScaleNormal="55" zoomScaleSheetLayoutView="70" workbookViewId="0">
      <selection activeCell="AI72" sqref="AI7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MinMaOdsxhdvTZgQCLAFQyeUtXewoieN25pJfcDAl83cq2ge2wwiV6cUtLAdNnQpa7phK+jhwukdcfuZvRqAmQ==" saltValue="9/NQR/6bKeIJY73PuXmP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EB45-EFED-464A-95E1-6684391153F6}">
  <sheetPr>
    <pageSetUpPr fitToPage="1"/>
  </sheetPr>
  <dimension ref="A1:DR125"/>
  <sheetViews>
    <sheetView showGridLines="0" topLeftCell="A37" zoomScale="55" zoomScaleNormal="55" zoomScaleSheetLayoutView="55" workbookViewId="0">
      <selection activeCell="AI72" sqref="AI7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9ViXwTTIFvcaT1tiVQ2mokYYSU9BdT+/2Vw2BelwB5E0XQTVmF3Rb1XxyrWa8n4q+sDDsXFkan4ROf8zpoBOmA==" saltValue="bYQw1h+aRnQtolinFMm1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352936</v>
      </c>
      <c r="E3" s="151"/>
      <c r="F3" s="152">
        <v>317319</v>
      </c>
      <c r="G3" s="153"/>
      <c r="H3" s="154"/>
    </row>
    <row r="4" spans="1:8" x14ac:dyDescent="0.15">
      <c r="A4" s="155"/>
      <c r="B4" s="156"/>
      <c r="C4" s="157"/>
      <c r="D4" s="158">
        <v>201351</v>
      </c>
      <c r="E4" s="159"/>
      <c r="F4" s="160">
        <v>164214</v>
      </c>
      <c r="G4" s="161"/>
      <c r="H4" s="162"/>
    </row>
    <row r="5" spans="1:8" x14ac:dyDescent="0.15">
      <c r="A5" s="143" t="s">
        <v>554</v>
      </c>
      <c r="B5" s="148"/>
      <c r="C5" s="149"/>
      <c r="D5" s="150">
        <v>462718</v>
      </c>
      <c r="E5" s="151"/>
      <c r="F5" s="152">
        <v>289738</v>
      </c>
      <c r="G5" s="153"/>
      <c r="H5" s="154"/>
    </row>
    <row r="6" spans="1:8" x14ac:dyDescent="0.15">
      <c r="A6" s="155"/>
      <c r="B6" s="156"/>
      <c r="C6" s="157"/>
      <c r="D6" s="158">
        <v>167629</v>
      </c>
      <c r="E6" s="159"/>
      <c r="F6" s="160">
        <v>156238</v>
      </c>
      <c r="G6" s="161"/>
      <c r="H6" s="162"/>
    </row>
    <row r="7" spans="1:8" x14ac:dyDescent="0.15">
      <c r="A7" s="143" t="s">
        <v>555</v>
      </c>
      <c r="B7" s="148"/>
      <c r="C7" s="149"/>
      <c r="D7" s="150">
        <v>258679</v>
      </c>
      <c r="E7" s="151"/>
      <c r="F7" s="152">
        <v>316937</v>
      </c>
      <c r="G7" s="153"/>
      <c r="H7" s="154"/>
    </row>
    <row r="8" spans="1:8" x14ac:dyDescent="0.15">
      <c r="A8" s="155"/>
      <c r="B8" s="156"/>
      <c r="C8" s="157"/>
      <c r="D8" s="158">
        <v>167242</v>
      </c>
      <c r="E8" s="159"/>
      <c r="F8" s="160">
        <v>199150</v>
      </c>
      <c r="G8" s="161"/>
      <c r="H8" s="162"/>
    </row>
    <row r="9" spans="1:8" x14ac:dyDescent="0.15">
      <c r="A9" s="143" t="s">
        <v>556</v>
      </c>
      <c r="B9" s="148"/>
      <c r="C9" s="149"/>
      <c r="D9" s="150">
        <v>553546</v>
      </c>
      <c r="E9" s="151"/>
      <c r="F9" s="152">
        <v>332350</v>
      </c>
      <c r="G9" s="153"/>
      <c r="H9" s="154"/>
    </row>
    <row r="10" spans="1:8" x14ac:dyDescent="0.15">
      <c r="A10" s="155"/>
      <c r="B10" s="156"/>
      <c r="C10" s="157"/>
      <c r="D10" s="158">
        <v>422479</v>
      </c>
      <c r="E10" s="159"/>
      <c r="F10" s="160">
        <v>200453</v>
      </c>
      <c r="G10" s="161"/>
      <c r="H10" s="162"/>
    </row>
    <row r="11" spans="1:8" x14ac:dyDescent="0.15">
      <c r="A11" s="143" t="s">
        <v>557</v>
      </c>
      <c r="B11" s="148"/>
      <c r="C11" s="149"/>
      <c r="D11" s="150">
        <v>300330</v>
      </c>
      <c r="E11" s="151"/>
      <c r="F11" s="152">
        <v>362690</v>
      </c>
      <c r="G11" s="153"/>
      <c r="H11" s="154"/>
    </row>
    <row r="12" spans="1:8" x14ac:dyDescent="0.15">
      <c r="A12" s="155"/>
      <c r="B12" s="156"/>
      <c r="C12" s="163"/>
      <c r="D12" s="158">
        <v>167787</v>
      </c>
      <c r="E12" s="159"/>
      <c r="F12" s="160">
        <v>172580</v>
      </c>
      <c r="G12" s="161"/>
      <c r="H12" s="162"/>
    </row>
    <row r="13" spans="1:8" x14ac:dyDescent="0.15">
      <c r="A13" s="143"/>
      <c r="B13" s="148"/>
      <c r="C13" s="149"/>
      <c r="D13" s="150">
        <v>385642</v>
      </c>
      <c r="E13" s="151"/>
      <c r="F13" s="152">
        <v>323807</v>
      </c>
      <c r="G13" s="164"/>
      <c r="H13" s="154"/>
    </row>
    <row r="14" spans="1:8" x14ac:dyDescent="0.15">
      <c r="A14" s="155"/>
      <c r="B14" s="156"/>
      <c r="C14" s="157"/>
      <c r="D14" s="158">
        <v>225298</v>
      </c>
      <c r="E14" s="159"/>
      <c r="F14" s="160">
        <v>178527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6.74</v>
      </c>
      <c r="C19" s="165">
        <f>ROUND(VALUE(SUBSTITUTE(実質収支比率等に係る経年分析!G$48,"▲","-")),2)</f>
        <v>0.4</v>
      </c>
      <c r="D19" s="165">
        <f>ROUND(VALUE(SUBSTITUTE(実質収支比率等に係る経年分析!H$48,"▲","-")),2)</f>
        <v>2.4300000000000002</v>
      </c>
      <c r="E19" s="165">
        <f>ROUND(VALUE(SUBSTITUTE(実質収支比率等に係る経年分析!I$48,"▲","-")),2)</f>
        <v>4.5599999999999996</v>
      </c>
      <c r="F19" s="165">
        <f>ROUND(VALUE(SUBSTITUTE(実質収支比率等に係る経年分析!J$48,"▲","-")),2)</f>
        <v>10.1</v>
      </c>
    </row>
    <row r="20" spans="1:11" x14ac:dyDescent="0.15">
      <c r="A20" s="165" t="s">
        <v>55</v>
      </c>
      <c r="B20" s="165">
        <f>ROUND(VALUE(SUBSTITUTE(実質収支比率等に係る経年分析!F$47,"▲","-")),2)</f>
        <v>98.05</v>
      </c>
      <c r="C20" s="165">
        <f>ROUND(VALUE(SUBSTITUTE(実質収支比率等に係る経年分析!G$47,"▲","-")),2)</f>
        <v>89.06</v>
      </c>
      <c r="D20" s="165">
        <f>ROUND(VALUE(SUBSTITUTE(実質収支比率等に係る経年分析!H$47,"▲","-")),2)</f>
        <v>71.11</v>
      </c>
      <c r="E20" s="165">
        <f>ROUND(VALUE(SUBSTITUTE(実質収支比率等に係る経年分析!I$47,"▲","-")),2)</f>
        <v>65.3</v>
      </c>
      <c r="F20" s="165">
        <f>ROUND(VALUE(SUBSTITUTE(実質収支比率等に係る経年分析!J$47,"▲","-")),2)</f>
        <v>70.010000000000005</v>
      </c>
    </row>
    <row r="21" spans="1:11" x14ac:dyDescent="0.15">
      <c r="A21" s="165" t="s">
        <v>56</v>
      </c>
      <c r="B21" s="165">
        <f>IF(ISNUMBER(VALUE(SUBSTITUTE(実質収支比率等に係る経年分析!F$49,"▲","-"))),ROUND(VALUE(SUBSTITUTE(実質収支比率等に係る経年分析!F$49,"▲","-")),2),NA())</f>
        <v>-4.83</v>
      </c>
      <c r="C21" s="165">
        <f>IF(ISNUMBER(VALUE(SUBSTITUTE(実質収支比率等に係る経年分析!G$49,"▲","-"))),ROUND(VALUE(SUBSTITUTE(実質収支比率等に係る経年分析!G$49,"▲","-")),2),NA())</f>
        <v>-20.57</v>
      </c>
      <c r="D21" s="165">
        <f>IF(ISNUMBER(VALUE(SUBSTITUTE(実質収支比率等に係る経年分析!H$49,"▲","-"))),ROUND(VALUE(SUBSTITUTE(実質収支比率等に係る経年分析!H$49,"▲","-")),2),NA())</f>
        <v>-14</v>
      </c>
      <c r="E21" s="165">
        <f>IF(ISNUMBER(VALUE(SUBSTITUTE(実質収支比率等に係る経年分析!I$49,"▲","-"))),ROUND(VALUE(SUBSTITUTE(実質収支比率等に係る経年分析!I$49,"▲","-")),2),NA())</f>
        <v>2.34</v>
      </c>
      <c r="F21" s="165">
        <f>IF(ISNUMBER(VALUE(SUBSTITUTE(実質収支比率等に係る経年分析!J$49,"▲","-"))),ROUND(VALUE(SUBSTITUTE(実質収支比率等に係る経年分析!J$49,"▲","-")),2),NA())</f>
        <v>19.2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国民健康保険（診療施設勘定）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0.03</v>
      </c>
    </row>
    <row r="34" spans="1:16" x14ac:dyDescent="0.15">
      <c r="A34" s="166" t="str">
        <f>IF(連結実質赤字比率に係る赤字・黒字の構成分析!C$36="",NA(),連結実質赤字比率に係る赤字・黒字の構成分析!C$36)</f>
        <v>国民健康保険（事業勘定）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2.95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0.26</v>
      </c>
    </row>
    <row r="35" spans="1:16" x14ac:dyDescent="0.15">
      <c r="A35" s="166" t="str">
        <f>IF(連結実質赤字比率に係る赤字・黒字の構成分析!C$35="",NA(),連結実質赤字比率に係る赤字・黒字の構成分析!C$35)</f>
        <v>介護保険事業</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0.88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1.43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2.57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6.73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2.42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10.09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102</v>
      </c>
      <c r="E42" s="167"/>
      <c r="F42" s="167"/>
      <c r="G42" s="167">
        <f>'実質公債費比率（分子）の構造'!L$52</f>
        <v>108</v>
      </c>
      <c r="H42" s="167"/>
      <c r="I42" s="167"/>
      <c r="J42" s="167">
        <f>'実質公債費比率（分子）の構造'!M$52</f>
        <v>116</v>
      </c>
      <c r="K42" s="167"/>
      <c r="L42" s="167"/>
      <c r="M42" s="167">
        <f>'実質公債費比率（分子）の構造'!N$52</f>
        <v>125</v>
      </c>
      <c r="N42" s="167"/>
      <c r="O42" s="167"/>
      <c r="P42" s="167">
        <f>'実質公債費比率（分子）の構造'!O$52</f>
        <v>128</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18</v>
      </c>
      <c r="C45" s="167"/>
      <c r="D45" s="167"/>
      <c r="E45" s="167">
        <f>'実質公債費比率（分子）の構造'!L$49</f>
        <v>23</v>
      </c>
      <c r="F45" s="167"/>
      <c r="G45" s="167"/>
      <c r="H45" s="167">
        <f>'実質公債費比率（分子）の構造'!M$49</f>
        <v>21</v>
      </c>
      <c r="I45" s="167"/>
      <c r="J45" s="167"/>
      <c r="K45" s="167">
        <f>'実質公債費比率（分子）の構造'!N$49</f>
        <v>26</v>
      </c>
      <c r="L45" s="167"/>
      <c r="M45" s="167"/>
      <c r="N45" s="167">
        <f>'実質公債費比率（分子）の構造'!O$49</f>
        <v>16</v>
      </c>
      <c r="O45" s="167"/>
      <c r="P45" s="167"/>
    </row>
    <row r="46" spans="1:16" x14ac:dyDescent="0.15">
      <c r="A46" s="167" t="s">
        <v>67</v>
      </c>
      <c r="B46" s="167">
        <f>'実質公債費比率（分子）の構造'!K$48</f>
        <v>11</v>
      </c>
      <c r="C46" s="167"/>
      <c r="D46" s="167"/>
      <c r="E46" s="167">
        <f>'実質公債費比率（分子）の構造'!L$48</f>
        <v>12</v>
      </c>
      <c r="F46" s="167"/>
      <c r="G46" s="167"/>
      <c r="H46" s="167">
        <f>'実質公債費比率（分子）の構造'!M$48</f>
        <v>12</v>
      </c>
      <c r="I46" s="167"/>
      <c r="J46" s="167"/>
      <c r="K46" s="167">
        <f>'実質公債費比率（分子）の構造'!N$48</f>
        <v>21</v>
      </c>
      <c r="L46" s="167"/>
      <c r="M46" s="167"/>
      <c r="N46" s="167">
        <f>'実質公債費比率（分子）の構造'!O$48</f>
        <v>20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101</v>
      </c>
      <c r="C49" s="167"/>
      <c r="D49" s="167"/>
      <c r="E49" s="167">
        <f>'実質公債費比率（分子）の構造'!L$45</f>
        <v>106</v>
      </c>
      <c r="F49" s="167"/>
      <c r="G49" s="167"/>
      <c r="H49" s="167">
        <f>'実質公債費比率（分子）の構造'!M$45</f>
        <v>116</v>
      </c>
      <c r="I49" s="167"/>
      <c r="J49" s="167"/>
      <c r="K49" s="167">
        <f>'実質公債費比率（分子）の構造'!N$45</f>
        <v>123</v>
      </c>
      <c r="L49" s="167"/>
      <c r="M49" s="167"/>
      <c r="N49" s="167">
        <f>'実質公債費比率（分子）の構造'!O$45</f>
        <v>130</v>
      </c>
      <c r="O49" s="167"/>
      <c r="P49" s="167"/>
    </row>
    <row r="50" spans="1:16" x14ac:dyDescent="0.15">
      <c r="A50" s="167" t="s">
        <v>71</v>
      </c>
      <c r="B50" s="167" t="e">
        <f>NA()</f>
        <v>#N/A</v>
      </c>
      <c r="C50" s="167">
        <f>IF(ISNUMBER('実質公債費比率（分子）の構造'!K$53),'実質公債費比率（分子）の構造'!K$53,NA())</f>
        <v>28</v>
      </c>
      <c r="D50" s="167" t="e">
        <f>NA()</f>
        <v>#N/A</v>
      </c>
      <c r="E50" s="167" t="e">
        <f>NA()</f>
        <v>#N/A</v>
      </c>
      <c r="F50" s="167">
        <f>IF(ISNUMBER('実質公債費比率（分子）の構造'!L$53),'実質公債費比率（分子）の構造'!L$53,NA())</f>
        <v>33</v>
      </c>
      <c r="G50" s="167" t="e">
        <f>NA()</f>
        <v>#N/A</v>
      </c>
      <c r="H50" s="167" t="e">
        <f>NA()</f>
        <v>#N/A</v>
      </c>
      <c r="I50" s="167">
        <f>IF(ISNUMBER('実質公債費比率（分子）の構造'!M$53),'実質公債費比率（分子）の構造'!M$53,NA())</f>
        <v>33</v>
      </c>
      <c r="J50" s="167" t="e">
        <f>NA()</f>
        <v>#N/A</v>
      </c>
      <c r="K50" s="167" t="e">
        <f>NA()</f>
        <v>#N/A</v>
      </c>
      <c r="L50" s="167">
        <f>IF(ISNUMBER('実質公債費比率（分子）の構造'!N$53),'実質公債費比率（分子）の構造'!N$53,NA())</f>
        <v>45</v>
      </c>
      <c r="M50" s="167" t="e">
        <f>NA()</f>
        <v>#N/A</v>
      </c>
      <c r="N50" s="167" t="e">
        <f>NA()</f>
        <v>#N/A</v>
      </c>
      <c r="O50" s="167">
        <f>IF(ISNUMBER('実質公債費比率（分子）の構造'!O$53),'実質公債費比率（分子）の構造'!O$53,NA())</f>
        <v>38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1291</v>
      </c>
      <c r="E56" s="166"/>
      <c r="F56" s="166"/>
      <c r="G56" s="166">
        <f>'将来負担比率（分子）の構造'!J$52</f>
        <v>1344</v>
      </c>
      <c r="H56" s="166"/>
      <c r="I56" s="166"/>
      <c r="J56" s="166">
        <f>'将来負担比率（分子）の構造'!K$52</f>
        <v>1357</v>
      </c>
      <c r="K56" s="166"/>
      <c r="L56" s="166"/>
      <c r="M56" s="166">
        <f>'将来負担比率（分子）の構造'!L$52</f>
        <v>1353</v>
      </c>
      <c r="N56" s="166"/>
      <c r="O56" s="166"/>
      <c r="P56" s="166">
        <f>'将来負担比率（分子）の構造'!M$52</f>
        <v>1376</v>
      </c>
    </row>
    <row r="57" spans="1:16" x14ac:dyDescent="0.15">
      <c r="A57" s="166" t="s">
        <v>42</v>
      </c>
      <c r="B57" s="166"/>
      <c r="C57" s="166"/>
      <c r="D57" s="166">
        <f>'将来負担比率（分子）の構造'!I$51</f>
        <v>80</v>
      </c>
      <c r="E57" s="166"/>
      <c r="F57" s="166"/>
      <c r="G57" s="166">
        <f>'将来負担比率（分子）の構造'!J$51</f>
        <v>57</v>
      </c>
      <c r="H57" s="166"/>
      <c r="I57" s="166"/>
      <c r="J57" s="166">
        <f>'将来負担比率（分子）の構造'!K$51</f>
        <v>53</v>
      </c>
      <c r="K57" s="166"/>
      <c r="L57" s="166"/>
      <c r="M57" s="166">
        <f>'将来負担比率（分子）の構造'!L$51</f>
        <v>50</v>
      </c>
      <c r="N57" s="166"/>
      <c r="O57" s="166"/>
      <c r="P57" s="166">
        <f>'将来負担比率（分子）の構造'!M$51</f>
        <v>46</v>
      </c>
    </row>
    <row r="58" spans="1:16" x14ac:dyDescent="0.15">
      <c r="A58" s="166" t="s">
        <v>41</v>
      </c>
      <c r="B58" s="166"/>
      <c r="C58" s="166"/>
      <c r="D58" s="166">
        <f>'将来負担比率（分子）の構造'!I$50</f>
        <v>1037</v>
      </c>
      <c r="E58" s="166"/>
      <c r="F58" s="166"/>
      <c r="G58" s="166">
        <f>'将来負担比率（分子）の構造'!J$50</f>
        <v>943</v>
      </c>
      <c r="H58" s="166"/>
      <c r="I58" s="166"/>
      <c r="J58" s="166">
        <f>'将来負担比率（分子）の構造'!K$50</f>
        <v>852</v>
      </c>
      <c r="K58" s="166"/>
      <c r="L58" s="166"/>
      <c r="M58" s="166">
        <f>'将来負担比率（分子）の構造'!L$50</f>
        <v>836</v>
      </c>
      <c r="N58" s="166"/>
      <c r="O58" s="166"/>
      <c r="P58" s="166">
        <f>'将来負担比率（分子）の構造'!M$50</f>
        <v>960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380</v>
      </c>
      <c r="C62" s="166"/>
      <c r="D62" s="166"/>
      <c r="E62" s="166">
        <f>'将来負担比率（分子）の構造'!J$45</f>
        <v>308</v>
      </c>
      <c r="F62" s="166"/>
      <c r="G62" s="166"/>
      <c r="H62" s="166">
        <f>'将来負担比率（分子）の構造'!K$45</f>
        <v>350</v>
      </c>
      <c r="I62" s="166"/>
      <c r="J62" s="166"/>
      <c r="K62" s="166">
        <f>'将来負担比率（分子）の構造'!L$45</f>
        <v>328</v>
      </c>
      <c r="L62" s="166"/>
      <c r="M62" s="166"/>
      <c r="N62" s="166">
        <f>'将来負担比率（分子）の構造'!M$45</f>
        <v>311</v>
      </c>
      <c r="O62" s="166"/>
      <c r="P62" s="166"/>
    </row>
    <row r="63" spans="1:16" x14ac:dyDescent="0.15">
      <c r="A63" s="166" t="s">
        <v>34</v>
      </c>
      <c r="B63" s="166">
        <f>'将来負担比率（分子）の構造'!I$44</f>
        <v>227</v>
      </c>
      <c r="C63" s="166"/>
      <c r="D63" s="166"/>
      <c r="E63" s="166">
        <f>'将来負担比率（分子）の構造'!J$44</f>
        <v>226</v>
      </c>
      <c r="F63" s="166"/>
      <c r="G63" s="166"/>
      <c r="H63" s="166">
        <f>'将来負担比率（分子）の構造'!K$44</f>
        <v>178</v>
      </c>
      <c r="I63" s="166"/>
      <c r="J63" s="166"/>
      <c r="K63" s="166">
        <f>'将来負担比率（分子）の構造'!L$44</f>
        <v>156</v>
      </c>
      <c r="L63" s="166"/>
      <c r="M63" s="166"/>
      <c r="N63" s="166">
        <f>'将来負担比率（分子）の構造'!M$44</f>
        <v>142</v>
      </c>
      <c r="O63" s="166"/>
      <c r="P63" s="166"/>
    </row>
    <row r="64" spans="1:16" x14ac:dyDescent="0.15">
      <c r="A64" s="166" t="s">
        <v>33</v>
      </c>
      <c r="B64" s="166">
        <f>'将来負担比率（分子）の構造'!I$43</f>
        <v>209</v>
      </c>
      <c r="C64" s="166"/>
      <c r="D64" s="166"/>
      <c r="E64" s="166">
        <f>'将来負担比率（分子）の構造'!J$43</f>
        <v>246</v>
      </c>
      <c r="F64" s="166"/>
      <c r="G64" s="166"/>
      <c r="H64" s="166">
        <f>'将来負担比率（分子）の構造'!K$43</f>
        <v>278</v>
      </c>
      <c r="I64" s="166"/>
      <c r="J64" s="166"/>
      <c r="K64" s="166">
        <f>'将来負担比率（分子）の構造'!L$43</f>
        <v>311</v>
      </c>
      <c r="L64" s="166"/>
      <c r="M64" s="166"/>
      <c r="N64" s="166">
        <f>'将来負担比率（分子）の構造'!M$43</f>
        <v>350</v>
      </c>
      <c r="O64" s="166"/>
      <c r="P64" s="166"/>
    </row>
    <row r="65" spans="1:16" x14ac:dyDescent="0.15">
      <c r="A65" s="166" t="s">
        <v>32</v>
      </c>
      <c r="B65" s="166">
        <f>'将来負担比率（分子）の構造'!I$42</f>
        <v>7</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1221</v>
      </c>
      <c r="C66" s="166"/>
      <c r="D66" s="166"/>
      <c r="E66" s="166">
        <f>'将来負担比率（分子）の構造'!J$41</f>
        <v>1295</v>
      </c>
      <c r="F66" s="166"/>
      <c r="G66" s="166"/>
      <c r="H66" s="166">
        <f>'将来負担比率（分子）の構造'!K$41</f>
        <v>1305</v>
      </c>
      <c r="I66" s="166"/>
      <c r="J66" s="166"/>
      <c r="K66" s="166">
        <f>'将来負担比率（分子）の構造'!L$41</f>
        <v>1409</v>
      </c>
      <c r="L66" s="166"/>
      <c r="M66" s="166"/>
      <c r="N66" s="166">
        <f>'将来負担比率（分子）の構造'!M$41</f>
        <v>1413</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506</v>
      </c>
      <c r="C72" s="170">
        <f>基金残高に係る経年分析!G55</f>
        <v>507</v>
      </c>
      <c r="D72" s="170">
        <f>基金残高に係る経年分析!H55</f>
        <v>623</v>
      </c>
    </row>
    <row r="73" spans="1:16" x14ac:dyDescent="0.15">
      <c r="A73" s="169" t="s">
        <v>78</v>
      </c>
      <c r="B73" s="170">
        <f>基金残高に係る経年分析!F56</f>
        <v>1</v>
      </c>
      <c r="C73" s="170">
        <f>基金残高に係る経年分析!G56</f>
        <v>1</v>
      </c>
      <c r="D73" s="170">
        <f>基金残高に係る経年分析!H56</f>
        <v>1</v>
      </c>
    </row>
    <row r="74" spans="1:16" x14ac:dyDescent="0.15">
      <c r="A74" s="169" t="s">
        <v>79</v>
      </c>
      <c r="B74" s="170">
        <f>基金残高に係る経年分析!F57</f>
        <v>309</v>
      </c>
      <c r="C74" s="170">
        <f>基金残高に係る経年分析!G57</f>
        <v>324</v>
      </c>
      <c r="D74" s="170">
        <f>基金残高に係る経年分析!H57</f>
        <v>331</v>
      </c>
    </row>
  </sheetData>
  <sheetProtection algorithmName="SHA-512" hashValue="v41nBxFL8xzmZz9t5aB5lX2obAU4ymhYMYDVesE1r3QUFwUItqMwVCAFpytFYat1dVxhJxp9/N9dLPmGxYamsQ==" saltValue="sF6VAsZaeDfoDUt/yxxA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2023-03-14T07:44:03Z</cp:lastPrinted>
  <dcterms:created xsi:type="dcterms:W3CDTF">2023-02-20T06:22:54Z</dcterms:created>
  <dcterms:modified xsi:type="dcterms:W3CDTF">2024-02-06T06:31:12Z</dcterms:modified>
  <cp:category/>
</cp:coreProperties>
</file>