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bookViews>
    <workbookView xWindow="1620" yWindow="870" windowWidth="16290" windowHeight="4725" tabRatio="661"/>
  </bookViews>
  <sheets>
    <sheet name="公開用シート (2)" sheetId="31" r:id="rId1"/>
    <sheet name="公開用シート" sheetId="26" r:id="rId2"/>
    <sheet name="作成要領" sheetId="14" r:id="rId3"/>
    <sheet name="（例１）取組項目" sheetId="28" r:id="rId4"/>
    <sheet name="（例２）取組２項目" sheetId="29" r:id="rId5"/>
    <sheet name="（例３）0項目（現経営継続）" sheetId="30" r:id="rId6"/>
  </sheets>
  <externalReferences>
    <externalReference r:id="rId7"/>
    <externalReference r:id="rId8"/>
  </externalReferences>
  <definedNames>
    <definedName name="_xlnm.Criteria" localSheetId="2">作成要領!#REF!</definedName>
    <definedName name="_xlnm.Print_Area" localSheetId="3">'（例１）取組項目'!$A$1:$BS$61</definedName>
    <definedName name="_xlnm.Print_Area" localSheetId="4">'（例２）取組２項目'!$A$1:$BT$91</definedName>
    <definedName name="_xlnm.Print_Area" localSheetId="5">'（例３）0項目（現経営継続）'!$A$1:$BS$54</definedName>
    <definedName name="_xlnm.Print_Area" localSheetId="1">公開用シート!$A$1:$BS$54</definedName>
    <definedName name="_xlnm.Print_Area" localSheetId="0">'公開用シート (2)'!$A$1:$BS$61</definedName>
    <definedName name="_xlnm.Print_Area" localSheetId="2">作成要領!$A$1:$AM$129</definedName>
    <definedName name="業種名" localSheetId="3">[1]選択肢!$K$2:$K$19</definedName>
    <definedName name="業種名" localSheetId="4">[1]選択肢!$K$2:$K$19</definedName>
    <definedName name="業種名" localSheetId="5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52511"/>
</workbook>
</file>

<file path=xl/calcChain.xml><?xml version="1.0" encoding="utf-8"?>
<calcChain xmlns="http://schemas.openxmlformats.org/spreadsheetml/2006/main">
  <c r="D35" i="30" l="1"/>
  <c r="BB24" i="30"/>
  <c r="AT24" i="30"/>
  <c r="AM24" i="30"/>
  <c r="AF24" i="30"/>
  <c r="Y24" i="30"/>
  <c r="R24" i="30"/>
  <c r="K24" i="30"/>
  <c r="D24" i="30"/>
  <c r="BG11" i="30"/>
  <c r="AO11" i="30"/>
  <c r="U11" i="30"/>
  <c r="C11" i="30"/>
  <c r="AM87" i="29"/>
  <c r="U87" i="29"/>
  <c r="N87" i="29"/>
  <c r="AM80" i="29"/>
  <c r="U80" i="29"/>
  <c r="N74" i="29"/>
  <c r="BN71" i="29"/>
  <c r="BJ71" i="29"/>
  <c r="BF71" i="29"/>
  <c r="BF68" i="29"/>
  <c r="AN68" i="29"/>
  <c r="U68" i="29"/>
  <c r="N68" i="29"/>
  <c r="AM56" i="29"/>
  <c r="U56" i="29"/>
  <c r="N56" i="29"/>
  <c r="AM49" i="29"/>
  <c r="U49" i="29"/>
  <c r="AC44" i="29"/>
  <c r="U44" i="29"/>
  <c r="N43" i="29"/>
  <c r="BN40" i="29"/>
  <c r="BJ40" i="29"/>
  <c r="BF40" i="29"/>
  <c r="AC39" i="29"/>
  <c r="U39" i="29"/>
  <c r="BF37" i="29"/>
  <c r="AM37" i="29"/>
  <c r="N37" i="29"/>
  <c r="BB24" i="29"/>
  <c r="AT24" i="29"/>
  <c r="AM24" i="29"/>
  <c r="AF24" i="29"/>
  <c r="Y24" i="29"/>
  <c r="R24" i="29"/>
  <c r="K24" i="29"/>
  <c r="D24" i="29"/>
  <c r="BG11" i="29"/>
  <c r="AO11" i="29"/>
  <c r="U11" i="29"/>
  <c r="C11" i="29"/>
  <c r="AM57" i="28"/>
  <c r="U57" i="28"/>
  <c r="N57" i="28"/>
  <c r="AM50" i="28"/>
  <c r="U50" i="28"/>
  <c r="AM47" i="28"/>
  <c r="AM46" i="28"/>
  <c r="AM45" i="28"/>
  <c r="AM44" i="28"/>
  <c r="N44" i="28"/>
  <c r="AM43" i="28"/>
  <c r="AM42" i="28"/>
  <c r="BN39" i="28"/>
  <c r="BJ39" i="28"/>
  <c r="BF39" i="28"/>
  <c r="AU38" i="28"/>
  <c r="AM38" i="28"/>
  <c r="BF36" i="28"/>
  <c r="U36" i="28"/>
  <c r="N36" i="28"/>
  <c r="BB24" i="28"/>
  <c r="AT24" i="28"/>
  <c r="AM24" i="28"/>
  <c r="AF24" i="28"/>
  <c r="Y24" i="28"/>
  <c r="R24" i="28"/>
  <c r="K24" i="28"/>
  <c r="D24" i="28"/>
  <c r="BG11" i="28"/>
  <c r="AO11" i="28"/>
  <c r="U11" i="28"/>
  <c r="C11" i="28"/>
</calcChain>
</file>

<file path=xl/sharedStrings.xml><?xml version="1.0" encoding="utf-8"?>
<sst xmlns="http://schemas.openxmlformats.org/spreadsheetml/2006/main" count="198" uniqueCount="67">
  <si>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</si>
  <si>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</si>
  <si>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</si>
  <si>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</si>
  <si>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</si>
  <si>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</si>
  <si>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</si>
  <si>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</si>
  <si>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</si>
  <si>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</si>
  <si>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</si>
  <si>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</si>
  <si>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</si>
  <si>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</si>
  <si>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</si>
  <si>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</si>
  <si>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</si>
  <si>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</si>
  <si>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</si>
  <si>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</si>
  <si>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</si>
  <si>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</si>
  <si>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</si>
  <si>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</si>
  <si>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</si>
  <si>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</si>
  <si>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</si>
  <si>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</si>
  <si>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</si>
  <si>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</si>
  <si>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</si>
  <si>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</si>
  <si>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</si>
  <si>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</si>
  <si>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</si>
  <si>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</si>
  <si>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</si>
  <si>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</si>
  <si>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</si>
  <si>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</si>
  <si>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</si>
  <si>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</si>
  <si>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</si>
  <si>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</si>
  <si>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</si>
  <si>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</si>
  <si>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</si>
  <si>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</si>
  <si>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</si>
  <si>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</si>
  <si>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</si>
  <si>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</si>
  <si>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</si>
  <si>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</si>
  <si>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</si>
  <si>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上牧町</t>
  </si>
  <si>
    <t>下水道事業</t>
  </si>
  <si>
    <t>公共下水道</t>
  </si>
  <si>
    <t>●</t>
  </si>
  <si>
    <t>令和５年度より下水道事業が地方公営企業法の全部適用となったので、地域の実情を踏まえて、今後も改革の取組に検討が必要と思われる。</t>
    <phoneticPr fontId="2"/>
  </si>
  <si>
    <t>水道事業</t>
  </si>
  <si>
    <t>―</t>
  </si>
  <si>
    <t>抜本的な改革の取組</t>
    <phoneticPr fontId="2"/>
  </si>
  <si>
    <t>包括的
民間委託</t>
    <phoneticPr fontId="2"/>
  </si>
  <si>
    <t>PPP/PFI方式
の活用</t>
    <phoneticPr fontId="2"/>
  </si>
  <si>
    <t>詳細については奈良県の回答参照</t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</si>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</sst>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6" fillId="0" borderId="0" xfId="0" applyFont="1" applyFill="1" applyAlignment="1">
      <alignment horizontal="left" vertical="center"/>
    </xf>
    <xf numFmtId="0" fontId="21" fillId="0" borderId="0" xfId="0" applyFont="1" applyFill="1" applyBorder="1" applyAlignment="1"/>
    <xf numFmtId="0" fontId="27" fillId="0" borderId="0" xfId="0" applyFont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2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5" fillId="0" borderId="10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 vertical="center" wrapText="1"/>
    </xf>
    <xf numFmtId="0" fontId="36" fillId="7" borderId="2" xfId="0" applyFont="1" applyFill="1" applyBorder="1" applyAlignment="1">
      <alignment horizontal="left" vertical="center" wrapText="1"/>
    </xf>
    <xf numFmtId="0" fontId="36" fillId="7" borderId="3" xfId="0" applyFont="1" applyFill="1" applyBorder="1" applyAlignment="1">
      <alignment horizontal="left" vertical="center" wrapText="1"/>
    </xf>
    <xf numFmtId="0" fontId="36" fillId="7" borderId="5" xfId="0" applyFont="1" applyFill="1" applyBorder="1" applyAlignment="1">
      <alignment horizontal="left" vertical="center" wrapText="1"/>
    </xf>
    <xf numFmtId="0" fontId="36" fillId="7" borderId="0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7" xfId="0" applyFont="1" applyFill="1" applyBorder="1" applyAlignment="1">
      <alignment horizontal="left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E8CD98B-E09D-411A-B6E5-D7D3800B442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65C5C80-FFCF-482C-B392-59CA708C0A41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xmlns="" id="{D6B502FD-EA3F-47E0-A877-0A5A5B161C87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xmlns="" id="{0F8FBA0C-4F65-428A-AA07-18E33CD7CEF5}"/>
            </a:ext>
          </a:extLst>
        </xdr:cNvPr>
        <xdr:cNvSpPr/>
      </xdr:nvSpPr>
      <xdr:spPr>
        <a:xfrm>
          <a:off x="3317875" y="11122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xmlns="" id="{B11EB207-437F-4401-B3E8-5DE45D48B75F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xmlns="" id="{AD55ECEE-D7B2-41BE-A133-3AE213C1C8D0}"/>
            </a:ext>
          </a:extLst>
        </xdr:cNvPr>
        <xdr:cNvSpPr/>
      </xdr:nvSpPr>
      <xdr:spPr>
        <a:xfrm>
          <a:off x="3317875" y="11122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xmlns="" id="{5EFB475A-8F0E-4E47-976D-A9B7B5169CD9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99</xdr:row>
      <xdr:rowOff>81643</xdr:rowOff>
    </xdr:from>
    <xdr:to>
      <xdr:col>36</xdr:col>
      <xdr:colOff>40481</xdr:colOff>
      <xdr:row>122</xdr:row>
      <xdr:rowOff>178904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xmlns="" id="{E038D4C2-3678-43FA-8977-4F328A30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19068143"/>
          <a:ext cx="7098053" cy="4288261"/>
        </a:xfrm>
        <a:prstGeom prst="rect">
          <a:avLst/>
        </a:prstGeom>
      </xdr:spPr>
    </xdr:pic>
    <xdr:clientData/>
  </xdr:twoCellAnchor>
  <xdr:twoCellAnchor>
    <xdr:from>
      <xdr:col>27</xdr:col>
      <xdr:colOff>124285</xdr:colOff>
      <xdr:row>82</xdr:row>
      <xdr:rowOff>145545</xdr:rowOff>
    </xdr:from>
    <xdr:to>
      <xdr:col>29</xdr:col>
      <xdr:colOff>52818</xdr:colOff>
      <xdr:row>84</xdr:row>
      <xdr:rowOff>120915</xdr:rowOff>
    </xdr:to>
    <xdr:sp macro="" textlink="">
      <xdr:nvSpPr>
        <xdr:cNvPr id="51" name="円/楕円 55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/>
      </xdr:nvSpPr>
      <xdr:spPr>
        <a:xfrm>
          <a:off x="5512714" y="15884474"/>
          <a:ext cx="327675" cy="338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81867</xdr:colOff>
      <xdr:row>3</xdr:row>
      <xdr:rowOff>263073</xdr:rowOff>
    </xdr:from>
    <xdr:to>
      <xdr:col>31</xdr:col>
      <xdr:colOff>26508</xdr:colOff>
      <xdr:row>24</xdr:row>
      <xdr:rowOff>145143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xmlns="" id="{5D145D8F-6622-4AB5-8A78-D06BCEC9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8" y="1052287"/>
          <a:ext cx="5931784" cy="3864427"/>
        </a:xfrm>
        <a:prstGeom prst="rect">
          <a:avLst/>
        </a:prstGeom>
      </xdr:spPr>
    </xdr:pic>
    <xdr:clientData/>
  </xdr:twoCellAnchor>
  <xdr:twoCellAnchor>
    <xdr:from>
      <xdr:col>1</xdr:col>
      <xdr:colOff>81642</xdr:colOff>
      <xdr:row>5</xdr:row>
      <xdr:rowOff>63500</xdr:rowOff>
    </xdr:from>
    <xdr:to>
      <xdr:col>3</xdr:col>
      <xdr:colOff>13909</xdr:colOff>
      <xdr:row>7</xdr:row>
      <xdr:rowOff>37426</xdr:rowOff>
    </xdr:to>
    <xdr:sp macro="" textlink="">
      <xdr:nvSpPr>
        <xdr:cNvPr id="30" name="円/楕円 55">
          <a:extLst>
            <a:ext uri="{FF2B5EF4-FFF2-40B4-BE49-F238E27FC236}">
              <a16:creationId xmlns:a16="http://schemas.microsoft.com/office/drawing/2014/main" xmlns="" id="{1ABE5426-3B48-4718-B7A1-DE066F234184}"/>
            </a:ext>
          </a:extLst>
        </xdr:cNvPr>
        <xdr:cNvSpPr/>
      </xdr:nvSpPr>
      <xdr:spPr>
        <a:xfrm>
          <a:off x="281213" y="1342571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172355</xdr:colOff>
      <xdr:row>5</xdr:row>
      <xdr:rowOff>154215</xdr:rowOff>
    </xdr:from>
    <xdr:to>
      <xdr:col>24</xdr:col>
      <xdr:colOff>179161</xdr:colOff>
      <xdr:row>7</xdr:row>
      <xdr:rowOff>31750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163784" y="1433286"/>
          <a:ext cx="805091" cy="2403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18144</xdr:colOff>
      <xdr:row>6</xdr:row>
      <xdr:rowOff>92983</xdr:rowOff>
    </xdr:from>
    <xdr:to>
      <xdr:col>20</xdr:col>
      <xdr:colOff>172355</xdr:colOff>
      <xdr:row>6</xdr:row>
      <xdr:rowOff>108857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>
          <a:endCxn id="4" idx="2"/>
        </xdr:cNvCxnSpPr>
      </xdr:nvCxnSpPr>
      <xdr:spPr>
        <a:xfrm flipV="1">
          <a:off x="616858" y="1553483"/>
          <a:ext cx="3546926" cy="1587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81643</xdr:colOff>
      <xdr:row>26</xdr:row>
      <xdr:rowOff>9070</xdr:rowOff>
    </xdr:from>
    <xdr:to>
      <xdr:col>35</xdr:col>
      <xdr:colOff>70514</xdr:colOff>
      <xdr:row>48</xdr:row>
      <xdr:rowOff>34911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xmlns="" id="{4C7F18A8-C54C-4434-A016-BDFB5D41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5270499"/>
          <a:ext cx="6973871" cy="4044483"/>
        </a:xfrm>
        <a:prstGeom prst="rect">
          <a:avLst/>
        </a:prstGeom>
      </xdr:spPr>
    </xdr:pic>
    <xdr:clientData/>
  </xdr:twoCellAnchor>
  <xdr:twoCellAnchor>
    <xdr:from>
      <xdr:col>22</xdr:col>
      <xdr:colOff>45152</xdr:colOff>
      <xdr:row>31</xdr:row>
      <xdr:rowOff>27216</xdr:rowOff>
    </xdr:from>
    <xdr:to>
      <xdr:col>23</xdr:col>
      <xdr:colOff>190500</xdr:colOff>
      <xdr:row>33</xdr:row>
      <xdr:rowOff>52066</xdr:rowOff>
    </xdr:to>
    <xdr:sp macro="" textlink="">
      <xdr:nvSpPr>
        <xdr:cNvPr id="41" name="円/楕円 55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/>
      </xdr:nvSpPr>
      <xdr:spPr>
        <a:xfrm>
          <a:off x="4435723" y="6195787"/>
          <a:ext cx="344920" cy="387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74366</xdr:colOff>
      <xdr:row>28</xdr:row>
      <xdr:rowOff>34874</xdr:rowOff>
    </xdr:from>
    <xdr:to>
      <xdr:col>22</xdr:col>
      <xdr:colOff>45152</xdr:colOff>
      <xdr:row>32</xdr:row>
      <xdr:rowOff>39641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>
          <a:endCxn id="41" idx="2"/>
        </xdr:cNvCxnSpPr>
      </xdr:nvCxnSpPr>
      <xdr:spPr>
        <a:xfrm>
          <a:off x="473509" y="5659160"/>
          <a:ext cx="3962214" cy="73048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150545</xdr:colOff>
      <xdr:row>26</xdr:row>
      <xdr:rowOff>124981</xdr:rowOff>
    </xdr:from>
    <xdr:to>
      <xdr:col>2</xdr:col>
      <xdr:colOff>82812</xdr:colOff>
      <xdr:row>28</xdr:row>
      <xdr:rowOff>98908</xdr:rowOff>
    </xdr:to>
    <xdr:sp macro="" textlink="">
      <xdr:nvSpPr>
        <xdr:cNvPr id="42" name="円/楕円 55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>
        <a:xfrm>
          <a:off x="150545" y="5386410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10148</xdr:colOff>
      <xdr:row>52</xdr:row>
      <xdr:rowOff>290286</xdr:rowOff>
    </xdr:from>
    <xdr:to>
      <xdr:col>30</xdr:col>
      <xdr:colOff>125925</xdr:colOff>
      <xdr:row>73</xdr:row>
      <xdr:rowOff>162903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xmlns="" id="{CD3224A6-9A83-4F06-A4DD-2F3940C1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19" y="10296072"/>
          <a:ext cx="5903349" cy="3845902"/>
        </a:xfrm>
        <a:prstGeom prst="rect">
          <a:avLst/>
        </a:prstGeom>
      </xdr:spPr>
    </xdr:pic>
    <xdr:clientData/>
  </xdr:twoCellAnchor>
  <xdr:twoCellAnchor>
    <xdr:from>
      <xdr:col>2</xdr:col>
      <xdr:colOff>154213</xdr:colOff>
      <xdr:row>55</xdr:row>
      <xdr:rowOff>40821</xdr:rowOff>
    </xdr:from>
    <xdr:to>
      <xdr:col>20</xdr:col>
      <xdr:colOff>90152</xdr:colOff>
      <xdr:row>55</xdr:row>
      <xdr:rowOff>132173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CxnSpPr>
          <a:stCxn id="31" idx="6"/>
          <a:endCxn id="50" idx="2"/>
        </xdr:cNvCxnSpPr>
      </xdr:nvCxnSpPr>
      <xdr:spPr>
        <a:xfrm>
          <a:off x="553356" y="10717892"/>
          <a:ext cx="3528225" cy="9135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90152</xdr:colOff>
      <xdr:row>55</xdr:row>
      <xdr:rowOff>13341</xdr:rowOff>
    </xdr:from>
    <xdr:to>
      <xdr:col>24</xdr:col>
      <xdr:colOff>86978</xdr:colOff>
      <xdr:row>56</xdr:row>
      <xdr:rowOff>69575</xdr:rowOff>
    </xdr:to>
    <xdr:sp macro="" textlink="">
      <xdr:nvSpPr>
        <xdr:cNvPr id="50" name="円/楕円 55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>
        <a:xfrm>
          <a:off x="4081581" y="10690412"/>
          <a:ext cx="795111" cy="2376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172356</xdr:colOff>
      <xdr:row>54</xdr:row>
      <xdr:rowOff>45356</xdr:rowOff>
    </xdr:from>
    <xdr:to>
      <xdr:col>2</xdr:col>
      <xdr:colOff>154213</xdr:colOff>
      <xdr:row>56</xdr:row>
      <xdr:rowOff>36285</xdr:rowOff>
    </xdr:to>
    <xdr:sp macro="" textlink="">
      <xdr:nvSpPr>
        <xdr:cNvPr id="31" name="円/楕円 55">
          <a:extLst>
            <a:ext uri="{FF2B5EF4-FFF2-40B4-BE49-F238E27FC236}">
              <a16:creationId xmlns:a16="http://schemas.microsoft.com/office/drawing/2014/main" xmlns="" id="{DDD5AF75-EEE4-48FC-A7D7-AF27E0B75B96}"/>
            </a:ext>
          </a:extLst>
        </xdr:cNvPr>
        <xdr:cNvSpPr/>
      </xdr:nvSpPr>
      <xdr:spPr>
        <a:xfrm>
          <a:off x="172356" y="10540999"/>
          <a:ext cx="381000" cy="353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150380</xdr:colOff>
      <xdr:row>75</xdr:row>
      <xdr:rowOff>12530</xdr:rowOff>
    </xdr:from>
    <xdr:to>
      <xdr:col>32</xdr:col>
      <xdr:colOff>40120</xdr:colOff>
      <xdr:row>96</xdr:row>
      <xdr:rowOff>130024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xmlns="" id="{31A1CF11-C949-4970-97B7-7ACAF246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80" y="14481459"/>
          <a:ext cx="6276026" cy="3945636"/>
        </a:xfrm>
        <a:prstGeom prst="rect">
          <a:avLst/>
        </a:prstGeom>
      </xdr:spPr>
    </xdr:pic>
    <xdr:clientData/>
  </xdr:twoCellAnchor>
  <xdr:twoCellAnchor>
    <xdr:from>
      <xdr:col>2</xdr:col>
      <xdr:colOff>41124</xdr:colOff>
      <xdr:row>76</xdr:row>
      <xdr:rowOff>132107</xdr:rowOff>
    </xdr:from>
    <xdr:to>
      <xdr:col>22</xdr:col>
      <xdr:colOff>172357</xdr:colOff>
      <xdr:row>79</xdr:row>
      <xdr:rowOff>8565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CxnSpPr>
          <a:stCxn id="32" idx="6"/>
          <a:endCxn id="39" idx="2"/>
        </xdr:cNvCxnSpPr>
      </xdr:nvCxnSpPr>
      <xdr:spPr>
        <a:xfrm>
          <a:off x="440267" y="14782464"/>
          <a:ext cx="4122661" cy="42074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75</xdr:row>
      <xdr:rowOff>145143</xdr:rowOff>
    </xdr:from>
    <xdr:to>
      <xdr:col>2</xdr:col>
      <xdr:colOff>41124</xdr:colOff>
      <xdr:row>77</xdr:row>
      <xdr:rowOff>119070</xdr:rowOff>
    </xdr:to>
    <xdr:sp macro="" textlink="">
      <xdr:nvSpPr>
        <xdr:cNvPr id="32" name="円/楕円 55">
          <a:extLst>
            <a:ext uri="{FF2B5EF4-FFF2-40B4-BE49-F238E27FC236}">
              <a16:creationId xmlns:a16="http://schemas.microsoft.com/office/drawing/2014/main" xmlns="" id="{4FC83761-5BF0-4E34-9E53-7CC9D35EB246}"/>
            </a:ext>
          </a:extLst>
        </xdr:cNvPr>
        <xdr:cNvSpPr/>
      </xdr:nvSpPr>
      <xdr:spPr>
        <a:xfrm>
          <a:off x="108857" y="14614072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172357</xdr:colOff>
      <xdr:row>78</xdr:row>
      <xdr:rowOff>21602</xdr:rowOff>
    </xdr:from>
    <xdr:to>
      <xdr:col>24</xdr:col>
      <xdr:colOff>104624</xdr:colOff>
      <xdr:row>79</xdr:row>
      <xdr:rowOff>176957</xdr:rowOff>
    </xdr:to>
    <xdr:sp macro="" textlink="">
      <xdr:nvSpPr>
        <xdr:cNvPr id="39" name="円/楕円 55">
          <a:extLst>
            <a:ext uri="{FF2B5EF4-FFF2-40B4-BE49-F238E27FC236}">
              <a16:creationId xmlns:a16="http://schemas.microsoft.com/office/drawing/2014/main" xmlns="" id="{F5F95BF8-4BEC-4EEB-8823-068C620CEB3D}"/>
            </a:ext>
          </a:extLst>
        </xdr:cNvPr>
        <xdr:cNvSpPr/>
      </xdr:nvSpPr>
      <xdr:spPr>
        <a:xfrm>
          <a:off x="4562928" y="15034816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168026</xdr:colOff>
      <xdr:row>106</xdr:row>
      <xdr:rowOff>27214</xdr:rowOff>
    </xdr:from>
    <xdr:to>
      <xdr:col>26</xdr:col>
      <xdr:colOff>36285</xdr:colOff>
      <xdr:row>110</xdr:row>
      <xdr:rowOff>49846</xdr:rowOff>
    </xdr:to>
    <xdr:sp macro="" textlink="">
      <xdr:nvSpPr>
        <xdr:cNvPr id="44" name="円/楕円 27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>
        <a:xfrm>
          <a:off x="367597" y="20283714"/>
          <a:ext cx="4857545" cy="76648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54428</xdr:colOff>
      <xdr:row>110</xdr:row>
      <xdr:rowOff>136073</xdr:rowOff>
    </xdr:from>
    <xdr:to>
      <xdr:col>2</xdr:col>
      <xdr:colOff>117928</xdr:colOff>
      <xdr:row>124</xdr:row>
      <xdr:rowOff>37937</xdr:rowOff>
    </xdr:to>
    <xdr:sp macro="" textlink="">
      <xdr:nvSpPr>
        <xdr:cNvPr id="45" name="円/楕円 25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>
        <a:xfrm>
          <a:off x="54428" y="21136430"/>
          <a:ext cx="462643" cy="24418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44234</xdr:colOff>
      <xdr:row>106</xdr:row>
      <xdr:rowOff>52780</xdr:rowOff>
    </xdr:from>
    <xdr:to>
      <xdr:col>31</xdr:col>
      <xdr:colOff>151740</xdr:colOff>
      <xdr:row>107</xdr:row>
      <xdr:rowOff>126176</xdr:rowOff>
    </xdr:to>
    <xdr:sp macro="" textlink="">
      <xdr:nvSpPr>
        <xdr:cNvPr id="49" name="円/楕円 55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>
        <a:xfrm>
          <a:off x="5033520" y="20309280"/>
          <a:ext cx="1304934" cy="25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54427</xdr:colOff>
      <xdr:row>107</xdr:row>
      <xdr:rowOff>88858</xdr:rowOff>
    </xdr:from>
    <xdr:to>
      <xdr:col>30</xdr:col>
      <xdr:colOff>160208</xdr:colOff>
      <xdr:row>122</xdr:row>
      <xdr:rowOff>45358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xmlns="" id="{013429D4-653D-4C4F-B797-4D04EE95DA4C}"/>
            </a:ext>
          </a:extLst>
        </xdr:cNvPr>
        <xdr:cNvCxnSpPr>
          <a:endCxn id="49" idx="5"/>
        </xdr:cNvCxnSpPr>
      </xdr:nvCxnSpPr>
      <xdr:spPr>
        <a:xfrm flipV="1">
          <a:off x="453570" y="20526787"/>
          <a:ext cx="5693781" cy="269607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172357</xdr:colOff>
      <xdr:row>110</xdr:row>
      <xdr:rowOff>45357</xdr:rowOff>
    </xdr:from>
    <xdr:to>
      <xdr:col>11</xdr:col>
      <xdr:colOff>108858</xdr:colOff>
      <xdr:row>117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xmlns="" id="{0BB0C99A-5E48-49ED-AEDF-A1246174D603}"/>
            </a:ext>
          </a:extLst>
        </xdr:cNvPr>
        <xdr:cNvCxnSpPr/>
      </xdr:nvCxnSpPr>
      <xdr:spPr>
        <a:xfrm flipH="1">
          <a:off x="571500" y="21045714"/>
          <a:ext cx="1732644" cy="122464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xmlns="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xmlns="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xmlns="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vfil007\&#19978;&#19979;&#27700;&#36947;&#35506;&#20849;&#26377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vfil007\&#19978;&#19979;&#27700;&#36947;&#35506;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  <row r="18">
          <cell r="F18" t="str">
            <v xml:space="preserve"> 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  <cell r="X52" t="str">
            <v xml:space="preserve"> </v>
          </cell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  <cell r="X54" t="str">
            <v xml:space="preserve"> 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  <row r="290">
          <cell r="J290" t="str">
            <v xml:space="preserve"> </v>
          </cell>
        </row>
        <row r="298">
          <cell r="J298" t="str">
            <v xml:space="preserve"> </v>
          </cell>
        </row>
        <row r="301">
          <cell r="J301" t="str">
            <v xml:space="preserve"> </v>
          </cell>
        </row>
        <row r="305">
          <cell r="J305" t="str">
            <v xml:space="preserve"> </v>
          </cell>
        </row>
        <row r="344">
          <cell r="E344" t="str">
            <v xml:space="preserve"> </v>
          </cell>
        </row>
        <row r="345">
          <cell r="E345" t="str">
            <v xml:space="preserve"> </v>
          </cell>
        </row>
        <row r="346">
          <cell r="E346" t="str">
            <v xml:space="preserve"> </v>
          </cell>
        </row>
        <row r="374">
          <cell r="J374" t="str">
            <v xml:space="preserve"> </v>
          </cell>
        </row>
        <row r="382">
          <cell r="J382" t="str">
            <v xml:space="preserve"> </v>
          </cell>
        </row>
        <row r="385">
          <cell r="J385" t="str">
            <v xml:space="preserve"> </v>
          </cell>
        </row>
        <row r="389">
          <cell r="J389" t="str">
            <v xml:space="preserve"> </v>
          </cell>
        </row>
        <row r="428">
          <cell r="E428" t="str">
            <v xml:space="preserve"> </v>
          </cell>
        </row>
        <row r="429">
          <cell r="E429" t="str">
            <v xml:space="preserve"> </v>
          </cell>
        </row>
        <row r="547">
          <cell r="E547" t="str">
            <v xml:space="preserve"> </v>
          </cell>
        </row>
        <row r="548">
          <cell r="E548" t="str">
            <v xml:space="preserve"> </v>
          </cell>
        </row>
        <row r="549">
          <cell r="E549" t="str">
            <v xml:space="preserve"> </v>
          </cell>
        </row>
        <row r="575">
          <cell r="E575" t="str">
            <v xml:space="preserve"> </v>
          </cell>
        </row>
        <row r="576">
          <cell r="E576" t="str">
            <v xml:space="preserve"> </v>
          </cell>
        </row>
        <row r="577">
          <cell r="E577" t="str">
            <v xml:space="preserve"> 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0" zoomScaleNormal="55" zoomScaleSheetLayoutView="50" workbookViewId="0">
      <selection activeCell="U11" sqref="U11:AN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26" t="s">
        <v>20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47" t="s">
        <v>35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8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126" t="s">
        <v>36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6"/>
      <c r="BS8" s="4"/>
    </row>
    <row r="9" spans="1:71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44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44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8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6"/>
      <c r="BS9" s="4"/>
    </row>
    <row r="10" spans="1:71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45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5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6"/>
    </row>
    <row r="11" spans="1:71" ht="15.6" customHeight="1">
      <c r="A11" s="2"/>
      <c r="B11" s="2"/>
      <c r="C11" s="128" t="s">
        <v>55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 t="s">
        <v>60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  <c r="AG11" s="132"/>
      <c r="AH11" s="132"/>
      <c r="AI11" s="132"/>
      <c r="AJ11" s="132"/>
      <c r="AK11" s="132"/>
      <c r="AL11" s="132"/>
      <c r="AM11" s="132"/>
      <c r="AN11" s="133"/>
      <c r="AO11" s="143" t="s">
        <v>61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128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7"/>
    </row>
    <row r="12" spans="1:71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  <c r="AH12" s="137"/>
      <c r="AI12" s="137"/>
      <c r="AJ12" s="137"/>
      <c r="AK12" s="137"/>
      <c r="AL12" s="137"/>
      <c r="AM12" s="137"/>
      <c r="AN12" s="138"/>
      <c r="AO12" s="144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8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7"/>
    </row>
    <row r="13" spans="1:71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1"/>
      <c r="AH13" s="141"/>
      <c r="AI13" s="141"/>
      <c r="AJ13" s="141"/>
      <c r="AK13" s="141"/>
      <c r="AL13" s="141"/>
      <c r="AM13" s="141"/>
      <c r="AN13" s="142"/>
      <c r="AO13" s="145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62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71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25</v>
      </c>
      <c r="S20" s="111"/>
      <c r="T20" s="111"/>
      <c r="U20" s="111"/>
      <c r="V20" s="111"/>
      <c r="W20" s="111"/>
      <c r="X20" s="112"/>
      <c r="Y20" s="119" t="s">
        <v>23</v>
      </c>
      <c r="Z20" s="119"/>
      <c r="AA20" s="119"/>
      <c r="AB20" s="119"/>
      <c r="AC20" s="119"/>
      <c r="AD20" s="119"/>
      <c r="AE20" s="119"/>
      <c r="AF20" s="120" t="s">
        <v>24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9"/>
      <c r="BS20" s="38"/>
    </row>
    <row r="21" spans="1:71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9"/>
      <c r="BS21" s="38"/>
    </row>
    <row r="22" spans="1:71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9"/>
      <c r="BS22" s="38"/>
    </row>
    <row r="23" spans="1:71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01" t="s">
        <v>48</v>
      </c>
      <c r="AG23" s="101"/>
      <c r="AH23" s="101"/>
      <c r="AI23" s="101"/>
      <c r="AJ23" s="101"/>
      <c r="AK23" s="101"/>
      <c r="AL23" s="102"/>
      <c r="AM23" s="103" t="s">
        <v>63</v>
      </c>
      <c r="AN23" s="101"/>
      <c r="AO23" s="101"/>
      <c r="AP23" s="101"/>
      <c r="AQ23" s="101"/>
      <c r="AR23" s="101"/>
      <c r="AS23" s="102"/>
      <c r="AT23" s="103" t="s">
        <v>64</v>
      </c>
      <c r="AU23" s="101"/>
      <c r="AV23" s="101"/>
      <c r="AW23" s="101"/>
      <c r="AX23" s="101"/>
      <c r="AY23" s="101"/>
      <c r="AZ23" s="102"/>
      <c r="BA23" s="40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9"/>
      <c r="BS23" s="38"/>
    </row>
    <row r="24" spans="1:71" ht="15.6" customHeight="1">
      <c r="A24" s="2"/>
      <c r="B24" s="2"/>
      <c r="C24" s="19"/>
      <c r="D24" s="159" t="s">
        <v>58</v>
      </c>
      <c r="E24" s="160"/>
      <c r="F24" s="160"/>
      <c r="G24" s="160"/>
      <c r="H24" s="160"/>
      <c r="I24" s="160"/>
      <c r="J24" s="161"/>
      <c r="K24" s="159" t="s">
        <v>14</v>
      </c>
      <c r="L24" s="160"/>
      <c r="M24" s="160"/>
      <c r="N24" s="160"/>
      <c r="O24" s="160"/>
      <c r="P24" s="160"/>
      <c r="Q24" s="161"/>
      <c r="R24" s="159" t="s">
        <v>14</v>
      </c>
      <c r="S24" s="160"/>
      <c r="T24" s="160"/>
      <c r="U24" s="160"/>
      <c r="V24" s="160"/>
      <c r="W24" s="160"/>
      <c r="X24" s="161"/>
      <c r="Y24" s="159" t="s">
        <v>58</v>
      </c>
      <c r="Z24" s="160"/>
      <c r="AA24" s="160"/>
      <c r="AB24" s="160"/>
      <c r="AC24" s="160"/>
      <c r="AD24" s="160"/>
      <c r="AE24" s="161"/>
      <c r="AF24" s="165" t="s">
        <v>14</v>
      </c>
      <c r="AG24" s="166"/>
      <c r="AH24" s="166"/>
      <c r="AI24" s="166"/>
      <c r="AJ24" s="166"/>
      <c r="AK24" s="166"/>
      <c r="AL24" s="167"/>
      <c r="AM24" s="165" t="s">
        <v>14</v>
      </c>
      <c r="AN24" s="166"/>
      <c r="AO24" s="166"/>
      <c r="AP24" s="166"/>
      <c r="AQ24" s="166"/>
      <c r="AR24" s="166"/>
      <c r="AS24" s="167"/>
      <c r="AT24" s="165" t="s">
        <v>14</v>
      </c>
      <c r="AU24" s="166"/>
      <c r="AV24" s="166"/>
      <c r="AW24" s="166"/>
      <c r="AX24" s="166"/>
      <c r="AY24" s="166"/>
      <c r="AZ24" s="167"/>
      <c r="BA24" s="40"/>
      <c r="BB24" s="165" t="s">
        <v>14</v>
      </c>
      <c r="BC24" s="166"/>
      <c r="BD24" s="166"/>
      <c r="BE24" s="166"/>
      <c r="BF24" s="166"/>
      <c r="BG24" s="166"/>
      <c r="BH24" s="166"/>
      <c r="BI24" s="166"/>
      <c r="BJ24" s="91"/>
      <c r="BK24" s="92"/>
      <c r="BL24" s="69"/>
      <c r="BS24" s="38"/>
    </row>
    <row r="25" spans="1:71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1"/>
      <c r="BB25" s="159"/>
      <c r="BC25" s="160"/>
      <c r="BD25" s="160"/>
      <c r="BE25" s="160"/>
      <c r="BF25" s="160"/>
      <c r="BG25" s="160"/>
      <c r="BH25" s="160"/>
      <c r="BI25" s="160"/>
      <c r="BJ25" s="95"/>
      <c r="BK25" s="96"/>
      <c r="BL25" s="69"/>
      <c r="BS25" s="38"/>
    </row>
    <row r="26" spans="1:71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1"/>
      <c r="BB26" s="162"/>
      <c r="BC26" s="163"/>
      <c r="BD26" s="163"/>
      <c r="BE26" s="163"/>
      <c r="BF26" s="163"/>
      <c r="BG26" s="163"/>
      <c r="BH26" s="163"/>
      <c r="BI26" s="163"/>
      <c r="BJ26" s="99"/>
      <c r="BK26" s="100"/>
      <c r="BL26" s="69"/>
      <c r="BS26" s="38"/>
    </row>
    <row r="27" spans="1:71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71" ht="15.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71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2"/>
    </row>
    <row r="32" spans="1:71" ht="15.6" customHeight="1">
      <c r="A32" s="2"/>
      <c r="B32" s="2"/>
      <c r="C32" s="5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40"/>
      <c r="Z32" s="40"/>
      <c r="AA32" s="21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3"/>
      <c r="AO32" s="55"/>
      <c r="AP32" s="56"/>
      <c r="AQ32" s="56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2"/>
    </row>
    <row r="33" spans="1:71" ht="15.6" customHeight="1">
      <c r="A33" s="2"/>
      <c r="B33" s="2"/>
      <c r="C33" s="51"/>
      <c r="D33" s="173" t="s">
        <v>4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 t="s">
        <v>29</v>
      </c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2"/>
    </row>
    <row r="34" spans="1:71" ht="15.6" customHeight="1">
      <c r="A34" s="2"/>
      <c r="B34" s="2"/>
      <c r="C34" s="51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2"/>
    </row>
    <row r="35" spans="1:71" ht="15.6" customHeight="1">
      <c r="A35" s="2"/>
      <c r="B35" s="2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40"/>
      <c r="Z35" s="40"/>
      <c r="AA35" s="21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3"/>
      <c r="AO35" s="55"/>
      <c r="AP35" s="56"/>
      <c r="AQ35" s="5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52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3"/>
      <c r="BR35" s="54"/>
      <c r="BS35" s="2"/>
    </row>
    <row r="36" spans="1:71" ht="18.75">
      <c r="A36" s="2"/>
      <c r="B36" s="2"/>
      <c r="C36" s="51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3"/>
      <c r="BR36" s="54"/>
      <c r="BS36" s="2"/>
    </row>
    <row r="37" spans="1:71" ht="19.149999999999999" customHeight="1">
      <c r="A37" s="2"/>
      <c r="B37" s="2"/>
      <c r="C37" s="51"/>
      <c r="D37" s="249" t="s">
        <v>7</v>
      </c>
      <c r="E37" s="249"/>
      <c r="F37" s="249"/>
      <c r="G37" s="249"/>
      <c r="H37" s="249"/>
      <c r="I37" s="249"/>
      <c r="J37" s="249"/>
      <c r="K37" s="249"/>
      <c r="L37" s="249"/>
      <c r="M37" s="249"/>
      <c r="N37" s="192" t="s">
        <v>14</v>
      </c>
      <c r="O37" s="193"/>
      <c r="P37" s="193"/>
      <c r="Q37" s="194"/>
      <c r="R37" s="23"/>
      <c r="S37" s="23"/>
      <c r="T37" s="23"/>
      <c r="U37" s="250" t="s">
        <v>44</v>
      </c>
      <c r="V37" s="251"/>
      <c r="W37" s="251"/>
      <c r="X37" s="251"/>
      <c r="Y37" s="251"/>
      <c r="Z37" s="251"/>
      <c r="AA37" s="251"/>
      <c r="AB37" s="251"/>
      <c r="AC37" s="254" t="s">
        <v>45</v>
      </c>
      <c r="AD37" s="255"/>
      <c r="AE37" s="255"/>
      <c r="AF37" s="255"/>
      <c r="AG37" s="255"/>
      <c r="AH37" s="255"/>
      <c r="AI37" s="255"/>
      <c r="AJ37" s="256"/>
      <c r="AK37" s="58"/>
      <c r="AL37" s="58"/>
      <c r="AM37" s="276" t="s">
        <v>65</v>
      </c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8"/>
      <c r="BD37" s="21"/>
      <c r="BE37" s="21"/>
      <c r="BF37" s="185">
        <v>0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220"/>
      <c r="BR37" s="54"/>
      <c r="BS37" s="2"/>
    </row>
    <row r="38" spans="1:71" ht="19.149999999999999" customHeight="1">
      <c r="A38" s="2"/>
      <c r="B38" s="2"/>
      <c r="C38" s="51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195"/>
      <c r="O38" s="196"/>
      <c r="P38" s="196"/>
      <c r="Q38" s="197"/>
      <c r="R38" s="23"/>
      <c r="S38" s="23"/>
      <c r="T38" s="23"/>
      <c r="U38" s="252"/>
      <c r="V38" s="253"/>
      <c r="W38" s="253"/>
      <c r="X38" s="253"/>
      <c r="Y38" s="253"/>
      <c r="Z38" s="253"/>
      <c r="AA38" s="253"/>
      <c r="AB38" s="253"/>
      <c r="AC38" s="257"/>
      <c r="AD38" s="258"/>
      <c r="AE38" s="258"/>
      <c r="AF38" s="258"/>
      <c r="AG38" s="258"/>
      <c r="AH38" s="258"/>
      <c r="AI38" s="258"/>
      <c r="AJ38" s="259"/>
      <c r="AK38" s="58"/>
      <c r="AL38" s="58"/>
      <c r="AM38" s="279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0"/>
      <c r="BC38" s="281"/>
      <c r="BD38" s="21"/>
      <c r="BE38" s="21"/>
      <c r="BF38" s="187"/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221"/>
      <c r="BR38" s="54"/>
      <c r="BS38" s="2"/>
    </row>
    <row r="39" spans="1:71" ht="15.6" customHeight="1">
      <c r="A39" s="2"/>
      <c r="B39" s="2"/>
      <c r="C39" s="51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195"/>
      <c r="O39" s="196"/>
      <c r="P39" s="196"/>
      <c r="Q39" s="197"/>
      <c r="R39" s="23"/>
      <c r="S39" s="23"/>
      <c r="T39" s="23"/>
      <c r="U39" s="165" t="s">
        <v>66</v>
      </c>
      <c r="V39" s="166"/>
      <c r="W39" s="166"/>
      <c r="X39" s="166"/>
      <c r="Y39" s="166"/>
      <c r="Z39" s="166"/>
      <c r="AA39" s="166"/>
      <c r="AB39" s="167"/>
      <c r="AC39" s="165" t="s">
        <v>66</v>
      </c>
      <c r="AD39" s="166"/>
      <c r="AE39" s="166"/>
      <c r="AF39" s="166"/>
      <c r="AG39" s="166"/>
      <c r="AH39" s="166"/>
      <c r="AI39" s="166"/>
      <c r="AJ39" s="167"/>
      <c r="AK39" s="58"/>
      <c r="AL39" s="58"/>
      <c r="AM39" s="279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1"/>
      <c r="BD39" s="21"/>
      <c r="BE39" s="21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221"/>
      <c r="BR39" s="54"/>
      <c r="BS39" s="2"/>
    </row>
    <row r="40" spans="1:71" ht="15.6" customHeight="1">
      <c r="A40" s="2"/>
      <c r="B40" s="2"/>
      <c r="C40" s="51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98"/>
      <c r="O40" s="199"/>
      <c r="P40" s="199"/>
      <c r="Q40" s="200"/>
      <c r="R40" s="23"/>
      <c r="S40" s="23"/>
      <c r="T40" s="23"/>
      <c r="U40" s="159"/>
      <c r="V40" s="160"/>
      <c r="W40" s="160"/>
      <c r="X40" s="160"/>
      <c r="Y40" s="160"/>
      <c r="Z40" s="160"/>
      <c r="AA40" s="160"/>
      <c r="AB40" s="161"/>
      <c r="AC40" s="159"/>
      <c r="AD40" s="160"/>
      <c r="AE40" s="160"/>
      <c r="AF40" s="160"/>
      <c r="AG40" s="160"/>
      <c r="AH40" s="160"/>
      <c r="AI40" s="160"/>
      <c r="AJ40" s="161"/>
      <c r="AK40" s="58"/>
      <c r="AL40" s="58"/>
      <c r="AM40" s="279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1"/>
      <c r="BD40" s="21"/>
      <c r="BE40" s="21"/>
      <c r="BF40" s="187">
        <v>0</v>
      </c>
      <c r="BG40" s="188"/>
      <c r="BH40" s="188"/>
      <c r="BI40" s="188"/>
      <c r="BJ40" s="187" t="s">
        <v>66</v>
      </c>
      <c r="BK40" s="188"/>
      <c r="BL40" s="188"/>
      <c r="BM40" s="188"/>
      <c r="BN40" s="187" t="s">
        <v>66</v>
      </c>
      <c r="BO40" s="188"/>
      <c r="BP40" s="188"/>
      <c r="BQ40" s="221"/>
      <c r="BR40" s="54"/>
      <c r="BS40" s="2"/>
    </row>
    <row r="41" spans="1:71" ht="15.6" customHeight="1">
      <c r="A41" s="2"/>
      <c r="B41" s="2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162"/>
      <c r="V41" s="163"/>
      <c r="W41" s="163"/>
      <c r="X41" s="163"/>
      <c r="Y41" s="163"/>
      <c r="Z41" s="163"/>
      <c r="AA41" s="163"/>
      <c r="AB41" s="164"/>
      <c r="AC41" s="162"/>
      <c r="AD41" s="163"/>
      <c r="AE41" s="163"/>
      <c r="AF41" s="163"/>
      <c r="AG41" s="163"/>
      <c r="AH41" s="163"/>
      <c r="AI41" s="163"/>
      <c r="AJ41" s="164"/>
      <c r="AK41" s="58"/>
      <c r="AL41" s="58"/>
      <c r="AM41" s="279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1"/>
      <c r="BD41" s="55"/>
      <c r="BE41" s="55"/>
      <c r="BF41" s="187"/>
      <c r="BG41" s="188"/>
      <c r="BH41" s="188"/>
      <c r="BI41" s="188"/>
      <c r="BJ41" s="187"/>
      <c r="BK41" s="188"/>
      <c r="BL41" s="188"/>
      <c r="BM41" s="188"/>
      <c r="BN41" s="187"/>
      <c r="BO41" s="188"/>
      <c r="BP41" s="188"/>
      <c r="BQ41" s="221"/>
      <c r="BR41" s="54"/>
      <c r="BS41" s="2"/>
    </row>
    <row r="42" spans="1:71" ht="19.149999999999999" customHeight="1">
      <c r="A42" s="2"/>
      <c r="B42" s="2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50" t="s">
        <v>31</v>
      </c>
      <c r="V42" s="251"/>
      <c r="W42" s="251"/>
      <c r="X42" s="251"/>
      <c r="Y42" s="251"/>
      <c r="Z42" s="251"/>
      <c r="AA42" s="251"/>
      <c r="AB42" s="251"/>
      <c r="AC42" s="250" t="s">
        <v>32</v>
      </c>
      <c r="AD42" s="251"/>
      <c r="AE42" s="251"/>
      <c r="AF42" s="251"/>
      <c r="AG42" s="251"/>
      <c r="AH42" s="251"/>
      <c r="AI42" s="251"/>
      <c r="AJ42" s="262"/>
      <c r="AK42" s="58"/>
      <c r="AL42" s="58"/>
      <c r="AM42" s="279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1"/>
      <c r="BD42" s="21"/>
      <c r="BE42" s="21"/>
      <c r="BF42" s="187"/>
      <c r="BG42" s="188"/>
      <c r="BH42" s="188"/>
      <c r="BI42" s="188"/>
      <c r="BJ42" s="187"/>
      <c r="BK42" s="188"/>
      <c r="BL42" s="188"/>
      <c r="BM42" s="188"/>
      <c r="BN42" s="187"/>
      <c r="BO42" s="188"/>
      <c r="BP42" s="188"/>
      <c r="BQ42" s="221"/>
      <c r="BR42" s="54"/>
      <c r="BS42" s="2"/>
    </row>
    <row r="43" spans="1:71" ht="19.149999999999999" customHeight="1">
      <c r="A43" s="2"/>
      <c r="B43" s="2"/>
      <c r="C43" s="51"/>
      <c r="D43" s="260" t="s">
        <v>8</v>
      </c>
      <c r="E43" s="249"/>
      <c r="F43" s="249"/>
      <c r="G43" s="249"/>
      <c r="H43" s="249"/>
      <c r="I43" s="249"/>
      <c r="J43" s="249"/>
      <c r="K43" s="249"/>
      <c r="L43" s="249"/>
      <c r="M43" s="261"/>
      <c r="N43" s="192" t="s">
        <v>58</v>
      </c>
      <c r="O43" s="193"/>
      <c r="P43" s="193"/>
      <c r="Q43" s="194"/>
      <c r="R43" s="23"/>
      <c r="S43" s="23"/>
      <c r="T43" s="23"/>
      <c r="U43" s="252"/>
      <c r="V43" s="253"/>
      <c r="W43" s="253"/>
      <c r="X43" s="253"/>
      <c r="Y43" s="253"/>
      <c r="Z43" s="253"/>
      <c r="AA43" s="253"/>
      <c r="AB43" s="253"/>
      <c r="AC43" s="252"/>
      <c r="AD43" s="253"/>
      <c r="AE43" s="253"/>
      <c r="AF43" s="253"/>
      <c r="AG43" s="253"/>
      <c r="AH43" s="253"/>
      <c r="AI43" s="253"/>
      <c r="AJ43" s="263"/>
      <c r="AK43" s="58"/>
      <c r="AL43" s="58"/>
      <c r="AM43" s="279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1"/>
      <c r="BD43" s="61"/>
      <c r="BE43" s="61"/>
      <c r="BF43" s="187"/>
      <c r="BG43" s="188"/>
      <c r="BH43" s="188"/>
      <c r="BI43" s="188"/>
      <c r="BJ43" s="187"/>
      <c r="BK43" s="188"/>
      <c r="BL43" s="188"/>
      <c r="BM43" s="188"/>
      <c r="BN43" s="187"/>
      <c r="BO43" s="188"/>
      <c r="BP43" s="188"/>
      <c r="BQ43" s="221"/>
      <c r="BR43" s="54"/>
      <c r="BS43" s="2"/>
    </row>
    <row r="44" spans="1:71" ht="15.6" customHeight="1">
      <c r="A44" s="2"/>
      <c r="B44" s="2"/>
      <c r="C44" s="51"/>
      <c r="D44" s="249"/>
      <c r="E44" s="249"/>
      <c r="F44" s="249"/>
      <c r="G44" s="249"/>
      <c r="H44" s="249"/>
      <c r="I44" s="249"/>
      <c r="J44" s="249"/>
      <c r="K44" s="249"/>
      <c r="L44" s="249"/>
      <c r="M44" s="261"/>
      <c r="N44" s="195"/>
      <c r="O44" s="196"/>
      <c r="P44" s="196"/>
      <c r="Q44" s="197"/>
      <c r="R44" s="23"/>
      <c r="S44" s="23"/>
      <c r="T44" s="23"/>
      <c r="U44" s="165" t="s">
        <v>66</v>
      </c>
      <c r="V44" s="166"/>
      <c r="W44" s="166"/>
      <c r="X44" s="166"/>
      <c r="Y44" s="166"/>
      <c r="Z44" s="166"/>
      <c r="AA44" s="166"/>
      <c r="AB44" s="167"/>
      <c r="AC44" s="165" t="s">
        <v>66</v>
      </c>
      <c r="AD44" s="166"/>
      <c r="AE44" s="166"/>
      <c r="AF44" s="166"/>
      <c r="AG44" s="166"/>
      <c r="AH44" s="166"/>
      <c r="AI44" s="166"/>
      <c r="AJ44" s="167"/>
      <c r="AK44" s="58"/>
      <c r="AL44" s="58"/>
      <c r="AM44" s="279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1"/>
      <c r="BD44" s="61"/>
      <c r="BE44" s="61"/>
      <c r="BF44" s="187" t="s">
        <v>9</v>
      </c>
      <c r="BG44" s="188"/>
      <c r="BH44" s="188"/>
      <c r="BI44" s="188"/>
      <c r="BJ44" s="187" t="s">
        <v>10</v>
      </c>
      <c r="BK44" s="188"/>
      <c r="BL44" s="188"/>
      <c r="BM44" s="188"/>
      <c r="BN44" s="187" t="s">
        <v>11</v>
      </c>
      <c r="BO44" s="188"/>
      <c r="BP44" s="188"/>
      <c r="BQ44" s="221"/>
      <c r="BR44" s="54"/>
      <c r="BS44" s="2"/>
    </row>
    <row r="45" spans="1:71" ht="15.6" customHeight="1">
      <c r="A45" s="2"/>
      <c r="B45" s="2"/>
      <c r="C45" s="51"/>
      <c r="D45" s="249"/>
      <c r="E45" s="249"/>
      <c r="F45" s="249"/>
      <c r="G45" s="249"/>
      <c r="H45" s="249"/>
      <c r="I45" s="249"/>
      <c r="J45" s="249"/>
      <c r="K45" s="249"/>
      <c r="L45" s="249"/>
      <c r="M45" s="261"/>
      <c r="N45" s="195"/>
      <c r="O45" s="196"/>
      <c r="P45" s="196"/>
      <c r="Q45" s="197"/>
      <c r="R45" s="23"/>
      <c r="S45" s="23"/>
      <c r="T45" s="23"/>
      <c r="U45" s="159"/>
      <c r="V45" s="160"/>
      <c r="W45" s="160"/>
      <c r="X45" s="160"/>
      <c r="Y45" s="160"/>
      <c r="Z45" s="160"/>
      <c r="AA45" s="160"/>
      <c r="AB45" s="161"/>
      <c r="AC45" s="159"/>
      <c r="AD45" s="160"/>
      <c r="AE45" s="160"/>
      <c r="AF45" s="160"/>
      <c r="AG45" s="160"/>
      <c r="AH45" s="160"/>
      <c r="AI45" s="160"/>
      <c r="AJ45" s="161"/>
      <c r="AK45" s="58"/>
      <c r="AL45" s="58"/>
      <c r="AM45" s="279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1"/>
      <c r="BD45" s="61"/>
      <c r="BE45" s="61"/>
      <c r="BF45" s="187"/>
      <c r="BG45" s="188"/>
      <c r="BH45" s="188"/>
      <c r="BI45" s="188"/>
      <c r="BJ45" s="187"/>
      <c r="BK45" s="188"/>
      <c r="BL45" s="188"/>
      <c r="BM45" s="188"/>
      <c r="BN45" s="187"/>
      <c r="BO45" s="188"/>
      <c r="BP45" s="188"/>
      <c r="BQ45" s="221"/>
      <c r="BR45" s="54"/>
      <c r="BS45" s="2"/>
    </row>
    <row r="46" spans="1:71" ht="15.6" customHeight="1">
      <c r="A46" s="2"/>
      <c r="B46" s="2"/>
      <c r="C46" s="51"/>
      <c r="D46" s="249"/>
      <c r="E46" s="249"/>
      <c r="F46" s="249"/>
      <c r="G46" s="249"/>
      <c r="H46" s="249"/>
      <c r="I46" s="249"/>
      <c r="J46" s="249"/>
      <c r="K46" s="249"/>
      <c r="L46" s="249"/>
      <c r="M46" s="261"/>
      <c r="N46" s="198"/>
      <c r="O46" s="199"/>
      <c r="P46" s="199"/>
      <c r="Q46" s="200"/>
      <c r="R46" s="23"/>
      <c r="S46" s="23"/>
      <c r="T46" s="23"/>
      <c r="U46" s="162"/>
      <c r="V46" s="163"/>
      <c r="W46" s="163"/>
      <c r="X46" s="163"/>
      <c r="Y46" s="163"/>
      <c r="Z46" s="163"/>
      <c r="AA46" s="163"/>
      <c r="AB46" s="164"/>
      <c r="AC46" s="162"/>
      <c r="AD46" s="163"/>
      <c r="AE46" s="163"/>
      <c r="AF46" s="163"/>
      <c r="AG46" s="163"/>
      <c r="AH46" s="163"/>
      <c r="AI46" s="163"/>
      <c r="AJ46" s="164"/>
      <c r="AK46" s="58"/>
      <c r="AL46" s="58"/>
      <c r="AM46" s="282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4"/>
      <c r="BD46" s="61"/>
      <c r="BE46" s="61"/>
      <c r="BF46" s="264"/>
      <c r="BG46" s="265"/>
      <c r="BH46" s="265"/>
      <c r="BI46" s="265"/>
      <c r="BJ46" s="264"/>
      <c r="BK46" s="265"/>
      <c r="BL46" s="265"/>
      <c r="BM46" s="265"/>
      <c r="BN46" s="264"/>
      <c r="BO46" s="265"/>
      <c r="BP46" s="265"/>
      <c r="BQ46" s="266"/>
      <c r="BR46" s="54"/>
      <c r="BS46" s="2"/>
    </row>
    <row r="47" spans="1:71" ht="15.4" customHeight="1">
      <c r="A47" s="57"/>
      <c r="B47" s="57"/>
      <c r="C47" s="5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8"/>
      <c r="AL47" s="58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40"/>
      <c r="BR48" s="54"/>
      <c r="BS48" s="44"/>
    </row>
    <row r="49" spans="1:144" ht="15.4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0">
        <v>0</v>
      </c>
      <c r="V49" s="231"/>
      <c r="W49" s="231"/>
      <c r="X49" s="231"/>
      <c r="Y49" s="231"/>
      <c r="Z49" s="231"/>
      <c r="AA49" s="231"/>
      <c r="AB49" s="231"/>
      <c r="AC49" s="231"/>
      <c r="AD49" s="231"/>
      <c r="AE49" s="234" t="s">
        <v>54</v>
      </c>
      <c r="AF49" s="234"/>
      <c r="AG49" s="234"/>
      <c r="AH49" s="234"/>
      <c r="AI49" s="234"/>
      <c r="AJ49" s="235"/>
      <c r="AK49" s="58"/>
      <c r="AL49" s="58"/>
      <c r="AM49" s="201">
        <v>0</v>
      </c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54"/>
      <c r="BS49" s="44"/>
    </row>
    <row r="50" spans="1:144" ht="15.4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2"/>
      <c r="V50" s="233"/>
      <c r="W50" s="233"/>
      <c r="X50" s="233"/>
      <c r="Y50" s="233"/>
      <c r="Z50" s="233"/>
      <c r="AA50" s="233"/>
      <c r="AB50" s="233"/>
      <c r="AC50" s="233"/>
      <c r="AD50" s="233"/>
      <c r="AE50" s="236"/>
      <c r="AF50" s="236"/>
      <c r="AG50" s="236"/>
      <c r="AH50" s="236"/>
      <c r="AI50" s="236"/>
      <c r="AJ50" s="237"/>
      <c r="AK50" s="58"/>
      <c r="AL50" s="58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54"/>
      <c r="BS50" s="44"/>
    </row>
    <row r="51" spans="1:144" ht="15.4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8"/>
      <c r="AL51" s="58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54"/>
      <c r="BS51" s="44"/>
    </row>
    <row r="52" spans="1:144" ht="15.4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4"/>
      <c r="BS52" s="44"/>
    </row>
    <row r="53" spans="1:144" ht="15.4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27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54"/>
      <c r="BS53" s="44"/>
    </row>
    <row r="54" spans="1:144" ht="15.6" customHeight="1">
      <c r="A54" s="2"/>
      <c r="B54" s="2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62"/>
      <c r="O54" s="62"/>
      <c r="P54" s="62"/>
      <c r="Q54" s="62"/>
      <c r="R54" s="23"/>
      <c r="S54" s="23"/>
      <c r="T54" s="23"/>
      <c r="U54" s="23"/>
      <c r="V54" s="23"/>
      <c r="W54" s="23"/>
      <c r="X54" s="40"/>
      <c r="Y54" s="40"/>
      <c r="Z54" s="40"/>
      <c r="AA54" s="25"/>
      <c r="AB54" s="25"/>
      <c r="AC54" s="25"/>
      <c r="AD54" s="25"/>
      <c r="AE54" s="25"/>
      <c r="AF54" s="25"/>
      <c r="AG54" s="25"/>
      <c r="AH54" s="25"/>
      <c r="AI54" s="25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4"/>
      <c r="BS54" s="2"/>
    </row>
    <row r="55" spans="1:144" ht="18.600000000000001" customHeight="1">
      <c r="A55" s="2"/>
      <c r="B55" s="2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2" t="s">
        <v>26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40"/>
      <c r="BR55" s="54"/>
      <c r="BS55" s="2"/>
    </row>
    <row r="56" spans="1:144" ht="15.6" customHeight="1">
      <c r="A56" s="2"/>
      <c r="B56" s="2"/>
      <c r="C56" s="51"/>
      <c r="D56" s="249" t="s">
        <v>13</v>
      </c>
      <c r="E56" s="249"/>
      <c r="F56" s="249"/>
      <c r="G56" s="249"/>
      <c r="H56" s="249"/>
      <c r="I56" s="249"/>
      <c r="J56" s="249"/>
      <c r="K56" s="249"/>
      <c r="L56" s="249"/>
      <c r="M56" s="261"/>
      <c r="N56" s="192" t="s">
        <v>14</v>
      </c>
      <c r="O56" s="193"/>
      <c r="P56" s="193"/>
      <c r="Q56" s="194"/>
      <c r="R56" s="23"/>
      <c r="S56" s="23"/>
      <c r="T56" s="23"/>
      <c r="U56" s="201" t="s">
        <v>14</v>
      </c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3"/>
      <c r="AK56" s="63"/>
      <c r="AL56" s="63"/>
      <c r="AM56" s="201" t="s">
        <v>14</v>
      </c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3"/>
      <c r="BR56" s="54"/>
      <c r="BS56" s="2"/>
    </row>
    <row r="57" spans="1:144" ht="15.6" customHeight="1">
      <c r="A57" s="2"/>
      <c r="B57" s="2"/>
      <c r="C57" s="51"/>
      <c r="D57" s="249"/>
      <c r="E57" s="249"/>
      <c r="F57" s="249"/>
      <c r="G57" s="249"/>
      <c r="H57" s="249"/>
      <c r="I57" s="249"/>
      <c r="J57" s="249"/>
      <c r="K57" s="249"/>
      <c r="L57" s="249"/>
      <c r="M57" s="261"/>
      <c r="N57" s="195"/>
      <c r="O57" s="196"/>
      <c r="P57" s="196"/>
      <c r="Q57" s="197"/>
      <c r="R57" s="23"/>
      <c r="S57" s="23"/>
      <c r="T57" s="23"/>
      <c r="U57" s="224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6"/>
      <c r="AK57" s="63"/>
      <c r="AL57" s="63"/>
      <c r="AM57" s="224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5"/>
      <c r="BM57" s="225"/>
      <c r="BN57" s="225"/>
      <c r="BO57" s="225"/>
      <c r="BP57" s="225"/>
      <c r="BQ57" s="226"/>
      <c r="BR57" s="54"/>
      <c r="BS57" s="2"/>
    </row>
    <row r="58" spans="1:144" ht="15.6" customHeight="1">
      <c r="A58" s="2"/>
      <c r="B58" s="2"/>
      <c r="C58" s="51"/>
      <c r="D58" s="249"/>
      <c r="E58" s="249"/>
      <c r="F58" s="249"/>
      <c r="G58" s="249"/>
      <c r="H58" s="249"/>
      <c r="I58" s="249"/>
      <c r="J58" s="249"/>
      <c r="K58" s="249"/>
      <c r="L58" s="249"/>
      <c r="M58" s="261"/>
      <c r="N58" s="195"/>
      <c r="O58" s="196"/>
      <c r="P58" s="196"/>
      <c r="Q58" s="197"/>
      <c r="R58" s="23"/>
      <c r="S58" s="23"/>
      <c r="T58" s="23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63"/>
      <c r="AL58" s="63"/>
      <c r="AM58" s="224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6"/>
      <c r="BR58" s="54"/>
      <c r="BS58" s="2"/>
    </row>
    <row r="59" spans="1:144" ht="15.6" customHeight="1">
      <c r="A59" s="2"/>
      <c r="B59" s="2"/>
      <c r="C59" s="51"/>
      <c r="D59" s="249"/>
      <c r="E59" s="249"/>
      <c r="F59" s="249"/>
      <c r="G59" s="249"/>
      <c r="H59" s="249"/>
      <c r="I59" s="249"/>
      <c r="J59" s="249"/>
      <c r="K59" s="249"/>
      <c r="L59" s="249"/>
      <c r="M59" s="261"/>
      <c r="N59" s="198"/>
      <c r="O59" s="199"/>
      <c r="P59" s="199"/>
      <c r="Q59" s="200"/>
      <c r="R59" s="23"/>
      <c r="S59" s="23"/>
      <c r="T59" s="23"/>
      <c r="U59" s="227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9"/>
      <c r="AK59" s="63"/>
      <c r="AL59" s="63"/>
      <c r="AM59" s="227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9"/>
      <c r="BR59" s="54"/>
      <c r="BS59" s="2"/>
    </row>
    <row r="60" spans="1:144" ht="15.6" customHeight="1">
      <c r="A60" s="2"/>
      <c r="B60" s="2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6"/>
      <c r="BS60" s="2"/>
    </row>
    <row r="61" spans="1:144" s="4" customFormat="1" ht="15.6" customHeight="1">
      <c r="A61" s="44"/>
      <c r="B61" s="4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4"/>
    </row>
    <row r="62" spans="1:144" ht="12.6" customHeight="1"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1:144" ht="12.6" customHeight="1"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3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3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3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  <row r="74" spans="3:144" ht="12.6" customHeight="1"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</row>
    <row r="75" spans="3:144" ht="12.6" customHeight="1"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</row>
    <row r="76" spans="3:144" ht="12.6" customHeight="1"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</row>
    <row r="77" spans="3:144" ht="12.6" customHeight="1"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2"/>
      <c r="EE77" s="82"/>
      <c r="EF77" s="82"/>
      <c r="EG77" s="82"/>
      <c r="EH77" s="82"/>
      <c r="EI77" s="82"/>
      <c r="EJ77" s="82"/>
      <c r="EK77" s="82"/>
      <c r="EL77" s="82"/>
      <c r="EM77" s="82"/>
      <c r="EN77" s="82"/>
    </row>
    <row r="78" spans="3:144" ht="12.6" customHeight="1"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</row>
    <row r="79" spans="3:144" ht="12.6" customHeight="1"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</row>
    <row r="80" spans="3:144" ht="12.6" customHeight="1"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</row>
  </sheetData>
  <mergeCells count="58"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D43:M46"/>
    <mergeCell ref="N43:Q46"/>
    <mergeCell ref="U44:AB46"/>
    <mergeCell ref="AC44:AJ46"/>
    <mergeCell ref="BF44:BI46"/>
    <mergeCell ref="BJ44:BM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C31" sqref="C31:BR3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26" t="s">
        <v>20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47" t="s">
        <v>35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8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126" t="s">
        <v>36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6"/>
      <c r="BS8" s="4"/>
    </row>
    <row r="9" spans="1:71" ht="15.6" customHeight="1">
      <c r="A9" s="2"/>
      <c r="B9" s="2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44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44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8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6"/>
      <c r="BS9" s="4"/>
    </row>
    <row r="10" spans="1:71" ht="15.6" customHeight="1">
      <c r="A10" s="2"/>
      <c r="B10" s="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45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5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6"/>
    </row>
    <row r="11" spans="1:71" ht="15.6" customHeight="1">
      <c r="A11" s="2"/>
      <c r="B11" s="2"/>
      <c r="C11" s="128" t="s">
        <v>55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 t="s">
        <v>56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  <c r="AG11" s="132"/>
      <c r="AH11" s="132"/>
      <c r="AI11" s="132"/>
      <c r="AJ11" s="132"/>
      <c r="AK11" s="132"/>
      <c r="AL11" s="132"/>
      <c r="AM11" s="132"/>
      <c r="AN11" s="133"/>
      <c r="AO11" s="143" t="s">
        <v>57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128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7"/>
    </row>
    <row r="12" spans="1:71" ht="15.6" customHeight="1">
      <c r="A12" s="2"/>
      <c r="B12" s="2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  <c r="AH12" s="137"/>
      <c r="AI12" s="137"/>
      <c r="AJ12" s="137"/>
      <c r="AK12" s="137"/>
      <c r="AL12" s="137"/>
      <c r="AM12" s="137"/>
      <c r="AN12" s="138"/>
      <c r="AO12" s="144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8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7"/>
    </row>
    <row r="13" spans="1:71" ht="15.6" customHeight="1">
      <c r="A13" s="2"/>
      <c r="B13" s="2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1"/>
      <c r="AH13" s="141"/>
      <c r="AI13" s="141"/>
      <c r="AJ13" s="141"/>
      <c r="AK13" s="141"/>
      <c r="AL13" s="141"/>
      <c r="AM13" s="141"/>
      <c r="AN13" s="142"/>
      <c r="AO13" s="145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37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25</v>
      </c>
      <c r="S20" s="111"/>
      <c r="T20" s="111"/>
      <c r="U20" s="111"/>
      <c r="V20" s="111"/>
      <c r="W20" s="111"/>
      <c r="X20" s="112"/>
      <c r="Y20" s="119" t="s">
        <v>23</v>
      </c>
      <c r="Z20" s="119"/>
      <c r="AA20" s="119"/>
      <c r="AB20" s="119"/>
      <c r="AC20" s="119"/>
      <c r="AD20" s="119"/>
      <c r="AE20" s="119"/>
      <c r="AF20" s="120" t="s">
        <v>24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9"/>
      <c r="BS20" s="38"/>
    </row>
    <row r="21" spans="1:144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9"/>
      <c r="BS21" s="38"/>
    </row>
    <row r="22" spans="1:144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9"/>
      <c r="BS22" s="38"/>
    </row>
    <row r="23" spans="1:144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01" t="s">
        <v>48</v>
      </c>
      <c r="AG23" s="101"/>
      <c r="AH23" s="101"/>
      <c r="AI23" s="101"/>
      <c r="AJ23" s="101"/>
      <c r="AK23" s="101"/>
      <c r="AL23" s="102"/>
      <c r="AM23" s="103" t="s">
        <v>49</v>
      </c>
      <c r="AN23" s="101"/>
      <c r="AO23" s="101"/>
      <c r="AP23" s="101"/>
      <c r="AQ23" s="101"/>
      <c r="AR23" s="101"/>
      <c r="AS23" s="102"/>
      <c r="AT23" s="103" t="s">
        <v>50</v>
      </c>
      <c r="AU23" s="101"/>
      <c r="AV23" s="101"/>
      <c r="AW23" s="101"/>
      <c r="AX23" s="101"/>
      <c r="AY23" s="101"/>
      <c r="AZ23" s="102"/>
      <c r="BA23" s="40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9"/>
      <c r="BS23" s="38"/>
    </row>
    <row r="24" spans="1:144" ht="15.6" customHeight="1">
      <c r="A24" s="2"/>
      <c r="B24" s="2"/>
      <c r="C24" s="19"/>
      <c r="D24" s="159" t="s">
        <v>14</v>
      </c>
      <c r="E24" s="160"/>
      <c r="F24" s="160"/>
      <c r="G24" s="160"/>
      <c r="H24" s="160"/>
      <c r="I24" s="160"/>
      <c r="J24" s="161"/>
      <c r="K24" s="159" t="s">
        <v>14</v>
      </c>
      <c r="L24" s="160"/>
      <c r="M24" s="160"/>
      <c r="N24" s="160"/>
      <c r="O24" s="160"/>
      <c r="P24" s="160"/>
      <c r="Q24" s="161"/>
      <c r="R24" s="159" t="s">
        <v>14</v>
      </c>
      <c r="S24" s="160"/>
      <c r="T24" s="160"/>
      <c r="U24" s="160"/>
      <c r="V24" s="160"/>
      <c r="W24" s="160"/>
      <c r="X24" s="161"/>
      <c r="Y24" s="159" t="s">
        <v>14</v>
      </c>
      <c r="Z24" s="160"/>
      <c r="AA24" s="160"/>
      <c r="AB24" s="160"/>
      <c r="AC24" s="160"/>
      <c r="AD24" s="160"/>
      <c r="AE24" s="161"/>
      <c r="AF24" s="165" t="s">
        <v>14</v>
      </c>
      <c r="AG24" s="166"/>
      <c r="AH24" s="166"/>
      <c r="AI24" s="166"/>
      <c r="AJ24" s="166"/>
      <c r="AK24" s="166"/>
      <c r="AL24" s="167"/>
      <c r="AM24" s="165" t="s">
        <v>14</v>
      </c>
      <c r="AN24" s="166"/>
      <c r="AO24" s="166"/>
      <c r="AP24" s="166"/>
      <c r="AQ24" s="166"/>
      <c r="AR24" s="166"/>
      <c r="AS24" s="167"/>
      <c r="AT24" s="165" t="s">
        <v>14</v>
      </c>
      <c r="AU24" s="166"/>
      <c r="AV24" s="166"/>
      <c r="AW24" s="166"/>
      <c r="AX24" s="166"/>
      <c r="AY24" s="166"/>
      <c r="AZ24" s="167"/>
      <c r="BA24" s="40"/>
      <c r="BB24" s="165" t="s">
        <v>58</v>
      </c>
      <c r="BC24" s="166"/>
      <c r="BD24" s="166"/>
      <c r="BE24" s="166"/>
      <c r="BF24" s="166"/>
      <c r="BG24" s="166"/>
      <c r="BH24" s="166"/>
      <c r="BI24" s="166"/>
      <c r="BJ24" s="91"/>
      <c r="BK24" s="92"/>
      <c r="BL24" s="69"/>
      <c r="BS24" s="38"/>
    </row>
    <row r="25" spans="1:144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1"/>
      <c r="BB25" s="159"/>
      <c r="BC25" s="160"/>
      <c r="BD25" s="160"/>
      <c r="BE25" s="160"/>
      <c r="BF25" s="160"/>
      <c r="BG25" s="160"/>
      <c r="BH25" s="160"/>
      <c r="BI25" s="160"/>
      <c r="BJ25" s="95"/>
      <c r="BK25" s="96"/>
      <c r="BL25" s="69"/>
      <c r="BS25" s="38"/>
    </row>
    <row r="26" spans="1:144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1"/>
      <c r="BB26" s="162"/>
      <c r="BC26" s="163"/>
      <c r="BD26" s="163"/>
      <c r="BE26" s="163"/>
      <c r="BF26" s="163"/>
      <c r="BG26" s="163"/>
      <c r="BH26" s="163"/>
      <c r="BI26" s="163"/>
      <c r="BJ26" s="99"/>
      <c r="BK26" s="100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15" customHeight="1">
      <c r="C31" s="149" t="s">
        <v>38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15" customHeight="1"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15" customHeight="1"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149999999999999" customHeight="1">
      <c r="C35" s="77"/>
      <c r="D35" s="150" t="s">
        <v>59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2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65" customHeight="1">
      <c r="C36" s="77"/>
      <c r="D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5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65" customHeight="1">
      <c r="C37" s="77"/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5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65" customHeight="1">
      <c r="C38" s="77"/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5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65" customHeight="1">
      <c r="C39" s="77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5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65" customHeight="1">
      <c r="C40" s="77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5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65" customHeight="1">
      <c r="C41" s="77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5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65" customHeight="1">
      <c r="C42" s="77"/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5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65" customHeight="1">
      <c r="C43" s="77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5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65" customHeight="1">
      <c r="C44" s="77"/>
      <c r="D44" s="153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5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65" customHeight="1">
      <c r="C45" s="77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5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65" customHeight="1">
      <c r="C46" s="77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5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65" customHeight="1">
      <c r="C47" s="77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5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65" customHeight="1">
      <c r="C48" s="77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5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65" customHeight="1">
      <c r="C49" s="77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5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65" customHeight="1">
      <c r="C50" s="77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5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65" customHeight="1">
      <c r="C51" s="77"/>
      <c r="D51" s="153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5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65" customHeight="1">
      <c r="C52" s="77"/>
      <c r="D52" s="153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5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65" customHeight="1">
      <c r="B53" s="5"/>
      <c r="C53" s="77"/>
      <c r="D53" s="156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8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247"/>
  <sheetViews>
    <sheetView view="pageBreakPreview" topLeftCell="A64" zoomScale="70" zoomScaleNormal="70" zoomScaleSheetLayoutView="70" zoomScalePageLayoutView="40" workbookViewId="0">
      <selection activeCell="AH81" sqref="AH81"/>
    </sheetView>
  </sheetViews>
  <sheetFormatPr defaultColWidth="2.75" defaultRowHeight="12.6" customHeight="1"/>
  <cols>
    <col min="1" max="1" width="2.75" customWidth="1"/>
    <col min="2" max="16384" width="2.75" style="2"/>
  </cols>
  <sheetData>
    <row r="1" spans="1:38" ht="14.45" customHeight="1"/>
    <row r="2" spans="1:38" ht="33.6" customHeight="1">
      <c r="A2" s="36" t="s">
        <v>15</v>
      </c>
      <c r="K2" s="168" t="s">
        <v>33</v>
      </c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95"/>
      <c r="AE2" s="95"/>
      <c r="AF2" s="95"/>
      <c r="AG2" s="95"/>
      <c r="AH2" s="95"/>
      <c r="AI2" s="95"/>
      <c r="AJ2" s="39"/>
      <c r="AK2" s="39"/>
      <c r="AL2" s="39"/>
    </row>
    <row r="3" spans="1:38" ht="14.45" customHeight="1"/>
    <row r="4" spans="1:38" ht="24" customHeight="1">
      <c r="A4" s="170" t="s">
        <v>16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</row>
    <row r="5" spans="1:38" ht="14.45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5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5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5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5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5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5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5" customHeight="1"/>
    <row r="15" spans="1:38" ht="14.45" customHeight="1"/>
    <row r="16" spans="1:38" ht="14.45" customHeight="1"/>
    <row r="17" spans="1:38" ht="15" customHeight="1"/>
    <row r="18" spans="1:38" ht="14.45" customHeight="1"/>
    <row r="19" spans="1:38" ht="14.45" customHeight="1"/>
    <row r="20" spans="1:38" ht="16.149999999999999" customHeight="1"/>
    <row r="21" spans="1:38" ht="16.149999999999999" customHeight="1"/>
    <row r="22" spans="1:38" ht="14.45" customHeight="1"/>
    <row r="23" spans="1:38" ht="14.45" customHeight="1"/>
    <row r="24" spans="1:38" ht="14.45" customHeight="1"/>
    <row r="25" spans="1:38" ht="14.45" customHeight="1"/>
    <row r="26" spans="1:38" ht="24" customHeight="1">
      <c r="A26" s="171" t="s">
        <v>34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</row>
    <row r="27" spans="1:38" ht="14.45" customHeight="1"/>
    <row r="28" spans="1:38" ht="14.45" customHeight="1"/>
    <row r="29" spans="1:38" ht="14.45" customHeight="1"/>
    <row r="30" spans="1:38" ht="14.45" customHeight="1"/>
    <row r="31" spans="1:38" ht="14.45" customHeight="1"/>
    <row r="32" spans="1:38" ht="14.45" customHeight="1"/>
    <row r="33" spans="1:1" ht="14.45" customHeight="1"/>
    <row r="34" spans="1:1" ht="16.149999999999999" customHeight="1">
      <c r="A34" s="2"/>
    </row>
    <row r="35" spans="1:1" ht="14.45" customHeight="1">
      <c r="A35" s="2"/>
    </row>
    <row r="36" spans="1:1" ht="14.45" customHeight="1">
      <c r="A36" s="2"/>
    </row>
    <row r="37" spans="1:1" ht="14.45" customHeight="1">
      <c r="A37" s="2"/>
    </row>
    <row r="38" spans="1:1" ht="14.45" customHeight="1">
      <c r="A38" s="2"/>
    </row>
    <row r="39" spans="1:1" ht="14.45" customHeight="1">
      <c r="A39" s="2"/>
    </row>
    <row r="40" spans="1:1" ht="14.45" customHeight="1">
      <c r="A40" s="2"/>
    </row>
    <row r="41" spans="1:1" ht="14.45" customHeight="1">
      <c r="A41" s="2"/>
    </row>
    <row r="42" spans="1:1" ht="14.45" customHeight="1">
      <c r="A42" s="2"/>
    </row>
    <row r="43" spans="1:1" ht="14.45" customHeight="1">
      <c r="A43" s="2"/>
    </row>
    <row r="44" spans="1:1" ht="14.45" customHeight="1">
      <c r="A44" s="2"/>
    </row>
    <row r="45" spans="1:1" ht="14.45" customHeight="1">
      <c r="A45" s="2"/>
    </row>
    <row r="46" spans="1:1" ht="15" customHeight="1">
      <c r="A46" s="2"/>
    </row>
    <row r="47" spans="1:1" ht="14.45" customHeight="1">
      <c r="A47" s="2"/>
    </row>
    <row r="48" spans="1:1" ht="14.45" customHeight="1">
      <c r="A48" s="2"/>
    </row>
    <row r="49" spans="1:38" ht="14.45" customHeight="1">
      <c r="A49" s="2"/>
    </row>
    <row r="50" spans="1:38" ht="14.45" customHeight="1"/>
    <row r="51" spans="1:38" ht="14.45" customHeight="1"/>
    <row r="52" spans="1:38" ht="14.45" customHeight="1">
      <c r="A52" s="5"/>
    </row>
    <row r="53" spans="1:38" ht="24" customHeight="1">
      <c r="A53" s="169" t="s">
        <v>17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</row>
    <row r="54" spans="1:38" ht="14.45" customHeight="1"/>
    <row r="55" spans="1:38" ht="14.45" customHeight="1"/>
    <row r="56" spans="1:38" ht="14.45" customHeight="1"/>
    <row r="57" spans="1:38" ht="14.45" customHeight="1"/>
    <row r="58" spans="1:38" ht="16.149999999999999" customHeight="1"/>
    <row r="59" spans="1:38" ht="14.45" customHeight="1"/>
    <row r="60" spans="1:38" ht="14.45" customHeight="1"/>
    <row r="61" spans="1:38" ht="14.45" customHeight="1"/>
    <row r="62" spans="1:38" ht="14.45" customHeight="1"/>
    <row r="63" spans="1:38" ht="14.45" customHeight="1"/>
    <row r="64" spans="1:38" ht="14.45" customHeight="1"/>
    <row r="65" spans="1:38" ht="14.45" customHeight="1"/>
    <row r="66" spans="1:38" ht="14.45" customHeight="1"/>
    <row r="67" spans="1:38" ht="14.45" customHeight="1"/>
    <row r="68" spans="1:38" ht="14.45" customHeight="1"/>
    <row r="69" spans="1:38" ht="14.45" customHeight="1"/>
    <row r="70" spans="1:38" ht="16.149999999999999" customHeight="1"/>
    <row r="71" spans="1:38" ht="14.45" customHeight="1"/>
    <row r="72" spans="1:38" ht="14.45" customHeight="1"/>
    <row r="73" spans="1:38" ht="14.45" customHeight="1"/>
    <row r="74" spans="1:38" ht="14.45" customHeight="1"/>
    <row r="75" spans="1:38" ht="24" customHeight="1">
      <c r="A75" s="171" t="s">
        <v>18</v>
      </c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</row>
    <row r="76" spans="1:38" ht="14.45" customHeight="1"/>
    <row r="77" spans="1:38" ht="14.45" customHeight="1"/>
    <row r="78" spans="1:38" ht="14.45" customHeight="1"/>
    <row r="79" spans="1:38" ht="14.45" customHeight="1">
      <c r="A79" s="5"/>
    </row>
    <row r="80" spans="1:38" ht="14.45" customHeight="1"/>
    <row r="81" spans="1:1" ht="14.45" customHeight="1"/>
    <row r="82" spans="1:1" ht="14.45" customHeight="1"/>
    <row r="83" spans="1:1" ht="14.45" customHeight="1"/>
    <row r="84" spans="1:1" ht="14.45" customHeight="1"/>
    <row r="85" spans="1:1" ht="16.149999999999999" customHeight="1">
      <c r="A85" s="2"/>
    </row>
    <row r="86" spans="1:1" ht="14.45" customHeight="1">
      <c r="A86" s="2"/>
    </row>
    <row r="87" spans="1:1" ht="14.45" customHeight="1">
      <c r="A87" s="2"/>
    </row>
    <row r="88" spans="1:1" ht="14.45" customHeight="1">
      <c r="A88" s="2"/>
    </row>
    <row r="89" spans="1:1" ht="14.45" customHeight="1">
      <c r="A89" s="2"/>
    </row>
    <row r="90" spans="1:1" ht="14.45" customHeight="1">
      <c r="A90" s="2"/>
    </row>
    <row r="91" spans="1:1" ht="14.45" customHeight="1">
      <c r="A91" s="2"/>
    </row>
    <row r="92" spans="1:1" ht="14.45" customHeight="1">
      <c r="A92" s="2"/>
    </row>
    <row r="93" spans="1:1" ht="14.45" customHeight="1">
      <c r="A93" s="2"/>
    </row>
    <row r="94" spans="1:1" ht="14.45" customHeight="1">
      <c r="A94" s="2"/>
    </row>
    <row r="95" spans="1:1" ht="14.45" customHeight="1">
      <c r="A95" s="2"/>
    </row>
    <row r="96" spans="1:1" ht="14.45" customHeight="1">
      <c r="A96" s="2"/>
    </row>
    <row r="97" spans="1:38" ht="16.149999999999999" customHeight="1">
      <c r="A97" s="2"/>
    </row>
    <row r="98" spans="1:38" ht="14.45" customHeight="1">
      <c r="A98" s="2"/>
    </row>
    <row r="99" spans="1:38" ht="24" customHeight="1">
      <c r="A99" s="169" t="s">
        <v>22</v>
      </c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</row>
    <row r="100" spans="1:38" ht="14.45" customHeight="1">
      <c r="A100" s="2"/>
    </row>
    <row r="101" spans="1:38" ht="14.45" customHeight="1"/>
    <row r="102" spans="1:38" ht="14.45" customHeight="1"/>
    <row r="103" spans="1:38" ht="14.45" customHeight="1">
      <c r="A103" s="5"/>
    </row>
    <row r="104" spans="1:38" ht="14.45" customHeight="1"/>
    <row r="105" spans="1:38" ht="14.45" customHeight="1"/>
    <row r="106" spans="1:38" ht="14.45" customHeight="1"/>
    <row r="107" spans="1:38" ht="14.45" customHeight="1"/>
    <row r="108" spans="1:38" ht="14.45" customHeight="1"/>
    <row r="109" spans="1:38" ht="14.45" customHeight="1"/>
    <row r="110" spans="1:38" ht="16.149999999999999" customHeight="1"/>
    <row r="111" spans="1:38" ht="14.45" customHeight="1"/>
    <row r="112" spans="1:38" ht="14.45" customHeight="1"/>
    <row r="113" spans="1:38" ht="14.45" customHeight="1"/>
    <row r="114" spans="1:38" ht="14.45" customHeight="1"/>
    <row r="115" spans="1:38" ht="14.45" customHeight="1"/>
    <row r="116" spans="1:38" ht="14.45" customHeight="1"/>
    <row r="117" spans="1:38" ht="14.45" customHeight="1"/>
    <row r="118" spans="1:38" ht="14.45" customHeight="1"/>
    <row r="119" spans="1:38" ht="14.45" customHeight="1"/>
    <row r="120" spans="1:38" ht="14.45" customHeight="1"/>
    <row r="121" spans="1:38" ht="14.45" customHeight="1"/>
    <row r="122" spans="1:38" ht="14.45" customHeight="1"/>
    <row r="123" spans="1:38" ht="14.45" customHeight="1"/>
    <row r="124" spans="1:38" ht="14.45" customHeight="1"/>
    <row r="125" spans="1:38" ht="24" customHeight="1">
      <c r="A125" s="169" t="s">
        <v>19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</row>
    <row r="126" spans="1:38" ht="14.45" customHeight="1"/>
    <row r="127" spans="1:38" ht="14.45" customHeight="1"/>
    <row r="128" spans="1:38" ht="24" customHeight="1">
      <c r="A128" s="169" t="s">
        <v>21</v>
      </c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</row>
    <row r="129" spans="1:38" ht="24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6.149999999999999" customHeight="1"/>
    <row r="131" spans="1:38" ht="21.6" customHeight="1">
      <c r="B131" s="36"/>
    </row>
    <row r="136" spans="1:38" ht="12.6" customHeight="1">
      <c r="A136" s="5"/>
    </row>
    <row r="141" spans="1:38" ht="12.6" customHeight="1">
      <c r="A141" s="2"/>
    </row>
    <row r="142" spans="1:38" ht="12.6" customHeight="1">
      <c r="A142" s="2"/>
    </row>
    <row r="143" spans="1:38" ht="16.149999999999999" customHeight="1">
      <c r="A143" s="2"/>
    </row>
    <row r="144" spans="1:38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2.6" customHeight="1">
      <c r="A150" s="2"/>
    </row>
    <row r="151" spans="1:1" ht="12.6" customHeight="1">
      <c r="A151" s="2"/>
    </row>
    <row r="152" spans="1:1" ht="12.6" customHeight="1">
      <c r="A152" s="2"/>
    </row>
    <row r="153" spans="1:1" ht="12.6" customHeight="1">
      <c r="A153" s="2"/>
    </row>
    <row r="154" spans="1:1" ht="12.6" customHeight="1">
      <c r="A154" s="2"/>
    </row>
    <row r="155" spans="1:1" ht="16.149999999999999" customHeight="1">
      <c r="A155" s="2"/>
    </row>
    <row r="156" spans="1:1" ht="12.6" customHeight="1">
      <c r="A156" s="2"/>
    </row>
    <row r="161" spans="1:1" ht="12.6" customHeight="1">
      <c r="A161" s="5"/>
    </row>
    <row r="162" spans="1:1" ht="12.6" hidden="1" customHeight="1"/>
    <row r="163" spans="1:1" ht="12.6" hidden="1" customHeight="1"/>
    <row r="164" spans="1:1" ht="12.6" hidden="1" customHeight="1"/>
    <row r="165" spans="1:1" ht="12.6" hidden="1" customHeight="1"/>
    <row r="166" spans="1:1" ht="12.6" hidden="1" customHeight="1"/>
    <row r="167" spans="1:1" ht="12.6" hidden="1" customHeight="1"/>
    <row r="168" spans="1:1" ht="16.149999999999999" hidden="1" customHeight="1"/>
    <row r="169" spans="1:1" ht="12.6" hidden="1" customHeight="1"/>
    <row r="170" spans="1:1" ht="12.6" hidden="1" customHeight="1"/>
    <row r="171" spans="1:1" ht="12.6" hidden="1" customHeight="1"/>
    <row r="172" spans="1:1" ht="12.6" hidden="1" customHeight="1"/>
    <row r="173" spans="1:1" ht="12.6" hidden="1" customHeight="1"/>
    <row r="174" spans="1:1" ht="12.6" hidden="1" customHeight="1"/>
    <row r="175" spans="1:1" ht="12.6" hidden="1" customHeight="1"/>
    <row r="176" spans="1:1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6.149999999999999" hidden="1" customHeight="1"/>
    <row r="181" spans="1:1" ht="12.6" hidden="1" customHeight="1"/>
    <row r="182" spans="1:1" ht="12.6" hidden="1" customHeight="1"/>
    <row r="183" spans="1:1" ht="12.6" hidden="1" customHeight="1"/>
    <row r="184" spans="1:1" ht="12.6" hidden="1" customHeight="1"/>
    <row r="185" spans="1:1" ht="12.6" hidden="1" customHeight="1"/>
    <row r="186" spans="1:1" ht="12.6" hidden="1" customHeight="1">
      <c r="A186" s="5"/>
    </row>
    <row r="187" spans="1:1" ht="12.6" hidden="1" customHeight="1"/>
    <row r="188" spans="1:1" ht="12.6" hidden="1" customHeight="1"/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6.149999999999999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2.6" hidden="1" customHeight="1">
      <c r="A200" s="2"/>
    </row>
    <row r="201" spans="1:1" ht="12.6" hidden="1" customHeight="1">
      <c r="A201" s="2"/>
    </row>
    <row r="202" spans="1:1" ht="12.6" hidden="1" customHeight="1">
      <c r="A202" s="2"/>
    </row>
    <row r="203" spans="1:1" ht="12.6" hidden="1" customHeight="1">
      <c r="A203" s="2"/>
    </row>
    <row r="204" spans="1:1" ht="12.6" hidden="1" customHeight="1">
      <c r="A204" s="2"/>
    </row>
    <row r="205" spans="1:1" ht="16.149999999999999" hidden="1" customHeight="1"/>
    <row r="206" spans="1:1" ht="12.6" hidden="1" customHeight="1"/>
    <row r="207" spans="1:1" ht="12.6" hidden="1" customHeight="1"/>
    <row r="208" spans="1:1" ht="12.6" hidden="1" customHeight="1"/>
    <row r="209" spans="1:1" ht="12.6" hidden="1" customHeight="1"/>
    <row r="210" spans="1:1" ht="12.6" hidden="1" customHeight="1"/>
    <row r="211" spans="1:1" ht="12.6" hidden="1" customHeight="1">
      <c r="A211" s="5"/>
    </row>
    <row r="212" spans="1:1" ht="12.6" hidden="1" customHeight="1">
      <c r="A212" s="5"/>
    </row>
    <row r="213" spans="1:1" ht="12.6" hidden="1" customHeight="1"/>
    <row r="214" spans="1:1" ht="12.6" hidden="1" customHeight="1"/>
    <row r="215" spans="1:1" ht="12.6" hidden="1" customHeight="1"/>
    <row r="216" spans="1:1" ht="16.899999999999999" hidden="1" customHeight="1"/>
    <row r="217" spans="1:1" ht="12.6" hidden="1" customHeight="1"/>
    <row r="218" spans="1:1" ht="12.6" hidden="1" customHeight="1"/>
    <row r="219" spans="1:1" ht="12.6" hidden="1" customHeight="1"/>
    <row r="220" spans="1:1" ht="12.6" hidden="1" customHeight="1"/>
    <row r="221" spans="1:1" ht="12.6" hidden="1" customHeight="1"/>
    <row r="222" spans="1:1" ht="12.6" hidden="1" customHeight="1"/>
    <row r="223" spans="1:1" ht="12.6" hidden="1" customHeight="1"/>
    <row r="224" spans="1:1" ht="12.6" customHeight="1">
      <c r="A224" s="5"/>
    </row>
    <row r="230" spans="1:1" ht="16.149999999999999" customHeight="1"/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6.149999999999999" customHeight="1">
      <c r="A241" s="2"/>
    </row>
    <row r="242" spans="1:1" ht="12.6" customHeight="1">
      <c r="A242" s="2"/>
    </row>
    <row r="243" spans="1:1" ht="12.6" customHeight="1">
      <c r="A243" s="2"/>
    </row>
    <row r="244" spans="1:1" ht="12.6" customHeight="1">
      <c r="A244" s="2"/>
    </row>
    <row r="245" spans="1:1" ht="12.6" customHeight="1">
      <c r="A245" s="2"/>
    </row>
    <row r="246" spans="1:1" ht="12.6" customHeight="1">
      <c r="A246" s="2"/>
    </row>
    <row r="247" spans="1:1" ht="12.6" customHeight="1">
      <c r="A247" s="2"/>
    </row>
  </sheetData>
  <sheetProtection selectLockedCells="1"/>
  <mergeCells count="8">
    <mergeCell ref="K2:AI2"/>
    <mergeCell ref="A128:AL128"/>
    <mergeCell ref="A4:AL4"/>
    <mergeCell ref="A26:AL26"/>
    <mergeCell ref="A53:AL53"/>
    <mergeCell ref="A75:AL75"/>
    <mergeCell ref="A99:AL99"/>
    <mergeCell ref="A125:AL125"/>
  </mergeCells>
  <phoneticPr fontId="2"/>
  <conditionalFormatting sqref="A30:XFD52">
    <cfRule type="expression" dxfId="18" priority="13">
      <formula>#REF!=""</formula>
    </cfRule>
  </conditionalFormatting>
  <conditionalFormatting sqref="AM53:XFD53 A76:XFD79 AM75:XFD75 A54:XFD74">
    <cfRule type="expression" dxfId="17" priority="15">
      <formula>#REF!=""</formula>
    </cfRule>
  </conditionalFormatting>
  <conditionalFormatting sqref="A130:XFD136 AM128:XFD129 A126:XFD127 A104:XFD124">
    <cfRule type="expression" dxfId="16" priority="17">
      <formula>#REF!=""</formula>
    </cfRule>
  </conditionalFormatting>
  <conditionalFormatting sqref="A162:XFD186">
    <cfRule type="expression" dxfId="15" priority="19">
      <formula>#REF!=""</formula>
    </cfRule>
  </conditionalFormatting>
  <conditionalFormatting sqref="A187:XFD211">
    <cfRule type="expression" dxfId="14" priority="21">
      <formula>#REF!=""</formula>
    </cfRule>
  </conditionalFormatting>
  <conditionalFormatting sqref="A137:XFD161">
    <cfRule type="expression" dxfId="13" priority="23">
      <formula>#REF!=""</formula>
    </cfRule>
  </conditionalFormatting>
  <conditionalFormatting sqref="A212:XFD223">
    <cfRule type="expression" dxfId="12" priority="25">
      <formula>#REF!=""</formula>
    </cfRule>
  </conditionalFormatting>
  <conditionalFormatting sqref="A80:XFD98 A100:XFD103 AM99:XFD99">
    <cfRule type="expression" dxfId="11" priority="27">
      <formula>#REF!=""</formula>
    </cfRule>
  </conditionalFormatting>
  <conditionalFormatting sqref="A225:XFD246">
    <cfRule type="expression" dxfId="10" priority="29">
      <formula>#REF!=""</formula>
    </cfRule>
  </conditionalFormatting>
  <conditionalFormatting sqref="A27:XFD29">
    <cfRule type="expression" dxfId="9" priority="31">
      <formula>#REF!="○"</formula>
    </cfRule>
  </conditionalFormatting>
  <conditionalFormatting sqref="A224:XFD246">
    <cfRule type="expression" dxfId="8" priority="33">
      <formula>AND(#REF!="",#REF!="",#REF!="")</formula>
    </cfRule>
  </conditionalFormatting>
  <conditionalFormatting sqref="AM125:XFD125">
    <cfRule type="expression" dxfId="7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6" fitToHeight="0" orientation="portrait" r:id="rId1"/>
  <rowBreaks count="3" manualBreakCount="3">
    <brk id="51" max="38" man="1"/>
    <brk id="97" max="38" man="1"/>
    <brk id="1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5"/>
  <sheetViews>
    <sheetView showZeros="0" view="pageBreakPreview" zoomScale="55" zoomScaleNormal="55" zoomScaleSheetLayoutView="55" workbookViewId="0">
      <selection activeCell="K24" sqref="K24:Q26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6" t="s">
        <v>20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47" t="s">
        <v>35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8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126" t="s">
        <v>36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6"/>
      <c r="BS8" s="4"/>
    </row>
    <row r="9" spans="3:71" s="2" customFormat="1" ht="15.6" customHeight="1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44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44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8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6"/>
      <c r="BS9" s="4"/>
    </row>
    <row r="10" spans="3:71" s="2" customFormat="1" ht="15.6" customHeight="1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45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5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6"/>
      <c r="BS10"/>
    </row>
    <row r="11" spans="3:71" s="2" customFormat="1" ht="15.6" customHeight="1">
      <c r="C11" s="128" t="e">
        <f>IF(COUNTIF([1]回答表!K16,"*")&gt;0,[1]回答表!K16,"")</f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 t="e">
        <f>IF(COUNTIF([1]回答表!F18,"*")&gt;0,[1]回答表!F18,"")</f>
        <v>#VALUE!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  <c r="AG11" s="132"/>
      <c r="AH11" s="132"/>
      <c r="AI11" s="132"/>
      <c r="AJ11" s="132"/>
      <c r="AK11" s="132"/>
      <c r="AL11" s="132"/>
      <c r="AM11" s="132"/>
      <c r="AN11" s="133"/>
      <c r="AO11" s="143" t="e">
        <f>IF(COUNTIF([1]回答表!W18,"*")&gt;0,[1]回答表!W18,"")</f>
        <v>#VALUE!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128" t="e">
        <f>IF(COUNTIF([1]回答表!F20,"*")&gt;0,[1]回答表!F20,"")</f>
        <v>#VALUE!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7"/>
      <c r="BS11"/>
    </row>
    <row r="12" spans="3:71" s="2" customFormat="1" ht="15.6" customHeight="1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  <c r="AH12" s="137"/>
      <c r="AI12" s="137"/>
      <c r="AJ12" s="137"/>
      <c r="AK12" s="137"/>
      <c r="AL12" s="137"/>
      <c r="AM12" s="137"/>
      <c r="AN12" s="138"/>
      <c r="AO12" s="144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8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7"/>
      <c r="BS12"/>
    </row>
    <row r="13" spans="3:71" s="2" customFormat="1" ht="15.6" customHeight="1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1"/>
      <c r="AH13" s="141"/>
      <c r="AI13" s="141"/>
      <c r="AJ13" s="141"/>
      <c r="AK13" s="141"/>
      <c r="AL13" s="141"/>
      <c r="AM13" s="141"/>
      <c r="AN13" s="142"/>
      <c r="AO13" s="145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4" t="s">
        <v>37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8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84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25</v>
      </c>
      <c r="S20" s="111"/>
      <c r="T20" s="111"/>
      <c r="U20" s="111"/>
      <c r="V20" s="111"/>
      <c r="W20" s="111"/>
      <c r="X20" s="112"/>
      <c r="Y20" s="119" t="s">
        <v>23</v>
      </c>
      <c r="Z20" s="119"/>
      <c r="AA20" s="119"/>
      <c r="AB20" s="119"/>
      <c r="AC20" s="119"/>
      <c r="AD20" s="119"/>
      <c r="AE20" s="119"/>
      <c r="AF20" s="120" t="s">
        <v>24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9"/>
      <c r="BS20" s="38"/>
    </row>
    <row r="21" spans="1:84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9"/>
      <c r="BS21" s="38"/>
    </row>
    <row r="22" spans="1:84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9"/>
      <c r="BS22" s="38"/>
    </row>
    <row r="23" spans="1:84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01" t="s">
        <v>48</v>
      </c>
      <c r="AG23" s="101"/>
      <c r="AH23" s="101"/>
      <c r="AI23" s="101"/>
      <c r="AJ23" s="101"/>
      <c r="AK23" s="101"/>
      <c r="AL23" s="102"/>
      <c r="AM23" s="103" t="s">
        <v>49</v>
      </c>
      <c r="AN23" s="101"/>
      <c r="AO23" s="101"/>
      <c r="AP23" s="101"/>
      <c r="AQ23" s="101"/>
      <c r="AR23" s="101"/>
      <c r="AS23" s="102"/>
      <c r="AT23" s="103" t="s">
        <v>50</v>
      </c>
      <c r="AU23" s="101"/>
      <c r="AV23" s="101"/>
      <c r="AW23" s="101"/>
      <c r="AX23" s="101"/>
      <c r="AY23" s="101"/>
      <c r="AZ23" s="102"/>
      <c r="BA23" s="40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9"/>
      <c r="BS23" s="38"/>
    </row>
    <row r="24" spans="1:84" ht="15.6" customHeight="1">
      <c r="A24" s="2"/>
      <c r="B24" s="2"/>
      <c r="C24" s="19"/>
      <c r="D24" s="159" t="str">
        <f>IF([1]回答表!R49="●","●","")</f>
        <v/>
      </c>
      <c r="E24" s="160"/>
      <c r="F24" s="160"/>
      <c r="G24" s="160"/>
      <c r="H24" s="160"/>
      <c r="I24" s="160"/>
      <c r="J24" s="161"/>
      <c r="K24" s="159" t="str">
        <f>IF([1]回答表!R50="●","●","")</f>
        <v/>
      </c>
      <c r="L24" s="160"/>
      <c r="M24" s="160"/>
      <c r="N24" s="160"/>
      <c r="O24" s="160"/>
      <c r="P24" s="160"/>
      <c r="Q24" s="161"/>
      <c r="R24" s="159" t="str">
        <f>IF([1]回答表!R51="●","●","")</f>
        <v/>
      </c>
      <c r="S24" s="160"/>
      <c r="T24" s="160"/>
      <c r="U24" s="160"/>
      <c r="V24" s="160"/>
      <c r="W24" s="160"/>
      <c r="X24" s="161"/>
      <c r="Y24" s="159" t="str">
        <f>IF([1]回答表!R52="●","●","")</f>
        <v/>
      </c>
      <c r="Z24" s="160"/>
      <c r="AA24" s="160"/>
      <c r="AB24" s="160"/>
      <c r="AC24" s="160"/>
      <c r="AD24" s="160"/>
      <c r="AE24" s="161"/>
      <c r="AF24" s="165" t="str">
        <f>IF([1]回答表!R53="●","●","")</f>
        <v/>
      </c>
      <c r="AG24" s="166"/>
      <c r="AH24" s="166"/>
      <c r="AI24" s="166"/>
      <c r="AJ24" s="166"/>
      <c r="AK24" s="166"/>
      <c r="AL24" s="167"/>
      <c r="AM24" s="165" t="str">
        <f>IF([1]回答表!R54="●","●","")</f>
        <v/>
      </c>
      <c r="AN24" s="166"/>
      <c r="AO24" s="166"/>
      <c r="AP24" s="166"/>
      <c r="AQ24" s="166"/>
      <c r="AR24" s="166"/>
      <c r="AS24" s="167"/>
      <c r="AT24" s="165" t="str">
        <f>IF([1]回答表!R55="●","●","")</f>
        <v/>
      </c>
      <c r="AU24" s="166"/>
      <c r="AV24" s="166"/>
      <c r="AW24" s="166"/>
      <c r="AX24" s="166"/>
      <c r="AY24" s="166"/>
      <c r="AZ24" s="167"/>
      <c r="BA24" s="40"/>
      <c r="BB24" s="165" t="str">
        <f>IF([1]回答表!R56="●","●","")</f>
        <v/>
      </c>
      <c r="BC24" s="166"/>
      <c r="BD24" s="166"/>
      <c r="BE24" s="166"/>
      <c r="BF24" s="166"/>
      <c r="BG24" s="166"/>
      <c r="BH24" s="166"/>
      <c r="BI24" s="166"/>
      <c r="BJ24" s="91"/>
      <c r="BK24" s="92"/>
      <c r="BL24" s="69"/>
      <c r="BS24" s="38"/>
    </row>
    <row r="25" spans="1:84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1"/>
      <c r="BB25" s="159"/>
      <c r="BC25" s="160"/>
      <c r="BD25" s="160"/>
      <c r="BE25" s="160"/>
      <c r="BF25" s="160"/>
      <c r="BG25" s="160"/>
      <c r="BH25" s="160"/>
      <c r="BI25" s="160"/>
      <c r="BJ25" s="95"/>
      <c r="BK25" s="96"/>
      <c r="BL25" s="69"/>
      <c r="BS25" s="38"/>
    </row>
    <row r="26" spans="1:84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1"/>
      <c r="BB26" s="162"/>
      <c r="BC26" s="163"/>
      <c r="BD26" s="163"/>
      <c r="BE26" s="163"/>
      <c r="BF26" s="163"/>
      <c r="BG26" s="163"/>
      <c r="BH26" s="163"/>
      <c r="BI26" s="163"/>
      <c r="BJ26" s="99"/>
      <c r="BK26" s="100"/>
      <c r="BL26" s="69"/>
      <c r="BS26" s="38"/>
    </row>
    <row r="27" spans="1:8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84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44"/>
      <c r="CF31" s="72"/>
    </row>
    <row r="32" spans="1:84" ht="15.6" customHeight="1">
      <c r="A32" s="2"/>
      <c r="B32" s="2"/>
      <c r="C32" s="51"/>
      <c r="D32" s="173" t="s">
        <v>4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9" t="s">
        <v>2</v>
      </c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44"/>
    </row>
    <row r="33" spans="1:71" ht="15.6" customHeight="1">
      <c r="A33" s="2"/>
      <c r="B33" s="2"/>
      <c r="C33" s="51"/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  <c r="R33" s="182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44"/>
    </row>
    <row r="34" spans="1:71" ht="15.6" customHeight="1">
      <c r="A34" s="2"/>
      <c r="B34" s="2"/>
      <c r="C34" s="5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40"/>
      <c r="Z34" s="40"/>
      <c r="AA34" s="21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3"/>
      <c r="AO34" s="55"/>
      <c r="AP34" s="56"/>
      <c r="AQ34" s="5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44"/>
    </row>
    <row r="35" spans="1:71" ht="18.75">
      <c r="A35" s="57"/>
      <c r="B35" s="57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3"/>
      <c r="BR35" s="54"/>
      <c r="BS35" s="44"/>
    </row>
    <row r="36" spans="1:71" ht="15.6" customHeight="1">
      <c r="A36" s="57"/>
      <c r="B36" s="57"/>
      <c r="C36" s="51"/>
      <c r="D36" s="179" t="s">
        <v>7</v>
      </c>
      <c r="E36" s="180"/>
      <c r="F36" s="180"/>
      <c r="G36" s="180"/>
      <c r="H36" s="180"/>
      <c r="I36" s="180"/>
      <c r="J36" s="180"/>
      <c r="K36" s="180"/>
      <c r="L36" s="180"/>
      <c r="M36" s="181"/>
      <c r="N36" s="192" t="str">
        <f>IF([1]回答表!X49="●","●","")</f>
        <v/>
      </c>
      <c r="O36" s="193"/>
      <c r="P36" s="193"/>
      <c r="Q36" s="194"/>
      <c r="R36" s="23"/>
      <c r="S36" s="23"/>
      <c r="T36" s="23"/>
      <c r="U36" s="201" t="str">
        <f>IF([1]回答表!X49="●",[1]回答表!B67,IF([1]回答表!AA49="●",[1]回答表!B98,""))</f>
        <v/>
      </c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3"/>
      <c r="AK36" s="58"/>
      <c r="AL36" s="58"/>
      <c r="AM36" s="210" t="s">
        <v>27</v>
      </c>
      <c r="AN36" s="210"/>
      <c r="AO36" s="210"/>
      <c r="AP36" s="210"/>
      <c r="AQ36" s="210"/>
      <c r="AR36" s="210"/>
      <c r="AS36" s="210"/>
      <c r="AT36" s="210"/>
      <c r="AU36" s="210" t="s">
        <v>28</v>
      </c>
      <c r="AV36" s="210"/>
      <c r="AW36" s="210"/>
      <c r="AX36" s="210"/>
      <c r="AY36" s="210"/>
      <c r="AZ36" s="210"/>
      <c r="BA36" s="210"/>
      <c r="BB36" s="210"/>
      <c r="BC36" s="55"/>
      <c r="BD36" s="21"/>
      <c r="BE36" s="21"/>
      <c r="BF36" s="185" t="str">
        <f>IF([1]回答表!X49="●",[1]回答表!S73,IF([1]回答表!AA49="●",[1]回答表!S104,""))</f>
        <v/>
      </c>
      <c r="BG36" s="186"/>
      <c r="BH36" s="186"/>
      <c r="BI36" s="186"/>
      <c r="BJ36" s="185"/>
      <c r="BK36" s="186"/>
      <c r="BL36" s="186"/>
      <c r="BM36" s="186"/>
      <c r="BN36" s="185"/>
      <c r="BO36" s="186"/>
      <c r="BP36" s="186"/>
      <c r="BQ36" s="220"/>
      <c r="BR36" s="54"/>
      <c r="BS36" s="44"/>
    </row>
    <row r="37" spans="1:71" ht="15.6" customHeight="1">
      <c r="A37" s="57"/>
      <c r="B37" s="57"/>
      <c r="C37" s="51"/>
      <c r="D37" s="189"/>
      <c r="E37" s="190"/>
      <c r="F37" s="190"/>
      <c r="G37" s="190"/>
      <c r="H37" s="190"/>
      <c r="I37" s="190"/>
      <c r="J37" s="190"/>
      <c r="K37" s="190"/>
      <c r="L37" s="190"/>
      <c r="M37" s="191"/>
      <c r="N37" s="195"/>
      <c r="O37" s="196"/>
      <c r="P37" s="196"/>
      <c r="Q37" s="197"/>
      <c r="R37" s="23"/>
      <c r="S37" s="23"/>
      <c r="T37" s="23"/>
      <c r="U37" s="204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6"/>
      <c r="AK37" s="58"/>
      <c r="AL37" s="58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55"/>
      <c r="BD37" s="21"/>
      <c r="BE37" s="21"/>
      <c r="BF37" s="187"/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221"/>
      <c r="BR37" s="54"/>
      <c r="BS37" s="44"/>
    </row>
    <row r="38" spans="1:71" ht="15.6" customHeight="1">
      <c r="A38" s="57"/>
      <c r="B38" s="57"/>
      <c r="C38" s="51"/>
      <c r="D38" s="189"/>
      <c r="E38" s="190"/>
      <c r="F38" s="190"/>
      <c r="G38" s="190"/>
      <c r="H38" s="190"/>
      <c r="I38" s="190"/>
      <c r="J38" s="190"/>
      <c r="K38" s="190"/>
      <c r="L38" s="190"/>
      <c r="M38" s="191"/>
      <c r="N38" s="195"/>
      <c r="O38" s="196"/>
      <c r="P38" s="196"/>
      <c r="Q38" s="197"/>
      <c r="R38" s="23"/>
      <c r="S38" s="23"/>
      <c r="T38" s="23"/>
      <c r="U38" s="204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6"/>
      <c r="AK38" s="58"/>
      <c r="AL38" s="58"/>
      <c r="AM38" s="165" t="str">
        <f>IF([1]回答表!X49="●",[1]回答表!G73,IF([1]回答表!AA49="●",[1]回答表!G104,""))</f>
        <v/>
      </c>
      <c r="AN38" s="166"/>
      <c r="AO38" s="166"/>
      <c r="AP38" s="166"/>
      <c r="AQ38" s="166"/>
      <c r="AR38" s="166"/>
      <c r="AS38" s="166"/>
      <c r="AT38" s="167"/>
      <c r="AU38" s="165" t="str">
        <f>IF([1]回答表!X49="●",[1]回答表!G74,IF([1]回答表!AA49="●",[1]回答表!G105,""))</f>
        <v/>
      </c>
      <c r="AV38" s="166"/>
      <c r="AW38" s="166"/>
      <c r="AX38" s="166"/>
      <c r="AY38" s="166"/>
      <c r="AZ38" s="166"/>
      <c r="BA38" s="166"/>
      <c r="BB38" s="167"/>
      <c r="BC38" s="55"/>
      <c r="BD38" s="21"/>
      <c r="BE38" s="21"/>
      <c r="BF38" s="187"/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221"/>
      <c r="BR38" s="54"/>
      <c r="BS38" s="44"/>
    </row>
    <row r="39" spans="1:71" ht="15.6" customHeight="1">
      <c r="A39" s="57"/>
      <c r="B39" s="57"/>
      <c r="C39" s="51"/>
      <c r="D39" s="182"/>
      <c r="E39" s="183"/>
      <c r="F39" s="183"/>
      <c r="G39" s="183"/>
      <c r="H39" s="183"/>
      <c r="I39" s="183"/>
      <c r="J39" s="183"/>
      <c r="K39" s="183"/>
      <c r="L39" s="183"/>
      <c r="M39" s="184"/>
      <c r="N39" s="198"/>
      <c r="O39" s="199"/>
      <c r="P39" s="199"/>
      <c r="Q39" s="200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8"/>
      <c r="AL39" s="58"/>
      <c r="AM39" s="159"/>
      <c r="AN39" s="160"/>
      <c r="AO39" s="160"/>
      <c r="AP39" s="160"/>
      <c r="AQ39" s="160"/>
      <c r="AR39" s="160"/>
      <c r="AS39" s="160"/>
      <c r="AT39" s="161"/>
      <c r="AU39" s="159"/>
      <c r="AV39" s="160"/>
      <c r="AW39" s="160"/>
      <c r="AX39" s="160"/>
      <c r="AY39" s="160"/>
      <c r="AZ39" s="160"/>
      <c r="BA39" s="160"/>
      <c r="BB39" s="161"/>
      <c r="BC39" s="55"/>
      <c r="BD39" s="21"/>
      <c r="BE39" s="21"/>
      <c r="BF39" s="187" t="str">
        <f>IF([1]回答表!X49="●",[1]回答表!V73,IF([1]回答表!AA49="●",[1]回答表!V104,""))</f>
        <v/>
      </c>
      <c r="BG39" s="137"/>
      <c r="BH39" s="137"/>
      <c r="BI39" s="138"/>
      <c r="BJ39" s="187" t="str">
        <f>IF([1]回答表!X49="●",[1]回答表!V74,IF([1]回答表!AA49="●",[1]回答表!V105,""))</f>
        <v/>
      </c>
      <c r="BK39" s="137"/>
      <c r="BL39" s="137"/>
      <c r="BM39" s="138"/>
      <c r="BN39" s="187" t="str">
        <f>IF([1]回答表!X49="●",[1]回答表!V75,IF([1]回答表!AA49="●",[1]回答表!V106,""))</f>
        <v/>
      </c>
      <c r="BO39" s="137"/>
      <c r="BP39" s="137"/>
      <c r="BQ39" s="138"/>
      <c r="BR39" s="54"/>
      <c r="BS39" s="44"/>
    </row>
    <row r="40" spans="1:71" ht="15.6" customHeight="1">
      <c r="A40" s="57"/>
      <c r="B40" s="57"/>
      <c r="C40" s="5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9"/>
      <c r="O40" s="59"/>
      <c r="P40" s="59"/>
      <c r="Q40" s="59"/>
      <c r="R40" s="60"/>
      <c r="S40" s="60"/>
      <c r="T40" s="60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8"/>
      <c r="AL40" s="58"/>
      <c r="AM40" s="162"/>
      <c r="AN40" s="163"/>
      <c r="AO40" s="163"/>
      <c r="AP40" s="163"/>
      <c r="AQ40" s="163"/>
      <c r="AR40" s="163"/>
      <c r="AS40" s="163"/>
      <c r="AT40" s="164"/>
      <c r="AU40" s="162"/>
      <c r="AV40" s="163"/>
      <c r="AW40" s="163"/>
      <c r="AX40" s="163"/>
      <c r="AY40" s="163"/>
      <c r="AZ40" s="163"/>
      <c r="BA40" s="163"/>
      <c r="BB40" s="164"/>
      <c r="BC40" s="55"/>
      <c r="BD40" s="55"/>
      <c r="BE40" s="55"/>
      <c r="BF40" s="144"/>
      <c r="BG40" s="137"/>
      <c r="BH40" s="137"/>
      <c r="BI40" s="138"/>
      <c r="BJ40" s="144"/>
      <c r="BK40" s="137"/>
      <c r="BL40" s="137"/>
      <c r="BM40" s="138"/>
      <c r="BN40" s="144"/>
      <c r="BO40" s="137"/>
      <c r="BP40" s="137"/>
      <c r="BQ40" s="138"/>
      <c r="BR40" s="54"/>
      <c r="BS40" s="44"/>
    </row>
    <row r="41" spans="1:71" ht="15.4" customHeight="1">
      <c r="A41" s="57"/>
      <c r="B41" s="57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5"/>
      <c r="BD41" s="55"/>
      <c r="BE41" s="55"/>
      <c r="BF41" s="144"/>
      <c r="BG41" s="137"/>
      <c r="BH41" s="137"/>
      <c r="BI41" s="138"/>
      <c r="BJ41" s="144"/>
      <c r="BK41" s="137"/>
      <c r="BL41" s="137"/>
      <c r="BM41" s="138"/>
      <c r="BN41" s="144"/>
      <c r="BO41" s="137"/>
      <c r="BP41" s="137"/>
      <c r="BQ41" s="138"/>
      <c r="BR41" s="54"/>
      <c r="BS41" s="44"/>
    </row>
    <row r="42" spans="1:71" ht="15.4" customHeight="1">
      <c r="A42" s="57"/>
      <c r="B42" s="57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8"/>
      <c r="AL42" s="58"/>
      <c r="AM42" s="211" t="str">
        <f>IF([1]回答表!X49="●",[1]回答表!O79,IF([1]回答表!AA49="●",[1]回答表!O110,""))</f>
        <v/>
      </c>
      <c r="AN42" s="212"/>
      <c r="AO42" s="216" t="s">
        <v>39</v>
      </c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5"/>
      <c r="BD42" s="55"/>
      <c r="BE42" s="55"/>
      <c r="BF42" s="144"/>
      <c r="BG42" s="137"/>
      <c r="BH42" s="137"/>
      <c r="BI42" s="138"/>
      <c r="BJ42" s="144"/>
      <c r="BK42" s="137"/>
      <c r="BL42" s="137"/>
      <c r="BM42" s="138"/>
      <c r="BN42" s="144"/>
      <c r="BO42" s="137"/>
      <c r="BP42" s="137"/>
      <c r="BQ42" s="138"/>
      <c r="BR42" s="54"/>
      <c r="BS42" s="44"/>
    </row>
    <row r="43" spans="1:71" ht="22.9" customHeight="1">
      <c r="A43" s="57"/>
      <c r="B43" s="57"/>
      <c r="C43" s="5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9"/>
      <c r="O43" s="59"/>
      <c r="P43" s="59"/>
      <c r="Q43" s="59"/>
      <c r="R43" s="60"/>
      <c r="S43" s="60"/>
      <c r="T43" s="60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8"/>
      <c r="AL43" s="58"/>
      <c r="AM43" s="211" t="str">
        <f>IF([1]回答表!X49="●",[1]回答表!O80,IF([1]回答表!AA49="●",[1]回答表!O111,""))</f>
        <v/>
      </c>
      <c r="AN43" s="212"/>
      <c r="AO43" s="213" t="s">
        <v>40</v>
      </c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55"/>
      <c r="BD43" s="21"/>
      <c r="BE43" s="21"/>
      <c r="BF43" s="187" t="s">
        <v>9</v>
      </c>
      <c r="BG43" s="136"/>
      <c r="BH43" s="136"/>
      <c r="BI43" s="138"/>
      <c r="BJ43" s="187" t="s">
        <v>10</v>
      </c>
      <c r="BK43" s="136"/>
      <c r="BL43" s="136"/>
      <c r="BM43" s="138"/>
      <c r="BN43" s="187" t="s">
        <v>11</v>
      </c>
      <c r="BO43" s="136"/>
      <c r="BP43" s="136"/>
      <c r="BQ43" s="138"/>
      <c r="BR43" s="54"/>
      <c r="BS43" s="44"/>
    </row>
    <row r="44" spans="1:71" ht="15.75" customHeight="1">
      <c r="A44" s="57"/>
      <c r="B44" s="57"/>
      <c r="C44" s="51"/>
      <c r="D44" s="238" t="s">
        <v>8</v>
      </c>
      <c r="E44" s="239"/>
      <c r="F44" s="239"/>
      <c r="G44" s="239"/>
      <c r="H44" s="239"/>
      <c r="I44" s="239"/>
      <c r="J44" s="239"/>
      <c r="K44" s="239"/>
      <c r="L44" s="239"/>
      <c r="M44" s="240"/>
      <c r="N44" s="192" t="str">
        <f>IF([1]回答表!AA49="●","●","")</f>
        <v/>
      </c>
      <c r="O44" s="193"/>
      <c r="P44" s="193"/>
      <c r="Q44" s="194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8"/>
      <c r="AL44" s="58"/>
      <c r="AM44" s="211" t="str">
        <f>IF([1]回答表!X49="●",[1]回答表!O81,IF([1]回答表!AA49="●",[1]回答表!O112,""))</f>
        <v/>
      </c>
      <c r="AN44" s="212"/>
      <c r="AO44" s="215" t="s">
        <v>51</v>
      </c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5"/>
      <c r="BD44" s="61"/>
      <c r="BE44" s="61"/>
      <c r="BF44" s="144"/>
      <c r="BG44" s="136"/>
      <c r="BH44" s="136"/>
      <c r="BI44" s="138"/>
      <c r="BJ44" s="144"/>
      <c r="BK44" s="136"/>
      <c r="BL44" s="136"/>
      <c r="BM44" s="138"/>
      <c r="BN44" s="144"/>
      <c r="BO44" s="136"/>
      <c r="BP44" s="136"/>
      <c r="BQ44" s="138"/>
      <c r="BR44" s="54"/>
      <c r="BS44" s="44"/>
    </row>
    <row r="45" spans="1:71" ht="15.75" customHeight="1">
      <c r="A45" s="57"/>
      <c r="B45" s="57"/>
      <c r="C45" s="51"/>
      <c r="D45" s="241"/>
      <c r="E45" s="242"/>
      <c r="F45" s="242"/>
      <c r="G45" s="242"/>
      <c r="H45" s="242"/>
      <c r="I45" s="242"/>
      <c r="J45" s="242"/>
      <c r="K45" s="242"/>
      <c r="L45" s="242"/>
      <c r="M45" s="243"/>
      <c r="N45" s="195"/>
      <c r="O45" s="196"/>
      <c r="P45" s="196"/>
      <c r="Q45" s="197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8"/>
      <c r="AL45" s="58"/>
      <c r="AM45" s="218" t="str">
        <f>IF([1]回答表!X49="●",[1]回答表!O82,IF([1]回答表!AA49="●",[1]回答表!O113,""))</f>
        <v/>
      </c>
      <c r="AN45" s="219"/>
      <c r="AO45" s="216" t="s">
        <v>41</v>
      </c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5"/>
      <c r="BD45" s="61"/>
      <c r="BE45" s="61"/>
      <c r="BF45" s="145"/>
      <c r="BG45" s="141"/>
      <c r="BH45" s="141"/>
      <c r="BI45" s="142"/>
      <c r="BJ45" s="145"/>
      <c r="BK45" s="141"/>
      <c r="BL45" s="141"/>
      <c r="BM45" s="142"/>
      <c r="BN45" s="145"/>
      <c r="BO45" s="141"/>
      <c r="BP45" s="141"/>
      <c r="BQ45" s="142"/>
      <c r="BR45" s="54"/>
      <c r="BS45" s="44"/>
    </row>
    <row r="46" spans="1:71" ht="15.6" customHeight="1">
      <c r="A46" s="57"/>
      <c r="B46" s="57"/>
      <c r="C46" s="51"/>
      <c r="D46" s="241"/>
      <c r="E46" s="242"/>
      <c r="F46" s="242"/>
      <c r="G46" s="242"/>
      <c r="H46" s="242"/>
      <c r="I46" s="242"/>
      <c r="J46" s="242"/>
      <c r="K46" s="242"/>
      <c r="L46" s="242"/>
      <c r="M46" s="243"/>
      <c r="N46" s="195"/>
      <c r="O46" s="196"/>
      <c r="P46" s="196"/>
      <c r="Q46" s="197"/>
      <c r="R46" s="23"/>
      <c r="S46" s="23"/>
      <c r="T46" s="23"/>
      <c r="U46" s="204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6"/>
      <c r="AK46" s="58"/>
      <c r="AL46" s="58"/>
      <c r="AM46" s="218" t="str">
        <f>IF([1]回答表!X49="●",[1]回答表!AG79,IF([1]回答表!AA49="●",[1]回答表!AG110,""))</f>
        <v/>
      </c>
      <c r="AN46" s="219"/>
      <c r="AO46" s="216" t="s">
        <v>42</v>
      </c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5"/>
      <c r="BD46" s="61"/>
      <c r="BE46" s="61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4"/>
      <c r="BS46" s="44"/>
    </row>
    <row r="47" spans="1:71" ht="15.6" customHeight="1">
      <c r="A47" s="57"/>
      <c r="B47" s="57"/>
      <c r="C47" s="51"/>
      <c r="D47" s="244"/>
      <c r="E47" s="245"/>
      <c r="F47" s="245"/>
      <c r="G47" s="245"/>
      <c r="H47" s="245"/>
      <c r="I47" s="245"/>
      <c r="J47" s="245"/>
      <c r="K47" s="245"/>
      <c r="L47" s="245"/>
      <c r="M47" s="246"/>
      <c r="N47" s="198"/>
      <c r="O47" s="199"/>
      <c r="P47" s="199"/>
      <c r="Q47" s="200"/>
      <c r="R47" s="23"/>
      <c r="S47" s="23"/>
      <c r="T47" s="23"/>
      <c r="U47" s="207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58"/>
      <c r="AL47" s="58"/>
      <c r="AM47" s="218" t="str">
        <f>IF([1]回答表!X49="●",[1]回答表!AG80,IF([1]回答表!AA49="●",[1]回答表!AG111,""))</f>
        <v/>
      </c>
      <c r="AN47" s="219"/>
      <c r="AO47" s="216" t="s">
        <v>43</v>
      </c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55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4"/>
      <c r="BS48" s="44"/>
    </row>
    <row r="49" spans="1:144" ht="15.4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8"/>
      <c r="AL49" s="58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40"/>
      <c r="BR49" s="54"/>
      <c r="BS49" s="44"/>
    </row>
    <row r="50" spans="1:144" ht="15.4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0" t="str">
        <f>IF([1]回答表!X49="●",[1]回答表!E85,IF([1]回答表!AA49="●",[1]回答表!E116,""))</f>
        <v/>
      </c>
      <c r="V50" s="231"/>
      <c r="W50" s="231"/>
      <c r="X50" s="231"/>
      <c r="Y50" s="231"/>
      <c r="Z50" s="231"/>
      <c r="AA50" s="231"/>
      <c r="AB50" s="231"/>
      <c r="AC50" s="231"/>
      <c r="AD50" s="231"/>
      <c r="AE50" s="234" t="s">
        <v>54</v>
      </c>
      <c r="AF50" s="234"/>
      <c r="AG50" s="234"/>
      <c r="AH50" s="234"/>
      <c r="AI50" s="234"/>
      <c r="AJ50" s="235"/>
      <c r="AK50" s="58"/>
      <c r="AL50" s="58"/>
      <c r="AM50" s="201" t="str">
        <f>IF([1]回答表!X49="●",[1]回答表!B87,IF([1]回答表!AA49="●",[1]回答表!B118,""))</f>
        <v/>
      </c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54"/>
      <c r="BS50" s="44"/>
    </row>
    <row r="51" spans="1:144" ht="15.4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2"/>
      <c r="V51" s="233"/>
      <c r="W51" s="233"/>
      <c r="X51" s="233"/>
      <c r="Y51" s="233"/>
      <c r="Z51" s="233"/>
      <c r="AA51" s="233"/>
      <c r="AB51" s="233"/>
      <c r="AC51" s="233"/>
      <c r="AD51" s="233"/>
      <c r="AE51" s="236"/>
      <c r="AF51" s="236"/>
      <c r="AG51" s="236"/>
      <c r="AH51" s="236"/>
      <c r="AI51" s="236"/>
      <c r="AJ51" s="237"/>
      <c r="AK51" s="58"/>
      <c r="AL51" s="58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54"/>
      <c r="BS51" s="44"/>
    </row>
    <row r="52" spans="1:144" ht="15.4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4"/>
      <c r="BS52" s="44"/>
    </row>
    <row r="53" spans="1:144" ht="15.4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24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54"/>
      <c r="BS53" s="44"/>
    </row>
    <row r="54" spans="1:144" ht="15.4" customHeight="1">
      <c r="A54" s="57"/>
      <c r="B54" s="57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8"/>
      <c r="AL54" s="58"/>
      <c r="AM54" s="227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9"/>
      <c r="BR54" s="54"/>
      <c r="BS54" s="44"/>
    </row>
    <row r="55" spans="1:144" ht="15.75" customHeight="1">
      <c r="A55" s="57"/>
      <c r="B55" s="57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3"/>
      <c r="V55" s="23"/>
      <c r="W55" s="23"/>
      <c r="X55" s="40"/>
      <c r="Y55" s="40"/>
      <c r="Z55" s="40"/>
      <c r="AA55" s="25"/>
      <c r="AB55" s="25"/>
      <c r="AC55" s="25"/>
      <c r="AD55" s="25"/>
      <c r="AE55" s="25"/>
      <c r="AF55" s="25"/>
      <c r="AG55" s="25"/>
      <c r="AH55" s="25"/>
      <c r="AI55" s="2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4"/>
      <c r="BS55" s="44"/>
    </row>
    <row r="56" spans="1:144" ht="18.600000000000001" customHeight="1">
      <c r="A56" s="57"/>
      <c r="B56" s="57"/>
      <c r="C56" s="5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2"/>
      <c r="O56" s="62"/>
      <c r="P56" s="62"/>
      <c r="Q56" s="62"/>
      <c r="R56" s="23"/>
      <c r="S56" s="23"/>
      <c r="T56" s="23"/>
      <c r="U56" s="22" t="s">
        <v>26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40"/>
      <c r="BR56" s="54"/>
      <c r="BS56" s="44"/>
    </row>
    <row r="57" spans="1:144" ht="15.6" customHeight="1">
      <c r="A57" s="57"/>
      <c r="B57" s="57"/>
      <c r="C57" s="51"/>
      <c r="D57" s="179" t="s">
        <v>13</v>
      </c>
      <c r="E57" s="180"/>
      <c r="F57" s="180"/>
      <c r="G57" s="180"/>
      <c r="H57" s="180"/>
      <c r="I57" s="180"/>
      <c r="J57" s="180"/>
      <c r="K57" s="180"/>
      <c r="L57" s="180"/>
      <c r="M57" s="181"/>
      <c r="N57" s="192" t="str">
        <f>IF([1]回答表!AD49="●","●","")</f>
        <v/>
      </c>
      <c r="O57" s="193"/>
      <c r="P57" s="193"/>
      <c r="Q57" s="194"/>
      <c r="R57" s="23"/>
      <c r="S57" s="23"/>
      <c r="T57" s="23"/>
      <c r="U57" s="201" t="str">
        <f>IF([1]回答表!AD49="●",[1]回答表!B129,"")</f>
        <v/>
      </c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3"/>
      <c r="AK57" s="63"/>
      <c r="AL57" s="63"/>
      <c r="AM57" s="201" t="str">
        <f>IF([1]回答表!AD49="●",[1]回答表!B134,"")</f>
        <v/>
      </c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3"/>
      <c r="BR57" s="54"/>
      <c r="BS57" s="44"/>
    </row>
    <row r="58" spans="1:144" ht="15.6" customHeight="1">
      <c r="A58" s="57"/>
      <c r="B58" s="57"/>
      <c r="C58" s="51"/>
      <c r="D58" s="189"/>
      <c r="E58" s="190"/>
      <c r="F58" s="190"/>
      <c r="G58" s="190"/>
      <c r="H58" s="190"/>
      <c r="I58" s="190"/>
      <c r="J58" s="190"/>
      <c r="K58" s="190"/>
      <c r="L58" s="190"/>
      <c r="M58" s="191"/>
      <c r="N58" s="195"/>
      <c r="O58" s="196"/>
      <c r="P58" s="196"/>
      <c r="Q58" s="197"/>
      <c r="R58" s="23"/>
      <c r="S58" s="23"/>
      <c r="T58" s="23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63"/>
      <c r="AL58" s="63"/>
      <c r="AM58" s="224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6"/>
      <c r="BR58" s="54"/>
      <c r="BS58" s="44"/>
    </row>
    <row r="59" spans="1:144" ht="15.6" customHeight="1">
      <c r="A59" s="57"/>
      <c r="B59" s="57"/>
      <c r="C59" s="51"/>
      <c r="D59" s="189"/>
      <c r="E59" s="190"/>
      <c r="F59" s="190"/>
      <c r="G59" s="190"/>
      <c r="H59" s="190"/>
      <c r="I59" s="190"/>
      <c r="J59" s="190"/>
      <c r="K59" s="190"/>
      <c r="L59" s="190"/>
      <c r="M59" s="191"/>
      <c r="N59" s="195"/>
      <c r="O59" s="196"/>
      <c r="P59" s="196"/>
      <c r="Q59" s="197"/>
      <c r="R59" s="23"/>
      <c r="S59" s="23"/>
      <c r="T59" s="23"/>
      <c r="U59" s="224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6"/>
      <c r="AK59" s="63"/>
      <c r="AL59" s="63"/>
      <c r="AM59" s="224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5"/>
      <c r="BM59" s="225"/>
      <c r="BN59" s="225"/>
      <c r="BO59" s="225"/>
      <c r="BP59" s="225"/>
      <c r="BQ59" s="226"/>
      <c r="BR59" s="54"/>
      <c r="BS59" s="44"/>
    </row>
    <row r="60" spans="1:144" ht="15.6" customHeight="1">
      <c r="A60" s="2"/>
      <c r="B60" s="2"/>
      <c r="C60" s="51"/>
      <c r="D60" s="182"/>
      <c r="E60" s="183"/>
      <c r="F60" s="183"/>
      <c r="G60" s="183"/>
      <c r="H60" s="183"/>
      <c r="I60" s="183"/>
      <c r="J60" s="183"/>
      <c r="K60" s="183"/>
      <c r="L60" s="183"/>
      <c r="M60" s="184"/>
      <c r="N60" s="198"/>
      <c r="O60" s="199"/>
      <c r="P60" s="199"/>
      <c r="Q60" s="200"/>
      <c r="R60" s="23"/>
      <c r="S60" s="23"/>
      <c r="T60" s="23"/>
      <c r="U60" s="227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9"/>
      <c r="AK60" s="63"/>
      <c r="AL60" s="63"/>
      <c r="AM60" s="227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9"/>
      <c r="BR60" s="54"/>
      <c r="BS60" s="44"/>
    </row>
    <row r="61" spans="1:144" ht="15.6" customHeight="1">
      <c r="A61" s="2"/>
      <c r="B61" s="2"/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6"/>
      <c r="BS61" s="44"/>
    </row>
    <row r="62" spans="1:144" ht="12.6" customHeight="1"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1:144" ht="12.6" customHeight="1"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1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6" priority="2">
      <formula>$BB$25="○"</formula>
    </cfRule>
  </conditionalFormatting>
  <conditionalFormatting sqref="BD28:BD30">
    <cfRule type="expression" dxfId="5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1"/>
  <sheetViews>
    <sheetView showZeros="0" view="pageBreakPreview" zoomScale="55" zoomScaleNormal="55" zoomScaleSheetLayoutView="55" workbookViewId="0">
      <selection activeCell="BM19" sqref="BM19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6" t="s">
        <v>20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47" t="s">
        <v>35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8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126" t="s">
        <v>36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6"/>
      <c r="BS8" s="4"/>
    </row>
    <row r="9" spans="3:71" s="2" customFormat="1" ht="15.6" customHeight="1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44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44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8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6"/>
      <c r="BS9" s="4"/>
    </row>
    <row r="10" spans="3:71" s="2" customFormat="1" ht="15.6" customHeight="1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45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5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6"/>
      <c r="BS10"/>
    </row>
    <row r="11" spans="3:71" s="2" customFormat="1" ht="15.6" customHeight="1">
      <c r="C11" s="128" t="e">
        <f>IF(COUNTIF([1]回答表!K16,"*")&gt;0,[1]回答表!K16,"")</f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 t="e">
        <f>IF(COUNTIF([1]回答表!F18,"*")&gt;0,[1]回答表!F18,"")</f>
        <v>#VALUE!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  <c r="AG11" s="132"/>
      <c r="AH11" s="132"/>
      <c r="AI11" s="132"/>
      <c r="AJ11" s="132"/>
      <c r="AK11" s="132"/>
      <c r="AL11" s="132"/>
      <c r="AM11" s="132"/>
      <c r="AN11" s="133"/>
      <c r="AO11" s="143" t="e">
        <f>IF(COUNTIF([1]回答表!W18,"*")&gt;0,[1]回答表!W18,"")</f>
        <v>#VALUE!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128" t="e">
        <f>IF(COUNTIF([1]回答表!F20,"*")&gt;0,[1]回答表!F20,"")</f>
        <v>#VALUE!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7"/>
      <c r="BS11"/>
    </row>
    <row r="12" spans="3:71" s="2" customFormat="1" ht="15.6" customHeight="1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  <c r="AH12" s="137"/>
      <c r="AI12" s="137"/>
      <c r="AJ12" s="137"/>
      <c r="AK12" s="137"/>
      <c r="AL12" s="137"/>
      <c r="AM12" s="137"/>
      <c r="AN12" s="138"/>
      <c r="AO12" s="144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8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7"/>
      <c r="BS12"/>
    </row>
    <row r="13" spans="3:71" s="2" customFormat="1" ht="15.6" customHeight="1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1"/>
      <c r="AH13" s="141"/>
      <c r="AI13" s="141"/>
      <c r="AJ13" s="141"/>
      <c r="AK13" s="141"/>
      <c r="AL13" s="141"/>
      <c r="AM13" s="141"/>
      <c r="AN13" s="142"/>
      <c r="AO13" s="145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37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71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25</v>
      </c>
      <c r="S20" s="111"/>
      <c r="T20" s="111"/>
      <c r="U20" s="111"/>
      <c r="V20" s="111"/>
      <c r="W20" s="111"/>
      <c r="X20" s="112"/>
      <c r="Y20" s="119" t="s">
        <v>23</v>
      </c>
      <c r="Z20" s="119"/>
      <c r="AA20" s="119"/>
      <c r="AB20" s="119"/>
      <c r="AC20" s="119"/>
      <c r="AD20" s="119"/>
      <c r="AE20" s="119"/>
      <c r="AF20" s="120" t="s">
        <v>24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9"/>
      <c r="BS20" s="38"/>
    </row>
    <row r="21" spans="1:71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9"/>
      <c r="BS21" s="38"/>
    </row>
    <row r="22" spans="1:71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9"/>
      <c r="BS22" s="38"/>
    </row>
    <row r="23" spans="1:71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01" t="s">
        <v>48</v>
      </c>
      <c r="AG23" s="101"/>
      <c r="AH23" s="101"/>
      <c r="AI23" s="101"/>
      <c r="AJ23" s="101"/>
      <c r="AK23" s="101"/>
      <c r="AL23" s="102"/>
      <c r="AM23" s="103" t="s">
        <v>49</v>
      </c>
      <c r="AN23" s="101"/>
      <c r="AO23" s="101"/>
      <c r="AP23" s="101"/>
      <c r="AQ23" s="101"/>
      <c r="AR23" s="101"/>
      <c r="AS23" s="102"/>
      <c r="AT23" s="103" t="s">
        <v>50</v>
      </c>
      <c r="AU23" s="101"/>
      <c r="AV23" s="101"/>
      <c r="AW23" s="101"/>
      <c r="AX23" s="101"/>
      <c r="AY23" s="101"/>
      <c r="AZ23" s="102"/>
      <c r="BA23" s="40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9"/>
      <c r="BS23" s="38"/>
    </row>
    <row r="24" spans="1:71" ht="15.6" customHeight="1">
      <c r="A24" s="2"/>
      <c r="B24" s="2"/>
      <c r="C24" s="19"/>
      <c r="D24" s="159" t="str">
        <f>IF([1]回答表!R49="●","●","")</f>
        <v/>
      </c>
      <c r="E24" s="160"/>
      <c r="F24" s="160"/>
      <c r="G24" s="160"/>
      <c r="H24" s="160"/>
      <c r="I24" s="160"/>
      <c r="J24" s="161"/>
      <c r="K24" s="159" t="str">
        <f>IF([1]回答表!R50="●","●","")</f>
        <v/>
      </c>
      <c r="L24" s="160"/>
      <c r="M24" s="160"/>
      <c r="N24" s="160"/>
      <c r="O24" s="160"/>
      <c r="P24" s="160"/>
      <c r="Q24" s="161"/>
      <c r="R24" s="159" t="str">
        <f>IF([1]回答表!R51="●","●","")</f>
        <v/>
      </c>
      <c r="S24" s="160"/>
      <c r="T24" s="160"/>
      <c r="U24" s="160"/>
      <c r="V24" s="160"/>
      <c r="W24" s="160"/>
      <c r="X24" s="161"/>
      <c r="Y24" s="159" t="str">
        <f>IF([1]回答表!R52="●","●","")</f>
        <v/>
      </c>
      <c r="Z24" s="160"/>
      <c r="AA24" s="160"/>
      <c r="AB24" s="160"/>
      <c r="AC24" s="160"/>
      <c r="AD24" s="160"/>
      <c r="AE24" s="161"/>
      <c r="AF24" s="165" t="str">
        <f>IF([1]回答表!R53="●","●","")</f>
        <v/>
      </c>
      <c r="AG24" s="166"/>
      <c r="AH24" s="166"/>
      <c r="AI24" s="166"/>
      <c r="AJ24" s="166"/>
      <c r="AK24" s="166"/>
      <c r="AL24" s="167"/>
      <c r="AM24" s="165" t="str">
        <f>IF([1]回答表!R54="●","●","")</f>
        <v/>
      </c>
      <c r="AN24" s="166"/>
      <c r="AO24" s="166"/>
      <c r="AP24" s="166"/>
      <c r="AQ24" s="166"/>
      <c r="AR24" s="166"/>
      <c r="AS24" s="167"/>
      <c r="AT24" s="165" t="str">
        <f>IF([1]回答表!R55="●","●","")</f>
        <v/>
      </c>
      <c r="AU24" s="166"/>
      <c r="AV24" s="166"/>
      <c r="AW24" s="166"/>
      <c r="AX24" s="166"/>
      <c r="AY24" s="166"/>
      <c r="AZ24" s="167"/>
      <c r="BA24" s="40"/>
      <c r="BB24" s="165" t="str">
        <f>IF([1]回答表!R56="●","●","")</f>
        <v/>
      </c>
      <c r="BC24" s="166"/>
      <c r="BD24" s="166"/>
      <c r="BE24" s="166"/>
      <c r="BF24" s="166"/>
      <c r="BG24" s="166"/>
      <c r="BH24" s="166"/>
      <c r="BI24" s="166"/>
      <c r="BJ24" s="91"/>
      <c r="BK24" s="92"/>
      <c r="BL24" s="69"/>
      <c r="BS24" s="38"/>
    </row>
    <row r="25" spans="1:71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1"/>
      <c r="BB25" s="159"/>
      <c r="BC25" s="160"/>
      <c r="BD25" s="160"/>
      <c r="BE25" s="160"/>
      <c r="BF25" s="160"/>
      <c r="BG25" s="160"/>
      <c r="BH25" s="160"/>
      <c r="BI25" s="160"/>
      <c r="BJ25" s="95"/>
      <c r="BK25" s="96"/>
      <c r="BL25" s="69"/>
      <c r="BS25" s="38"/>
    </row>
    <row r="26" spans="1:71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1"/>
      <c r="BB26" s="162"/>
      <c r="BC26" s="163"/>
      <c r="BD26" s="163"/>
      <c r="BE26" s="163"/>
      <c r="BF26" s="163"/>
      <c r="BG26" s="163"/>
      <c r="BH26" s="163"/>
      <c r="BI26" s="163"/>
      <c r="BJ26" s="99"/>
      <c r="BK26" s="100"/>
      <c r="BL26" s="69"/>
      <c r="BS26" s="38"/>
    </row>
    <row r="27" spans="1:71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71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2"/>
    </row>
    <row r="32" spans="1:71" ht="15.6" customHeight="1">
      <c r="A32" s="2"/>
      <c r="B32" s="2"/>
      <c r="C32" s="5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40"/>
      <c r="Z32" s="40"/>
      <c r="AA32" s="21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3"/>
      <c r="AO32" s="55"/>
      <c r="AP32" s="56"/>
      <c r="AQ32" s="56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2"/>
    </row>
    <row r="33" spans="1:71" ht="15.6" customHeight="1">
      <c r="A33" s="2"/>
      <c r="B33" s="2"/>
      <c r="C33" s="51"/>
      <c r="D33" s="173" t="s">
        <v>4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 t="s">
        <v>29</v>
      </c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2"/>
    </row>
    <row r="34" spans="1:71" ht="15.6" customHeight="1">
      <c r="A34" s="2"/>
      <c r="B34" s="2"/>
      <c r="C34" s="51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82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4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2"/>
    </row>
    <row r="35" spans="1:71" ht="15.6" customHeight="1">
      <c r="A35" s="2"/>
      <c r="B35" s="2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40"/>
      <c r="Z35" s="40"/>
      <c r="AA35" s="21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3"/>
      <c r="AO35" s="55"/>
      <c r="AP35" s="56"/>
      <c r="AQ35" s="5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52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3"/>
      <c r="BR35" s="54"/>
      <c r="BS35" s="2"/>
    </row>
    <row r="36" spans="1:71" ht="18.75">
      <c r="A36" s="2"/>
      <c r="B36" s="2"/>
      <c r="C36" s="51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3"/>
      <c r="BR36" s="54"/>
      <c r="BS36" s="2"/>
    </row>
    <row r="37" spans="1:71" ht="19.149999999999999" customHeight="1">
      <c r="A37" s="2"/>
      <c r="B37" s="2"/>
      <c r="C37" s="51"/>
      <c r="D37" s="249" t="s">
        <v>7</v>
      </c>
      <c r="E37" s="249"/>
      <c r="F37" s="249"/>
      <c r="G37" s="249"/>
      <c r="H37" s="249"/>
      <c r="I37" s="249"/>
      <c r="J37" s="249"/>
      <c r="K37" s="249"/>
      <c r="L37" s="249"/>
      <c r="M37" s="249"/>
      <c r="N37" s="192" t="str">
        <f>IF([1]回答表!F18="水道事業",IF([1]回答表!X52="●","●",""),"")</f>
        <v/>
      </c>
      <c r="O37" s="193"/>
      <c r="P37" s="193"/>
      <c r="Q37" s="194"/>
      <c r="R37" s="23"/>
      <c r="S37" s="23"/>
      <c r="T37" s="23"/>
      <c r="U37" s="250" t="s">
        <v>44</v>
      </c>
      <c r="V37" s="251"/>
      <c r="W37" s="251"/>
      <c r="X37" s="251"/>
      <c r="Y37" s="251"/>
      <c r="Z37" s="251"/>
      <c r="AA37" s="251"/>
      <c r="AB37" s="251"/>
      <c r="AC37" s="254" t="s">
        <v>45</v>
      </c>
      <c r="AD37" s="255"/>
      <c r="AE37" s="255"/>
      <c r="AF37" s="255"/>
      <c r="AG37" s="255"/>
      <c r="AH37" s="255"/>
      <c r="AI37" s="255"/>
      <c r="AJ37" s="256"/>
      <c r="AK37" s="58"/>
      <c r="AL37" s="58"/>
      <c r="AM37" s="201" t="str">
        <f>IF([1]回答表!F18="水道事業",IF([1]回答表!X52="●",[1]回答表!B282,IF([1]回答表!AA52="●",[1]回答表!B366,"")),"")</f>
        <v/>
      </c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3"/>
      <c r="BD37" s="21"/>
      <c r="BE37" s="21"/>
      <c r="BF37" s="185" t="str">
        <f>IF([1]回答表!F18="水道事業",IF([1]回答表!X52="●",[1]回答表!B344,IF([1]回答表!AA52="●",[1]回答表!B427,"")),"")</f>
        <v/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220"/>
      <c r="BR37" s="54"/>
      <c r="BS37" s="2"/>
    </row>
    <row r="38" spans="1:71" ht="19.149999999999999" customHeight="1">
      <c r="A38" s="2"/>
      <c r="B38" s="2"/>
      <c r="C38" s="51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195"/>
      <c r="O38" s="196"/>
      <c r="P38" s="196"/>
      <c r="Q38" s="197"/>
      <c r="R38" s="23"/>
      <c r="S38" s="23"/>
      <c r="T38" s="23"/>
      <c r="U38" s="252"/>
      <c r="V38" s="253"/>
      <c r="W38" s="253"/>
      <c r="X38" s="253"/>
      <c r="Y38" s="253"/>
      <c r="Z38" s="253"/>
      <c r="AA38" s="253"/>
      <c r="AB38" s="253"/>
      <c r="AC38" s="257"/>
      <c r="AD38" s="258"/>
      <c r="AE38" s="258"/>
      <c r="AF38" s="258"/>
      <c r="AG38" s="258"/>
      <c r="AH38" s="258"/>
      <c r="AI38" s="258"/>
      <c r="AJ38" s="259"/>
      <c r="AK38" s="58"/>
      <c r="AL38" s="58"/>
      <c r="AM38" s="224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6"/>
      <c r="BD38" s="21"/>
      <c r="BE38" s="21"/>
      <c r="BF38" s="187"/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221"/>
      <c r="BR38" s="54"/>
      <c r="BS38" s="2"/>
    </row>
    <row r="39" spans="1:71" ht="15.6" customHeight="1">
      <c r="A39" s="2"/>
      <c r="B39" s="2"/>
      <c r="C39" s="51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195"/>
      <c r="O39" s="196"/>
      <c r="P39" s="196"/>
      <c r="Q39" s="197"/>
      <c r="R39" s="23"/>
      <c r="S39" s="23"/>
      <c r="T39" s="23"/>
      <c r="U39" s="165" t="str">
        <f>IF([1]回答表!F18="水道事業",IF([1]回答表!X52="●",[1]回答表!J290,IF([1]回答表!AA52="●",[1]回答表!J374,"")),"")</f>
        <v/>
      </c>
      <c r="V39" s="166"/>
      <c r="W39" s="166"/>
      <c r="X39" s="166"/>
      <c r="Y39" s="166"/>
      <c r="Z39" s="166"/>
      <c r="AA39" s="166"/>
      <c r="AB39" s="167"/>
      <c r="AC39" s="165" t="str">
        <f>IF([1]回答表!F18="水道事業",IF([1]回答表!X52="●",[1]回答表!J298,IF([1]回答表!AA52="●",[1]回答表!J382,"")),"")</f>
        <v/>
      </c>
      <c r="AD39" s="166"/>
      <c r="AE39" s="166"/>
      <c r="AF39" s="166"/>
      <c r="AG39" s="166"/>
      <c r="AH39" s="166"/>
      <c r="AI39" s="166"/>
      <c r="AJ39" s="167"/>
      <c r="AK39" s="58"/>
      <c r="AL39" s="58"/>
      <c r="AM39" s="224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6"/>
      <c r="BD39" s="21"/>
      <c r="BE39" s="21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221"/>
      <c r="BR39" s="54"/>
      <c r="BS39" s="2"/>
    </row>
    <row r="40" spans="1:71" ht="15.6" customHeight="1">
      <c r="A40" s="2"/>
      <c r="B40" s="2"/>
      <c r="C40" s="51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98"/>
      <c r="O40" s="199"/>
      <c r="P40" s="199"/>
      <c r="Q40" s="200"/>
      <c r="R40" s="23"/>
      <c r="S40" s="23"/>
      <c r="T40" s="23"/>
      <c r="U40" s="159"/>
      <c r="V40" s="160"/>
      <c r="W40" s="160"/>
      <c r="X40" s="160"/>
      <c r="Y40" s="160"/>
      <c r="Z40" s="160"/>
      <c r="AA40" s="160"/>
      <c r="AB40" s="161"/>
      <c r="AC40" s="159"/>
      <c r="AD40" s="160"/>
      <c r="AE40" s="160"/>
      <c r="AF40" s="160"/>
      <c r="AG40" s="160"/>
      <c r="AH40" s="160"/>
      <c r="AI40" s="160"/>
      <c r="AJ40" s="161"/>
      <c r="AK40" s="58"/>
      <c r="AL40" s="58"/>
      <c r="AM40" s="224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6"/>
      <c r="BD40" s="21"/>
      <c r="BE40" s="21"/>
      <c r="BF40" s="187" t="str">
        <f>IF([1]回答表!F18="水道事業",IF([1]回答表!X52="●",[1]回答表!E344,IF([1]回答表!AA52="●",[1]回答表!E427,"")),"")</f>
        <v/>
      </c>
      <c r="BG40" s="188"/>
      <c r="BH40" s="188"/>
      <c r="BI40" s="188"/>
      <c r="BJ40" s="187" t="str">
        <f>IF([1]回答表!F18="水道事業",IF([1]回答表!X52="●",[1]回答表!E345,IF([1]回答表!AA52="●",[1]回答表!E428,"")),"")</f>
        <v/>
      </c>
      <c r="BK40" s="188"/>
      <c r="BL40" s="188"/>
      <c r="BM40" s="188"/>
      <c r="BN40" s="187" t="str">
        <f>IF([1]回答表!F18="水道事業",IF([1]回答表!X52="●",[1]回答表!E346,IF([1]回答表!AA52="●",[1]回答表!E429,"")),"")</f>
        <v/>
      </c>
      <c r="BO40" s="188"/>
      <c r="BP40" s="188"/>
      <c r="BQ40" s="221"/>
      <c r="BR40" s="54"/>
      <c r="BS40" s="2"/>
    </row>
    <row r="41" spans="1:71" ht="15.6" customHeight="1">
      <c r="A41" s="2"/>
      <c r="B41" s="2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162"/>
      <c r="V41" s="163"/>
      <c r="W41" s="163"/>
      <c r="X41" s="163"/>
      <c r="Y41" s="163"/>
      <c r="Z41" s="163"/>
      <c r="AA41" s="163"/>
      <c r="AB41" s="164"/>
      <c r="AC41" s="162"/>
      <c r="AD41" s="163"/>
      <c r="AE41" s="163"/>
      <c r="AF41" s="163"/>
      <c r="AG41" s="163"/>
      <c r="AH41" s="163"/>
      <c r="AI41" s="163"/>
      <c r="AJ41" s="164"/>
      <c r="AK41" s="58"/>
      <c r="AL41" s="58"/>
      <c r="AM41" s="224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6"/>
      <c r="BD41" s="55"/>
      <c r="BE41" s="55"/>
      <c r="BF41" s="187"/>
      <c r="BG41" s="188"/>
      <c r="BH41" s="188"/>
      <c r="BI41" s="188"/>
      <c r="BJ41" s="187"/>
      <c r="BK41" s="188"/>
      <c r="BL41" s="188"/>
      <c r="BM41" s="188"/>
      <c r="BN41" s="187"/>
      <c r="BO41" s="188"/>
      <c r="BP41" s="188"/>
      <c r="BQ41" s="221"/>
      <c r="BR41" s="54"/>
      <c r="BS41" s="2"/>
    </row>
    <row r="42" spans="1:71" ht="19.149999999999999" customHeight="1">
      <c r="A42" s="2"/>
      <c r="B42" s="2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50" t="s">
        <v>31</v>
      </c>
      <c r="V42" s="251"/>
      <c r="W42" s="251"/>
      <c r="X42" s="251"/>
      <c r="Y42" s="251"/>
      <c r="Z42" s="251"/>
      <c r="AA42" s="251"/>
      <c r="AB42" s="251"/>
      <c r="AC42" s="250" t="s">
        <v>32</v>
      </c>
      <c r="AD42" s="251"/>
      <c r="AE42" s="251"/>
      <c r="AF42" s="251"/>
      <c r="AG42" s="251"/>
      <c r="AH42" s="251"/>
      <c r="AI42" s="251"/>
      <c r="AJ42" s="262"/>
      <c r="AK42" s="58"/>
      <c r="AL42" s="58"/>
      <c r="AM42" s="224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6"/>
      <c r="BD42" s="21"/>
      <c r="BE42" s="21"/>
      <c r="BF42" s="187"/>
      <c r="BG42" s="188"/>
      <c r="BH42" s="188"/>
      <c r="BI42" s="188"/>
      <c r="BJ42" s="187"/>
      <c r="BK42" s="188"/>
      <c r="BL42" s="188"/>
      <c r="BM42" s="188"/>
      <c r="BN42" s="187"/>
      <c r="BO42" s="188"/>
      <c r="BP42" s="188"/>
      <c r="BQ42" s="221"/>
      <c r="BR42" s="54"/>
      <c r="BS42" s="2"/>
    </row>
    <row r="43" spans="1:71" ht="19.149999999999999" customHeight="1">
      <c r="A43" s="2"/>
      <c r="B43" s="2"/>
      <c r="C43" s="51"/>
      <c r="D43" s="260" t="s">
        <v>8</v>
      </c>
      <c r="E43" s="249"/>
      <c r="F43" s="249"/>
      <c r="G43" s="249"/>
      <c r="H43" s="249"/>
      <c r="I43" s="249"/>
      <c r="J43" s="249"/>
      <c r="K43" s="249"/>
      <c r="L43" s="249"/>
      <c r="M43" s="261"/>
      <c r="N43" s="192" t="str">
        <f>IF([1]回答表!F18="水道事業",IF([1]回答表!AA52="●","●",""),"")</f>
        <v/>
      </c>
      <c r="O43" s="193"/>
      <c r="P43" s="193"/>
      <c r="Q43" s="194"/>
      <c r="R43" s="23"/>
      <c r="S43" s="23"/>
      <c r="T43" s="23"/>
      <c r="U43" s="252"/>
      <c r="V43" s="253"/>
      <c r="W43" s="253"/>
      <c r="X43" s="253"/>
      <c r="Y43" s="253"/>
      <c r="Z43" s="253"/>
      <c r="AA43" s="253"/>
      <c r="AB43" s="253"/>
      <c r="AC43" s="252"/>
      <c r="AD43" s="253"/>
      <c r="AE43" s="253"/>
      <c r="AF43" s="253"/>
      <c r="AG43" s="253"/>
      <c r="AH43" s="253"/>
      <c r="AI43" s="253"/>
      <c r="AJ43" s="263"/>
      <c r="AK43" s="58"/>
      <c r="AL43" s="58"/>
      <c r="AM43" s="224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6"/>
      <c r="BD43" s="61"/>
      <c r="BE43" s="61"/>
      <c r="BF43" s="187"/>
      <c r="BG43" s="188"/>
      <c r="BH43" s="188"/>
      <c r="BI43" s="188"/>
      <c r="BJ43" s="187"/>
      <c r="BK43" s="188"/>
      <c r="BL43" s="188"/>
      <c r="BM43" s="188"/>
      <c r="BN43" s="187"/>
      <c r="BO43" s="188"/>
      <c r="BP43" s="188"/>
      <c r="BQ43" s="221"/>
      <c r="BR43" s="54"/>
      <c r="BS43" s="2"/>
    </row>
    <row r="44" spans="1:71" ht="15.6" customHeight="1">
      <c r="A44" s="2"/>
      <c r="B44" s="2"/>
      <c r="C44" s="51"/>
      <c r="D44" s="249"/>
      <c r="E44" s="249"/>
      <c r="F44" s="249"/>
      <c r="G44" s="249"/>
      <c r="H44" s="249"/>
      <c r="I44" s="249"/>
      <c r="J44" s="249"/>
      <c r="K44" s="249"/>
      <c r="L44" s="249"/>
      <c r="M44" s="261"/>
      <c r="N44" s="195"/>
      <c r="O44" s="196"/>
      <c r="P44" s="196"/>
      <c r="Q44" s="197"/>
      <c r="R44" s="23"/>
      <c r="S44" s="23"/>
      <c r="T44" s="23"/>
      <c r="U44" s="165" t="str">
        <f>IF([1]回答表!F18="水道事業",IF([1]回答表!X52="●",[1]回答表!J301,IF([1]回答表!AA52="●",[1]回答表!J385,"")),"")</f>
        <v/>
      </c>
      <c r="V44" s="166"/>
      <c r="W44" s="166"/>
      <c r="X44" s="166"/>
      <c r="Y44" s="166"/>
      <c r="Z44" s="166"/>
      <c r="AA44" s="166"/>
      <c r="AB44" s="167"/>
      <c r="AC44" s="165" t="str">
        <f>IF([1]回答表!F18="水道事業",IF([1]回答表!X52="●",[1]回答表!J305,IF([1]回答表!AA52="●",[1]回答表!J389,"")),"")</f>
        <v/>
      </c>
      <c r="AD44" s="166"/>
      <c r="AE44" s="166"/>
      <c r="AF44" s="166"/>
      <c r="AG44" s="166"/>
      <c r="AH44" s="166"/>
      <c r="AI44" s="166"/>
      <c r="AJ44" s="167"/>
      <c r="AK44" s="58"/>
      <c r="AL44" s="58"/>
      <c r="AM44" s="224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6"/>
      <c r="BD44" s="61"/>
      <c r="BE44" s="61"/>
      <c r="BF44" s="187" t="s">
        <v>9</v>
      </c>
      <c r="BG44" s="188"/>
      <c r="BH44" s="188"/>
      <c r="BI44" s="188"/>
      <c r="BJ44" s="187" t="s">
        <v>10</v>
      </c>
      <c r="BK44" s="188"/>
      <c r="BL44" s="188"/>
      <c r="BM44" s="188"/>
      <c r="BN44" s="187" t="s">
        <v>11</v>
      </c>
      <c r="BO44" s="188"/>
      <c r="BP44" s="188"/>
      <c r="BQ44" s="221"/>
      <c r="BR44" s="54"/>
      <c r="BS44" s="2"/>
    </row>
    <row r="45" spans="1:71" ht="15.6" customHeight="1">
      <c r="A45" s="2"/>
      <c r="B45" s="2"/>
      <c r="C45" s="51"/>
      <c r="D45" s="249"/>
      <c r="E45" s="249"/>
      <c r="F45" s="249"/>
      <c r="G45" s="249"/>
      <c r="H45" s="249"/>
      <c r="I45" s="249"/>
      <c r="J45" s="249"/>
      <c r="K45" s="249"/>
      <c r="L45" s="249"/>
      <c r="M45" s="261"/>
      <c r="N45" s="195"/>
      <c r="O45" s="196"/>
      <c r="P45" s="196"/>
      <c r="Q45" s="197"/>
      <c r="R45" s="23"/>
      <c r="S45" s="23"/>
      <c r="T45" s="23"/>
      <c r="U45" s="159"/>
      <c r="V45" s="160"/>
      <c r="W45" s="160"/>
      <c r="X45" s="160"/>
      <c r="Y45" s="160"/>
      <c r="Z45" s="160"/>
      <c r="AA45" s="160"/>
      <c r="AB45" s="161"/>
      <c r="AC45" s="159"/>
      <c r="AD45" s="160"/>
      <c r="AE45" s="160"/>
      <c r="AF45" s="160"/>
      <c r="AG45" s="160"/>
      <c r="AH45" s="160"/>
      <c r="AI45" s="160"/>
      <c r="AJ45" s="161"/>
      <c r="AK45" s="58"/>
      <c r="AL45" s="58"/>
      <c r="AM45" s="224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6"/>
      <c r="BD45" s="61"/>
      <c r="BE45" s="61"/>
      <c r="BF45" s="187"/>
      <c r="BG45" s="188"/>
      <c r="BH45" s="188"/>
      <c r="BI45" s="188"/>
      <c r="BJ45" s="187"/>
      <c r="BK45" s="188"/>
      <c r="BL45" s="188"/>
      <c r="BM45" s="188"/>
      <c r="BN45" s="187"/>
      <c r="BO45" s="188"/>
      <c r="BP45" s="188"/>
      <c r="BQ45" s="221"/>
      <c r="BR45" s="54"/>
      <c r="BS45" s="2"/>
    </row>
    <row r="46" spans="1:71" ht="15.6" customHeight="1">
      <c r="A46" s="2"/>
      <c r="B46" s="2"/>
      <c r="C46" s="51"/>
      <c r="D46" s="249"/>
      <c r="E46" s="249"/>
      <c r="F46" s="249"/>
      <c r="G46" s="249"/>
      <c r="H46" s="249"/>
      <c r="I46" s="249"/>
      <c r="J46" s="249"/>
      <c r="K46" s="249"/>
      <c r="L46" s="249"/>
      <c r="M46" s="261"/>
      <c r="N46" s="198"/>
      <c r="O46" s="199"/>
      <c r="P46" s="199"/>
      <c r="Q46" s="200"/>
      <c r="R46" s="23"/>
      <c r="S46" s="23"/>
      <c r="T46" s="23"/>
      <c r="U46" s="162"/>
      <c r="V46" s="163"/>
      <c r="W46" s="163"/>
      <c r="X46" s="163"/>
      <c r="Y46" s="163"/>
      <c r="Z46" s="163"/>
      <c r="AA46" s="163"/>
      <c r="AB46" s="164"/>
      <c r="AC46" s="162"/>
      <c r="AD46" s="163"/>
      <c r="AE46" s="163"/>
      <c r="AF46" s="163"/>
      <c r="AG46" s="163"/>
      <c r="AH46" s="163"/>
      <c r="AI46" s="163"/>
      <c r="AJ46" s="164"/>
      <c r="AK46" s="58"/>
      <c r="AL46" s="58"/>
      <c r="AM46" s="227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9"/>
      <c r="BD46" s="61"/>
      <c r="BE46" s="61"/>
      <c r="BF46" s="264"/>
      <c r="BG46" s="265"/>
      <c r="BH46" s="265"/>
      <c r="BI46" s="265"/>
      <c r="BJ46" s="264"/>
      <c r="BK46" s="265"/>
      <c r="BL46" s="265"/>
      <c r="BM46" s="265"/>
      <c r="BN46" s="264"/>
      <c r="BO46" s="265"/>
      <c r="BP46" s="265"/>
      <c r="BQ46" s="266"/>
      <c r="BR46" s="54"/>
      <c r="BS46" s="2"/>
    </row>
    <row r="47" spans="1:71" ht="15.4" customHeight="1">
      <c r="A47" s="57"/>
      <c r="B47" s="57"/>
      <c r="C47" s="5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8"/>
      <c r="AL47" s="58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40"/>
      <c r="BR48" s="54"/>
      <c r="BS48" s="44"/>
    </row>
    <row r="49" spans="1:71" ht="15.4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0" t="str">
        <f>IF([1]回答表!F18="水道事業",IF([1]回答表!X52="●",[1]回答表!E353,IF([1]回答表!AA52="●",[1]回答表!E436,"")),"")</f>
        <v/>
      </c>
      <c r="V49" s="231"/>
      <c r="W49" s="231"/>
      <c r="X49" s="231"/>
      <c r="Y49" s="231"/>
      <c r="Z49" s="231"/>
      <c r="AA49" s="231"/>
      <c r="AB49" s="231"/>
      <c r="AC49" s="231"/>
      <c r="AD49" s="231"/>
      <c r="AE49" s="234" t="s">
        <v>54</v>
      </c>
      <c r="AF49" s="234"/>
      <c r="AG49" s="234"/>
      <c r="AH49" s="234"/>
      <c r="AI49" s="234"/>
      <c r="AJ49" s="235"/>
      <c r="AK49" s="58"/>
      <c r="AL49" s="58"/>
      <c r="AM49" s="201" t="str">
        <f>IF([1]回答表!F18="水道事業",IF([1]回答表!X52="●",[1]回答表!B355,IF([1]回答表!AA52="●",[1]回答表!B438,"")),"")</f>
        <v/>
      </c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54"/>
      <c r="BS49" s="44"/>
    </row>
    <row r="50" spans="1:71" ht="15.4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2"/>
      <c r="V50" s="233"/>
      <c r="W50" s="233"/>
      <c r="X50" s="233"/>
      <c r="Y50" s="233"/>
      <c r="Z50" s="233"/>
      <c r="AA50" s="233"/>
      <c r="AB50" s="233"/>
      <c r="AC50" s="233"/>
      <c r="AD50" s="233"/>
      <c r="AE50" s="236"/>
      <c r="AF50" s="236"/>
      <c r="AG50" s="236"/>
      <c r="AH50" s="236"/>
      <c r="AI50" s="236"/>
      <c r="AJ50" s="237"/>
      <c r="AK50" s="58"/>
      <c r="AL50" s="58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54"/>
      <c r="BS50" s="44"/>
    </row>
    <row r="51" spans="1:71" ht="15.4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8"/>
      <c r="AL51" s="58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54"/>
      <c r="BS51" s="44"/>
    </row>
    <row r="52" spans="1:71" ht="15.4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4"/>
      <c r="BS52" s="44"/>
    </row>
    <row r="53" spans="1:71" ht="15.4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27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54"/>
      <c r="BS53" s="44"/>
    </row>
    <row r="54" spans="1:71" ht="15.6" customHeight="1">
      <c r="A54" s="2"/>
      <c r="B54" s="2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62"/>
      <c r="O54" s="62"/>
      <c r="P54" s="62"/>
      <c r="Q54" s="62"/>
      <c r="R54" s="23"/>
      <c r="S54" s="23"/>
      <c r="T54" s="23"/>
      <c r="U54" s="23"/>
      <c r="V54" s="23"/>
      <c r="W54" s="23"/>
      <c r="X54" s="40"/>
      <c r="Y54" s="40"/>
      <c r="Z54" s="40"/>
      <c r="AA54" s="25"/>
      <c r="AB54" s="25"/>
      <c r="AC54" s="25"/>
      <c r="AD54" s="25"/>
      <c r="AE54" s="25"/>
      <c r="AF54" s="25"/>
      <c r="AG54" s="25"/>
      <c r="AH54" s="25"/>
      <c r="AI54" s="25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4"/>
      <c r="BS54" s="2"/>
    </row>
    <row r="55" spans="1:71" ht="18.600000000000001" customHeight="1">
      <c r="A55" s="2"/>
      <c r="B55" s="2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2" t="s">
        <v>26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40"/>
      <c r="BR55" s="54"/>
      <c r="BS55" s="2"/>
    </row>
    <row r="56" spans="1:71" ht="15.6" customHeight="1">
      <c r="A56" s="2"/>
      <c r="B56" s="2"/>
      <c r="C56" s="51"/>
      <c r="D56" s="249" t="s">
        <v>13</v>
      </c>
      <c r="E56" s="249"/>
      <c r="F56" s="249"/>
      <c r="G56" s="249"/>
      <c r="H56" s="249"/>
      <c r="I56" s="249"/>
      <c r="J56" s="249"/>
      <c r="K56" s="249"/>
      <c r="L56" s="249"/>
      <c r="M56" s="261"/>
      <c r="N56" s="192" t="str">
        <f>IF([1]回答表!F18="水道事業",IF([1]回答表!AD52="●","●",""),"")</f>
        <v/>
      </c>
      <c r="O56" s="193"/>
      <c r="P56" s="193"/>
      <c r="Q56" s="194"/>
      <c r="R56" s="23"/>
      <c r="S56" s="23"/>
      <c r="T56" s="23"/>
      <c r="U56" s="201" t="str">
        <f>IF([1]回答表!F18="水道事業",IF([1]回答表!AD52="●",[1]回答表!B449,""),"")</f>
        <v/>
      </c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3"/>
      <c r="AK56" s="63"/>
      <c r="AL56" s="63"/>
      <c r="AM56" s="201" t="str">
        <f>IF([1]回答表!F18="水道事業",IF([1]回答表!AD52="●",[1]回答表!B455,""),"")</f>
        <v/>
      </c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3"/>
      <c r="BR56" s="54"/>
      <c r="BS56" s="2"/>
    </row>
    <row r="57" spans="1:71" ht="15.6" customHeight="1">
      <c r="A57" s="2"/>
      <c r="B57" s="2"/>
      <c r="C57" s="51"/>
      <c r="D57" s="249"/>
      <c r="E57" s="249"/>
      <c r="F57" s="249"/>
      <c r="G57" s="249"/>
      <c r="H57" s="249"/>
      <c r="I57" s="249"/>
      <c r="J57" s="249"/>
      <c r="K57" s="249"/>
      <c r="L57" s="249"/>
      <c r="M57" s="261"/>
      <c r="N57" s="195"/>
      <c r="O57" s="196"/>
      <c r="P57" s="196"/>
      <c r="Q57" s="197"/>
      <c r="R57" s="23"/>
      <c r="S57" s="23"/>
      <c r="T57" s="23"/>
      <c r="U57" s="224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6"/>
      <c r="AK57" s="63"/>
      <c r="AL57" s="63"/>
      <c r="AM57" s="224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5"/>
      <c r="BM57" s="225"/>
      <c r="BN57" s="225"/>
      <c r="BO57" s="225"/>
      <c r="BP57" s="225"/>
      <c r="BQ57" s="226"/>
      <c r="BR57" s="54"/>
      <c r="BS57" s="2"/>
    </row>
    <row r="58" spans="1:71" ht="15.6" customHeight="1">
      <c r="A58" s="2"/>
      <c r="B58" s="2"/>
      <c r="C58" s="51"/>
      <c r="D58" s="249"/>
      <c r="E58" s="249"/>
      <c r="F58" s="249"/>
      <c r="G58" s="249"/>
      <c r="H58" s="249"/>
      <c r="I58" s="249"/>
      <c r="J58" s="249"/>
      <c r="K58" s="249"/>
      <c r="L58" s="249"/>
      <c r="M58" s="261"/>
      <c r="N58" s="195"/>
      <c r="O58" s="196"/>
      <c r="P58" s="196"/>
      <c r="Q58" s="197"/>
      <c r="R58" s="23"/>
      <c r="S58" s="23"/>
      <c r="T58" s="23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63"/>
      <c r="AL58" s="63"/>
      <c r="AM58" s="224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6"/>
      <c r="BR58" s="54"/>
      <c r="BS58" s="2"/>
    </row>
    <row r="59" spans="1:71" ht="15.6" customHeight="1">
      <c r="A59" s="2"/>
      <c r="B59" s="2"/>
      <c r="C59" s="51"/>
      <c r="D59" s="249"/>
      <c r="E59" s="249"/>
      <c r="F59" s="249"/>
      <c r="G59" s="249"/>
      <c r="H59" s="249"/>
      <c r="I59" s="249"/>
      <c r="J59" s="249"/>
      <c r="K59" s="249"/>
      <c r="L59" s="249"/>
      <c r="M59" s="261"/>
      <c r="N59" s="198"/>
      <c r="O59" s="199"/>
      <c r="P59" s="199"/>
      <c r="Q59" s="200"/>
      <c r="R59" s="23"/>
      <c r="S59" s="23"/>
      <c r="T59" s="23"/>
      <c r="U59" s="227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9"/>
      <c r="AK59" s="63"/>
      <c r="AL59" s="63"/>
      <c r="AM59" s="227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9"/>
      <c r="BR59" s="54"/>
      <c r="BS59" s="2"/>
    </row>
    <row r="60" spans="1:71" ht="15.6" customHeight="1">
      <c r="A60" s="2"/>
      <c r="B60" s="2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6"/>
      <c r="BS60" s="2"/>
    </row>
    <row r="61" spans="1:71" s="4" customFormat="1" ht="15.6" customHeight="1">
      <c r="A61" s="44"/>
      <c r="B61" s="4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4"/>
    </row>
    <row r="62" spans="1:71" ht="15.6" customHeight="1">
      <c r="A62" s="2"/>
      <c r="B62" s="2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48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50"/>
      <c r="BS62" s="44"/>
    </row>
    <row r="63" spans="1:71" ht="15.6" customHeight="1">
      <c r="A63" s="57"/>
      <c r="B63" s="57"/>
      <c r="C63" s="51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0"/>
      <c r="Y63" s="40"/>
      <c r="Z63" s="40"/>
      <c r="AA63" s="21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3"/>
      <c r="AO63" s="55"/>
      <c r="AP63" s="56"/>
      <c r="AQ63" s="56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52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53"/>
      <c r="BR63" s="54"/>
      <c r="BS63" s="44"/>
    </row>
    <row r="64" spans="1:71" ht="15.6" customHeight="1">
      <c r="A64" s="57"/>
      <c r="B64" s="57"/>
      <c r="C64" s="51"/>
      <c r="D64" s="173" t="s">
        <v>4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5"/>
      <c r="R64" s="179" t="s">
        <v>46</v>
      </c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1"/>
      <c r="BC64" s="52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3"/>
      <c r="BR64" s="54"/>
      <c r="BS64" s="44"/>
    </row>
    <row r="65" spans="1:71" ht="15.6" customHeight="1">
      <c r="A65" s="57"/>
      <c r="B65" s="57"/>
      <c r="C65" s="51"/>
      <c r="D65" s="176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8"/>
      <c r="R65" s="182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4"/>
      <c r="BC65" s="52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3"/>
      <c r="BR65" s="54"/>
      <c r="BS65" s="44"/>
    </row>
    <row r="66" spans="1:71" ht="15.6" customHeight="1">
      <c r="A66" s="57"/>
      <c r="B66" s="57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40"/>
      <c r="Y66" s="40"/>
      <c r="Z66" s="40"/>
      <c r="AA66" s="21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3"/>
      <c r="AO66" s="55"/>
      <c r="AP66" s="56"/>
      <c r="AQ66" s="5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52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3"/>
      <c r="BR66" s="54"/>
      <c r="BS66" s="44"/>
    </row>
    <row r="67" spans="1:71" ht="19.149999999999999" customHeight="1">
      <c r="A67" s="57"/>
      <c r="B67" s="57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26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84" t="s">
        <v>47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85"/>
      <c r="BB67" s="85"/>
      <c r="BC67" s="52"/>
      <c r="BD67" s="21"/>
      <c r="BE67" s="21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4"/>
      <c r="BS67" s="44"/>
    </row>
    <row r="68" spans="1:71" ht="15.6" customHeight="1">
      <c r="A68" s="57"/>
      <c r="B68" s="57"/>
      <c r="C68" s="51"/>
      <c r="D68" s="179" t="s">
        <v>7</v>
      </c>
      <c r="E68" s="180"/>
      <c r="F68" s="180"/>
      <c r="G68" s="180"/>
      <c r="H68" s="180"/>
      <c r="I68" s="180"/>
      <c r="J68" s="180"/>
      <c r="K68" s="180"/>
      <c r="L68" s="180"/>
      <c r="M68" s="181"/>
      <c r="N68" s="192" t="str">
        <f>IF([1]回答表!X54="●","●","")</f>
        <v/>
      </c>
      <c r="O68" s="193"/>
      <c r="P68" s="193"/>
      <c r="Q68" s="194"/>
      <c r="R68" s="23"/>
      <c r="S68" s="23"/>
      <c r="T68" s="23"/>
      <c r="U68" s="201" t="str">
        <f>IF([1]回答表!X54="●",[1]回答表!B535,IF([1]回答表!AA54="●",[1]回答表!B569,""))</f>
        <v/>
      </c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3"/>
      <c r="AK68" s="58"/>
      <c r="AL68" s="58"/>
      <c r="AM68" s="58"/>
      <c r="AN68" s="201" t="str">
        <f>IF([1]回答表!X54="●",[1]回答表!B541,"")</f>
        <v/>
      </c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9"/>
      <c r="BC68" s="55"/>
      <c r="BD68" s="21"/>
      <c r="BE68" s="21"/>
      <c r="BF68" s="185" t="str">
        <f>IF([1]回答表!X54="●",[1]回答表!B547,IF([1]回答表!AA54="●",[1]回答表!B575,""))</f>
        <v/>
      </c>
      <c r="BG68" s="186"/>
      <c r="BH68" s="186"/>
      <c r="BI68" s="186"/>
      <c r="BJ68" s="185"/>
      <c r="BK68" s="186"/>
      <c r="BL68" s="186"/>
      <c r="BM68" s="186"/>
      <c r="BN68" s="185"/>
      <c r="BO68" s="186"/>
      <c r="BP68" s="186"/>
      <c r="BQ68" s="220"/>
      <c r="BR68" s="54"/>
      <c r="BS68" s="44"/>
    </row>
    <row r="69" spans="1:71" ht="15.6" customHeight="1">
      <c r="A69" s="57"/>
      <c r="B69" s="57"/>
      <c r="C69" s="51"/>
      <c r="D69" s="189"/>
      <c r="E69" s="190"/>
      <c r="F69" s="190"/>
      <c r="G69" s="190"/>
      <c r="H69" s="190"/>
      <c r="I69" s="190"/>
      <c r="J69" s="190"/>
      <c r="K69" s="190"/>
      <c r="L69" s="190"/>
      <c r="M69" s="191"/>
      <c r="N69" s="195"/>
      <c r="O69" s="196"/>
      <c r="P69" s="196"/>
      <c r="Q69" s="197"/>
      <c r="R69" s="23"/>
      <c r="S69" s="23"/>
      <c r="T69" s="23"/>
      <c r="U69" s="224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6"/>
      <c r="AK69" s="58"/>
      <c r="AL69" s="58"/>
      <c r="AM69" s="58"/>
      <c r="AN69" s="270"/>
      <c r="AO69" s="271"/>
      <c r="AP69" s="271"/>
      <c r="AQ69" s="271"/>
      <c r="AR69" s="271"/>
      <c r="AS69" s="271"/>
      <c r="AT69" s="271"/>
      <c r="AU69" s="271"/>
      <c r="AV69" s="271"/>
      <c r="AW69" s="271"/>
      <c r="AX69" s="271"/>
      <c r="AY69" s="271"/>
      <c r="AZ69" s="271"/>
      <c r="BA69" s="271"/>
      <c r="BB69" s="272"/>
      <c r="BC69" s="55"/>
      <c r="BD69" s="21"/>
      <c r="BE69" s="21"/>
      <c r="BF69" s="187"/>
      <c r="BG69" s="188"/>
      <c r="BH69" s="188"/>
      <c r="BI69" s="188"/>
      <c r="BJ69" s="187"/>
      <c r="BK69" s="188"/>
      <c r="BL69" s="188"/>
      <c r="BM69" s="188"/>
      <c r="BN69" s="187"/>
      <c r="BO69" s="188"/>
      <c r="BP69" s="188"/>
      <c r="BQ69" s="221"/>
      <c r="BR69" s="54"/>
      <c r="BS69" s="44"/>
    </row>
    <row r="70" spans="1:71" ht="15.6" customHeight="1">
      <c r="A70" s="57"/>
      <c r="B70" s="57"/>
      <c r="C70" s="51"/>
      <c r="D70" s="189"/>
      <c r="E70" s="190"/>
      <c r="F70" s="190"/>
      <c r="G70" s="190"/>
      <c r="H70" s="190"/>
      <c r="I70" s="190"/>
      <c r="J70" s="190"/>
      <c r="K70" s="190"/>
      <c r="L70" s="190"/>
      <c r="M70" s="191"/>
      <c r="N70" s="195"/>
      <c r="O70" s="196"/>
      <c r="P70" s="196"/>
      <c r="Q70" s="197"/>
      <c r="R70" s="23"/>
      <c r="S70" s="23"/>
      <c r="T70" s="23"/>
      <c r="U70" s="224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6"/>
      <c r="AK70" s="58"/>
      <c r="AL70" s="58"/>
      <c r="AM70" s="58"/>
      <c r="AN70" s="270"/>
      <c r="AO70" s="271"/>
      <c r="AP70" s="271"/>
      <c r="AQ70" s="271"/>
      <c r="AR70" s="271"/>
      <c r="AS70" s="271"/>
      <c r="AT70" s="271"/>
      <c r="AU70" s="271"/>
      <c r="AV70" s="271"/>
      <c r="AW70" s="271"/>
      <c r="AX70" s="271"/>
      <c r="AY70" s="271"/>
      <c r="AZ70" s="271"/>
      <c r="BA70" s="271"/>
      <c r="BB70" s="272"/>
      <c r="BC70" s="55"/>
      <c r="BD70" s="21"/>
      <c r="BE70" s="21"/>
      <c r="BF70" s="187"/>
      <c r="BG70" s="188"/>
      <c r="BH70" s="188"/>
      <c r="BI70" s="188"/>
      <c r="BJ70" s="187"/>
      <c r="BK70" s="188"/>
      <c r="BL70" s="188"/>
      <c r="BM70" s="188"/>
      <c r="BN70" s="187"/>
      <c r="BO70" s="188"/>
      <c r="BP70" s="188"/>
      <c r="BQ70" s="221"/>
      <c r="BR70" s="54"/>
      <c r="BS70" s="44"/>
    </row>
    <row r="71" spans="1:71" ht="15.6" customHeight="1">
      <c r="A71" s="57"/>
      <c r="B71" s="57"/>
      <c r="C71" s="51"/>
      <c r="D71" s="182"/>
      <c r="E71" s="183"/>
      <c r="F71" s="183"/>
      <c r="G71" s="183"/>
      <c r="H71" s="183"/>
      <c r="I71" s="183"/>
      <c r="J71" s="183"/>
      <c r="K71" s="183"/>
      <c r="L71" s="183"/>
      <c r="M71" s="184"/>
      <c r="N71" s="198"/>
      <c r="O71" s="199"/>
      <c r="P71" s="199"/>
      <c r="Q71" s="200"/>
      <c r="R71" s="23"/>
      <c r="S71" s="23"/>
      <c r="T71" s="23"/>
      <c r="U71" s="224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6"/>
      <c r="AK71" s="58"/>
      <c r="AL71" s="58"/>
      <c r="AM71" s="58"/>
      <c r="AN71" s="270"/>
      <c r="AO71" s="271"/>
      <c r="AP71" s="271"/>
      <c r="AQ71" s="271"/>
      <c r="AR71" s="271"/>
      <c r="AS71" s="271"/>
      <c r="AT71" s="271"/>
      <c r="AU71" s="271"/>
      <c r="AV71" s="271"/>
      <c r="AW71" s="271"/>
      <c r="AX71" s="271"/>
      <c r="AY71" s="271"/>
      <c r="AZ71" s="271"/>
      <c r="BA71" s="271"/>
      <c r="BB71" s="272"/>
      <c r="BC71" s="55"/>
      <c r="BD71" s="21"/>
      <c r="BE71" s="21"/>
      <c r="BF71" s="187" t="str">
        <f>IF([1]回答表!X54="●",[1]回答表!E547,IF([1]回答表!AA54="●",[1]回答表!E575,""))</f>
        <v/>
      </c>
      <c r="BG71" s="188"/>
      <c r="BH71" s="188"/>
      <c r="BI71" s="188"/>
      <c r="BJ71" s="187" t="str">
        <f>IF([1]回答表!X54="●",[1]回答表!E548,IF([1]回答表!AA54="●",[1]回答表!E576,""))</f>
        <v/>
      </c>
      <c r="BK71" s="188"/>
      <c r="BL71" s="188"/>
      <c r="BM71" s="221"/>
      <c r="BN71" s="187" t="str">
        <f>IF([1]回答表!X54="●",[1]回答表!E549,IF([1]回答表!AA54="●",[1]回答表!E577,""))</f>
        <v/>
      </c>
      <c r="BO71" s="188"/>
      <c r="BP71" s="188"/>
      <c r="BQ71" s="221"/>
      <c r="BR71" s="54"/>
      <c r="BS71" s="44"/>
    </row>
    <row r="72" spans="1:71" ht="15.6" customHeight="1">
      <c r="A72" s="57"/>
      <c r="B72" s="57"/>
      <c r="C72" s="51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60"/>
      <c r="O72" s="60"/>
      <c r="P72" s="60"/>
      <c r="Q72" s="60"/>
      <c r="R72" s="60"/>
      <c r="S72" s="60"/>
      <c r="T72" s="60"/>
      <c r="U72" s="224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6"/>
      <c r="AK72" s="58"/>
      <c r="AL72" s="58"/>
      <c r="AM72" s="58"/>
      <c r="AN72" s="270"/>
      <c r="AO72" s="271"/>
      <c r="AP72" s="271"/>
      <c r="AQ72" s="271"/>
      <c r="AR72" s="271"/>
      <c r="AS72" s="271"/>
      <c r="AT72" s="271"/>
      <c r="AU72" s="271"/>
      <c r="AV72" s="271"/>
      <c r="AW72" s="271"/>
      <c r="AX72" s="271"/>
      <c r="AY72" s="271"/>
      <c r="AZ72" s="271"/>
      <c r="BA72" s="271"/>
      <c r="BB72" s="272"/>
      <c r="BC72" s="55"/>
      <c r="BD72" s="55"/>
      <c r="BE72" s="55"/>
      <c r="BF72" s="187"/>
      <c r="BG72" s="188"/>
      <c r="BH72" s="188"/>
      <c r="BI72" s="188"/>
      <c r="BJ72" s="187"/>
      <c r="BK72" s="188"/>
      <c r="BL72" s="188"/>
      <c r="BM72" s="221"/>
      <c r="BN72" s="187"/>
      <c r="BO72" s="188"/>
      <c r="BP72" s="188"/>
      <c r="BQ72" s="221"/>
      <c r="BR72" s="54"/>
      <c r="BS72" s="44"/>
    </row>
    <row r="73" spans="1:71" ht="15.6" customHeight="1">
      <c r="A73" s="57"/>
      <c r="B73" s="57"/>
      <c r="C73" s="5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60"/>
      <c r="O73" s="60"/>
      <c r="P73" s="60"/>
      <c r="Q73" s="60"/>
      <c r="R73" s="60"/>
      <c r="S73" s="60"/>
      <c r="T73" s="60"/>
      <c r="U73" s="224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6"/>
      <c r="AK73" s="58"/>
      <c r="AL73" s="58"/>
      <c r="AM73" s="58"/>
      <c r="AN73" s="270"/>
      <c r="AO73" s="271"/>
      <c r="AP73" s="271"/>
      <c r="AQ73" s="271"/>
      <c r="AR73" s="271"/>
      <c r="AS73" s="271"/>
      <c r="AT73" s="271"/>
      <c r="AU73" s="271"/>
      <c r="AV73" s="271"/>
      <c r="AW73" s="271"/>
      <c r="AX73" s="271"/>
      <c r="AY73" s="271"/>
      <c r="AZ73" s="271"/>
      <c r="BA73" s="271"/>
      <c r="BB73" s="272"/>
      <c r="BC73" s="55"/>
      <c r="BD73" s="21"/>
      <c r="BE73" s="21"/>
      <c r="BF73" s="187"/>
      <c r="BG73" s="188"/>
      <c r="BH73" s="188"/>
      <c r="BI73" s="188"/>
      <c r="BJ73" s="187"/>
      <c r="BK73" s="188"/>
      <c r="BL73" s="188"/>
      <c r="BM73" s="221"/>
      <c r="BN73" s="187"/>
      <c r="BO73" s="188"/>
      <c r="BP73" s="188"/>
      <c r="BQ73" s="221"/>
      <c r="BR73" s="54"/>
      <c r="BS73" s="44"/>
    </row>
    <row r="74" spans="1:71" ht="15.6" customHeight="1">
      <c r="A74" s="57"/>
      <c r="B74" s="57"/>
      <c r="C74" s="51"/>
      <c r="D74" s="238" t="s">
        <v>8</v>
      </c>
      <c r="E74" s="239"/>
      <c r="F74" s="239"/>
      <c r="G74" s="239"/>
      <c r="H74" s="239"/>
      <c r="I74" s="239"/>
      <c r="J74" s="239"/>
      <c r="K74" s="239"/>
      <c r="L74" s="239"/>
      <c r="M74" s="240"/>
      <c r="N74" s="192" t="str">
        <f>IF([1]回答表!AA54="●","●","")</f>
        <v/>
      </c>
      <c r="O74" s="193"/>
      <c r="P74" s="193"/>
      <c r="Q74" s="194"/>
      <c r="R74" s="23"/>
      <c r="S74" s="23"/>
      <c r="T74" s="23"/>
      <c r="U74" s="224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6"/>
      <c r="AK74" s="58"/>
      <c r="AL74" s="58"/>
      <c r="AM74" s="58"/>
      <c r="AN74" s="270"/>
      <c r="AO74" s="271"/>
      <c r="AP74" s="271"/>
      <c r="AQ74" s="271"/>
      <c r="AR74" s="271"/>
      <c r="AS74" s="271"/>
      <c r="AT74" s="271"/>
      <c r="AU74" s="271"/>
      <c r="AV74" s="271"/>
      <c r="AW74" s="271"/>
      <c r="AX74" s="271"/>
      <c r="AY74" s="271"/>
      <c r="AZ74" s="271"/>
      <c r="BA74" s="271"/>
      <c r="BB74" s="272"/>
      <c r="BC74" s="55"/>
      <c r="BD74" s="61"/>
      <c r="BE74" s="61"/>
      <c r="BF74" s="187"/>
      <c r="BG74" s="188"/>
      <c r="BH74" s="188"/>
      <c r="BI74" s="188"/>
      <c r="BJ74" s="187"/>
      <c r="BK74" s="188"/>
      <c r="BL74" s="188"/>
      <c r="BM74" s="221"/>
      <c r="BN74" s="187"/>
      <c r="BO74" s="188"/>
      <c r="BP74" s="188"/>
      <c r="BQ74" s="221"/>
      <c r="BR74" s="54"/>
      <c r="BS74" s="44"/>
    </row>
    <row r="75" spans="1:71" ht="15.6" customHeight="1">
      <c r="A75" s="57"/>
      <c r="B75" s="57"/>
      <c r="C75" s="51"/>
      <c r="D75" s="241"/>
      <c r="E75" s="242"/>
      <c r="F75" s="242"/>
      <c r="G75" s="242"/>
      <c r="H75" s="242"/>
      <c r="I75" s="242"/>
      <c r="J75" s="242"/>
      <c r="K75" s="242"/>
      <c r="L75" s="242"/>
      <c r="M75" s="243"/>
      <c r="N75" s="195"/>
      <c r="O75" s="196"/>
      <c r="P75" s="196"/>
      <c r="Q75" s="197"/>
      <c r="R75" s="23"/>
      <c r="S75" s="23"/>
      <c r="T75" s="23"/>
      <c r="U75" s="224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6"/>
      <c r="AK75" s="58"/>
      <c r="AL75" s="58"/>
      <c r="AM75" s="58"/>
      <c r="AN75" s="270"/>
      <c r="AO75" s="271"/>
      <c r="AP75" s="271"/>
      <c r="AQ75" s="271"/>
      <c r="AR75" s="271"/>
      <c r="AS75" s="271"/>
      <c r="AT75" s="271"/>
      <c r="AU75" s="271"/>
      <c r="AV75" s="271"/>
      <c r="AW75" s="271"/>
      <c r="AX75" s="271"/>
      <c r="AY75" s="271"/>
      <c r="AZ75" s="271"/>
      <c r="BA75" s="271"/>
      <c r="BB75" s="272"/>
      <c r="BC75" s="55"/>
      <c r="BD75" s="61"/>
      <c r="BE75" s="61"/>
      <c r="BF75" s="187" t="s">
        <v>9</v>
      </c>
      <c r="BG75" s="188"/>
      <c r="BH75" s="188"/>
      <c r="BI75" s="188"/>
      <c r="BJ75" s="187" t="s">
        <v>10</v>
      </c>
      <c r="BK75" s="188"/>
      <c r="BL75" s="188"/>
      <c r="BM75" s="188"/>
      <c r="BN75" s="187" t="s">
        <v>11</v>
      </c>
      <c r="BO75" s="188"/>
      <c r="BP75" s="188"/>
      <c r="BQ75" s="221"/>
      <c r="BR75" s="54"/>
      <c r="BS75" s="44"/>
    </row>
    <row r="76" spans="1:71" ht="15.6" customHeight="1">
      <c r="A76" s="57"/>
      <c r="B76" s="57"/>
      <c r="C76" s="51"/>
      <c r="D76" s="241"/>
      <c r="E76" s="242"/>
      <c r="F76" s="242"/>
      <c r="G76" s="242"/>
      <c r="H76" s="242"/>
      <c r="I76" s="242"/>
      <c r="J76" s="242"/>
      <c r="K76" s="242"/>
      <c r="L76" s="242"/>
      <c r="M76" s="243"/>
      <c r="N76" s="195"/>
      <c r="O76" s="196"/>
      <c r="P76" s="196"/>
      <c r="Q76" s="197"/>
      <c r="R76" s="23"/>
      <c r="S76" s="23"/>
      <c r="T76" s="23"/>
      <c r="U76" s="224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6"/>
      <c r="AK76" s="58"/>
      <c r="AL76" s="58"/>
      <c r="AM76" s="58"/>
      <c r="AN76" s="270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2"/>
      <c r="BC76" s="55"/>
      <c r="BD76" s="61"/>
      <c r="BE76" s="61"/>
      <c r="BF76" s="187"/>
      <c r="BG76" s="188"/>
      <c r="BH76" s="188"/>
      <c r="BI76" s="188"/>
      <c r="BJ76" s="187"/>
      <c r="BK76" s="188"/>
      <c r="BL76" s="188"/>
      <c r="BM76" s="188"/>
      <c r="BN76" s="187"/>
      <c r="BO76" s="188"/>
      <c r="BP76" s="188"/>
      <c r="BQ76" s="221"/>
      <c r="BR76" s="54"/>
      <c r="BS76" s="44"/>
    </row>
    <row r="77" spans="1:71" ht="15.6" customHeight="1">
      <c r="A77" s="57"/>
      <c r="B77" s="57"/>
      <c r="C77" s="51"/>
      <c r="D77" s="244"/>
      <c r="E77" s="245"/>
      <c r="F77" s="245"/>
      <c r="G77" s="245"/>
      <c r="H77" s="245"/>
      <c r="I77" s="245"/>
      <c r="J77" s="245"/>
      <c r="K77" s="245"/>
      <c r="L77" s="245"/>
      <c r="M77" s="246"/>
      <c r="N77" s="198"/>
      <c r="O77" s="199"/>
      <c r="P77" s="199"/>
      <c r="Q77" s="200"/>
      <c r="R77" s="23"/>
      <c r="S77" s="23"/>
      <c r="T77" s="23"/>
      <c r="U77" s="227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9"/>
      <c r="AK77" s="58"/>
      <c r="AL77" s="58"/>
      <c r="AM77" s="58"/>
      <c r="AN77" s="273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5"/>
      <c r="BC77" s="55"/>
      <c r="BD77" s="61"/>
      <c r="BE77" s="61"/>
      <c r="BF77" s="264"/>
      <c r="BG77" s="265"/>
      <c r="BH77" s="265"/>
      <c r="BI77" s="265"/>
      <c r="BJ77" s="264"/>
      <c r="BK77" s="265"/>
      <c r="BL77" s="265"/>
      <c r="BM77" s="265"/>
      <c r="BN77" s="264"/>
      <c r="BO77" s="265"/>
      <c r="BP77" s="265"/>
      <c r="BQ77" s="266"/>
      <c r="BR77" s="54"/>
      <c r="BS77" s="44"/>
    </row>
    <row r="78" spans="1:71" ht="15.4" customHeight="1">
      <c r="A78" s="57"/>
      <c r="B78" s="57"/>
      <c r="C78" s="5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8"/>
      <c r="AL78" s="58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55"/>
      <c r="BD78" s="61"/>
      <c r="BE78" s="61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4"/>
      <c r="BS78" s="44"/>
    </row>
    <row r="79" spans="1:71" ht="15.4" customHeight="1">
      <c r="A79" s="57"/>
      <c r="B79" s="57"/>
      <c r="C79" s="5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52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8"/>
      <c r="AL79" s="58"/>
      <c r="AM79" s="22" t="s">
        <v>53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40"/>
      <c r="BR79" s="54"/>
      <c r="BS79" s="44"/>
    </row>
    <row r="80" spans="1:71" ht="15.4" customHeight="1">
      <c r="A80" s="57"/>
      <c r="B80" s="57"/>
      <c r="C80" s="5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0" t="str">
        <f>IF([1]回答表!X54="●",[1]回答表!E556,IF([1]回答表!AA54="●",[1]回答表!E580,""))</f>
        <v/>
      </c>
      <c r="V80" s="231"/>
      <c r="W80" s="231"/>
      <c r="X80" s="231"/>
      <c r="Y80" s="231"/>
      <c r="Z80" s="231"/>
      <c r="AA80" s="231"/>
      <c r="AB80" s="231"/>
      <c r="AC80" s="231"/>
      <c r="AD80" s="231"/>
      <c r="AE80" s="234" t="s">
        <v>54</v>
      </c>
      <c r="AF80" s="234"/>
      <c r="AG80" s="234"/>
      <c r="AH80" s="234"/>
      <c r="AI80" s="234"/>
      <c r="AJ80" s="235"/>
      <c r="AK80" s="58"/>
      <c r="AL80" s="58"/>
      <c r="AM80" s="201" t="str">
        <f>IF([1]回答表!X54="●",[1]回答表!B558,IF([1]回答表!AA54="●",[1]回答表!B582,""))</f>
        <v/>
      </c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3"/>
      <c r="BR80" s="54"/>
      <c r="BS80" s="44"/>
    </row>
    <row r="81" spans="1:71" ht="15.4" customHeight="1">
      <c r="A81" s="57"/>
      <c r="B81" s="57"/>
      <c r="C81" s="5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32"/>
      <c r="V81" s="233"/>
      <c r="W81" s="233"/>
      <c r="X81" s="233"/>
      <c r="Y81" s="233"/>
      <c r="Z81" s="233"/>
      <c r="AA81" s="233"/>
      <c r="AB81" s="233"/>
      <c r="AC81" s="233"/>
      <c r="AD81" s="233"/>
      <c r="AE81" s="236"/>
      <c r="AF81" s="236"/>
      <c r="AG81" s="236"/>
      <c r="AH81" s="236"/>
      <c r="AI81" s="236"/>
      <c r="AJ81" s="237"/>
      <c r="AK81" s="58"/>
      <c r="AL81" s="58"/>
      <c r="AM81" s="224"/>
      <c r="AN81" s="225"/>
      <c r="AO81" s="225"/>
      <c r="AP81" s="225"/>
      <c r="AQ81" s="225"/>
      <c r="AR81" s="225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  <c r="BC81" s="225"/>
      <c r="BD81" s="225"/>
      <c r="BE81" s="225"/>
      <c r="BF81" s="225"/>
      <c r="BG81" s="225"/>
      <c r="BH81" s="225"/>
      <c r="BI81" s="225"/>
      <c r="BJ81" s="225"/>
      <c r="BK81" s="225"/>
      <c r="BL81" s="225"/>
      <c r="BM81" s="225"/>
      <c r="BN81" s="225"/>
      <c r="BO81" s="225"/>
      <c r="BP81" s="225"/>
      <c r="BQ81" s="226"/>
      <c r="BR81" s="54"/>
      <c r="BS81" s="44"/>
    </row>
    <row r="82" spans="1:71" ht="15.4" customHeight="1">
      <c r="A82" s="57"/>
      <c r="B82" s="57"/>
      <c r="C82" s="5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8"/>
      <c r="AL82" s="58"/>
      <c r="AM82" s="224"/>
      <c r="AN82" s="225"/>
      <c r="AO82" s="225"/>
      <c r="AP82" s="225"/>
      <c r="AQ82" s="225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225"/>
      <c r="BD82" s="225"/>
      <c r="BE82" s="225"/>
      <c r="BF82" s="225"/>
      <c r="BG82" s="225"/>
      <c r="BH82" s="225"/>
      <c r="BI82" s="225"/>
      <c r="BJ82" s="225"/>
      <c r="BK82" s="225"/>
      <c r="BL82" s="225"/>
      <c r="BM82" s="225"/>
      <c r="BN82" s="225"/>
      <c r="BO82" s="225"/>
      <c r="BP82" s="225"/>
      <c r="BQ82" s="226"/>
      <c r="BR82" s="54"/>
      <c r="BS82" s="44"/>
    </row>
    <row r="83" spans="1:71" ht="15.4" customHeight="1">
      <c r="A83" s="57"/>
      <c r="B83" s="57"/>
      <c r="C83" s="5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8"/>
      <c r="AL83" s="58"/>
      <c r="AM83" s="224"/>
      <c r="AN83" s="225"/>
      <c r="AO83" s="225"/>
      <c r="AP83" s="225"/>
      <c r="AQ83" s="225"/>
      <c r="AR83" s="225"/>
      <c r="AS83" s="225"/>
      <c r="AT83" s="225"/>
      <c r="AU83" s="225"/>
      <c r="AV83" s="225"/>
      <c r="AW83" s="225"/>
      <c r="AX83" s="225"/>
      <c r="AY83" s="225"/>
      <c r="AZ83" s="225"/>
      <c r="BA83" s="225"/>
      <c r="BB83" s="225"/>
      <c r="BC83" s="225"/>
      <c r="BD83" s="225"/>
      <c r="BE83" s="225"/>
      <c r="BF83" s="225"/>
      <c r="BG83" s="225"/>
      <c r="BH83" s="225"/>
      <c r="BI83" s="225"/>
      <c r="BJ83" s="225"/>
      <c r="BK83" s="225"/>
      <c r="BL83" s="225"/>
      <c r="BM83" s="225"/>
      <c r="BN83" s="225"/>
      <c r="BO83" s="225"/>
      <c r="BP83" s="225"/>
      <c r="BQ83" s="226"/>
      <c r="BR83" s="54"/>
      <c r="BS83" s="44"/>
    </row>
    <row r="84" spans="1:71" ht="15.4" customHeight="1">
      <c r="A84" s="57"/>
      <c r="B84" s="57"/>
      <c r="C84" s="5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8"/>
      <c r="AL84" s="58"/>
      <c r="AM84" s="227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28"/>
      <c r="BK84" s="228"/>
      <c r="BL84" s="228"/>
      <c r="BM84" s="228"/>
      <c r="BN84" s="228"/>
      <c r="BO84" s="228"/>
      <c r="BP84" s="228"/>
      <c r="BQ84" s="229"/>
      <c r="BR84" s="54"/>
      <c r="BS84" s="44"/>
    </row>
    <row r="85" spans="1:71" ht="15.6" customHeight="1">
      <c r="A85" s="57"/>
      <c r="B85" s="57"/>
      <c r="C85" s="5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40"/>
      <c r="Y85" s="40"/>
      <c r="Z85" s="40"/>
      <c r="AA85" s="25"/>
      <c r="AB85" s="25"/>
      <c r="AC85" s="25"/>
      <c r="AD85" s="25"/>
      <c r="AE85" s="25"/>
      <c r="AF85" s="25"/>
      <c r="AG85" s="25"/>
      <c r="AH85" s="25"/>
      <c r="AI85" s="25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4"/>
      <c r="BS85" s="44"/>
    </row>
    <row r="86" spans="1:71" ht="19.149999999999999" customHeight="1">
      <c r="A86" s="2"/>
      <c r="B86" s="2"/>
      <c r="C86" s="5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26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40"/>
      <c r="BR86" s="54"/>
      <c r="BS86" s="44"/>
    </row>
    <row r="87" spans="1:71" ht="15.6" customHeight="1">
      <c r="A87" s="2"/>
      <c r="B87" s="2"/>
      <c r="C87" s="51"/>
      <c r="D87" s="179" t="s">
        <v>13</v>
      </c>
      <c r="E87" s="180"/>
      <c r="F87" s="180"/>
      <c r="G87" s="180"/>
      <c r="H87" s="180"/>
      <c r="I87" s="180"/>
      <c r="J87" s="180"/>
      <c r="K87" s="180"/>
      <c r="L87" s="180"/>
      <c r="M87" s="181"/>
      <c r="N87" s="192" t="str">
        <f>IF([1]回答表!AD54="●","●","")</f>
        <v/>
      </c>
      <c r="O87" s="193"/>
      <c r="P87" s="193"/>
      <c r="Q87" s="194"/>
      <c r="R87" s="23"/>
      <c r="S87" s="23"/>
      <c r="T87" s="23"/>
      <c r="U87" s="201" t="str">
        <f>IF([1]回答表!AD54="●",[1]回答表!B593,"")</f>
        <v/>
      </c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3"/>
      <c r="AK87" s="67"/>
      <c r="AL87" s="67"/>
      <c r="AM87" s="201" t="str">
        <f>IF([1]回答表!AD54="●",[1]回答表!B599,"")</f>
        <v/>
      </c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3"/>
      <c r="BR87" s="54"/>
      <c r="BS87" s="44"/>
    </row>
    <row r="88" spans="1:71" ht="15.6" customHeight="1">
      <c r="A88" s="2"/>
      <c r="B88" s="2"/>
      <c r="C88" s="51"/>
      <c r="D88" s="189"/>
      <c r="E88" s="190"/>
      <c r="F88" s="190"/>
      <c r="G88" s="190"/>
      <c r="H88" s="190"/>
      <c r="I88" s="190"/>
      <c r="J88" s="190"/>
      <c r="K88" s="190"/>
      <c r="L88" s="190"/>
      <c r="M88" s="191"/>
      <c r="N88" s="195"/>
      <c r="O88" s="196"/>
      <c r="P88" s="196"/>
      <c r="Q88" s="197"/>
      <c r="R88" s="23"/>
      <c r="S88" s="23"/>
      <c r="T88" s="23"/>
      <c r="U88" s="224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  <c r="AF88" s="225"/>
      <c r="AG88" s="225"/>
      <c r="AH88" s="225"/>
      <c r="AI88" s="225"/>
      <c r="AJ88" s="226"/>
      <c r="AK88" s="67"/>
      <c r="AL88" s="67"/>
      <c r="AM88" s="224"/>
      <c r="AN88" s="225"/>
      <c r="AO88" s="225"/>
      <c r="AP88" s="225"/>
      <c r="AQ88" s="225"/>
      <c r="AR88" s="225"/>
      <c r="AS88" s="225"/>
      <c r="AT88" s="225"/>
      <c r="AU88" s="225"/>
      <c r="AV88" s="225"/>
      <c r="AW88" s="225"/>
      <c r="AX88" s="225"/>
      <c r="AY88" s="225"/>
      <c r="AZ88" s="225"/>
      <c r="BA88" s="225"/>
      <c r="BB88" s="225"/>
      <c r="BC88" s="225"/>
      <c r="BD88" s="225"/>
      <c r="BE88" s="225"/>
      <c r="BF88" s="225"/>
      <c r="BG88" s="225"/>
      <c r="BH88" s="225"/>
      <c r="BI88" s="225"/>
      <c r="BJ88" s="225"/>
      <c r="BK88" s="225"/>
      <c r="BL88" s="225"/>
      <c r="BM88" s="225"/>
      <c r="BN88" s="225"/>
      <c r="BO88" s="225"/>
      <c r="BP88" s="225"/>
      <c r="BQ88" s="226"/>
      <c r="BR88" s="54"/>
      <c r="BS88" s="44"/>
    </row>
    <row r="89" spans="1:71" ht="15.6" customHeight="1">
      <c r="A89" s="2"/>
      <c r="B89" s="2"/>
      <c r="C89" s="51"/>
      <c r="D89" s="189"/>
      <c r="E89" s="190"/>
      <c r="F89" s="190"/>
      <c r="G89" s="190"/>
      <c r="H89" s="190"/>
      <c r="I89" s="190"/>
      <c r="J89" s="190"/>
      <c r="K89" s="190"/>
      <c r="L89" s="190"/>
      <c r="M89" s="191"/>
      <c r="N89" s="195"/>
      <c r="O89" s="196"/>
      <c r="P89" s="196"/>
      <c r="Q89" s="197"/>
      <c r="R89" s="23"/>
      <c r="S89" s="23"/>
      <c r="T89" s="23"/>
      <c r="U89" s="224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  <c r="AJ89" s="226"/>
      <c r="AK89" s="67"/>
      <c r="AL89" s="67"/>
      <c r="AM89" s="224"/>
      <c r="AN89" s="225"/>
      <c r="AO89" s="225"/>
      <c r="AP89" s="225"/>
      <c r="AQ89" s="225"/>
      <c r="AR89" s="225"/>
      <c r="AS89" s="225"/>
      <c r="AT89" s="225"/>
      <c r="AU89" s="225"/>
      <c r="AV89" s="225"/>
      <c r="AW89" s="225"/>
      <c r="AX89" s="225"/>
      <c r="AY89" s="225"/>
      <c r="AZ89" s="225"/>
      <c r="BA89" s="225"/>
      <c r="BB89" s="225"/>
      <c r="BC89" s="225"/>
      <c r="BD89" s="225"/>
      <c r="BE89" s="225"/>
      <c r="BF89" s="225"/>
      <c r="BG89" s="225"/>
      <c r="BH89" s="225"/>
      <c r="BI89" s="225"/>
      <c r="BJ89" s="225"/>
      <c r="BK89" s="225"/>
      <c r="BL89" s="225"/>
      <c r="BM89" s="225"/>
      <c r="BN89" s="225"/>
      <c r="BO89" s="225"/>
      <c r="BP89" s="225"/>
      <c r="BQ89" s="226"/>
      <c r="BR89" s="54"/>
      <c r="BS89" s="44"/>
    </row>
    <row r="90" spans="1:71" ht="15.6" customHeight="1">
      <c r="A90" s="2"/>
      <c r="B90" s="2"/>
      <c r="C90" s="51"/>
      <c r="D90" s="182"/>
      <c r="E90" s="183"/>
      <c r="F90" s="183"/>
      <c r="G90" s="183"/>
      <c r="H90" s="183"/>
      <c r="I90" s="183"/>
      <c r="J90" s="183"/>
      <c r="K90" s="183"/>
      <c r="L90" s="183"/>
      <c r="M90" s="184"/>
      <c r="N90" s="198"/>
      <c r="O90" s="199"/>
      <c r="P90" s="199"/>
      <c r="Q90" s="200"/>
      <c r="R90" s="23"/>
      <c r="S90" s="23"/>
      <c r="T90" s="23"/>
      <c r="U90" s="227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9"/>
      <c r="AK90" s="67"/>
      <c r="AL90" s="67"/>
      <c r="AM90" s="227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9"/>
      <c r="BR90" s="54"/>
      <c r="BS90" s="44"/>
    </row>
    <row r="91" spans="1:71" ht="15.6" customHeight="1">
      <c r="A91" s="2"/>
      <c r="B91" s="2"/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6"/>
      <c r="BS91" s="44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BQ24" sqref="BQ24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6" t="s">
        <v>20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47" t="s">
        <v>35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8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126" t="s">
        <v>36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6"/>
      <c r="BS8" s="4"/>
    </row>
    <row r="9" spans="3:71" s="2" customFormat="1" ht="15.6" customHeight="1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44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44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8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6"/>
      <c r="BS9" s="4"/>
    </row>
    <row r="10" spans="3:71" s="2" customFormat="1" ht="15.6" customHeight="1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45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5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6"/>
      <c r="BS10"/>
    </row>
    <row r="11" spans="3:71" s="2" customFormat="1" ht="15.6" customHeight="1">
      <c r="C11" s="128" t="e">
        <f>IF(COUNTIF([1]回答表!K16,"*")&gt;0,[1]回答表!K16,"")</f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 t="e">
        <f>IF(COUNTIF([1]回答表!F18,"*")&gt;0,[1]回答表!F18,"")</f>
        <v>#VALUE!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2"/>
      <c r="AG11" s="132"/>
      <c r="AH11" s="132"/>
      <c r="AI11" s="132"/>
      <c r="AJ11" s="132"/>
      <c r="AK11" s="132"/>
      <c r="AL11" s="132"/>
      <c r="AM11" s="132"/>
      <c r="AN11" s="133"/>
      <c r="AO11" s="143" t="e">
        <f>IF(COUNTIF([1]回答表!W18,"*")&gt;0,[1]回答表!W18,"")</f>
        <v>#VALUE!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3"/>
      <c r="BG11" s="128" t="e">
        <f>IF(COUNTIF([1]回答表!F20,"*")&gt;0,[1]回答表!F20,"")</f>
        <v>#VALUE!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7"/>
      <c r="BS11"/>
    </row>
    <row r="12" spans="3:71" s="2" customFormat="1" ht="15.6" customHeight="1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  <c r="AH12" s="137"/>
      <c r="AI12" s="137"/>
      <c r="AJ12" s="137"/>
      <c r="AK12" s="137"/>
      <c r="AL12" s="137"/>
      <c r="AM12" s="137"/>
      <c r="AN12" s="138"/>
      <c r="AO12" s="144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8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7"/>
      <c r="BS12"/>
    </row>
    <row r="13" spans="3:71" s="2" customFormat="1" ht="15.6" customHeight="1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1"/>
      <c r="AH13" s="141"/>
      <c r="AI13" s="141"/>
      <c r="AJ13" s="141"/>
      <c r="AK13" s="141"/>
      <c r="AL13" s="141"/>
      <c r="AM13" s="141"/>
      <c r="AN13" s="142"/>
      <c r="AO13" s="145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4" t="s">
        <v>37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25</v>
      </c>
      <c r="S20" s="111"/>
      <c r="T20" s="111"/>
      <c r="U20" s="111"/>
      <c r="V20" s="111"/>
      <c r="W20" s="111"/>
      <c r="X20" s="112"/>
      <c r="Y20" s="119" t="s">
        <v>23</v>
      </c>
      <c r="Z20" s="119"/>
      <c r="AA20" s="119"/>
      <c r="AB20" s="119"/>
      <c r="AC20" s="119"/>
      <c r="AD20" s="119"/>
      <c r="AE20" s="119"/>
      <c r="AF20" s="120" t="s">
        <v>24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69"/>
      <c r="BS20" s="38"/>
    </row>
    <row r="21" spans="1:144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69"/>
      <c r="BS21" s="38"/>
    </row>
    <row r="22" spans="1:144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69"/>
      <c r="BS22" s="38"/>
    </row>
    <row r="23" spans="1:144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101" t="s">
        <v>48</v>
      </c>
      <c r="AG23" s="101"/>
      <c r="AH23" s="101"/>
      <c r="AI23" s="101"/>
      <c r="AJ23" s="101"/>
      <c r="AK23" s="101"/>
      <c r="AL23" s="102"/>
      <c r="AM23" s="103" t="s">
        <v>49</v>
      </c>
      <c r="AN23" s="101"/>
      <c r="AO23" s="101"/>
      <c r="AP23" s="101"/>
      <c r="AQ23" s="101"/>
      <c r="AR23" s="101"/>
      <c r="AS23" s="102"/>
      <c r="AT23" s="103" t="s">
        <v>50</v>
      </c>
      <c r="AU23" s="101"/>
      <c r="AV23" s="101"/>
      <c r="AW23" s="101"/>
      <c r="AX23" s="101"/>
      <c r="AY23" s="101"/>
      <c r="AZ23" s="102"/>
      <c r="BA23" s="40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69"/>
      <c r="BS23" s="38"/>
    </row>
    <row r="24" spans="1:144" ht="15.6" customHeight="1">
      <c r="A24" s="2"/>
      <c r="B24" s="2"/>
      <c r="C24" s="19"/>
      <c r="D24" s="159" t="str">
        <f>IF([1]回答表!R49="●","●","")</f>
        <v/>
      </c>
      <c r="E24" s="160"/>
      <c r="F24" s="160"/>
      <c r="G24" s="160"/>
      <c r="H24" s="160"/>
      <c r="I24" s="160"/>
      <c r="J24" s="161"/>
      <c r="K24" s="159" t="str">
        <f>IF([1]回答表!R50="●","●","")</f>
        <v/>
      </c>
      <c r="L24" s="160"/>
      <c r="M24" s="160"/>
      <c r="N24" s="160"/>
      <c r="O24" s="160"/>
      <c r="P24" s="160"/>
      <c r="Q24" s="161"/>
      <c r="R24" s="159" t="str">
        <f>IF([1]回答表!R51="●","●","")</f>
        <v/>
      </c>
      <c r="S24" s="160"/>
      <c r="T24" s="160"/>
      <c r="U24" s="160"/>
      <c r="V24" s="160"/>
      <c r="W24" s="160"/>
      <c r="X24" s="161"/>
      <c r="Y24" s="159" t="str">
        <f>IF([1]回答表!R52="●","●","")</f>
        <v/>
      </c>
      <c r="Z24" s="160"/>
      <c r="AA24" s="160"/>
      <c r="AB24" s="160"/>
      <c r="AC24" s="160"/>
      <c r="AD24" s="160"/>
      <c r="AE24" s="161"/>
      <c r="AF24" s="165" t="str">
        <f>IF([1]回答表!R53="●","●","")</f>
        <v/>
      </c>
      <c r="AG24" s="166"/>
      <c r="AH24" s="166"/>
      <c r="AI24" s="166"/>
      <c r="AJ24" s="166"/>
      <c r="AK24" s="166"/>
      <c r="AL24" s="167"/>
      <c r="AM24" s="165" t="str">
        <f>IF([1]回答表!R54="●","●","")</f>
        <v/>
      </c>
      <c r="AN24" s="166"/>
      <c r="AO24" s="166"/>
      <c r="AP24" s="166"/>
      <c r="AQ24" s="166"/>
      <c r="AR24" s="166"/>
      <c r="AS24" s="167"/>
      <c r="AT24" s="165" t="str">
        <f>IF([1]回答表!R55="●","●","")</f>
        <v/>
      </c>
      <c r="AU24" s="166"/>
      <c r="AV24" s="166"/>
      <c r="AW24" s="166"/>
      <c r="AX24" s="166"/>
      <c r="AY24" s="166"/>
      <c r="AZ24" s="167"/>
      <c r="BA24" s="40"/>
      <c r="BB24" s="165" t="str">
        <f>IF([1]回答表!R56="●","●","")</f>
        <v/>
      </c>
      <c r="BC24" s="166"/>
      <c r="BD24" s="166"/>
      <c r="BE24" s="166"/>
      <c r="BF24" s="166"/>
      <c r="BG24" s="166"/>
      <c r="BH24" s="166"/>
      <c r="BI24" s="166"/>
      <c r="BJ24" s="91"/>
      <c r="BK24" s="92"/>
      <c r="BL24" s="69"/>
      <c r="BS24" s="38"/>
    </row>
    <row r="25" spans="1:144" ht="15.6" customHeight="1">
      <c r="A25" s="2"/>
      <c r="B25" s="2"/>
      <c r="C25" s="19"/>
      <c r="D25" s="159"/>
      <c r="E25" s="160"/>
      <c r="F25" s="160"/>
      <c r="G25" s="160"/>
      <c r="H25" s="160"/>
      <c r="I25" s="160"/>
      <c r="J25" s="161"/>
      <c r="K25" s="159"/>
      <c r="L25" s="160"/>
      <c r="M25" s="160"/>
      <c r="N25" s="160"/>
      <c r="O25" s="160"/>
      <c r="P25" s="160"/>
      <c r="Q25" s="161"/>
      <c r="R25" s="159"/>
      <c r="S25" s="160"/>
      <c r="T25" s="160"/>
      <c r="U25" s="160"/>
      <c r="V25" s="160"/>
      <c r="W25" s="160"/>
      <c r="X25" s="161"/>
      <c r="Y25" s="159"/>
      <c r="Z25" s="160"/>
      <c r="AA25" s="160"/>
      <c r="AB25" s="160"/>
      <c r="AC25" s="160"/>
      <c r="AD25" s="160"/>
      <c r="AE25" s="161"/>
      <c r="AF25" s="159"/>
      <c r="AG25" s="160"/>
      <c r="AH25" s="160"/>
      <c r="AI25" s="160"/>
      <c r="AJ25" s="160"/>
      <c r="AK25" s="160"/>
      <c r="AL25" s="161"/>
      <c r="AM25" s="159"/>
      <c r="AN25" s="160"/>
      <c r="AO25" s="160"/>
      <c r="AP25" s="160"/>
      <c r="AQ25" s="160"/>
      <c r="AR25" s="160"/>
      <c r="AS25" s="161"/>
      <c r="AT25" s="159"/>
      <c r="AU25" s="160"/>
      <c r="AV25" s="160"/>
      <c r="AW25" s="160"/>
      <c r="AX25" s="160"/>
      <c r="AY25" s="160"/>
      <c r="AZ25" s="161"/>
      <c r="BA25" s="41"/>
      <c r="BB25" s="159"/>
      <c r="BC25" s="160"/>
      <c r="BD25" s="160"/>
      <c r="BE25" s="160"/>
      <c r="BF25" s="160"/>
      <c r="BG25" s="160"/>
      <c r="BH25" s="160"/>
      <c r="BI25" s="160"/>
      <c r="BJ25" s="95"/>
      <c r="BK25" s="96"/>
      <c r="BL25" s="69"/>
      <c r="BS25" s="38"/>
    </row>
    <row r="26" spans="1:144" ht="15.6" customHeight="1">
      <c r="A26" s="2"/>
      <c r="B26" s="2"/>
      <c r="C26" s="19"/>
      <c r="D26" s="162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4"/>
      <c r="R26" s="162"/>
      <c r="S26" s="163"/>
      <c r="T26" s="163"/>
      <c r="U26" s="163"/>
      <c r="V26" s="163"/>
      <c r="W26" s="163"/>
      <c r="X26" s="164"/>
      <c r="Y26" s="162"/>
      <c r="Z26" s="163"/>
      <c r="AA26" s="163"/>
      <c r="AB26" s="163"/>
      <c r="AC26" s="163"/>
      <c r="AD26" s="163"/>
      <c r="AE26" s="164"/>
      <c r="AF26" s="162"/>
      <c r="AG26" s="163"/>
      <c r="AH26" s="163"/>
      <c r="AI26" s="163"/>
      <c r="AJ26" s="163"/>
      <c r="AK26" s="163"/>
      <c r="AL26" s="164"/>
      <c r="AM26" s="162"/>
      <c r="AN26" s="163"/>
      <c r="AO26" s="163"/>
      <c r="AP26" s="163"/>
      <c r="AQ26" s="163"/>
      <c r="AR26" s="163"/>
      <c r="AS26" s="164"/>
      <c r="AT26" s="162"/>
      <c r="AU26" s="163"/>
      <c r="AV26" s="163"/>
      <c r="AW26" s="163"/>
      <c r="AX26" s="163"/>
      <c r="AY26" s="163"/>
      <c r="AZ26" s="164"/>
      <c r="BA26" s="41"/>
      <c r="BB26" s="162"/>
      <c r="BC26" s="163"/>
      <c r="BD26" s="163"/>
      <c r="BE26" s="163"/>
      <c r="BF26" s="163"/>
      <c r="BG26" s="163"/>
      <c r="BH26" s="163"/>
      <c r="BI26" s="163"/>
      <c r="BJ26" s="99"/>
      <c r="BK26" s="100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15" customHeight="1">
      <c r="C31" s="149" t="s">
        <v>38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15" customHeight="1"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15" customHeight="1"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149999999999999" customHeight="1">
      <c r="C35" s="77"/>
      <c r="D35" s="150" t="str">
        <f>IF([1]回答表!R56="●",[1]回答表!B683,"")</f>
        <v/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2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65" customHeight="1">
      <c r="C36" s="77"/>
      <c r="D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5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65" customHeight="1">
      <c r="C37" s="77"/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5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65" customHeight="1">
      <c r="C38" s="77"/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5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65" customHeight="1">
      <c r="C39" s="77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5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65" customHeight="1">
      <c r="C40" s="77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5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65" customHeight="1">
      <c r="C41" s="77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5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65" customHeight="1">
      <c r="C42" s="77"/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5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65" customHeight="1">
      <c r="C43" s="77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5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65" customHeight="1">
      <c r="C44" s="77"/>
      <c r="D44" s="153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5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65" customHeight="1">
      <c r="C45" s="77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5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65" customHeight="1">
      <c r="C46" s="77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5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65" customHeight="1">
      <c r="C47" s="77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5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65" customHeight="1">
      <c r="C48" s="77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5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65" customHeight="1">
      <c r="C49" s="77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5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65" customHeight="1">
      <c r="C50" s="77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5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65" customHeight="1">
      <c r="C51" s="77"/>
      <c r="D51" s="153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5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65" customHeight="1">
      <c r="C52" s="77"/>
      <c r="D52" s="153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5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65" customHeight="1">
      <c r="B53" s="5"/>
      <c r="C53" s="77"/>
      <c r="D53" s="156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8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公開用シート (2)</vt:lpstr>
      <vt:lpstr>公開用シート</vt:lpstr>
      <vt:lpstr>作成要領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公開用シート!Print_Area</vt:lpstr>
      <vt:lpstr>'公開用シート (2)'!Print_Area</vt:lpstr>
      <vt:lpstr>作成要領!Print_Area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2023-05-11T00:17:16Z</cp:lastPrinted>
  <dcterms:created xsi:type="dcterms:W3CDTF">2016-02-29T11:30:48Z</dcterms:created>
  <dcterms:modified xsi:type="dcterms:W3CDTF">2023-10-10T02:09:18Z</dcterms:modified>
</cp:coreProperties>
</file>