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E2F8421-9C42-425D-BC5D-0A7CF2DD5A89}" xr6:coauthVersionLast="47" xr6:coauthVersionMax="47" xr10:uidLastSave="{00000000-0000-0000-0000-000000000000}"/>
  <bookViews>
    <workbookView xWindow="-120" yWindow="-120" windowWidth="29040" windowHeight="15840" tabRatio="884" xr2:uid="{00000000-000D-0000-FFFF-FFFF00000000}"/>
  </bookViews>
  <sheets>
    <sheet name="基本情報" sheetId="18" r:id="rId1"/>
    <sheet name="作業用データ（非表示）" sheetId="26" state="hidden" r:id="rId2"/>
    <sheet name="様式第１号（交付申請書）" sheetId="8" r:id="rId3"/>
    <sheet name="別紙9-1（新規）" sheetId="4" r:id="rId4"/>
    <sheet name="別紙9-2（新規）" sheetId="15" r:id="rId5"/>
    <sheet name="別紙9-2（新規）附表（購入予定物品一覧）" sheetId="33" r:id="rId6"/>
    <sheet name="予算書抄本（新規）" sheetId="16" r:id="rId7"/>
    <sheet name="補助条件確認書（新規）" sheetId="38" r:id="rId8"/>
    <sheet name="様式第５号（実績報告書）" sheetId="13" r:id="rId9"/>
    <sheet name="別紙9-3" sheetId="6" r:id="rId10"/>
    <sheet name="別紙9-4" sheetId="36" r:id="rId11"/>
    <sheet name="別紙9-4附表（購入物品一覧）" sheetId="37" r:id="rId12"/>
    <sheet name="決算書抄本" sheetId="25" r:id="rId13"/>
    <sheet name="補助条件確認書（実績）" sheetId="40" r:id="rId14"/>
    <sheet name="様式第６号（請求書）" sheetId="31" r:id="rId15"/>
    <sheet name="様式第７号（消費税仕入控除）" sheetId="32" r:id="rId16"/>
    <sheet name="様式第２号（変更申請書）" sheetId="10" r:id="rId17"/>
    <sheet name="別紙9-1（変更）" sheetId="20" r:id="rId18"/>
    <sheet name="別紙9-2（変更）" sheetId="34" r:id="rId19"/>
    <sheet name="別紙9-2（変更）附表（購入予定物品一覧）" sheetId="35" r:id="rId20"/>
    <sheet name="予算書抄本（変更）" sheetId="22" r:id="rId21"/>
    <sheet name="補助条件確認書（変更）" sheetId="39" r:id="rId22"/>
    <sheet name="様式第３号（中止廃止申請）" sheetId="29" r:id="rId23"/>
    <sheet name="様式第４号（概算払請求書）" sheetId="30" r:id="rId24"/>
  </sheets>
  <definedNames>
    <definedName name="_xlnm.Print_Area" localSheetId="0">基本情報!$A$1:$J$22</definedName>
    <definedName name="_xlnm.Print_Area" localSheetId="12">決算書抄本!$A$1:$M$36</definedName>
    <definedName name="_xlnm.Print_Area" localSheetId="3">'別紙9-1（新規）'!$A$1:$K$11</definedName>
    <definedName name="_xlnm.Print_Area" localSheetId="17">'別紙9-1（変更）'!$A$1:$K$11</definedName>
    <definedName name="_xlnm.Print_Area" localSheetId="4">'別紙9-2（新規）'!$A$1:$F$11</definedName>
    <definedName name="_xlnm.Print_Area" localSheetId="5">'別紙9-2（新規）附表（購入予定物品一覧）'!$A$1:$F$112</definedName>
    <definedName name="_xlnm.Print_Area" localSheetId="18">'別紙9-2（変更）'!$A$1:$F$11</definedName>
    <definedName name="_xlnm.Print_Area" localSheetId="19">'別紙9-2（変更）附表（購入予定物品一覧）'!$A$1:$F$112</definedName>
    <definedName name="_xlnm.Print_Area" localSheetId="9">'別紙9-3'!$A$1:$L$11</definedName>
    <definedName name="_xlnm.Print_Area" localSheetId="10">'別紙9-4'!$A$1:$F$11</definedName>
    <definedName name="_xlnm.Print_Area" localSheetId="11">'別紙9-4附表（購入物品一覧）'!$A$1:$F$112</definedName>
    <definedName name="_xlnm.Print_Area" localSheetId="13">'補助条件確認書（実績）'!$A$1:$U$34</definedName>
    <definedName name="_xlnm.Print_Area" localSheetId="7">'補助条件確認書（新規）'!$A$1:$U$32</definedName>
    <definedName name="_xlnm.Print_Area" localSheetId="21">'補助条件確認書（変更）'!$A$1:$U$32</definedName>
    <definedName name="_xlnm.Print_Area" localSheetId="6">'予算書抄本（新規）'!$A$1:$M$36</definedName>
    <definedName name="_xlnm.Print_Area" localSheetId="20">'予算書抄本（変更）'!$A$1:$M$36</definedName>
    <definedName name="_xlnm.Print_Area" localSheetId="2">'様式第１号（交付申請書）'!$A$1:$W$34</definedName>
    <definedName name="_xlnm.Print_Area" localSheetId="16">'様式第２号（変更申請書）'!$A$1:$W$39</definedName>
    <definedName name="_xlnm.Print_Area" localSheetId="22">'様式第３号（中止廃止申請）'!$A$1:$W$38</definedName>
    <definedName name="_xlnm.Print_Area" localSheetId="23">'様式第４号（概算払請求書）'!$A$1:$W$39</definedName>
    <definedName name="_xlnm.Print_Area" localSheetId="8">'様式第５号（実績報告書）'!$A$1:$W$30</definedName>
    <definedName name="_xlnm.Print_Area" localSheetId="14">'様式第６号（請求書）'!$A$1:$W$39</definedName>
    <definedName name="_xlnm.Print_Area" localSheetId="15">'様式第７号（消費税仕入控除）'!$A$1:$W$38</definedName>
    <definedName name="_xlnm.Print_Titles" localSheetId="5">'別紙9-2（新規）附表（購入予定物品一覧）'!$12:$13</definedName>
    <definedName name="_xlnm.Print_Titles" localSheetId="19">'別紙9-2（変更）附表（購入予定物品一覧）'!$12:$13</definedName>
    <definedName name="_xlnm.Print_Titles" localSheetId="11">'別紙9-4附表（購入物品一覧）'!$12:$13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39" l="1"/>
  <c r="T16" i="40"/>
  <c r="M11" i="32"/>
  <c r="M29" i="31"/>
  <c r="G31" i="25"/>
  <c r="M12" i="13"/>
  <c r="M29" i="30"/>
  <c r="M11" i="29"/>
  <c r="G31" i="22"/>
  <c r="M12" i="10"/>
  <c r="G31" i="16"/>
  <c r="M12" i="8"/>
  <c r="M10" i="8"/>
  <c r="G28" i="16"/>
  <c r="M10" i="10"/>
  <c r="G28" i="22"/>
  <c r="M9" i="29"/>
  <c r="M27" i="30"/>
  <c r="M10" i="13"/>
  <c r="G28" i="25"/>
  <c r="M27" i="31"/>
  <c r="M9" i="32"/>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109" i="33"/>
  <c r="F108" i="33"/>
  <c r="F107" i="33"/>
  <c r="F106" i="33"/>
  <c r="F105" i="33"/>
  <c r="F95" i="33"/>
  <c r="F94" i="33"/>
  <c r="F93" i="33"/>
  <c r="F92" i="33"/>
  <c r="F91" i="33"/>
  <c r="F90" i="33"/>
  <c r="F89" i="33"/>
  <c r="F88" i="33"/>
  <c r="F87" i="33"/>
  <c r="F86" i="33"/>
  <c r="F85" i="33"/>
  <c r="F84" i="33"/>
  <c r="F83" i="33"/>
  <c r="F82" i="33"/>
  <c r="F81" i="33"/>
  <c r="F80" i="33"/>
  <c r="F79" i="33"/>
  <c r="F78" i="33"/>
  <c r="F77" i="33"/>
  <c r="F76" i="33"/>
  <c r="F75" i="33"/>
  <c r="F74" i="33"/>
  <c r="F73" i="33"/>
  <c r="F72" i="33"/>
  <c r="F70" i="33"/>
  <c r="F69" i="33"/>
  <c r="F68" i="33"/>
  <c r="F67" i="33"/>
  <c r="F66" i="33"/>
  <c r="F65" i="33"/>
  <c r="F64" i="33"/>
  <c r="F63" i="33"/>
  <c r="F62" i="33"/>
  <c r="F61" i="33"/>
  <c r="F60" i="33"/>
  <c r="F59" i="33"/>
  <c r="F58" i="33"/>
  <c r="F57" i="33"/>
  <c r="F56" i="33"/>
  <c r="F55" i="33"/>
  <c r="F54" i="33"/>
  <c r="F53" i="33"/>
  <c r="F52" i="33"/>
  <c r="F51" i="33"/>
  <c r="F50" i="33"/>
  <c r="F49" i="33"/>
  <c r="F48" i="33"/>
  <c r="F47" i="33"/>
  <c r="F46" i="33"/>
  <c r="F45" i="33"/>
  <c r="F44" i="33"/>
  <c r="F43" i="33"/>
  <c r="F42" i="33"/>
  <c r="F41" i="33"/>
  <c r="F40" i="33"/>
  <c r="F39" i="33"/>
  <c r="F38" i="33"/>
  <c r="F37" i="33"/>
  <c r="F36" i="33"/>
  <c r="F35" i="33"/>
  <c r="F34" i="33"/>
  <c r="I24" i="32" l="1"/>
  <c r="I23" i="32"/>
  <c r="I16" i="31"/>
  <c r="I16" i="30"/>
  <c r="BR4" i="26" l="1"/>
  <c r="BQ4" i="26"/>
  <c r="AR4" i="26"/>
  <c r="AQ4" i="26"/>
  <c r="AF4" i="26"/>
  <c r="AE4" i="26"/>
  <c r="L6" i="40"/>
  <c r="L6" i="39"/>
  <c r="T16" i="38" l="1"/>
  <c r="L6" i="38"/>
  <c r="K39" i="31"/>
  <c r="K39" i="30"/>
  <c r="F112" i="37" l="1"/>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9" i="37"/>
  <c r="D4" i="37"/>
  <c r="E4" i="36"/>
  <c r="D9" i="6"/>
  <c r="F112"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9" i="35"/>
  <c r="D4" i="35"/>
  <c r="E4" i="34"/>
  <c r="D9" i="20"/>
  <c r="F14" i="33"/>
  <c r="B4" i="37" l="1"/>
  <c r="D10" i="36" s="1"/>
  <c r="D11" i="36" s="1"/>
  <c r="C8" i="6" s="1"/>
  <c r="G8" i="6" s="1"/>
  <c r="G9" i="6" s="1"/>
  <c r="B4" i="35"/>
  <c r="D10" i="34" s="1"/>
  <c r="D11" i="34" s="1"/>
  <c r="C8" i="20" s="1"/>
  <c r="E8" i="20" l="1"/>
  <c r="E9" i="20" s="1"/>
  <c r="G8" i="20"/>
  <c r="G9" i="20" s="1"/>
  <c r="C9" i="6"/>
  <c r="J18" i="25" s="1"/>
  <c r="E8" i="6"/>
  <c r="C9" i="20"/>
  <c r="J18" i="22" s="1"/>
  <c r="I21" i="22" s="1"/>
  <c r="F8" i="20" l="1"/>
  <c r="F9" i="20" s="1"/>
  <c r="H9" i="20" s="1"/>
  <c r="I9" i="20" s="1"/>
  <c r="J9" i="20" s="1"/>
  <c r="E9" i="6"/>
  <c r="F8" i="6"/>
  <c r="F9" i="6" s="1"/>
  <c r="H9" i="6" s="1"/>
  <c r="F112" i="33"/>
  <c r="F111" i="33"/>
  <c r="F110" i="33"/>
  <c r="F104" i="33"/>
  <c r="F103" i="33"/>
  <c r="F102" i="33"/>
  <c r="F101" i="33"/>
  <c r="F100" i="33"/>
  <c r="F99" i="33"/>
  <c r="F98" i="33"/>
  <c r="F97" i="33"/>
  <c r="F96" i="33"/>
  <c r="F71" i="33"/>
  <c r="F33" i="33"/>
  <c r="F32" i="33"/>
  <c r="F31" i="33"/>
  <c r="F30" i="33"/>
  <c r="F29" i="33"/>
  <c r="F28" i="33"/>
  <c r="F27" i="33"/>
  <c r="F26" i="33"/>
  <c r="F25" i="33"/>
  <c r="F24" i="33"/>
  <c r="F23" i="33"/>
  <c r="F22" i="33"/>
  <c r="F21" i="33"/>
  <c r="F20" i="33"/>
  <c r="F19" i="33"/>
  <c r="F18" i="33"/>
  <c r="F17" i="33"/>
  <c r="F16" i="33"/>
  <c r="F15" i="33"/>
  <c r="F9" i="33"/>
  <c r="D4" i="33"/>
  <c r="B4" i="33" l="1"/>
  <c r="D10" i="15" s="1"/>
  <c r="D11" i="15" s="1"/>
  <c r="C8" i="4" s="1"/>
  <c r="G8" i="4" s="1"/>
  <c r="G9" i="4" s="1"/>
  <c r="BZ4" i="26"/>
  <c r="BV4" i="26"/>
  <c r="BD4" i="26"/>
  <c r="AV4" i="26"/>
  <c r="CB4" i="26" l="1"/>
  <c r="CA4" i="26"/>
  <c r="BY4" i="26"/>
  <c r="BX4" i="26"/>
  <c r="BW4" i="26"/>
  <c r="BU4" i="26"/>
  <c r="BT4" i="26"/>
  <c r="BS4" i="26"/>
  <c r="BF4" i="26"/>
  <c r="BE4" i="26"/>
  <c r="BC4" i="26"/>
  <c r="BB4" i="26"/>
  <c r="BA4" i="26"/>
  <c r="AZ4" i="26"/>
  <c r="AY4" i="26"/>
  <c r="AX4" i="26"/>
  <c r="AW4" i="26"/>
  <c r="AU4" i="26"/>
  <c r="AT4" i="26"/>
  <c r="AS4" i="26"/>
  <c r="AH4" i="26"/>
  <c r="AG4" i="26"/>
  <c r="V4" i="26"/>
  <c r="U4" i="26"/>
  <c r="T4" i="26"/>
  <c r="S4" i="26"/>
  <c r="R4" i="26"/>
  <c r="Q4" i="26"/>
  <c r="P4" i="26"/>
  <c r="O4" i="26"/>
  <c r="N4" i="26"/>
  <c r="M4" i="26"/>
  <c r="L4" i="26"/>
  <c r="K4" i="26"/>
  <c r="J4" i="26"/>
  <c r="I4" i="26"/>
  <c r="H4" i="26"/>
  <c r="G4" i="26"/>
  <c r="F4" i="26"/>
  <c r="E4" i="26"/>
  <c r="D4" i="26"/>
  <c r="C4" i="26"/>
  <c r="B4" i="26"/>
  <c r="A4" i="26"/>
  <c r="M12" i="32"/>
  <c r="L38" i="31"/>
  <c r="M30" i="31"/>
  <c r="P36" i="31"/>
  <c r="L36" i="31"/>
  <c r="K35" i="31"/>
  <c r="K34" i="31"/>
  <c r="L38" i="30"/>
  <c r="M30" i="30"/>
  <c r="I26" i="29"/>
  <c r="M12" i="29"/>
  <c r="P36" i="30"/>
  <c r="L36" i="30"/>
  <c r="K35" i="30"/>
  <c r="K34" i="30"/>
  <c r="D25" i="22" l="1"/>
  <c r="D25" i="25"/>
  <c r="J13" i="25"/>
  <c r="BK4" i="26"/>
  <c r="BH4" i="26"/>
  <c r="I21" i="25" l="1"/>
  <c r="BG4" i="26" l="1"/>
  <c r="AM4" i="26"/>
  <c r="M13" i="10"/>
  <c r="BJ4" i="26" l="1"/>
  <c r="BL4" i="26" l="1"/>
  <c r="BI4" i="26"/>
  <c r="AA4" i="26"/>
  <c r="G32" i="16" l="1"/>
  <c r="G32" i="22"/>
  <c r="G32" i="25"/>
  <c r="I7" i="25"/>
  <c r="H4" i="6"/>
  <c r="I25" i="13"/>
  <c r="I24" i="13"/>
  <c r="I25" i="10"/>
  <c r="I24" i="10"/>
  <c r="M13" i="13"/>
  <c r="I7" i="22"/>
  <c r="H4" i="20"/>
  <c r="I7" i="16"/>
  <c r="E4" i="15"/>
  <c r="H4" i="4"/>
  <c r="I23" i="8"/>
  <c r="I24" i="8"/>
  <c r="M13" i="8"/>
  <c r="D25" i="16"/>
  <c r="AJ4" i="26" l="1"/>
  <c r="J13" i="22"/>
  <c r="E8" i="4"/>
  <c r="F8" i="4" l="1"/>
  <c r="AI4" i="26" l="1"/>
  <c r="AL4" i="26" l="1"/>
  <c r="AK4" i="26"/>
  <c r="D9" i="4"/>
  <c r="C9" i="4"/>
  <c r="W4" i="26" l="1"/>
  <c r="J18" i="16"/>
  <c r="I21" i="16" s="1"/>
  <c r="J13" i="16"/>
  <c r="X4" i="26"/>
  <c r="AN4" i="26"/>
  <c r="I9" i="6"/>
  <c r="BM4" i="26" l="1"/>
  <c r="J9" i="6"/>
  <c r="J11" i="25" s="1"/>
  <c r="J12" i="25" s="1"/>
  <c r="I14" i="25" s="1"/>
  <c r="E9" i="4"/>
  <c r="Y4" i="26" s="1"/>
  <c r="BN4" i="26" l="1"/>
  <c r="L9" i="6"/>
  <c r="AP4" i="26"/>
  <c r="AO4" i="26"/>
  <c r="J11" i="22"/>
  <c r="J12" i="22" s="1"/>
  <c r="I14" i="22" s="1"/>
  <c r="I29" i="10"/>
  <c r="I28" i="10" s="1"/>
  <c r="BO4" i="26"/>
  <c r="F9" i="4"/>
  <c r="Z4" i="26" s="1"/>
  <c r="H9" i="4" l="1"/>
  <c r="BP4" i="26"/>
  <c r="I9" i="4" l="1"/>
  <c r="J26" i="8" s="1"/>
  <c r="AB4" i="26"/>
  <c r="J11" i="16" l="1"/>
  <c r="J12" i="16" s="1"/>
  <c r="I14" i="16" s="1"/>
  <c r="J9" i="4"/>
  <c r="AD4" i="26" s="1"/>
  <c r="AC4" i="26"/>
</calcChain>
</file>

<file path=xl/sharedStrings.xml><?xml version="1.0" encoding="utf-8"?>
<sst xmlns="http://schemas.openxmlformats.org/spreadsheetml/2006/main" count="633" uniqueCount="256">
  <si>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</si>
  <si>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</si>
  <si>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</si>
  <si>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</si>
  <si>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</si>
  <si>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</si>
  <si>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</si>
  <si>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</si>
  <si>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</si>
  <si>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</si>
  <si>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</si>
  <si>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</si>
  <si>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</si>
  <si>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</si>
  <si>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</si>
  <si>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</si>
  <si>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</si>
  <si>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</si>
  <si>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</si>
  <si>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</si>
  <si>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</si>
  <si>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</si>
  <si>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</si>
  <si>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</si>
  <si>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</si>
  <si>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</si>
  <si>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</si>
  <si>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</si>
  <si>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</si>
  <si>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</si>
  <si>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</si>
  <si>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</si>
  <si>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</si>
  <si>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</si>
  <si>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</si>
  <si>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</si>
  <si>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</si>
  <si>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</si>
  <si>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</si>
  <si>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</si>
  <si>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</si>
  <si>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</si>
  <si>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</si>
  <si>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</si>
  <si>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</si>
  <si>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</si>
  <si>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</si>
  <si>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</si>
  <si>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</si>
  <si>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</si>
  <si>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</si>
  <si>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</si>
  <si>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</si>
  <si>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</si>
  <si>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</si>
  <si>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事業費（税込）</t>
    <rPh sb="0" eb="3">
      <t>ジギョウヒ</t>
    </rPh>
    <rPh sb="4" eb="6">
      <t>ゼイコミ</t>
    </rPh>
    <phoneticPr fontId="20"/>
  </si>
  <si>
    <t>円</t>
    <rPh sb="0" eb="1">
      <t>エン</t>
    </rPh>
    <phoneticPr fontId="10"/>
  </si>
  <si>
    <t>合　計</t>
    <rPh sb="0" eb="1">
      <t>ア</t>
    </rPh>
    <rPh sb="2" eb="3">
      <t>ケイ</t>
    </rPh>
    <phoneticPr fontId="10"/>
  </si>
  <si>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</si>
  <si>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</si>
  <si>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</si>
  <si>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</si>
  <si>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</si>
  <si>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</si>
  <si>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</si>
  <si>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</si>
  <si>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</si>
  <si>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</si>
  <si>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</si>
  <si>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</si>
  <si>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</si>
  <si>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</si>
  <si>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</si>
  <si>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基準単価</t>
    <rPh sb="0" eb="4">
      <t>キジュンタンカ</t>
    </rPh>
    <phoneticPr fontId="2"/>
  </si>
  <si>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</si>
  <si>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</si>
  <si>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</si>
  <si>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</si>
  <si>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</si>
  <si>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</si>
  <si>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</si>
  <si>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</si>
  <si>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</si>
  <si>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</si>
  <si>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</si>
  <si>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</si>
  <si>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</si>
  <si>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</si>
  <si>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</si>
  <si>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</si>
  <si>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</si>
  <si>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</si>
  <si>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</si>
  <si>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</si>
  <si>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</si>
  <si>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</si>
  <si>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</si>
  <si>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</si>
  <si>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</si>
  <si>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</si>
  <si>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3．交付決定額</t>
    <rPh sb="4" eb="6">
      <t>ケッテイ</t>
    </rPh>
    <phoneticPr fontId="2"/>
  </si>
  <si>
    <t>4．変更の理由</t>
    <phoneticPr fontId="2"/>
  </si>
  <si>
    <t>5．添付書類</t>
    <phoneticPr fontId="2"/>
  </si>
  <si>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</si>
  <si>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</si>
  <si>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</si>
  <si>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</si>
  <si>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</si>
  <si>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</si>
  <si>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</si>
  <si>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</si>
  <si>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台数</t>
    <rPh sb="0" eb="2">
      <t>ダイスウ</t>
    </rPh>
    <phoneticPr fontId="2"/>
  </si>
  <si>
    <t>単価（税込）</t>
    <rPh sb="0" eb="2">
      <t>タンカ</t>
    </rPh>
    <rPh sb="3" eb="5">
      <t>ゼイコ</t>
    </rPh>
    <phoneticPr fontId="2"/>
  </si>
  <si>
    <t>購入費（税込）</t>
    <rPh sb="0" eb="3">
      <t>コウニュウヒ</t>
    </rPh>
    <rPh sb="4" eb="6">
      <t>ゼイコ</t>
    </rPh>
    <phoneticPr fontId="2"/>
  </si>
  <si>
    <t>完了・納品
予定月</t>
    <rPh sb="0" eb="2">
      <t>カンリョウ</t>
    </rPh>
    <rPh sb="3" eb="5">
      <t>ノウヒン</t>
    </rPh>
    <rPh sb="6" eb="8">
      <t>ヨテイ</t>
    </rPh>
    <rPh sb="8" eb="9">
      <t>ツキ</t>
    </rPh>
    <phoneticPr fontId="18"/>
  </si>
  <si>
    <t>金融機関名</t>
    <rPh sb="0" eb="5">
      <t>キンユウキカンメイ</t>
    </rPh>
    <phoneticPr fontId="10"/>
  </si>
  <si>
    <t>店名</t>
    <rPh sb="0" eb="2">
      <t>テンメイ</t>
    </rPh>
    <phoneticPr fontId="10"/>
  </si>
  <si>
    <t>口座種別</t>
    <rPh sb="0" eb="2">
      <t>コウザ</t>
    </rPh>
    <rPh sb="2" eb="4">
      <t>シュベツ</t>
    </rPh>
    <phoneticPr fontId="2"/>
  </si>
  <si>
    <t>口座名義
フリガナ</t>
    <rPh sb="0" eb="4">
      <t>コウザメイギ</t>
    </rPh>
    <phoneticPr fontId="10"/>
  </si>
  <si>
    <t>口座名義</t>
    <rPh sb="0" eb="4">
      <t>コウザメイギ</t>
    </rPh>
    <phoneticPr fontId="10"/>
  </si>
  <si>
    <t>第３号様式（第６条関係）</t>
    <phoneticPr fontId="2"/>
  </si>
  <si>
    <t>新型コロナウイルス感染症緊急包括支援事業補助金（医療分）</t>
    <phoneticPr fontId="2"/>
  </si>
  <si>
    <t>中止（廃止）承認申請書</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</si>
  <si>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</si>
  <si>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</si>
  <si>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</si>
  <si>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</si>
  <si>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中止の場合に記入</t>
    <rPh sb="0" eb="2">
      <t>チュウシ</t>
    </rPh>
    <rPh sb="3" eb="5">
      <t>バアイ</t>
    </rPh>
    <rPh sb="6" eb="8">
      <t>キニュウ</t>
    </rPh>
    <phoneticPr fontId="2"/>
  </si>
  <si>
    <t>　　廃止予定年月日</t>
    <rPh sb="2" eb="4">
      <t>ハイシ</t>
    </rPh>
    <rPh sb="4" eb="6">
      <t>ヨテイ</t>
    </rPh>
    <rPh sb="6" eb="9">
      <t>ネンガッピ</t>
    </rPh>
    <phoneticPr fontId="2"/>
  </si>
  <si>
    <t>廃止の場合に記入</t>
    <rPh sb="0" eb="2">
      <t>ハイシ</t>
    </rPh>
    <rPh sb="3" eb="5">
      <t>バアイ</t>
    </rPh>
    <rPh sb="6" eb="8">
      <t>キニュウ</t>
    </rPh>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</si>
  <si>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</si>
  <si>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</si>
  <si>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</si>
  <si>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補助対象事業名</t>
    <phoneticPr fontId="2"/>
  </si>
  <si>
    <t>上記のとおり請求します。</t>
    <rPh sb="0" eb="2">
      <t>ジョウキ</t>
    </rPh>
    <rPh sb="6" eb="8">
      <t>セイキュウ</t>
    </rPh>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</si>
  <si>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</si>
  <si>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</si>
  <si>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</si>
  <si>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</si>
  <si>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</si>
  <si>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</si>
  <si>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</si>
  <si>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</si>
  <si>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</si>
  <si>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３．</t>
    <phoneticPr fontId="2"/>
  </si>
  <si>
    <t>消費税及び地方消費税の申告により確定した消費税等仕入控除税額（要県返還相当額）</t>
    <phoneticPr fontId="2"/>
  </si>
  <si>
    <t>振込先</t>
    <rPh sb="0" eb="3">
      <t>フリコミサキ</t>
    </rPh>
    <phoneticPr fontId="2"/>
  </si>
  <si>
    <t>中止廃止</t>
    <rPh sb="0" eb="4">
      <t>チュウシハイシ</t>
    </rPh>
    <phoneticPr fontId="2"/>
  </si>
  <si>
    <t>概算払請求</t>
    <rPh sb="0" eb="3">
      <t>ガイサンバラ</t>
    </rPh>
    <rPh sb="3" eb="5">
      <t>セイキュウ</t>
    </rPh>
    <phoneticPr fontId="2"/>
  </si>
  <si>
    <t>請求</t>
    <rPh sb="0" eb="2">
      <t>セイキュウ</t>
    </rPh>
    <phoneticPr fontId="2"/>
  </si>
  <si>
    <t>消費税仕入控除</t>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</si>
  <si>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</si>
  <si>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</si>
  <si>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</si>
  <si>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</si>
  <si>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</si>
  <si>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</si>
  <si>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</si>
  <si>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</si>
  <si>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</si>
  <si>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</si>
  <si>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</si>
  <si>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</si>
  <si>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請求日</t>
    <rPh sb="0" eb="3">
      <t>セイキュウビ</t>
    </rPh>
    <phoneticPr fontId="2"/>
  </si>
  <si>
    <t>請求額</t>
    <rPh sb="0" eb="3">
      <t>セイキュウガク</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</si>
  <si>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</si>
  <si>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</si>
  <si>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確定額</t>
    <rPh sb="0" eb="2">
      <t>カクテイ</t>
    </rPh>
    <rPh sb="2" eb="3">
      <t>ガク</t>
    </rPh>
    <phoneticPr fontId="2"/>
  </si>
  <si>
    <t>返還額</t>
    <rPh sb="0" eb="3">
      <t>ヘンカンガク</t>
    </rPh>
    <phoneticPr fontId="2"/>
  </si>
  <si>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</si>
  <si>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</si>
  <si>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</si>
  <si>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の交付決定を受けた奈良県新型コロナウイルス感染症緊急包括支援事業補助金（医療分）</t>
    <phoneticPr fontId="2"/>
  </si>
  <si>
    <t>で補助金</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</si>
  <si>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</si>
  <si>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</si>
  <si>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</si>
  <si>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</si>
  <si>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型式</t>
    <rPh sb="0" eb="2">
      <t>カタシキ</t>
    </rPh>
    <phoneticPr fontId="2"/>
  </si>
  <si>
    <t>メーカー</t>
    <phoneticPr fontId="2"/>
  </si>
  <si>
    <t>購入物品等一覧</t>
    <rPh sb="0" eb="2">
      <t>コウニュウ</t>
    </rPh>
    <rPh sb="2" eb="4">
      <t>ブッピン</t>
    </rPh>
    <rPh sb="4" eb="5">
      <t>トウ</t>
    </rPh>
    <rPh sb="5" eb="7">
      <t>イチラン</t>
    </rPh>
    <phoneticPr fontId="10"/>
  </si>
  <si>
    <t>購入費計</t>
    <rPh sb="0" eb="3">
      <t>コウニュウヒ</t>
    </rPh>
    <rPh sb="3" eb="4">
      <t>ケイ</t>
    </rPh>
    <phoneticPr fontId="2"/>
  </si>
  <si>
    <t>例）非接触サーモグラフィーカメラ</t>
    <rPh sb="0" eb="1">
      <t>レイ</t>
    </rPh>
    <rPh sb="2" eb="5">
      <t>ヒセッショク</t>
    </rPh>
    <phoneticPr fontId="2"/>
  </si>
  <si>
    <t>△△△△△（株）</t>
    <rPh sb="6" eb="7">
      <t>カブ</t>
    </rPh>
    <phoneticPr fontId="2"/>
  </si>
  <si>
    <t>【記入例】</t>
    <rPh sb="1" eb="4">
      <t>キニュウレイ</t>
    </rPh>
    <phoneticPr fontId="2"/>
  </si>
  <si>
    <t>全体で
500,000円／1施設</t>
    <rPh sb="0" eb="2">
      <t>ゼンタイ</t>
    </rPh>
    <rPh sb="11" eb="12">
      <t>エン</t>
    </rPh>
    <rPh sb="14" eb="16">
      <t>シセツ</t>
    </rPh>
    <phoneticPr fontId="18"/>
  </si>
  <si>
    <t>購入予定物品等一覧</t>
    <rPh sb="0" eb="2">
      <t>コウニュウ</t>
    </rPh>
    <rPh sb="2" eb="4">
      <t>ヨテイ</t>
    </rPh>
    <rPh sb="4" eb="6">
      <t>ブッピン</t>
    </rPh>
    <rPh sb="6" eb="7">
      <t>トウ</t>
    </rPh>
    <rPh sb="7" eb="9">
      <t>イチラン</t>
    </rPh>
    <phoneticPr fontId="10"/>
  </si>
  <si>
    <t>※　物品を購入する場合は、附表の購入予定物品一覧を記入すること。</t>
    <rPh sb="2" eb="4">
      <t>ブッピン</t>
    </rPh>
    <rPh sb="5" eb="7">
      <t>コウニュウ</t>
    </rPh>
    <rPh sb="9" eb="11">
      <t>バアイ</t>
    </rPh>
    <rPh sb="13" eb="15">
      <t>フヒョウ</t>
    </rPh>
    <rPh sb="16" eb="18">
      <t>コウニュウ</t>
    </rPh>
    <rPh sb="18" eb="20">
      <t>ヨテイ</t>
    </rPh>
    <rPh sb="20" eb="22">
      <t>ブッピン</t>
    </rPh>
    <rPh sb="22" eb="24">
      <t>イチラン</t>
    </rPh>
    <rPh sb="25" eb="27">
      <t>キニュウ</t>
    </rPh>
    <phoneticPr fontId="2"/>
  </si>
  <si>
    <t>THERMO-2023SMPL</t>
    <phoneticPr fontId="2"/>
  </si>
  <si>
    <t>整備内容</t>
    <rPh sb="0" eb="2">
      <t>セイビ</t>
    </rPh>
    <rPh sb="2" eb="4">
      <t>ナイヨウ</t>
    </rPh>
    <phoneticPr fontId="2"/>
  </si>
  <si>
    <t>初度設備等</t>
    <rPh sb="0" eb="2">
      <t>ショド</t>
    </rPh>
    <rPh sb="2" eb="4">
      <t>セツビ</t>
    </rPh>
    <rPh sb="4" eb="5">
      <t>トウ</t>
    </rPh>
    <phoneticPr fontId="2"/>
  </si>
  <si>
    <t>初度設備費</t>
    <rPh sb="0" eb="2">
      <t>ショド</t>
    </rPh>
    <rPh sb="2" eb="5">
      <t>セツビヒ</t>
    </rPh>
    <phoneticPr fontId="10"/>
  </si>
  <si>
    <t>※　物品を購入した場合は、附表の購入物品一覧を記入すること。</t>
    <rPh sb="2" eb="4">
      <t>ブッピン</t>
    </rPh>
    <rPh sb="5" eb="7">
      <t>コウニュウ</t>
    </rPh>
    <rPh sb="9" eb="11">
      <t>バアイ</t>
    </rPh>
    <rPh sb="13" eb="15">
      <t>フヒョウ</t>
    </rPh>
    <rPh sb="16" eb="18">
      <t>コウニュウ</t>
    </rPh>
    <rPh sb="18" eb="20">
      <t>ブッピン</t>
    </rPh>
    <rPh sb="20" eb="22">
      <t>イチラン</t>
    </rPh>
    <rPh sb="23" eb="25">
      <t>キニュウ</t>
    </rPh>
    <phoneticPr fontId="2"/>
  </si>
  <si>
    <t>完了・納品
実績日</t>
    <rPh sb="0" eb="2">
      <t>カンリョウ</t>
    </rPh>
    <rPh sb="3" eb="5">
      <t>ノウヒン</t>
    </rPh>
    <rPh sb="6" eb="9">
      <t>ジッセキビ</t>
    </rPh>
    <phoneticPr fontId="18"/>
  </si>
  <si>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ゼイコミ</t>
    </rPh>
    <rPh sb="34" eb="35">
      <t>ラン</t>
    </rPh>
    <rPh sb="36" eb="37">
      <t>タダ</t>
    </rPh>
    <rPh sb="39" eb="41">
      <t>ケイサン</t>
    </rPh>
    <rPh sb="48" eb="50">
      <t>カクニン</t>
    </rPh>
    <phoneticPr fontId="2"/>
  </si>
  <si>
    <t>補助対象事業名</t>
    <rPh sb="0" eb="4">
      <t>ホジョタイショウ</t>
    </rPh>
    <rPh sb="4" eb="7">
      <t>ジギョウメイ</t>
    </rPh>
    <phoneticPr fontId="2"/>
  </si>
  <si>
    <t>※　納品書等を添付すること。（物品購入の場合はメーカー名、型式、単価、個数、物品購入以外の場合は整備内容が明記されたもの）</t>
    <rPh sb="2" eb="6">
      <t>ノウヒンショトウ</t>
    </rPh>
    <rPh sb="15" eb="19">
      <t>ブッピンコウニュウ</t>
    </rPh>
    <rPh sb="20" eb="22">
      <t>バアイ</t>
    </rPh>
    <rPh sb="38" eb="42">
      <t>ブッピンコウニュウ</t>
    </rPh>
    <rPh sb="42" eb="44">
      <t>イガイ</t>
    </rPh>
    <rPh sb="45" eb="47">
      <t>バアイ</t>
    </rPh>
    <rPh sb="48" eb="50">
      <t>セイビ</t>
    </rPh>
    <rPh sb="50" eb="52">
      <t>ナイヨウ</t>
    </rPh>
    <phoneticPr fontId="2"/>
  </si>
  <si>
    <t>診療・検査医療機関確保事業</t>
    <rPh sb="0" eb="2">
      <t>シンリョウ</t>
    </rPh>
    <rPh sb="3" eb="5">
      <t>ケンサ</t>
    </rPh>
    <rPh sb="5" eb="7">
      <t>イリョウ</t>
    </rPh>
    <rPh sb="7" eb="9">
      <t>キカン</t>
    </rPh>
    <rPh sb="9" eb="11">
      <t>カクホ</t>
    </rPh>
    <rPh sb="11" eb="13">
      <t>ジギョウ</t>
    </rPh>
    <phoneticPr fontId="2"/>
  </si>
  <si>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</si>
  <si>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通帳の写しを添付してください。</t>
    <phoneticPr fontId="2"/>
  </si>
  <si>
    <t>（変更申請）</t>
    <rPh sb="1" eb="3">
      <t>ヘンコウ</t>
    </rPh>
    <rPh sb="3" eb="5">
      <t>シンセイ</t>
    </rPh>
    <phoneticPr fontId="2"/>
  </si>
  <si>
    <t>（令和○年○月）</t>
    <rPh sb="1" eb="3">
      <t>レイワ</t>
    </rPh>
    <rPh sb="4" eb="5">
      <t>ネン</t>
    </rPh>
    <rPh sb="6" eb="7">
      <t>ツキ</t>
    </rPh>
    <phoneticPr fontId="2"/>
  </si>
  <si>
    <t>（令和○年○月○日）</t>
    <rPh sb="1" eb="3">
      <t>レイワ</t>
    </rPh>
    <rPh sb="4" eb="5">
      <t>ネン</t>
    </rPh>
    <rPh sb="6" eb="7">
      <t>ガツ</t>
    </rPh>
    <rPh sb="8" eb="9">
      <t>ニチ</t>
    </rPh>
    <phoneticPr fontId="2"/>
  </si>
  <si>
    <t>　　令和５年度奈良県診療・検査医療機関確保事業所要額調書</t>
    <rPh sb="2" eb="4">
      <t>レイワ</t>
    </rPh>
    <rPh sb="5" eb="7">
      <t>ネンド</t>
    </rPh>
    <rPh sb="23" eb="26">
      <t>ショヨウガク</t>
    </rPh>
    <rPh sb="26" eb="28">
      <t>チョウショ</t>
    </rPh>
    <phoneticPr fontId="2"/>
  </si>
  <si>
    <t>診療・検査医療機関確保事業　事業計画書</t>
    <rPh sb="0" eb="2">
      <t>シンリョウ</t>
    </rPh>
    <rPh sb="3" eb="5">
      <t>ケンサ</t>
    </rPh>
    <rPh sb="5" eb="7">
      <t>イリョウ</t>
    </rPh>
    <rPh sb="7" eb="9">
      <t>キカン</t>
    </rPh>
    <rPh sb="9" eb="11">
      <t>カクホ</t>
    </rPh>
    <rPh sb="11" eb="13">
      <t>ジギョウ</t>
    </rPh>
    <rPh sb="14" eb="16">
      <t>ジギョウ</t>
    </rPh>
    <rPh sb="16" eb="19">
      <t>ケイカクショ</t>
    </rPh>
    <phoneticPr fontId="10"/>
  </si>
  <si>
    <t>令和５年度年度奈良県診療・検査医療機関確保事業所要額精算書</t>
    <rPh sb="0" eb="2">
      <t>レイワ</t>
    </rPh>
    <rPh sb="3" eb="5">
      <t>ネンド</t>
    </rPh>
    <rPh sb="5" eb="7">
      <t>ネンド</t>
    </rPh>
    <rPh sb="23" eb="26">
      <t>ショヨウガク</t>
    </rPh>
    <rPh sb="26" eb="28">
      <t>セイサン</t>
    </rPh>
    <rPh sb="28" eb="29">
      <t>ショ</t>
    </rPh>
    <phoneticPr fontId="2"/>
  </si>
  <si>
    <t>診療・検査医療機関確保事業　実績報告書</t>
    <rPh sb="0" eb="2">
      <t>シンリョウ</t>
    </rPh>
    <rPh sb="3" eb="5">
      <t>ケンサ</t>
    </rPh>
    <rPh sb="5" eb="7">
      <t>イリョウ</t>
    </rPh>
    <rPh sb="7" eb="9">
      <t>キカン</t>
    </rPh>
    <rPh sb="9" eb="11">
      <t>カクホ</t>
    </rPh>
    <rPh sb="11" eb="13">
      <t>ジギョウ</t>
    </rPh>
    <rPh sb="14" eb="18">
      <t>ジッセキホウコク</t>
    </rPh>
    <rPh sb="18" eb="19">
      <t>ショ</t>
    </rPh>
    <phoneticPr fontId="10"/>
  </si>
  <si>
    <t>別紙９－４　附表</t>
    <rPh sb="0" eb="2">
      <t>ベッシ</t>
    </rPh>
    <rPh sb="6" eb="8">
      <t>フヒョウ</t>
    </rPh>
    <phoneticPr fontId="2"/>
  </si>
  <si>
    <t>別紙９－４</t>
    <rPh sb="0" eb="2">
      <t>ベッシ</t>
    </rPh>
    <phoneticPr fontId="2"/>
  </si>
  <si>
    <t>別紙９－３</t>
    <rPh sb="0" eb="2">
      <t>ベッシ</t>
    </rPh>
    <phoneticPr fontId="2"/>
  </si>
  <si>
    <t>別紙９－２　附表</t>
    <rPh sb="0" eb="2">
      <t>ベッシ</t>
    </rPh>
    <rPh sb="6" eb="8">
      <t>フヒョウ</t>
    </rPh>
    <phoneticPr fontId="2"/>
  </si>
  <si>
    <t>別紙９－２</t>
    <rPh sb="0" eb="2">
      <t>ベッシ</t>
    </rPh>
    <phoneticPr fontId="2"/>
  </si>
  <si>
    <t>別紙９－１</t>
    <rPh sb="0" eb="2">
      <t>ベッシ</t>
    </rPh>
    <phoneticPr fontId="2"/>
  </si>
  <si>
    <t>品名</t>
    <rPh sb="0" eb="2">
      <t>ヒンメイ</t>
    </rPh>
    <phoneticPr fontId="2"/>
  </si>
  <si>
    <t>口座番号
（7桁）</t>
    <rPh sb="0" eb="2">
      <t>コウザ</t>
    </rPh>
    <rPh sb="2" eb="4">
      <t>バンゴウ</t>
    </rPh>
    <rPh sb="7" eb="8">
      <t>ケタ</t>
    </rPh>
    <phoneticPr fontId="2"/>
  </si>
  <si>
    <t>補助条件確認書</t>
    <rPh sb="0" eb="4">
      <t>ホジョジョウケン</t>
    </rPh>
    <rPh sb="4" eb="7">
      <t>カクニンショ</t>
    </rPh>
    <phoneticPr fontId="10"/>
  </si>
  <si>
    <t>診療・検査医療機関指定日</t>
    <rPh sb="0" eb="2">
      <t>シンリョウ</t>
    </rPh>
    <rPh sb="3" eb="12">
      <t>ケンサイリョウキカンシテイビ</t>
    </rPh>
    <phoneticPr fontId="2"/>
  </si>
  <si>
    <t>　令和５年度奈良県新型コロナウイルス感染症対策設備整備費補助金（診療・検査医療機関確保事業）の申請にあたり、補助条件の充足状況を確認するため、本確認書を提出してください。</t>
    <rPh sb="41" eb="43">
      <t>カクホ</t>
    </rPh>
    <rPh sb="54" eb="58">
      <t>ホジョジョウケン</t>
    </rPh>
    <rPh sb="59" eb="63">
      <t>ジュウソクジョウキョウ</t>
    </rPh>
    <rPh sb="64" eb="66">
      <t>カクニン</t>
    </rPh>
    <rPh sb="71" eb="72">
      <t>ホン</t>
    </rPh>
    <rPh sb="72" eb="75">
      <t>カクニンショ</t>
    </rPh>
    <rPh sb="76" eb="78">
      <t>テイシュツ</t>
    </rPh>
    <phoneticPr fontId="2"/>
  </si>
  <si>
    <t>令和５年度中に、診療・検査医療機関の廃止手続きは行いません。</t>
    <rPh sb="0" eb="2">
      <t>レイワ</t>
    </rPh>
    <rPh sb="3" eb="6">
      <t>ネンドチュウ</t>
    </rPh>
    <rPh sb="8" eb="10">
      <t>シンリョウ</t>
    </rPh>
    <rPh sb="11" eb="13">
      <t>ケンサ</t>
    </rPh>
    <rPh sb="13" eb="17">
      <t>イリョウキカン</t>
    </rPh>
    <rPh sb="18" eb="20">
      <t>ハイシ</t>
    </rPh>
    <rPh sb="20" eb="22">
      <t>テツヅ</t>
    </rPh>
    <rPh sb="24" eb="25">
      <t>オコナ</t>
    </rPh>
    <phoneticPr fontId="2"/>
  </si>
  <si>
    <t>（実績報告）</t>
    <rPh sb="1" eb="5">
      <t>ジッセキホウコク</t>
    </rPh>
    <phoneticPr fontId="2"/>
  </si>
  <si>
    <t>　令和５年度奈良県新型コロナウイルス感染症対策設備整備費補助金（診療・検査医療機関確保事業）の実績報告にあたり、補助条件の充足状況を確認するため、本確認書を提出してください。</t>
    <rPh sb="41" eb="43">
      <t>カクホ</t>
    </rPh>
    <rPh sb="47" eb="51">
      <t>ジッセキホウコク</t>
    </rPh>
    <rPh sb="56" eb="60">
      <t>ホジョジョウケン</t>
    </rPh>
    <rPh sb="61" eb="65">
      <t>ジュウソクジョウキョウ</t>
    </rPh>
    <rPh sb="66" eb="68">
      <t>カクニン</t>
    </rPh>
    <rPh sb="73" eb="74">
      <t>ホン</t>
    </rPh>
    <rPh sb="74" eb="77">
      <t>カクニンショ</t>
    </rPh>
    <rPh sb="78" eb="80">
      <t>テイシュツ</t>
    </rPh>
    <phoneticPr fontId="2"/>
  </si>
  <si>
    <t>診療・検査医療機関指定日</t>
    <rPh sb="0" eb="2">
      <t>シンリョウ</t>
    </rPh>
    <rPh sb="3" eb="9">
      <t>ケンサイリョウキカン</t>
    </rPh>
    <rPh sb="9" eb="12">
      <t>シテイビ</t>
    </rPh>
    <phoneticPr fontId="2"/>
  </si>
  <si>
    <t>令和５年度中に、診療・検査医療機関の廃止手続きは行いません。</t>
    <phoneticPr fontId="2"/>
  </si>
  <si>
    <t>２の医療機関名及び所在地は、申請者が医療機関の場合のみ記載すること</t>
    <phoneticPr fontId="2"/>
  </si>
  <si>
    <t>医療機関名</t>
    <rPh sb="0" eb="5">
      <t>イリョウキカンメイ</t>
    </rPh>
    <phoneticPr fontId="2"/>
  </si>
  <si>
    <t>：</t>
    <phoneticPr fontId="2"/>
  </si>
  <si>
    <t>（請求者が医療機関の場合のみ記載）</t>
    <phoneticPr fontId="2"/>
  </si>
  <si>
    <t>備考</t>
    <phoneticPr fontId="2"/>
  </si>
  <si>
    <t>補助事業者（開設者）</t>
    <phoneticPr fontId="2"/>
  </si>
  <si>
    <t>４．</t>
    <phoneticPr fontId="2"/>
  </si>
  <si>
    <t>５．その他　参考となる書類（４の金額の積算内訳等）</t>
    <phoneticPr fontId="2"/>
  </si>
  <si>
    <t>補助事業者（開設者）</t>
  </si>
  <si>
    <t>（２）物品等購入
（PPEや文房具などの消耗品は対象外）</t>
    <rPh sb="3" eb="6">
      <t>ブッピントウ</t>
    </rPh>
    <rPh sb="6" eb="8">
      <t>コウニュウ</t>
    </rPh>
    <rPh sb="14" eb="17">
      <t>ブンボウグ</t>
    </rPh>
    <rPh sb="20" eb="23">
      <t>ショウモウヒン</t>
    </rPh>
    <rPh sb="24" eb="27">
      <t>タイショウガイ</t>
    </rPh>
    <phoneticPr fontId="2"/>
  </si>
  <si>
    <t>（１）物品等購入以外の整備、修繕等</t>
    <rPh sb="3" eb="5">
      <t>ブッピン</t>
    </rPh>
    <rPh sb="5" eb="6">
      <t>トウ</t>
    </rPh>
    <rPh sb="6" eb="8">
      <t>コウニュウ</t>
    </rPh>
    <rPh sb="8" eb="10">
      <t>イガイ</t>
    </rPh>
    <rPh sb="11" eb="13">
      <t>セイビ</t>
    </rPh>
    <rPh sb="14" eb="16">
      <t>シュウゼン</t>
    </rPh>
    <rPh sb="16" eb="17">
      <t>トウ</t>
    </rPh>
    <phoneticPr fontId="19"/>
  </si>
  <si>
    <t>※　設備整備後の写真を提出すること。</t>
    <rPh sb="2" eb="4">
      <t>セツビ</t>
    </rPh>
    <rPh sb="4" eb="6">
      <t>セイビ</t>
    </rPh>
    <rPh sb="6" eb="7">
      <t>ゴ</t>
    </rPh>
    <rPh sb="8" eb="10">
      <t>シャシン</t>
    </rPh>
    <rPh sb="11" eb="13">
      <t>テイシュツ</t>
    </rPh>
    <phoneticPr fontId="2"/>
  </si>
  <si>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</si>
  <si>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</si>
  <si>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</si>
  <si>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</si>
  <si>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</si>
  <si>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</si>
  <si>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</si>
  <si>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</si>
  <si>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</si>
  <si>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【例】
・診療検査医療機関であることを示すための患者案内看板の設置
・診療・検査医療機関であることを示すためのホームページ改修</t>
    <rPh sb="5" eb="7">
      <t>シンリョウ</t>
    </rPh>
    <rPh sb="7" eb="9">
      <t>ケンサ</t>
    </rPh>
    <rPh sb="9" eb="11">
      <t>イリョウ</t>
    </rPh>
    <rPh sb="11" eb="13">
      <t>キカン</t>
    </rPh>
    <rPh sb="19" eb="20">
      <t>シメ</t>
    </rPh>
    <rPh sb="24" eb="26">
      <t>カンジャ</t>
    </rPh>
    <rPh sb="35" eb="37">
      <t>シンリョウ</t>
    </rPh>
    <rPh sb="38" eb="44">
      <t>ケンサイリョウキカン</t>
    </rPh>
    <rPh sb="50" eb="51">
      <t>シメ</t>
    </rPh>
    <phoneticPr fontId="2"/>
  </si>
  <si>
    <t>【例】
・医療機器（パルスオキシメーター等）の購入
・非接触サーモグラフィーカメラ（検温・消毒機能付き等）の購入</t>
    <rPh sb="23" eb="25">
      <t>コウニュウ</t>
    </rPh>
    <rPh sb="54" eb="56">
      <t>コウニュウ</t>
    </rPh>
    <phoneticPr fontId="2"/>
  </si>
  <si>
    <t>※　見積書を添付すること。（物品購入の場合はメーカー名、型式、単価（税込）、個数、物品購入以外の場合は整備内容が明記されたもの）</t>
    <rPh sb="14" eb="18">
      <t>ブッピンコウニュウ</t>
    </rPh>
    <rPh sb="19" eb="21">
      <t>バアイ</t>
    </rPh>
    <rPh sb="34" eb="36">
      <t>ゼイコ</t>
    </rPh>
    <rPh sb="41" eb="45">
      <t>ブッピンコウニュウ</t>
    </rPh>
    <rPh sb="45" eb="47">
      <t>イガイ</t>
    </rPh>
    <rPh sb="48" eb="50">
      <t>バアイ</t>
    </rPh>
    <rPh sb="51" eb="53">
      <t>セイビ</t>
    </rPh>
    <rPh sb="53" eb="55">
      <t>ナイヨウ</t>
    </rPh>
    <phoneticPr fontId="2"/>
  </si>
  <si>
    <t>(Ver 1.0)</t>
    <phoneticPr fontId="2"/>
  </si>
  <si>
    <t>診療・検査医療機関確保事業</t>
    <rPh sb="0" eb="2">
      <t>シンリョウ</t>
    </rPh>
    <rPh sb="3" eb="5">
      <t>ケンサ</t>
    </rPh>
    <rPh sb="5" eb="7">
      <t>イリョウ</t>
    </rPh>
    <rPh sb="7" eb="9">
      <t>キカン</t>
    </rPh>
    <rPh sb="9" eb="11">
      <t>カクホ</t>
    </rPh>
    <rPh sb="11" eb="13">
      <t>ジギョウ</t>
    </rPh>
    <phoneticPr fontId="2"/>
  </si>
  <si>
    <t>（令和5年10月1日以降対象分）</t>
    <phoneticPr fontId="2"/>
  </si>
  <si>
    <t>（令和5年10月1日以降対象分）</t>
    <phoneticPr fontId="2"/>
  </si>
  <si>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2"/>
  </si>
  <si>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2"/>
  </si>
  <si>
    <t>（令和5年10月1日以降対象分）</t>
    <rPh sb="1" eb="3">
      <t>レイワ</t>
    </rPh>
    <rPh sb="4" eb="5">
      <t>ネン</t>
    </rPh>
    <rPh sb="7" eb="8">
      <t>ガツ</t>
    </rPh>
    <rPh sb="9" eb="10">
      <t>ニチ</t>
    </rPh>
    <rPh sb="10" eb="12">
      <t>イコウ</t>
    </rPh>
    <rPh sb="12" eb="14">
      <t>タイショウ</t>
    </rPh>
    <rPh sb="14" eb="15">
      <t>ブン</t>
    </rPh>
    <phoneticPr fontId="2"/>
  </si>
  <si>
    <t>（令和5年10月1日以降対象分）</t>
    <phoneticPr fontId="2"/>
  </si>
  <si>
    <t>診療・検査医療機関確保事業（令和5年10月1日以降対象分）</t>
    <rPh sb="0" eb="2">
      <t>シンリョウ</t>
    </rPh>
    <rPh sb="3" eb="5">
      <t>ケンサ</t>
    </rPh>
    <rPh sb="5" eb="7">
      <t>イリョウ</t>
    </rPh>
    <rPh sb="7" eb="9">
      <t>キカン</t>
    </rPh>
    <rPh sb="9" eb="11">
      <t>カクホ</t>
    </rPh>
    <rPh sb="11" eb="12">
      <t>ゴト</t>
    </rPh>
    <rPh sb="12" eb="13">
      <t>ギョウ</t>
    </rPh>
    <rPh sb="14" eb="16">
      <t>レイワ</t>
    </rPh>
    <rPh sb="17" eb="18">
      <t>ネン</t>
    </rPh>
    <rPh sb="20" eb="21">
      <t>ガツ</t>
    </rPh>
    <rPh sb="22" eb="23">
      <t>ニチ</t>
    </rPh>
    <rPh sb="23" eb="25">
      <t>イコウ</t>
    </rPh>
    <rPh sb="25" eb="27">
      <t>タイショウ</t>
    </rPh>
    <rPh sb="27" eb="28">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</si>
</sst>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Red]\-#,##0\ "/>
    <numFmt numFmtId="178" formatCode="0_);[Red]\(0\)"/>
    <numFmt numFmtId="179" formatCode="#,##0;&quot;△ &quot;#,##0"/>
    <numFmt numFmtId="180" formatCode="[$-411]ggge&quot;年&quot;m&quot;月&quot;d&quot;日&quot;;@"/>
  </numFmts>
  <fonts count="5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sz val="12"/>
      <color theme="1"/>
      <name val="ＭＳ 明朝"/>
      <family val="1"/>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b/>
      <sz val="12"/>
      <name val="游ゴシック"/>
      <family val="3"/>
      <charset val="128"/>
      <scheme val="minor"/>
    </font>
    <font>
      <sz val="12"/>
      <name val="游ゴシック"/>
      <family val="3"/>
      <charset val="128"/>
      <scheme val="minor"/>
    </font>
    <font>
      <sz val="11"/>
      <color rgb="FFFF0000"/>
      <name val="游ゴシック"/>
      <family val="3"/>
      <charset val="128"/>
      <scheme val="minor"/>
    </font>
    <font>
      <sz val="11"/>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b/>
      <sz val="14"/>
      <color rgb="FFFF0000"/>
      <name val="游ゴシック"/>
      <family val="3"/>
      <charset val="128"/>
      <scheme val="minor"/>
    </font>
    <font>
      <b/>
      <sz val="14"/>
      <color rgb="FFFF0000"/>
      <name val="ＭＳ 明朝"/>
      <family val="1"/>
      <charset val="128"/>
    </font>
    <font>
      <b/>
      <sz val="12"/>
      <color rgb="FFFF0000"/>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s>
  <borders count="53">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ashed">
        <color auto="1"/>
      </bottom>
      <diagonal/>
    </border>
    <border>
      <left style="thin">
        <color indexed="64"/>
      </left>
      <right style="thin">
        <color indexed="64"/>
      </right>
      <top style="medium">
        <color indexed="64"/>
      </top>
      <bottom style="double">
        <color indexed="64"/>
      </bottom>
      <diagonal/>
    </border>
    <border>
      <left/>
      <right style="thin">
        <color indexed="64"/>
      </right>
      <top/>
      <bottom/>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358">
    <xf numFmtId="0" fontId="0" fillId="0" borderId="0" xfId="0"/>
    <xf numFmtId="0" fontId="0" fillId="3" borderId="0" xfId="0" applyFill="1"/>
    <xf numFmtId="0" fontId="0" fillId="2" borderId="0" xfId="0" applyFill="1"/>
    <xf numFmtId="0" fontId="0" fillId="4" borderId="0" xfId="0" applyFill="1"/>
    <xf numFmtId="0" fontId="0" fillId="5" borderId="0" xfId="0" applyFill="1"/>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49" fontId="0" fillId="0" borderId="0" xfId="0" applyNumberFormat="1"/>
    <xf numFmtId="58" fontId="0" fillId="0" borderId="0" xfId="0" applyNumberFormat="1"/>
    <xf numFmtId="38" fontId="0" fillId="0" borderId="0" xfId="0" applyNumberFormat="1"/>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9" fillId="0" borderId="0" xfId="2" applyProtection="1"/>
    <xf numFmtId="0" fontId="6" fillId="0" borderId="0" xfId="0" applyFont="1" applyAlignment="1" applyProtection="1">
      <alignment vertical="top"/>
    </xf>
    <xf numFmtId="0" fontId="6" fillId="0" borderId="0" xfId="0" applyFont="1" applyAlignment="1" applyProtection="1">
      <alignment vertical="top" wrapText="1"/>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6" borderId="16" xfId="23" applyNumberFormat="1" applyFont="1" applyFill="1" applyBorder="1" applyAlignment="1" applyProtection="1">
      <alignment horizontal="center" vertical="center"/>
    </xf>
    <xf numFmtId="0" fontId="12" fillId="0" borderId="16" xfId="23" applyFont="1" applyBorder="1" applyAlignment="1" applyProtection="1">
      <alignment horizontal="center" vertical="center" shrinkToFit="1"/>
    </xf>
    <xf numFmtId="0" fontId="12" fillId="0" borderId="16" xfId="23" applyFont="1" applyBorder="1" applyAlignment="1" applyProtection="1">
      <alignment horizontal="center" vertical="center"/>
    </xf>
    <xf numFmtId="0" fontId="12" fillId="0" borderId="16" xfId="23" applyFont="1" applyBorder="1" applyAlignment="1" applyProtection="1">
      <alignment horizontal="center" vertical="center" wrapText="1" shrinkToFit="1"/>
    </xf>
    <xf numFmtId="0" fontId="37" fillId="0" borderId="0" xfId="0" applyFont="1" applyProtection="1"/>
    <xf numFmtId="0" fontId="38" fillId="0" borderId="0" xfId="0" applyFont="1" applyProtection="1"/>
    <xf numFmtId="0" fontId="6" fillId="0" borderId="50" xfId="0" applyFont="1" applyBorder="1" applyProtection="1"/>
    <xf numFmtId="0" fontId="6" fillId="0" borderId="18" xfId="0" applyNumberFormat="1" applyFont="1" applyBorder="1" applyAlignment="1" applyProtection="1">
      <alignment horizontal="center"/>
    </xf>
    <xf numFmtId="0" fontId="6" fillId="0" borderId="48" xfId="0" applyNumberFormat="1" applyFont="1" applyBorder="1" applyAlignment="1" applyProtection="1">
      <alignment horizontal="center"/>
    </xf>
    <xf numFmtId="0" fontId="9" fillId="0" borderId="0" xfId="14" applyProtection="1">
      <alignment vertical="center"/>
    </xf>
    <xf numFmtId="0" fontId="23" fillId="6" borderId="0" xfId="16" applyFont="1" applyFill="1" applyAlignment="1" applyProtection="1">
      <alignment horizontal="right" vertical="center"/>
    </xf>
    <xf numFmtId="0" fontId="9" fillId="6"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6" borderId="0" xfId="5" applyFont="1" applyFill="1" applyAlignment="1" applyProtection="1">
      <alignment horizontal="right" vertical="center"/>
    </xf>
    <xf numFmtId="0" fontId="9" fillId="0" borderId="0" xfId="16" applyFill="1" applyAlignment="1" applyProtection="1">
      <alignment vertical="center"/>
    </xf>
    <xf numFmtId="38" fontId="28" fillId="0" borderId="13" xfId="16" applyNumberFormat="1" applyFont="1" applyFill="1" applyBorder="1" applyAlignment="1" applyProtection="1">
      <alignment vertical="center" shrinkToFit="1"/>
    </xf>
    <xf numFmtId="38" fontId="28" fillId="0" borderId="35"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38" fontId="28" fillId="0" borderId="24" xfId="16" applyNumberFormat="1" applyFont="1" applyFill="1" applyBorder="1" applyAlignment="1" applyProtection="1">
      <alignment vertical="center" shrinkToFit="1"/>
    </xf>
    <xf numFmtId="38" fontId="28" fillId="0" borderId="23" xfId="16" applyNumberFormat="1" applyFont="1" applyFill="1" applyBorder="1" applyAlignment="1" applyProtection="1">
      <alignment vertical="center" shrinkToFit="1"/>
    </xf>
    <xf numFmtId="0" fontId="28" fillId="0" borderId="29" xfId="16" applyFont="1" applyFill="1" applyBorder="1" applyAlignment="1" applyProtection="1">
      <alignment vertical="center" shrinkToFit="1"/>
    </xf>
    <xf numFmtId="38" fontId="28" fillId="0" borderId="18" xfId="16" applyNumberFormat="1" applyFont="1" applyFill="1" applyBorder="1" applyAlignment="1" applyProtection="1">
      <alignment vertical="center" shrinkToFit="1"/>
    </xf>
    <xf numFmtId="38" fontId="28" fillId="0" borderId="19" xfId="16" applyNumberFormat="1" applyFont="1" applyFill="1" applyBorder="1" applyAlignment="1" applyProtection="1">
      <alignment vertical="center" shrinkToFit="1"/>
    </xf>
    <xf numFmtId="0" fontId="28" fillId="0" borderId="44" xfId="16" applyFont="1" applyFill="1" applyBorder="1" applyAlignment="1" applyProtection="1">
      <alignment vertical="center" shrinkToFit="1"/>
    </xf>
    <xf numFmtId="0" fontId="9" fillId="0" borderId="42" xfId="16" applyFill="1" applyBorder="1" applyAlignment="1" applyProtection="1">
      <alignment vertical="center" shrinkToFit="1"/>
    </xf>
    <xf numFmtId="0" fontId="9" fillId="0" borderId="32" xfId="16" applyFill="1" applyBorder="1" applyAlignment="1" applyProtection="1">
      <alignment vertical="center" shrinkToFit="1"/>
    </xf>
    <xf numFmtId="0" fontId="25" fillId="0" borderId="40" xfId="16" applyFont="1" applyFill="1" applyBorder="1" applyAlignment="1" applyProtection="1">
      <alignment horizontal="center" vertical="center" shrinkToFit="1"/>
    </xf>
    <xf numFmtId="38" fontId="28" fillId="0" borderId="26" xfId="1"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2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38" fontId="28" fillId="0" borderId="46" xfId="16" applyNumberFormat="1" applyFont="1" applyFill="1" applyBorder="1" applyAlignment="1" applyProtection="1">
      <alignment vertical="center" shrinkToFit="1"/>
    </xf>
    <xf numFmtId="0" fontId="28" fillId="0" borderId="33"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6" borderId="0" xfId="5" applyFont="1" applyFill="1" applyBorder="1" applyAlignment="1" applyProtection="1">
      <alignment vertical="center"/>
    </xf>
    <xf numFmtId="0" fontId="14" fillId="6" borderId="0" xfId="5" applyFont="1" applyFill="1" applyAlignment="1" applyProtection="1">
      <alignment vertical="center"/>
    </xf>
    <xf numFmtId="0" fontId="34" fillId="6" borderId="0" xfId="5" applyFont="1" applyFill="1" applyAlignment="1" applyProtection="1">
      <alignment vertical="center"/>
    </xf>
    <xf numFmtId="0" fontId="16" fillId="6" borderId="0" xfId="5" applyFont="1" applyFill="1" applyAlignment="1" applyProtection="1">
      <alignment vertical="center"/>
    </xf>
    <xf numFmtId="0" fontId="14" fillId="6" borderId="0" xfId="5" applyFont="1" applyFill="1" applyBorder="1" applyAlignment="1" applyProtection="1">
      <alignment horizontal="right" vertical="center"/>
    </xf>
    <xf numFmtId="0" fontId="21" fillId="6" borderId="22" xfId="13" applyFont="1" applyFill="1" applyBorder="1" applyAlignment="1" applyProtection="1">
      <alignment horizontal="center" vertical="center" wrapText="1"/>
    </xf>
    <xf numFmtId="0" fontId="11" fillId="6" borderId="21" xfId="5" applyFont="1" applyFill="1" applyBorder="1" applyAlignment="1" applyProtection="1">
      <alignment horizontal="right" vertical="center" wrapText="1"/>
    </xf>
    <xf numFmtId="0" fontId="11" fillId="6" borderId="16" xfId="5" applyFont="1" applyFill="1" applyBorder="1" applyAlignment="1" applyProtection="1">
      <alignment vertical="center" wrapText="1"/>
    </xf>
    <xf numFmtId="0" fontId="11" fillId="6" borderId="24" xfId="5" applyFont="1" applyFill="1" applyBorder="1" applyAlignment="1" applyProtection="1">
      <alignment horizontal="center" vertical="center" wrapText="1"/>
    </xf>
    <xf numFmtId="38" fontId="11" fillId="6" borderId="16" xfId="6" applyFont="1" applyFill="1" applyBorder="1" applyAlignment="1" applyProtection="1">
      <alignment vertical="center" wrapText="1"/>
    </xf>
    <xf numFmtId="0" fontId="11" fillId="6" borderId="16" xfId="5" applyFont="1" applyFill="1" applyBorder="1" applyAlignment="1" applyProtection="1">
      <alignment vertical="center"/>
    </xf>
    <xf numFmtId="0" fontId="11" fillId="6" borderId="19" xfId="5" applyFont="1" applyFill="1" applyBorder="1" applyAlignment="1" applyProtection="1">
      <alignment vertical="center"/>
    </xf>
    <xf numFmtId="0" fontId="21" fillId="0" borderId="19" xfId="13" applyFont="1" applyBorder="1" applyAlignment="1" applyProtection="1">
      <alignment vertical="center" shrinkToFit="1"/>
    </xf>
    <xf numFmtId="0" fontId="7" fillId="0" borderId="0" xfId="0" applyFont="1" applyProtection="1"/>
    <xf numFmtId="0" fontId="14" fillId="6" borderId="0" xfId="5" applyFont="1" applyFill="1" applyAlignment="1" applyProtection="1">
      <alignment horizontal="right" vertical="center"/>
    </xf>
    <xf numFmtId="0" fontId="0" fillId="0" borderId="0" xfId="0" applyAlignment="1" applyProtection="1">
      <alignment horizontal="right"/>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5" xfId="0" applyBorder="1" applyAlignment="1" applyProtection="1">
      <alignment vertical="center"/>
    </xf>
    <xf numFmtId="0" fontId="6" fillId="0" borderId="0" xfId="0" applyFont="1" applyFill="1" applyProtection="1"/>
    <xf numFmtId="0" fontId="6" fillId="0" borderId="0" xfId="0" applyFont="1" applyFill="1" applyAlignment="1" applyProtection="1"/>
    <xf numFmtId="49" fontId="6" fillId="0" borderId="0" xfId="0" applyNumberFormat="1" applyFont="1" applyFill="1" applyAlignment="1" applyProtection="1"/>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8" borderId="0" xfId="0" applyFill="1"/>
    <xf numFmtId="0" fontId="0" fillId="9" borderId="0" xfId="0" applyFill="1"/>
    <xf numFmtId="0" fontId="0" fillId="10" borderId="0" xfId="0" applyFill="1"/>
    <xf numFmtId="0" fontId="0" fillId="11" borderId="0" xfId="0" applyFill="1"/>
    <xf numFmtId="0" fontId="3" fillId="0" borderId="0" xfId="0" applyFont="1" applyAlignment="1" applyProtection="1">
      <alignment horizontal="center" vertical="center"/>
    </xf>
    <xf numFmtId="49" fontId="11" fillId="6" borderId="1" xfId="5" applyNumberFormat="1" applyFont="1" applyFill="1" applyBorder="1" applyAlignment="1" applyProtection="1">
      <alignment horizontal="center" vertical="center" shrinkToFit="1"/>
    </xf>
    <xf numFmtId="177" fontId="11" fillId="0" borderId="17" xfId="6" applyNumberFormat="1" applyFont="1" applyFill="1" applyBorder="1" applyAlignment="1" applyProtection="1">
      <alignment vertical="center" wrapText="1"/>
    </xf>
    <xf numFmtId="0" fontId="11" fillId="6" borderId="17" xfId="5" applyFont="1" applyFill="1" applyBorder="1" applyAlignment="1" applyProtection="1">
      <alignment vertical="center" wrapText="1"/>
    </xf>
    <xf numFmtId="0" fontId="11" fillId="6" borderId="22" xfId="5" applyFont="1" applyFill="1" applyBorder="1" applyAlignment="1" applyProtection="1">
      <alignment horizontal="center" vertical="center" wrapText="1"/>
    </xf>
    <xf numFmtId="0" fontId="11" fillId="6" borderId="1" xfId="5" applyFont="1" applyFill="1" applyBorder="1" applyAlignment="1" applyProtection="1">
      <alignment horizontal="center" vertical="center" wrapText="1"/>
    </xf>
    <xf numFmtId="0" fontId="21" fillId="6" borderId="21" xfId="13" applyFont="1" applyFill="1" applyBorder="1" applyAlignment="1" applyProtection="1">
      <alignment horizontal="center" vertical="center" shrinkToFit="1"/>
    </xf>
    <xf numFmtId="0" fontId="4" fillId="0" borderId="0" xfId="0" applyFont="1" applyProtection="1"/>
    <xf numFmtId="0" fontId="4" fillId="0" borderId="0" xfId="0" applyFont="1"/>
    <xf numFmtId="0" fontId="39" fillId="6" borderId="0" xfId="5" applyFont="1" applyFill="1" applyAlignment="1" applyProtection="1">
      <alignment vertical="center"/>
    </xf>
    <xf numFmtId="177" fontId="40" fillId="7" borderId="17" xfId="6" applyNumberFormat="1" applyFont="1" applyFill="1" applyBorder="1" applyAlignment="1" applyProtection="1">
      <alignment horizontal="center" vertical="center" wrapText="1"/>
    </xf>
    <xf numFmtId="38" fontId="40" fillId="7" borderId="17" xfId="6" applyFont="1" applyFill="1" applyBorder="1" applyAlignment="1" applyProtection="1">
      <alignment horizontal="center" vertical="center" wrapText="1"/>
    </xf>
    <xf numFmtId="177" fontId="40" fillId="7" borderId="2" xfId="6" applyNumberFormat="1" applyFont="1" applyFill="1" applyBorder="1" applyAlignment="1" applyProtection="1">
      <alignment vertical="center" wrapText="1"/>
    </xf>
    <xf numFmtId="38" fontId="40" fillId="7" borderId="2" xfId="6" applyFont="1" applyFill="1" applyBorder="1" applyAlignment="1" applyProtection="1">
      <alignment vertical="center" wrapText="1"/>
    </xf>
    <xf numFmtId="0" fontId="40" fillId="7" borderId="2" xfId="5" applyFont="1" applyFill="1" applyBorder="1" applyAlignment="1" applyProtection="1">
      <alignment horizontal="right" vertical="center" wrapText="1"/>
    </xf>
    <xf numFmtId="0" fontId="4" fillId="0" borderId="16" xfId="0" applyFont="1" applyBorder="1" applyAlignment="1">
      <alignment vertical="center" wrapText="1"/>
    </xf>
    <xf numFmtId="38" fontId="4" fillId="0" borderId="16" xfId="1" applyFont="1" applyBorder="1" applyAlignment="1">
      <alignment vertical="center"/>
    </xf>
    <xf numFmtId="0" fontId="7" fillId="0" borderId="0" xfId="0" applyFont="1" applyAlignment="1">
      <alignment horizontal="right"/>
    </xf>
    <xf numFmtId="0" fontId="40" fillId="0" borderId="0" xfId="5" applyFont="1" applyFill="1" applyAlignment="1" applyProtection="1">
      <alignment horizontal="right"/>
    </xf>
    <xf numFmtId="0" fontId="41" fillId="0" borderId="0" xfId="0" applyFont="1"/>
    <xf numFmtId="0" fontId="42" fillId="0" borderId="0" xfId="0" applyFont="1"/>
    <xf numFmtId="0" fontId="21" fillId="0" borderId="0" xfId="13" applyFont="1" applyBorder="1" applyAlignment="1" applyProtection="1">
      <alignment vertical="center" shrinkToFit="1"/>
    </xf>
    <xf numFmtId="0" fontId="4" fillId="0" borderId="0" xfId="0" applyFont="1" applyProtection="1">
      <protection locked="0"/>
    </xf>
    <xf numFmtId="0" fontId="7" fillId="0" borderId="0" xfId="0" applyFont="1" applyAlignment="1" applyProtection="1">
      <alignment horizontal="right"/>
    </xf>
    <xf numFmtId="0" fontId="42" fillId="0" borderId="0" xfId="0" applyFont="1" applyProtection="1"/>
    <xf numFmtId="0" fontId="4" fillId="0" borderId="16" xfId="0" applyFont="1" applyBorder="1" applyAlignment="1" applyProtection="1">
      <alignment vertical="center" wrapText="1"/>
    </xf>
    <xf numFmtId="38" fontId="4" fillId="0" borderId="16" xfId="1" applyFont="1" applyBorder="1" applyAlignment="1" applyProtection="1">
      <alignment vertical="center"/>
    </xf>
    <xf numFmtId="0" fontId="21" fillId="6" borderId="21" xfId="13" applyFont="1" applyFill="1" applyBorder="1" applyAlignment="1" applyProtection="1">
      <alignment horizontal="center" vertical="center" shrinkToFit="1"/>
    </xf>
    <xf numFmtId="0" fontId="12" fillId="0" borderId="16" xfId="23" applyFont="1" applyBorder="1" applyAlignment="1">
      <alignment horizontal="center" vertical="center"/>
    </xf>
    <xf numFmtId="0" fontId="44" fillId="0" borderId="0" xfId="0" applyFont="1" applyProtection="1"/>
    <xf numFmtId="0" fontId="45" fillId="0" borderId="0" xfId="0" applyFont="1" applyAlignment="1" applyProtection="1">
      <alignment horizontal="right" vertical="top"/>
    </xf>
    <xf numFmtId="0" fontId="9" fillId="0" borderId="0" xfId="14">
      <alignment vertical="center"/>
    </xf>
    <xf numFmtId="0" fontId="45" fillId="0" borderId="0" xfId="0" applyFont="1" applyAlignment="1">
      <alignment horizontal="right" vertical="top"/>
    </xf>
    <xf numFmtId="0" fontId="9" fillId="0" borderId="0" xfId="16" applyAlignment="1">
      <alignment horizontal="center" vertical="center"/>
    </xf>
    <xf numFmtId="0" fontId="23" fillId="0" borderId="0" xfId="16" applyFont="1" applyAlignment="1">
      <alignment horizontal="right" vertical="center"/>
    </xf>
    <xf numFmtId="0" fontId="24" fillId="0" borderId="0" xfId="16" applyFont="1" applyAlignment="1">
      <alignment horizontal="center" vertical="center"/>
    </xf>
    <xf numFmtId="0" fontId="24" fillId="0" borderId="0" xfId="16" applyFont="1" applyAlignment="1">
      <alignment vertical="center"/>
    </xf>
    <xf numFmtId="0" fontId="11" fillId="6" borderId="0" xfId="5" applyFont="1" applyFill="1" applyAlignment="1">
      <alignment horizontal="right" vertical="center"/>
    </xf>
    <xf numFmtId="0" fontId="11" fillId="6" borderId="0" xfId="5" applyFont="1" applyFill="1" applyAlignment="1">
      <alignment vertical="center" shrinkToFit="1"/>
    </xf>
    <xf numFmtId="0" fontId="9" fillId="0" borderId="0" xfId="16" applyAlignment="1">
      <alignment vertical="center"/>
    </xf>
    <xf numFmtId="0" fontId="0" fillId="0" borderId="0" xfId="0" applyAlignment="1">
      <alignment vertical="top" wrapText="1"/>
    </xf>
    <xf numFmtId="0" fontId="6" fillId="0" borderId="0" xfId="0" applyFont="1" applyAlignment="1">
      <alignment horizontal="center"/>
    </xf>
    <xf numFmtId="0" fontId="6" fillId="0" borderId="52" xfId="0" applyFont="1" applyBorder="1" applyAlignment="1">
      <alignment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xf numFmtId="0" fontId="44" fillId="0" borderId="0" xfId="0" applyFont="1" applyAlignment="1">
      <alignment horizontal="right" vertical="center"/>
    </xf>
    <xf numFmtId="0" fontId="6" fillId="0" borderId="0" xfId="0" applyFont="1"/>
    <xf numFmtId="0" fontId="45" fillId="0" borderId="0" xfId="0" applyFont="1" applyAlignment="1">
      <alignment vertical="top"/>
    </xf>
    <xf numFmtId="0" fontId="6" fillId="0" borderId="0" xfId="0" quotePrefix="1" applyFont="1"/>
    <xf numFmtId="177" fontId="0" fillId="0" borderId="2" xfId="1" applyNumberFormat="1" applyFont="1" applyFill="1" applyBorder="1" applyAlignment="1" applyProtection="1"/>
    <xf numFmtId="177" fontId="0" fillId="0" borderId="51" xfId="1" applyNumberFormat="1" applyFont="1" applyBorder="1" applyAlignment="1" applyProtection="1"/>
    <xf numFmtId="177" fontId="0" fillId="0" borderId="11" xfId="1" applyNumberFormat="1" applyFont="1" applyBorder="1" applyAlignment="1" applyProtection="1"/>
    <xf numFmtId="177" fontId="0" fillId="0" borderId="9" xfId="1" applyNumberFormat="1" applyFont="1" applyBorder="1" applyAlignment="1" applyProtection="1"/>
    <xf numFmtId="177" fontId="11" fillId="6" borderId="16" xfId="6" applyNumberFormat="1" applyFont="1" applyFill="1" applyBorder="1" applyAlignment="1" applyProtection="1">
      <alignment vertical="center" wrapText="1"/>
    </xf>
    <xf numFmtId="177" fontId="4" fillId="0" borderId="16" xfId="1" applyNumberFormat="1" applyFont="1" applyBorder="1" applyAlignment="1" applyProtection="1">
      <alignment vertical="center"/>
      <protection locked="0"/>
    </xf>
    <xf numFmtId="177" fontId="7" fillId="0" borderId="1" xfId="1" applyNumberFormat="1" applyFont="1" applyBorder="1" applyAlignment="1">
      <alignment horizontal="right"/>
    </xf>
    <xf numFmtId="177" fontId="7" fillId="0" borderId="1" xfId="1" applyNumberFormat="1" applyFont="1" applyBorder="1" applyAlignment="1" applyProtection="1">
      <alignment horizontal="right"/>
    </xf>
    <xf numFmtId="177" fontId="28" fillId="0" borderId="35" xfId="16" applyNumberFormat="1" applyFont="1" applyFill="1" applyBorder="1" applyAlignment="1" applyProtection="1">
      <alignment vertical="center" shrinkToFit="1"/>
    </xf>
    <xf numFmtId="177" fontId="28" fillId="0" borderId="23" xfId="16" applyNumberFormat="1" applyFont="1" applyFill="1" applyBorder="1" applyAlignment="1" applyProtection="1">
      <alignment vertical="center" shrinkToFit="1"/>
    </xf>
    <xf numFmtId="177" fontId="28" fillId="0" borderId="19" xfId="16" applyNumberFormat="1" applyFont="1" applyFill="1" applyBorder="1" applyAlignment="1" applyProtection="1">
      <alignment vertical="center" shrinkToFit="1"/>
    </xf>
    <xf numFmtId="177" fontId="28" fillId="0" borderId="26" xfId="1" applyNumberFormat="1" applyFont="1" applyFill="1" applyBorder="1" applyAlignment="1" applyProtection="1">
      <alignment horizontal="center" vertical="center" shrinkToFit="1"/>
    </xf>
    <xf numFmtId="0" fontId="46" fillId="0" borderId="0" xfId="0" applyFont="1" applyAlignment="1">
      <alignment horizontal="left" vertical="center"/>
    </xf>
    <xf numFmtId="0" fontId="47" fillId="0" borderId="0" xfId="0" applyFont="1" applyAlignment="1">
      <alignment horizontal="left" vertical="center"/>
    </xf>
    <xf numFmtId="0" fontId="0" fillId="0" borderId="0" xfId="0" applyAlignment="1">
      <alignment horizontal="left" vertical="center"/>
    </xf>
    <xf numFmtId="0" fontId="48" fillId="0" borderId="0" xfId="2" applyFont="1" applyAlignment="1">
      <alignment vertical="center"/>
    </xf>
    <xf numFmtId="0" fontId="9" fillId="0" borderId="0" xfId="2"/>
    <xf numFmtId="0" fontId="12" fillId="0" borderId="0" xfId="2" applyFont="1" applyAlignment="1">
      <alignment vertical="center"/>
    </xf>
    <xf numFmtId="0" fontId="49" fillId="0" borderId="0" xfId="0" applyFont="1" applyAlignment="1">
      <alignment vertical="center" wrapText="1"/>
    </xf>
    <xf numFmtId="0" fontId="47" fillId="0" borderId="0" xfId="0" applyFont="1" applyAlignment="1">
      <alignment vertical="center" wrapText="1"/>
    </xf>
    <xf numFmtId="0" fontId="0" fillId="0" borderId="0" xfId="0" applyAlignment="1">
      <alignment horizontal="right"/>
    </xf>
    <xf numFmtId="177" fontId="0" fillId="10" borderId="2" xfId="1" applyNumberFormat="1" applyFont="1" applyFill="1" applyBorder="1" applyAlignment="1" applyProtection="1">
      <protection locked="0"/>
    </xf>
    <xf numFmtId="177" fontId="11" fillId="10" borderId="16" xfId="6" applyNumberFormat="1" applyFont="1" applyFill="1" applyBorder="1" applyAlignment="1" applyProtection="1">
      <alignment vertical="center" wrapText="1"/>
      <protection locked="0"/>
    </xf>
    <xf numFmtId="49" fontId="11" fillId="10" borderId="23" xfId="6" applyNumberFormat="1" applyFont="1" applyFill="1" applyBorder="1" applyAlignment="1" applyProtection="1">
      <alignment vertical="center" wrapText="1"/>
      <protection locked="0"/>
    </xf>
    <xf numFmtId="49" fontId="11" fillId="10" borderId="16" xfId="5" applyNumberFormat="1" applyFont="1" applyFill="1" applyBorder="1" applyAlignment="1" applyProtection="1">
      <alignment vertical="center"/>
      <protection locked="0"/>
    </xf>
    <xf numFmtId="49" fontId="11" fillId="10" borderId="47" xfId="6" applyNumberFormat="1" applyFont="1" applyFill="1" applyBorder="1" applyAlignment="1" applyProtection="1">
      <alignment vertical="center" wrapText="1"/>
      <protection locked="0"/>
    </xf>
    <xf numFmtId="49" fontId="4" fillId="10" borderId="16" xfId="0" applyNumberFormat="1" applyFont="1" applyFill="1" applyBorder="1" applyAlignment="1" applyProtection="1">
      <alignment vertical="center" wrapText="1"/>
      <protection locked="0"/>
    </xf>
    <xf numFmtId="177" fontId="4" fillId="10" borderId="16" xfId="1" applyNumberFormat="1" applyFont="1" applyFill="1" applyBorder="1" applyAlignment="1" applyProtection="1">
      <alignment vertical="center"/>
      <protection locked="0"/>
    </xf>
    <xf numFmtId="0" fontId="6" fillId="6" borderId="0" xfId="0" applyFont="1" applyFill="1" applyBorder="1" applyAlignment="1" applyProtection="1">
      <alignment vertical="center"/>
      <protection locked="0"/>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pplyProtection="1">
      <alignment horizontal="center"/>
    </xf>
    <xf numFmtId="177" fontId="0" fillId="10" borderId="9" xfId="1" applyNumberFormat="1" applyFont="1" applyFill="1" applyBorder="1" applyAlignment="1" applyProtection="1">
      <protection locked="0"/>
    </xf>
    <xf numFmtId="58" fontId="11" fillId="10" borderId="16" xfId="5"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0" fontId="6" fillId="6" borderId="0" xfId="0" applyFont="1" applyFill="1" applyBorder="1" applyAlignment="1" applyProtection="1">
      <alignment vertical="center"/>
    </xf>
    <xf numFmtId="0" fontId="6" fillId="0" borderId="52" xfId="0" applyFont="1" applyBorder="1" applyAlignment="1" applyProtection="1">
      <alignment vertical="center"/>
    </xf>
    <xf numFmtId="0" fontId="0" fillId="0" borderId="0" xfId="0" applyAlignment="1" applyProtection="1">
      <alignment vertical="center"/>
    </xf>
    <xf numFmtId="0" fontId="6" fillId="0" borderId="0" xfId="0" applyFont="1" applyAlignment="1" applyProtection="1">
      <alignment horizontal="center" vertical="center"/>
    </xf>
    <xf numFmtId="0" fontId="44" fillId="0" borderId="0" xfId="0" applyFont="1" applyAlignment="1" applyProtection="1">
      <alignment horizontal="right" vertical="center"/>
    </xf>
    <xf numFmtId="0" fontId="6" fillId="0" borderId="0" xfId="0" applyFont="1" applyAlignment="1" applyProtection="1">
      <alignment vertical="center" wrapText="1"/>
    </xf>
    <xf numFmtId="49" fontId="12" fillId="10" borderId="24" xfId="23" applyNumberFormat="1" applyFont="1" applyFill="1" applyBorder="1" applyAlignment="1" applyProtection="1">
      <alignment vertical="center"/>
      <protection locked="0"/>
    </xf>
    <xf numFmtId="49" fontId="12" fillId="10" borderId="23" xfId="23" applyNumberFormat="1" applyFont="1" applyFill="1" applyBorder="1" applyAlignment="1" applyProtection="1">
      <alignment vertical="center"/>
      <protection locked="0"/>
    </xf>
    <xf numFmtId="49" fontId="12" fillId="10" borderId="25" xfId="23" applyNumberFormat="1" applyFont="1" applyFill="1" applyBorder="1" applyAlignment="1" applyProtection="1">
      <alignment vertical="center"/>
      <protection locked="0"/>
    </xf>
    <xf numFmtId="0" fontId="12" fillId="0" borderId="16" xfId="23" applyFont="1" applyBorder="1" applyAlignment="1" applyProtection="1">
      <alignment horizontal="center" vertical="center" wrapText="1" shrinkToFit="1"/>
    </xf>
    <xf numFmtId="0" fontId="12" fillId="0" borderId="0" xfId="23" applyFont="1" applyAlignment="1" applyProtection="1">
      <alignment horizontal="left" vertical="center"/>
    </xf>
    <xf numFmtId="0" fontId="12" fillId="0" borderId="24" xfId="23" applyFont="1" applyBorder="1" applyAlignment="1" applyProtection="1">
      <alignment horizontal="center" vertical="center" wrapText="1"/>
    </xf>
    <xf numFmtId="0" fontId="12" fillId="0" borderId="23" xfId="23" applyFont="1" applyBorder="1" applyAlignment="1" applyProtection="1">
      <alignment horizontal="center" vertical="center"/>
    </xf>
    <xf numFmtId="0" fontId="12" fillId="0" borderId="25" xfId="23" applyFont="1" applyBorder="1" applyAlignment="1" applyProtection="1">
      <alignment horizontal="center" vertical="center"/>
    </xf>
    <xf numFmtId="49" fontId="12" fillId="10" borderId="16" xfId="23" applyNumberFormat="1" applyFont="1" applyFill="1" applyBorder="1" applyAlignment="1" applyProtection="1">
      <alignment vertical="center" wrapText="1"/>
      <protection locked="0"/>
    </xf>
    <xf numFmtId="0" fontId="12" fillId="0" borderId="24" xfId="23" applyFont="1" applyBorder="1" applyAlignment="1" applyProtection="1">
      <alignment horizontal="center" vertical="center" shrinkToFit="1"/>
    </xf>
    <xf numFmtId="0" fontId="12" fillId="0" borderId="25" xfId="23" applyFont="1" applyBorder="1" applyAlignment="1" applyProtection="1">
      <alignment horizontal="center" vertical="center" shrinkToFit="1"/>
    </xf>
    <xf numFmtId="0" fontId="29" fillId="0" borderId="16" xfId="23" applyFont="1" applyBorder="1" applyAlignment="1" applyProtection="1">
      <alignment vertical="center" textRotation="255"/>
    </xf>
    <xf numFmtId="0" fontId="12" fillId="0" borderId="24" xfId="23" applyFont="1" applyBorder="1" applyAlignment="1" applyProtection="1">
      <alignment horizontal="center" vertical="center"/>
    </xf>
    <xf numFmtId="0" fontId="12" fillId="0" borderId="24" xfId="23" applyFont="1" applyBorder="1" applyAlignment="1">
      <alignment horizontal="center" vertical="center" wrapText="1"/>
    </xf>
    <xf numFmtId="0" fontId="12" fillId="0" borderId="23" xfId="23" applyFont="1" applyBorder="1" applyAlignment="1">
      <alignment horizontal="center" vertical="center"/>
    </xf>
    <xf numFmtId="0" fontId="12" fillId="0" borderId="25" xfId="23" applyFont="1" applyBorder="1" applyAlignment="1">
      <alignment horizontal="center" vertical="center"/>
    </xf>
    <xf numFmtId="49" fontId="12" fillId="10" borderId="16" xfId="23" applyNumberFormat="1" applyFont="1" applyFill="1" applyBorder="1" applyAlignment="1" applyProtection="1">
      <alignment vertical="center"/>
      <protection locked="0"/>
    </xf>
    <xf numFmtId="0" fontId="12" fillId="0" borderId="24" xfId="23" applyFont="1" applyBorder="1" applyAlignment="1" applyProtection="1">
      <alignment horizontal="center" vertical="center" wrapText="1" shrinkToFit="1"/>
      <protection locked="0"/>
    </xf>
    <xf numFmtId="0" fontId="12" fillId="0" borderId="25" xfId="23" applyFont="1" applyBorder="1" applyAlignment="1" applyProtection="1">
      <alignment horizontal="center" vertical="center" shrinkToFit="1"/>
      <protection locked="0"/>
    </xf>
    <xf numFmtId="0" fontId="35" fillId="0" borderId="0" xfId="0" applyFont="1" applyAlignment="1">
      <alignment horizontal="center"/>
    </xf>
    <xf numFmtId="0" fontId="6" fillId="0" borderId="1" xfId="0" applyFont="1" applyBorder="1" applyAlignment="1">
      <alignment horizontal="center"/>
    </xf>
    <xf numFmtId="0" fontId="35" fillId="10" borderId="24" xfId="0" applyFont="1" applyFill="1" applyBorder="1" applyAlignment="1" applyProtection="1">
      <alignment horizontal="center" vertical="center"/>
      <protection locked="0"/>
    </xf>
    <xf numFmtId="0" fontId="35" fillId="10" borderId="23" xfId="0" applyFont="1" applyFill="1" applyBorder="1" applyAlignment="1" applyProtection="1">
      <alignment horizontal="center" vertical="center"/>
      <protection locked="0"/>
    </xf>
    <xf numFmtId="178" fontId="12" fillId="0" borderId="24" xfId="23" applyNumberFormat="1" applyFont="1" applyBorder="1" applyAlignment="1">
      <alignment horizontal="center" vertical="center" wrapText="1"/>
    </xf>
    <xf numFmtId="178" fontId="12" fillId="0" borderId="25" xfId="23" applyNumberFormat="1" applyFont="1" applyBorder="1" applyAlignment="1">
      <alignment horizontal="center" vertical="center"/>
    </xf>
    <xf numFmtId="49" fontId="12" fillId="10" borderId="24" xfId="23" applyNumberFormat="1" applyFont="1" applyFill="1" applyBorder="1" applyAlignment="1" applyProtection="1">
      <alignment horizontal="center" vertical="center"/>
      <protection locked="0"/>
    </xf>
    <xf numFmtId="49" fontId="12" fillId="10" borderId="25" xfId="23" applyNumberFormat="1" applyFont="1" applyFill="1" applyBorder="1" applyAlignment="1" applyProtection="1">
      <alignment horizontal="center" vertical="center"/>
      <protection locked="0"/>
    </xf>
    <xf numFmtId="0" fontId="12" fillId="0" borderId="24" xfId="23" applyFont="1" applyBorder="1" applyAlignment="1" applyProtection="1">
      <alignment horizontal="center" vertical="center" wrapText="1" shrinkToFit="1"/>
    </xf>
    <xf numFmtId="49" fontId="9" fillId="10" borderId="16" xfId="19" applyNumberFormat="1" applyFont="1" applyFill="1" applyBorder="1" applyAlignment="1" applyProtection="1">
      <alignment vertical="center"/>
      <protection locked="0"/>
    </xf>
    <xf numFmtId="0" fontId="12" fillId="0" borderId="16" xfId="23" applyFont="1" applyBorder="1" applyAlignment="1" applyProtection="1">
      <alignment horizontal="center" vertical="center" shrinkToFit="1"/>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10" borderId="0" xfId="0" applyFont="1" applyFill="1" applyAlignment="1" applyProtection="1">
      <alignment horizontal="distributed"/>
      <protection locked="0"/>
    </xf>
    <xf numFmtId="58" fontId="7" fillId="10"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11" fillId="6" borderId="17" xfId="5" applyFont="1" applyFill="1" applyBorder="1" applyAlignment="1" applyProtection="1">
      <alignment horizontal="center" vertical="center" wrapText="1" shrinkToFit="1"/>
    </xf>
    <xf numFmtId="0" fontId="21" fillId="6" borderId="21" xfId="13" applyFont="1" applyFill="1" applyBorder="1" applyAlignment="1" applyProtection="1">
      <alignment horizontal="center" vertical="center" shrinkToFit="1"/>
    </xf>
    <xf numFmtId="0" fontId="11" fillId="6" borderId="21" xfId="5" applyFont="1" applyFill="1" applyBorder="1" applyAlignment="1" applyProtection="1">
      <alignment horizontal="center" vertical="center" wrapText="1" shrinkToFit="1"/>
    </xf>
    <xf numFmtId="0" fontId="11" fillId="6" borderId="19" xfId="5" applyFont="1" applyFill="1" applyBorder="1" applyAlignment="1" applyProtection="1">
      <alignment horizontal="center" vertical="center" wrapText="1"/>
    </xf>
    <xf numFmtId="0" fontId="11" fillId="6" borderId="0" xfId="5" applyFont="1" applyFill="1" applyBorder="1" applyAlignment="1" applyProtection="1">
      <alignment horizontal="center" vertical="center" wrapText="1"/>
    </xf>
    <xf numFmtId="0" fontId="11" fillId="6" borderId="17" xfId="5" applyFont="1" applyFill="1" applyBorder="1" applyAlignment="1" applyProtection="1">
      <alignment horizontal="center" vertical="center" wrapText="1"/>
    </xf>
    <xf numFmtId="0" fontId="11" fillId="6" borderId="21" xfId="5" applyFont="1" applyFill="1" applyBorder="1" applyAlignment="1" applyProtection="1">
      <alignment horizontal="center" vertical="center" wrapText="1"/>
    </xf>
    <xf numFmtId="0" fontId="21" fillId="6" borderId="21" xfId="13" applyFont="1" applyFill="1" applyBorder="1" applyAlignment="1" applyProtection="1">
      <alignment horizontal="center" vertical="center" wrapText="1"/>
    </xf>
    <xf numFmtId="49" fontId="40" fillId="0" borderId="1" xfId="5" applyNumberFormat="1" applyFont="1" applyFill="1" applyBorder="1" applyAlignment="1" applyProtection="1">
      <alignment horizontal="center" shrinkToFit="1"/>
    </xf>
    <xf numFmtId="0" fontId="40" fillId="0" borderId="1" xfId="5" applyNumberFormat="1" applyFont="1" applyFill="1" applyBorder="1" applyAlignment="1" applyProtection="1">
      <alignment horizontal="center" shrinkToFit="1"/>
    </xf>
    <xf numFmtId="0" fontId="26" fillId="0" borderId="0" xfId="20" applyNumberFormat="1" applyFont="1" applyFill="1" applyAlignment="1" applyProtection="1">
      <alignment vertical="center" shrinkToFit="1"/>
    </xf>
    <xf numFmtId="0" fontId="9" fillId="0" borderId="0" xfId="16" applyNumberFormat="1" applyFont="1" applyFill="1" applyAlignment="1" applyProtection="1">
      <alignment shrinkToFit="1"/>
    </xf>
    <xf numFmtId="0" fontId="23" fillId="6"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0" xfId="16" applyFont="1" applyFill="1" applyAlignment="1" applyProtection="1">
      <alignment vertical="center"/>
    </xf>
    <xf numFmtId="0" fontId="26" fillId="0" borderId="0" xfId="16" applyFont="1" applyFill="1" applyAlignment="1" applyProtection="1">
      <alignment vertical="center"/>
    </xf>
    <xf numFmtId="0" fontId="25" fillId="0" borderId="38" xfId="16" applyFont="1" applyFill="1" applyBorder="1" applyAlignment="1" applyProtection="1">
      <alignment horizontal="right" vertical="center" wrapText="1"/>
    </xf>
    <xf numFmtId="0" fontId="25" fillId="0" borderId="38" xfId="16" applyFont="1" applyFill="1" applyBorder="1" applyAlignment="1" applyProtection="1">
      <alignment horizontal="right" vertical="center"/>
    </xf>
    <xf numFmtId="0" fontId="25" fillId="0" borderId="30" xfId="16" applyFont="1" applyFill="1" applyBorder="1" applyAlignment="1" applyProtection="1">
      <alignment horizontal="center" vertical="center" shrinkToFit="1"/>
    </xf>
    <xf numFmtId="0" fontId="25" fillId="0" borderId="31" xfId="16" applyFont="1" applyFill="1" applyBorder="1" applyAlignment="1" applyProtection="1">
      <alignment horizontal="center" vertical="center" shrinkToFit="1"/>
    </xf>
    <xf numFmtId="0" fontId="25" fillId="0" borderId="41" xfId="16" applyFont="1" applyFill="1" applyBorder="1" applyAlignment="1" applyProtection="1">
      <alignment horizontal="center" vertical="center" shrinkToFit="1"/>
    </xf>
    <xf numFmtId="0" fontId="25" fillId="0" borderId="42"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49" fontId="11" fillId="6" borderId="1" xfId="5" applyNumberFormat="1" applyFont="1" applyFill="1" applyBorder="1" applyAlignment="1" applyProtection="1">
      <alignment horizontal="center" vertical="center" shrinkToFit="1"/>
    </xf>
    <xf numFmtId="0" fontId="11" fillId="6" borderId="1" xfId="5" applyFont="1" applyFill="1" applyBorder="1" applyAlignment="1" applyProtection="1">
      <alignment horizontal="center" vertical="center" shrinkToFit="1"/>
    </xf>
    <xf numFmtId="0" fontId="27" fillId="0" borderId="34" xfId="16" applyFont="1" applyFill="1" applyBorder="1" applyAlignment="1" applyProtection="1">
      <alignment vertical="center" wrapText="1" shrinkToFit="1"/>
    </xf>
    <xf numFmtId="0" fontId="27" fillId="0" borderId="35" xfId="16" applyFont="1" applyFill="1" applyBorder="1" applyAlignment="1" applyProtection="1">
      <alignment vertical="center" wrapText="1" shrinkToFit="1"/>
    </xf>
    <xf numFmtId="0" fontId="27" fillId="0" borderId="43" xfId="16" applyFont="1" applyFill="1" applyBorder="1" applyAlignment="1" applyProtection="1">
      <alignment vertical="center" wrapText="1" shrinkToFit="1"/>
    </xf>
    <xf numFmtId="179" fontId="28" fillId="0" borderId="35" xfId="16" applyNumberFormat="1" applyFont="1" applyFill="1" applyBorder="1" applyAlignment="1" applyProtection="1">
      <alignment horizontal="right" vertical="center" shrinkToFit="1"/>
    </xf>
    <xf numFmtId="0" fontId="27" fillId="0" borderId="28" xfId="16" applyFont="1" applyFill="1" applyBorder="1" applyAlignment="1" applyProtection="1">
      <alignment horizontal="left" vertical="center" shrinkToFit="1"/>
    </xf>
    <xf numFmtId="0" fontId="27" fillId="0" borderId="23" xfId="16" applyFont="1" applyFill="1" applyBorder="1" applyAlignment="1" applyProtection="1">
      <alignment horizontal="left" vertical="center" shrinkToFit="1"/>
    </xf>
    <xf numFmtId="0" fontId="27" fillId="0" borderId="25" xfId="16" applyFont="1" applyFill="1" applyBorder="1" applyAlignment="1" applyProtection="1">
      <alignment horizontal="left" vertical="center" shrinkToFit="1"/>
    </xf>
    <xf numFmtId="176" fontId="28" fillId="0" borderId="23" xfId="16" applyNumberFormat="1" applyFont="1" applyFill="1" applyBorder="1" applyAlignment="1" applyProtection="1">
      <alignment horizontal="right" vertical="center" shrinkToFit="1"/>
    </xf>
    <xf numFmtId="179" fontId="28" fillId="0" borderId="39" xfId="16" applyNumberFormat="1" applyFont="1" applyFill="1" applyBorder="1" applyAlignment="1" applyProtection="1">
      <alignment horizontal="right" vertical="center" shrinkToFit="1"/>
    </xf>
    <xf numFmtId="0" fontId="24" fillId="0" borderId="30" xfId="16" applyFont="1" applyFill="1" applyBorder="1" applyAlignment="1" applyProtection="1">
      <alignment horizontal="center" vertical="center" shrinkToFit="1"/>
    </xf>
    <xf numFmtId="0" fontId="24" fillId="0" borderId="31" xfId="16" applyFont="1" applyFill="1" applyBorder="1" applyAlignment="1" applyProtection="1">
      <alignment horizontal="center" vertical="center" shrinkToFit="1"/>
    </xf>
    <xf numFmtId="0" fontId="24" fillId="0" borderId="41" xfId="16" applyFont="1" applyFill="1" applyBorder="1" applyAlignment="1" applyProtection="1">
      <alignment horizontal="center" vertical="center" shrinkToFit="1"/>
    </xf>
    <xf numFmtId="38" fontId="28" fillId="0" borderId="31" xfId="16" applyNumberFormat="1" applyFont="1" applyFill="1" applyBorder="1" applyAlignment="1" applyProtection="1">
      <alignment horizontal="right" vertical="center" shrinkToFit="1"/>
    </xf>
    <xf numFmtId="0" fontId="33" fillId="0" borderId="26" xfId="16" applyFont="1" applyFill="1" applyBorder="1" applyAlignment="1" applyProtection="1">
      <alignment horizontal="center" vertical="center"/>
    </xf>
    <xf numFmtId="0" fontId="27" fillId="0" borderId="34" xfId="16" applyFont="1" applyFill="1" applyBorder="1" applyAlignment="1" applyProtection="1">
      <alignment horizontal="left" vertical="center" shrinkToFit="1"/>
    </xf>
    <xf numFmtId="0" fontId="27" fillId="0" borderId="35" xfId="16" applyFont="1" applyFill="1" applyBorder="1" applyAlignment="1" applyProtection="1">
      <alignment horizontal="left" vertical="center" shrinkToFit="1"/>
    </xf>
    <xf numFmtId="0" fontId="27" fillId="0" borderId="43" xfId="16" applyFont="1" applyFill="1" applyBorder="1" applyAlignment="1" applyProtection="1">
      <alignment horizontal="left" vertical="center" shrinkToFit="1"/>
    </xf>
    <xf numFmtId="38" fontId="28" fillId="0" borderId="35" xfId="1" applyFont="1" applyFill="1" applyBorder="1" applyAlignment="1" applyProtection="1">
      <alignment horizontal="right" vertical="center" shrinkToFit="1"/>
    </xf>
    <xf numFmtId="38" fontId="28" fillId="0" borderId="23" xfId="1" applyFont="1" applyFill="1" applyBorder="1" applyAlignment="1" applyProtection="1">
      <alignment horizontal="right" vertical="center" shrinkToFit="1"/>
    </xf>
    <xf numFmtId="0" fontId="27" fillId="0" borderId="36" xfId="16" applyFont="1" applyFill="1" applyBorder="1" applyAlignment="1" applyProtection="1">
      <alignment horizontal="center" vertical="center" shrinkToFit="1"/>
    </xf>
    <xf numFmtId="0" fontId="27" fillId="0" borderId="39" xfId="16" applyFont="1" applyFill="1" applyBorder="1" applyAlignment="1" applyProtection="1">
      <alignment horizontal="center" vertical="center" shrinkToFit="1"/>
    </xf>
    <xf numFmtId="0" fontId="27" fillId="0" borderId="45" xfId="16" applyFont="1" applyFill="1" applyBorder="1" applyAlignment="1" applyProtection="1">
      <alignment horizontal="center" vertical="center" shrinkToFit="1"/>
    </xf>
    <xf numFmtId="38" fontId="28" fillId="0" borderId="39"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shrinkToFit="1"/>
    </xf>
    <xf numFmtId="0" fontId="6" fillId="0" borderId="0" xfId="0" applyFont="1" applyAlignment="1" applyProtection="1">
      <alignment horizontal="left" vertical="top" wrapText="1"/>
    </xf>
    <xf numFmtId="0" fontId="6" fillId="10" borderId="18" xfId="0" applyFont="1" applyFill="1" applyBorder="1" applyAlignment="1" applyProtection="1">
      <alignment horizontal="center" vertical="center"/>
      <protection locked="0"/>
    </xf>
    <xf numFmtId="0" fontId="6" fillId="10" borderId="19" xfId="0" applyFont="1" applyFill="1" applyBorder="1" applyAlignment="1" applyProtection="1">
      <alignment horizontal="center" vertical="center"/>
      <protection locked="0"/>
    </xf>
    <xf numFmtId="0" fontId="6" fillId="10" borderId="48" xfId="0" applyFont="1" applyFill="1" applyBorder="1" applyAlignment="1" applyProtection="1">
      <alignment horizontal="center" vertical="center"/>
      <protection locked="0"/>
    </xf>
    <xf numFmtId="0" fontId="6" fillId="10" borderId="20"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6" fillId="10" borderId="49" xfId="0" applyFont="1" applyFill="1" applyBorder="1" applyAlignment="1" applyProtection="1">
      <alignment horizontal="center" vertical="center"/>
      <protection locked="0"/>
    </xf>
    <xf numFmtId="0" fontId="6" fillId="0" borderId="0" xfId="0" applyFont="1" applyAlignment="1" applyProtection="1">
      <alignment vertical="center"/>
    </xf>
    <xf numFmtId="0" fontId="0" fillId="0" borderId="0" xfId="0" applyAlignment="1" applyProtection="1">
      <alignment vertical="center"/>
    </xf>
    <xf numFmtId="0" fontId="24" fillId="0" borderId="0" xfId="16" applyFont="1" applyAlignment="1">
      <alignment horizontal="center" vertical="center"/>
    </xf>
    <xf numFmtId="0" fontId="24" fillId="0" borderId="0" xfId="16" applyFont="1" applyAlignment="1">
      <alignment vertical="center"/>
    </xf>
    <xf numFmtId="49" fontId="11" fillId="6" borderId="1" xfId="5" applyNumberFormat="1" applyFont="1" applyFill="1" applyBorder="1" applyAlignment="1">
      <alignment horizontal="center" vertical="center" shrinkToFit="1"/>
    </xf>
    <xf numFmtId="0" fontId="11" fillId="6" borderId="1" xfId="5" applyNumberFormat="1"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180" fontId="6" fillId="10" borderId="18" xfId="0" applyNumberFormat="1" applyFont="1" applyFill="1" applyBorder="1" applyAlignment="1" applyProtection="1">
      <alignment horizontal="center" vertical="center"/>
      <protection locked="0"/>
    </xf>
    <xf numFmtId="180" fontId="6" fillId="10" borderId="19" xfId="0" applyNumberFormat="1" applyFont="1" applyFill="1" applyBorder="1" applyAlignment="1" applyProtection="1">
      <alignment horizontal="center" vertical="center"/>
      <protection locked="0"/>
    </xf>
    <xf numFmtId="180" fontId="6" fillId="10" borderId="48" xfId="0" applyNumberFormat="1" applyFont="1" applyFill="1" applyBorder="1" applyAlignment="1" applyProtection="1">
      <alignment horizontal="center" vertical="center"/>
      <protection locked="0"/>
    </xf>
    <xf numFmtId="180" fontId="0" fillId="10" borderId="20" xfId="0" applyNumberFormat="1" applyFill="1" applyBorder="1" applyAlignment="1" applyProtection="1">
      <alignment horizontal="center" vertical="center"/>
      <protection locked="0"/>
    </xf>
    <xf numFmtId="180" fontId="0" fillId="10" borderId="1" xfId="0" applyNumberFormat="1" applyFill="1" applyBorder="1" applyAlignment="1" applyProtection="1">
      <alignment horizontal="center" vertical="center"/>
      <protection locked="0"/>
    </xf>
    <xf numFmtId="180" fontId="0" fillId="10" borderId="49" xfId="0" applyNumberFormat="1" applyFill="1" applyBorder="1" applyAlignment="1" applyProtection="1">
      <alignment horizontal="center" vertical="center"/>
      <protection locked="0"/>
    </xf>
    <xf numFmtId="0" fontId="6" fillId="0" borderId="0" xfId="0" applyFont="1" applyAlignment="1" applyProtection="1">
      <alignment vertical="center" wrapText="1"/>
    </xf>
    <xf numFmtId="0" fontId="0" fillId="0" borderId="0" xfId="0" applyNumberFormat="1" applyFill="1" applyAlignment="1" applyProtection="1">
      <alignment shrinkToFit="1"/>
    </xf>
    <xf numFmtId="177" fontId="28" fillId="0" borderId="31" xfId="16" applyNumberFormat="1" applyFont="1" applyFill="1" applyBorder="1" applyAlignment="1" applyProtection="1">
      <alignment horizontal="right" vertical="center" shrinkToFit="1"/>
    </xf>
    <xf numFmtId="177" fontId="28" fillId="0" borderId="35" xfId="1" applyNumberFormat="1" applyFont="1" applyFill="1" applyBorder="1" applyAlignment="1" applyProtection="1">
      <alignment horizontal="right" vertical="center" shrinkToFit="1"/>
    </xf>
    <xf numFmtId="177" fontId="28" fillId="0" borderId="23" xfId="1" applyNumberFormat="1" applyFont="1" applyFill="1" applyBorder="1" applyAlignment="1" applyProtection="1">
      <alignment horizontal="right" vertical="center" shrinkToFit="1"/>
    </xf>
    <xf numFmtId="177" fontId="28" fillId="0" borderId="39" xfId="16" applyNumberFormat="1" applyFont="1" applyFill="1" applyBorder="1" applyAlignment="1" applyProtection="1">
      <alignment horizontal="right" vertical="center" shrinkToFit="1"/>
    </xf>
    <xf numFmtId="177" fontId="28" fillId="0" borderId="35" xfId="16" applyNumberFormat="1" applyFont="1" applyFill="1" applyBorder="1" applyAlignment="1" applyProtection="1">
      <alignment horizontal="right" vertical="center" shrinkToFit="1"/>
    </xf>
    <xf numFmtId="177" fontId="28" fillId="0" borderId="23" xfId="16" applyNumberFormat="1" applyFont="1" applyFill="1" applyBorder="1" applyAlignment="1" applyProtection="1">
      <alignment horizontal="right" vertical="center" shrinkToFit="1"/>
    </xf>
    <xf numFmtId="0" fontId="6" fillId="0" borderId="0" xfId="0" applyFont="1" applyAlignment="1">
      <alignment horizontal="left" vertical="top" wrapText="1"/>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36" fillId="0" borderId="0" xfId="0" applyFont="1" applyAlignment="1" applyProtection="1">
      <alignment horizontal="center" vertical="center"/>
    </xf>
    <xf numFmtId="177" fontId="38" fillId="10" borderId="0" xfId="1" applyNumberFormat="1" applyFont="1" applyFill="1" applyAlignment="1" applyProtection="1">
      <alignment horizontal="right"/>
      <protection locked="0"/>
    </xf>
    <xf numFmtId="0" fontId="6" fillId="10" borderId="0" xfId="0" applyFont="1" applyFill="1" applyAlignment="1" applyProtection="1">
      <alignment vertical="top" shrinkToFit="1"/>
      <protection locked="0"/>
    </xf>
    <xf numFmtId="49" fontId="6" fillId="10" borderId="0" xfId="0" applyNumberFormat="1" applyFont="1" applyFill="1" applyAlignment="1" applyProtection="1">
      <alignment horizontal="center" vertical="top" shrinkToFit="1"/>
      <protection locked="0"/>
    </xf>
    <xf numFmtId="49" fontId="6" fillId="0" borderId="0" xfId="0" applyNumberFormat="1" applyFont="1" applyAlignment="1">
      <alignment shrinkToFit="1"/>
    </xf>
    <xf numFmtId="0" fontId="6" fillId="0" borderId="0" xfId="0" applyNumberFormat="1" applyFont="1" applyAlignment="1">
      <alignment shrinkToFit="1"/>
    </xf>
    <xf numFmtId="0" fontId="6" fillId="0" borderId="16" xfId="0" applyFont="1" applyBorder="1" applyAlignment="1" applyProtection="1">
      <alignment horizontal="left" wrapText="1"/>
    </xf>
    <xf numFmtId="0" fontId="6" fillId="0" borderId="16" xfId="0" applyFont="1" applyBorder="1" applyAlignment="1" applyProtection="1">
      <alignment horizontal="left"/>
    </xf>
    <xf numFmtId="49" fontId="6" fillId="0" borderId="19" xfId="0" applyNumberFormat="1" applyFont="1" applyBorder="1" applyAlignment="1" applyProtection="1">
      <alignment horizontal="center" shrinkToFit="1"/>
    </xf>
    <xf numFmtId="0" fontId="6" fillId="0" borderId="19" xfId="0" applyNumberFormat="1" applyFont="1" applyBorder="1" applyAlignment="1" applyProtection="1">
      <alignment horizontal="center" shrinkToFit="1"/>
    </xf>
    <xf numFmtId="49" fontId="6" fillId="0" borderId="20" xfId="0" applyNumberFormat="1" applyFont="1" applyBorder="1" applyAlignment="1" applyProtection="1">
      <alignment horizontal="center" shrinkToFit="1"/>
    </xf>
    <xf numFmtId="0" fontId="6" fillId="0" borderId="1" xfId="0" applyNumberFormat="1" applyFont="1" applyBorder="1" applyAlignment="1" applyProtection="1">
      <alignment horizontal="center" shrinkToFit="1"/>
    </xf>
    <xf numFmtId="0" fontId="6" fillId="0" borderId="49" xfId="0" applyNumberFormat="1" applyFont="1" applyBorder="1" applyAlignment="1" applyProtection="1">
      <alignment horizontal="center" shrinkToFit="1"/>
    </xf>
    <xf numFmtId="0" fontId="6" fillId="0" borderId="0" xfId="0" applyNumberFormat="1" applyFont="1" applyAlignment="1" applyProtection="1">
      <alignment shrinkToFit="1"/>
    </xf>
    <xf numFmtId="49" fontId="6" fillId="0" borderId="0" xfId="0" applyNumberFormat="1" applyFont="1" applyAlignment="1" applyProtection="1">
      <alignment shrinkToFit="1"/>
    </xf>
    <xf numFmtId="0" fontId="6" fillId="0" borderId="16" xfId="0" applyFont="1" applyBorder="1" applyAlignment="1" applyProtection="1">
      <alignment horizontal="left" vertical="center"/>
    </xf>
    <xf numFmtId="0" fontId="6" fillId="0" borderId="18" xfId="0" applyFont="1" applyBorder="1" applyAlignment="1" applyProtection="1">
      <alignment horizontal="center" shrinkToFit="1"/>
    </xf>
    <xf numFmtId="0" fontId="6" fillId="0" borderId="19" xfId="0" applyFont="1" applyBorder="1" applyAlignment="1" applyProtection="1">
      <alignment horizontal="center" shrinkToFit="1"/>
    </xf>
    <xf numFmtId="0" fontId="6" fillId="0" borderId="48" xfId="0" applyFont="1" applyBorder="1" applyAlignment="1" applyProtection="1">
      <alignment horizontal="center" shrinkToFit="1"/>
    </xf>
    <xf numFmtId="0" fontId="6" fillId="0" borderId="20" xfId="0" applyFont="1" applyBorder="1" applyAlignment="1" applyProtection="1">
      <alignment horizontal="center" shrinkToFit="1"/>
    </xf>
    <xf numFmtId="0" fontId="6" fillId="0" borderId="1" xfId="0" applyFont="1" applyBorder="1" applyAlignment="1" applyProtection="1">
      <alignment horizontal="center" shrinkToFit="1"/>
    </xf>
    <xf numFmtId="0" fontId="6" fillId="0" borderId="49" xfId="0" applyFont="1" applyBorder="1" applyAlignment="1" applyProtection="1">
      <alignment horizontal="center" shrinkToFit="1"/>
    </xf>
    <xf numFmtId="0" fontId="6" fillId="0" borderId="18"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49" xfId="0" applyFont="1" applyBorder="1" applyAlignment="1" applyProtection="1">
      <alignment horizontal="center" vertical="center"/>
    </xf>
    <xf numFmtId="0" fontId="0" fillId="0" borderId="0" xfId="0" applyNumberFormat="1" applyAlignment="1" applyProtection="1">
      <alignment shrinkToFit="1"/>
    </xf>
    <xf numFmtId="177" fontId="7" fillId="10" borderId="0" xfId="0" applyNumberFormat="1" applyFont="1" applyFill="1" applyAlignment="1" applyProtection="1">
      <alignment horizontal="center"/>
      <protection locked="0"/>
    </xf>
    <xf numFmtId="0" fontId="6" fillId="0" borderId="0" xfId="0" applyFont="1" applyAlignment="1" applyProtection="1">
      <alignment vertical="top" wrapText="1"/>
    </xf>
    <xf numFmtId="49" fontId="6" fillId="10" borderId="0" xfId="0" applyNumberFormat="1" applyFont="1" applyFill="1" applyAlignment="1" applyProtection="1">
      <alignment vertical="top" wrapText="1"/>
      <protection locked="0"/>
    </xf>
    <xf numFmtId="177" fontId="7" fillId="0" borderId="0" xfId="0" applyNumberFormat="1" applyFont="1" applyAlignment="1" applyProtection="1">
      <alignment horizontal="right"/>
    </xf>
    <xf numFmtId="177" fontId="7" fillId="10" borderId="0" xfId="0" applyNumberFormat="1" applyFont="1" applyFill="1" applyAlignment="1" applyProtection="1">
      <alignment horizontal="right"/>
      <protection locked="0"/>
    </xf>
    <xf numFmtId="0" fontId="6" fillId="0" borderId="0" xfId="0" applyFont="1" applyAlignment="1" applyProtection="1">
      <alignment horizontal="center"/>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19050</xdr:rowOff>
    </xdr:from>
    <xdr:to>
      <xdr:col>21</xdr:col>
      <xdr:colOff>137160</xdr:colOff>
      <xdr:row>4</xdr:row>
      <xdr:rowOff>400050</xdr:rowOff>
    </xdr:to>
    <xdr:sp macro="" textlink="">
      <xdr:nvSpPr>
        <xdr:cNvPr id="2" name="正方形/長方形 1">
          <a:extLst>
            <a:ext uri="{FF2B5EF4-FFF2-40B4-BE49-F238E27FC236}">
              <a16:creationId xmlns:a16="http://schemas.microsoft.com/office/drawing/2014/main" id="{00D9C13D-2B9D-4706-A746-65761AE001B2}"/>
            </a:ext>
          </a:extLst>
        </xdr:cNvPr>
        <xdr:cNvSpPr/>
      </xdr:nvSpPr>
      <xdr:spPr>
        <a:xfrm>
          <a:off x="6200775" y="19050"/>
          <a:ext cx="7433310" cy="14382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390525</xdr:colOff>
      <xdr:row>16</xdr:row>
      <xdr:rowOff>304800</xdr:rowOff>
    </xdr:from>
    <xdr:to>
      <xdr:col>21</xdr:col>
      <xdr:colOff>600075</xdr:colOff>
      <xdr:row>19</xdr:row>
      <xdr:rowOff>419100</xdr:rowOff>
    </xdr:to>
    <xdr:sp macro="" textlink="">
      <xdr:nvSpPr>
        <xdr:cNvPr id="3" name="吹き出し: 四角形 2">
          <a:extLst>
            <a:ext uri="{FF2B5EF4-FFF2-40B4-BE49-F238E27FC236}">
              <a16:creationId xmlns:a16="http://schemas.microsoft.com/office/drawing/2014/main" id="{B059999E-8CE1-4214-9761-013D58F08DCD}"/>
            </a:ext>
          </a:extLst>
        </xdr:cNvPr>
        <xdr:cNvSpPr/>
      </xdr:nvSpPr>
      <xdr:spPr>
        <a:xfrm>
          <a:off x="6553200" y="6686550"/>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381001</xdr:colOff>
      <xdr:row>3</xdr:row>
      <xdr:rowOff>81642</xdr:rowOff>
    </xdr:from>
    <xdr:to>
      <xdr:col>6</xdr:col>
      <xdr:colOff>5470072</xdr:colOff>
      <xdr:row>7</xdr:row>
      <xdr:rowOff>157681</xdr:rowOff>
    </xdr:to>
    <xdr:sp macro="" textlink="">
      <xdr:nvSpPr>
        <xdr:cNvPr id="2" name="吹き出し: 四角形 1">
          <a:extLst>
            <a:ext uri="{FF2B5EF4-FFF2-40B4-BE49-F238E27FC236}">
              <a16:creationId xmlns:a16="http://schemas.microsoft.com/office/drawing/2014/main" id="{706F46E1-B73C-43DA-AF0F-D0765A104510}"/>
            </a:ext>
          </a:extLst>
        </xdr:cNvPr>
        <xdr:cNvSpPr/>
      </xdr:nvSpPr>
      <xdr:spPr>
        <a:xfrm>
          <a:off x="13658851" y="796017"/>
          <a:ext cx="5089071" cy="1019014"/>
        </a:xfrm>
        <a:prstGeom prst="wedgeRectCallout">
          <a:avLst>
            <a:gd name="adj1" fmla="val -57571"/>
            <a:gd name="adj2" fmla="val 2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10</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31</a:t>
          </a:r>
          <a:r>
            <a:rPr kumimoji="1" lang="ja-JP" altLang="en-US" sz="1400" b="1">
              <a:solidFill>
                <a:srgbClr val="FF0000"/>
              </a:solidFill>
              <a:latin typeface="+mn-ea"/>
              <a:ea typeface="+mn-ea"/>
            </a:rPr>
            <a:t>日までに納品・設置されたものが対象です。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276225</xdr:colOff>
      <xdr:row>8</xdr:row>
      <xdr:rowOff>161925</xdr:rowOff>
    </xdr:from>
    <xdr:to>
      <xdr:col>17</xdr:col>
      <xdr:colOff>0</xdr:colOff>
      <xdr:row>11</xdr:row>
      <xdr:rowOff>123825</xdr:rowOff>
    </xdr:to>
    <xdr:sp macro="" textlink="">
      <xdr:nvSpPr>
        <xdr:cNvPr id="2" name="正方形/長方形 1">
          <a:extLst>
            <a:ext uri="{FF2B5EF4-FFF2-40B4-BE49-F238E27FC236}">
              <a16:creationId xmlns:a16="http://schemas.microsoft.com/office/drawing/2014/main" id="{844864D5-DEDF-4AB8-BDB4-61DEBA530569}"/>
            </a:ext>
          </a:extLst>
        </xdr:cNvPr>
        <xdr:cNvSpPr/>
      </xdr:nvSpPr>
      <xdr:spPr>
        <a:xfrm>
          <a:off x="9429750" y="219075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購入物品全ての品名・メーカー、型式、単価、台数をご記入ください。</a:t>
          </a:r>
          <a:endParaRPr kumimoji="1" lang="en-US" altLang="ja-JP" sz="1800" b="1">
            <a:solidFill>
              <a:srgbClr val="FF0000"/>
            </a:solidFill>
          </a:endParaRPr>
        </a:p>
      </xdr:txBody>
    </xdr:sp>
    <xdr:clientData/>
  </xdr:twoCellAnchor>
  <xdr:twoCellAnchor>
    <xdr:from>
      <xdr:col>6</xdr:col>
      <xdr:colOff>295275</xdr:colOff>
      <xdr:row>12</xdr:row>
      <xdr:rowOff>28575</xdr:rowOff>
    </xdr:from>
    <xdr:to>
      <xdr:col>17</xdr:col>
      <xdr:colOff>28575</xdr:colOff>
      <xdr:row>16</xdr:row>
      <xdr:rowOff>57150</xdr:rowOff>
    </xdr:to>
    <xdr:sp macro="" textlink="">
      <xdr:nvSpPr>
        <xdr:cNvPr id="3" name="正方形/長方形 2">
          <a:extLst>
            <a:ext uri="{FF2B5EF4-FFF2-40B4-BE49-F238E27FC236}">
              <a16:creationId xmlns:a16="http://schemas.microsoft.com/office/drawing/2014/main" id="{B3732510-B049-4EC9-B66C-8B474FDCAAE9}"/>
            </a:ext>
          </a:extLst>
        </xdr:cNvPr>
        <xdr:cNvSpPr/>
      </xdr:nvSpPr>
      <xdr:spPr>
        <a:xfrm>
          <a:off x="9448800" y="325755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6</xdr:col>
      <xdr:colOff>314325</xdr:colOff>
      <xdr:row>17</xdr:row>
      <xdr:rowOff>9524</xdr:rowOff>
    </xdr:from>
    <xdr:to>
      <xdr:col>22</xdr:col>
      <xdr:colOff>95250</xdr:colOff>
      <xdr:row>28</xdr:row>
      <xdr:rowOff>123825</xdr:rowOff>
    </xdr:to>
    <xdr:sp macro="" textlink="">
      <xdr:nvSpPr>
        <xdr:cNvPr id="4" name="正方形/長方形 3">
          <a:extLst>
            <a:ext uri="{FF2B5EF4-FFF2-40B4-BE49-F238E27FC236}">
              <a16:creationId xmlns:a16="http://schemas.microsoft.com/office/drawing/2014/main" id="{479E7D86-A4C9-4E81-8736-CB4DA0019711}"/>
            </a:ext>
          </a:extLst>
        </xdr:cNvPr>
        <xdr:cNvSpPr/>
      </xdr:nvSpPr>
      <xdr:spPr>
        <a:xfrm>
          <a:off x="9467850" y="4438649"/>
          <a:ext cx="10448925" cy="273367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u="sng">
              <a:solidFill>
                <a:srgbClr val="FF0000"/>
              </a:solidFill>
            </a:rPr>
            <a:t>納品書等（内訳及び金額がわかるもの）</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・納品書等は、代表者宛で作成お願いします。（例：医療法人○○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r>
            <a:rPr kumimoji="1" lang="ja-JP" altLang="en-US" sz="1800" b="1">
              <a:solidFill>
                <a:srgbClr val="FF0000"/>
              </a:solidFill>
            </a:rPr>
            <a:t>・請求額は内税で作成をお願いします。（消費税額が明記されたもの）</a:t>
          </a:r>
          <a:endParaRPr kumimoji="1" lang="en-US" altLang="ja-JP" sz="18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174625</xdr:colOff>
      <xdr:row>9</xdr:row>
      <xdr:rowOff>285750</xdr:rowOff>
    </xdr:from>
    <xdr:to>
      <xdr:col>23</xdr:col>
      <xdr:colOff>565150</xdr:colOff>
      <xdr:row>12</xdr:row>
      <xdr:rowOff>79375</xdr:rowOff>
    </xdr:to>
    <xdr:sp macro="" textlink="">
      <xdr:nvSpPr>
        <xdr:cNvPr id="2" name="正方形/長方形 1">
          <a:extLst>
            <a:ext uri="{FF2B5EF4-FFF2-40B4-BE49-F238E27FC236}">
              <a16:creationId xmlns:a16="http://schemas.microsoft.com/office/drawing/2014/main" id="{312E08D3-10E9-4908-95DC-906B5532469B}"/>
            </a:ext>
          </a:extLst>
        </xdr:cNvPr>
        <xdr:cNvSpPr/>
      </xdr:nvSpPr>
      <xdr:spPr>
        <a:xfrm>
          <a:off x="7302500" y="25717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448236</xdr:colOff>
      <xdr:row>19</xdr:row>
      <xdr:rowOff>78440</xdr:rowOff>
    </xdr:from>
    <xdr:to>
      <xdr:col>32</xdr:col>
      <xdr:colOff>472889</xdr:colOff>
      <xdr:row>23</xdr:row>
      <xdr:rowOff>123263</xdr:rowOff>
    </xdr:to>
    <xdr:sp macro="" textlink="">
      <xdr:nvSpPr>
        <xdr:cNvPr id="2" name="吹き出し: 四角形 1">
          <a:extLst>
            <a:ext uri="{FF2B5EF4-FFF2-40B4-BE49-F238E27FC236}">
              <a16:creationId xmlns:a16="http://schemas.microsoft.com/office/drawing/2014/main" id="{415EE731-7308-4596-9E9C-0F357FA217F8}"/>
            </a:ext>
          </a:extLst>
        </xdr:cNvPr>
        <xdr:cNvSpPr/>
      </xdr:nvSpPr>
      <xdr:spPr>
        <a:xfrm>
          <a:off x="7743265" y="4515969"/>
          <a:ext cx="7543800" cy="1030941"/>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令和５年度中に診療・検査医療機関の廃止・取消しをされていた場合、補助金の返還が必要となります。</a:t>
          </a:r>
        </a:p>
      </xdr:txBody>
    </xdr:sp>
    <xdr:clientData/>
  </xdr:twoCellAnchor>
  <xdr:twoCellAnchor>
    <xdr:from>
      <xdr:col>21</xdr:col>
      <xdr:colOff>504266</xdr:colOff>
      <xdr:row>13</xdr:row>
      <xdr:rowOff>33617</xdr:rowOff>
    </xdr:from>
    <xdr:to>
      <xdr:col>32</xdr:col>
      <xdr:colOff>528919</xdr:colOff>
      <xdr:row>15</xdr:row>
      <xdr:rowOff>22411</xdr:rowOff>
    </xdr:to>
    <xdr:sp macro="" textlink="">
      <xdr:nvSpPr>
        <xdr:cNvPr id="3" name="吹き出し: 四角形 2">
          <a:extLst>
            <a:ext uri="{FF2B5EF4-FFF2-40B4-BE49-F238E27FC236}">
              <a16:creationId xmlns:a16="http://schemas.microsoft.com/office/drawing/2014/main" id="{554880B8-92CF-4599-92B0-61509E0C1543}"/>
            </a:ext>
          </a:extLst>
        </xdr:cNvPr>
        <xdr:cNvSpPr/>
      </xdr:nvSpPr>
      <xdr:spPr>
        <a:xfrm>
          <a:off x="7799295" y="3238499"/>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editAs="oneCell">
    <xdr:from>
      <xdr:col>32</xdr:col>
      <xdr:colOff>526677</xdr:colOff>
      <xdr:row>0</xdr:row>
      <xdr:rowOff>201706</xdr:rowOff>
    </xdr:from>
    <xdr:to>
      <xdr:col>42</xdr:col>
      <xdr:colOff>145676</xdr:colOff>
      <xdr:row>22</xdr:row>
      <xdr:rowOff>235325</xdr:rowOff>
    </xdr:to>
    <xdr:pic>
      <xdr:nvPicPr>
        <xdr:cNvPr id="4" name="図 3">
          <a:extLst>
            <a:ext uri="{FF2B5EF4-FFF2-40B4-BE49-F238E27FC236}">
              <a16:creationId xmlns:a16="http://schemas.microsoft.com/office/drawing/2014/main" id="{873B753D-00C2-4E74-9809-8DA494B14D65}"/>
            </a:ext>
          </a:extLst>
        </xdr:cNvPr>
        <xdr:cNvPicPr>
          <a:picLocks noChangeAspect="1"/>
        </xdr:cNvPicPr>
      </xdr:nvPicPr>
      <xdr:blipFill rotWithShape="1">
        <a:blip xmlns:r="http://schemas.openxmlformats.org/officeDocument/2006/relationships" r:embed="rId1"/>
        <a:srcRect l="13237" t="9806" r="51465" b="37138"/>
        <a:stretch/>
      </xdr:blipFill>
      <xdr:spPr>
        <a:xfrm>
          <a:off x="15340853" y="201706"/>
          <a:ext cx="6454588" cy="5457266"/>
        </a:xfrm>
        <a:prstGeom prst="rect">
          <a:avLst/>
        </a:prstGeom>
      </xdr:spPr>
    </xdr:pic>
    <xdr:clientData/>
  </xdr:twoCellAnchor>
  <xdr:twoCellAnchor>
    <xdr:from>
      <xdr:col>33</xdr:col>
      <xdr:colOff>11205</xdr:colOff>
      <xdr:row>15</xdr:row>
      <xdr:rowOff>56030</xdr:rowOff>
    </xdr:from>
    <xdr:to>
      <xdr:col>38</xdr:col>
      <xdr:colOff>89646</xdr:colOff>
      <xdr:row>16</xdr:row>
      <xdr:rowOff>235324</xdr:rowOff>
    </xdr:to>
    <xdr:sp macro="" textlink="">
      <xdr:nvSpPr>
        <xdr:cNvPr id="5" name="フレーム 4">
          <a:extLst>
            <a:ext uri="{FF2B5EF4-FFF2-40B4-BE49-F238E27FC236}">
              <a16:creationId xmlns:a16="http://schemas.microsoft.com/office/drawing/2014/main" id="{0372FB2E-AC1F-42AF-9865-D433215BD5F5}"/>
            </a:ext>
          </a:extLst>
        </xdr:cNvPr>
        <xdr:cNvSpPr/>
      </xdr:nvSpPr>
      <xdr:spPr>
        <a:xfrm>
          <a:off x="15508940" y="3753971"/>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190500</xdr:colOff>
      <xdr:row>36</xdr:row>
      <xdr:rowOff>0</xdr:rowOff>
    </xdr:from>
    <xdr:to>
      <xdr:col>55</xdr:col>
      <xdr:colOff>19050</xdr:colOff>
      <xdr:row>41</xdr:row>
      <xdr:rowOff>190500</xdr:rowOff>
    </xdr:to>
    <xdr:sp macro="" textlink="">
      <xdr:nvSpPr>
        <xdr:cNvPr id="2" name="吹き出し: 四角形 1">
          <a:extLst>
            <a:ext uri="{FF2B5EF4-FFF2-40B4-BE49-F238E27FC236}">
              <a16:creationId xmlns:a16="http://schemas.microsoft.com/office/drawing/2014/main" id="{B8F2165E-29E5-491C-9267-6815D39275C9}"/>
            </a:ext>
          </a:extLst>
        </xdr:cNvPr>
        <xdr:cNvSpPr/>
      </xdr:nvSpPr>
      <xdr:spPr>
        <a:xfrm>
          <a:off x="6619875"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133350</xdr:colOff>
      <xdr:row>7</xdr:row>
      <xdr:rowOff>161925</xdr:rowOff>
    </xdr:from>
    <xdr:to>
      <xdr:col>39</xdr:col>
      <xdr:colOff>104775</xdr:colOff>
      <xdr:row>13</xdr:row>
      <xdr:rowOff>114300</xdr:rowOff>
    </xdr:to>
    <xdr:sp macro="" textlink="">
      <xdr:nvSpPr>
        <xdr:cNvPr id="3" name="吹き出し: 四角形 2">
          <a:extLst>
            <a:ext uri="{FF2B5EF4-FFF2-40B4-BE49-F238E27FC236}">
              <a16:creationId xmlns:a16="http://schemas.microsoft.com/office/drawing/2014/main" id="{6BCBBF8D-0273-41EE-8C43-CDB4ADB87C3E}"/>
            </a:ext>
          </a:extLst>
        </xdr:cNvPr>
        <xdr:cNvSpPr/>
      </xdr:nvSpPr>
      <xdr:spPr>
        <a:xfrm>
          <a:off x="6305550"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76200</xdr:colOff>
      <xdr:row>23</xdr:row>
      <xdr:rowOff>171450</xdr:rowOff>
    </xdr:from>
    <xdr:to>
      <xdr:col>37</xdr:col>
      <xdr:colOff>66675</xdr:colOff>
      <xdr:row>31</xdr:row>
      <xdr:rowOff>85725</xdr:rowOff>
    </xdr:to>
    <xdr:sp macro="" textlink="">
      <xdr:nvSpPr>
        <xdr:cNvPr id="4" name="正方形/長方形 3">
          <a:extLst>
            <a:ext uri="{FF2B5EF4-FFF2-40B4-BE49-F238E27FC236}">
              <a16:creationId xmlns:a16="http://schemas.microsoft.com/office/drawing/2014/main" id="{69BED7DD-3934-4F78-9C62-3CC91221EFB9}"/>
            </a:ext>
          </a:extLst>
        </xdr:cNvPr>
        <xdr:cNvSpPr/>
      </xdr:nvSpPr>
      <xdr:spPr>
        <a:xfrm>
          <a:off x="6248400"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161925</xdr:colOff>
      <xdr:row>0</xdr:row>
      <xdr:rowOff>57150</xdr:rowOff>
    </xdr:from>
    <xdr:to>
      <xdr:col>51</xdr:col>
      <xdr:colOff>19050</xdr:colOff>
      <xdr:row>5</xdr:row>
      <xdr:rowOff>219075</xdr:rowOff>
    </xdr:to>
    <xdr:sp macro="" textlink="">
      <xdr:nvSpPr>
        <xdr:cNvPr id="5" name="正方形/長方形 4">
          <a:extLst>
            <a:ext uri="{FF2B5EF4-FFF2-40B4-BE49-F238E27FC236}">
              <a16:creationId xmlns:a16="http://schemas.microsoft.com/office/drawing/2014/main" id="{B77A24E8-C0F6-4A80-8C43-FC0DC66DA228}"/>
            </a:ext>
          </a:extLst>
        </xdr:cNvPr>
        <xdr:cNvSpPr/>
      </xdr:nvSpPr>
      <xdr:spPr>
        <a:xfrm>
          <a:off x="6076950"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133350</xdr:colOff>
      <xdr:row>1</xdr:row>
      <xdr:rowOff>57150</xdr:rowOff>
    </xdr:from>
    <xdr:to>
      <xdr:col>41</xdr:col>
      <xdr:colOff>247650</xdr:colOff>
      <xdr:row>2</xdr:row>
      <xdr:rowOff>133350</xdr:rowOff>
    </xdr:to>
    <xdr:sp macro="" textlink="">
      <xdr:nvSpPr>
        <xdr:cNvPr id="2" name="吹き出し: 四角形 1">
          <a:extLst>
            <a:ext uri="{FF2B5EF4-FFF2-40B4-BE49-F238E27FC236}">
              <a16:creationId xmlns:a16="http://schemas.microsoft.com/office/drawing/2014/main" id="{5450C4FF-784D-416A-BABC-95DC5996226D}"/>
            </a:ext>
          </a:extLst>
        </xdr:cNvPr>
        <xdr:cNvSpPr/>
      </xdr:nvSpPr>
      <xdr:spPr>
        <a:xfrm>
          <a:off x="6305550"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247650</xdr:colOff>
      <xdr:row>3</xdr:row>
      <xdr:rowOff>200025</xdr:rowOff>
    </xdr:from>
    <xdr:to>
      <xdr:col>33</xdr:col>
      <xdr:colOff>47625</xdr:colOff>
      <xdr:row>5</xdr:row>
      <xdr:rowOff>171450</xdr:rowOff>
    </xdr:to>
    <xdr:sp macro="" textlink="">
      <xdr:nvSpPr>
        <xdr:cNvPr id="3" name="吹き出し: 四角形 2">
          <a:extLst>
            <a:ext uri="{FF2B5EF4-FFF2-40B4-BE49-F238E27FC236}">
              <a16:creationId xmlns:a16="http://schemas.microsoft.com/office/drawing/2014/main" id="{CED232B6-2530-464D-BBB1-9C4D94446A89}"/>
            </a:ext>
          </a:extLst>
        </xdr:cNvPr>
        <xdr:cNvSpPr/>
      </xdr:nvSpPr>
      <xdr:spPr>
        <a:xfrm>
          <a:off x="6162675" y="94297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15</xdr:row>
      <xdr:rowOff>0</xdr:rowOff>
    </xdr:from>
    <xdr:to>
      <xdr:col>39</xdr:col>
      <xdr:colOff>85725</xdr:colOff>
      <xdr:row>20</xdr:row>
      <xdr:rowOff>47625</xdr:rowOff>
    </xdr:to>
    <xdr:sp macro="" textlink="">
      <xdr:nvSpPr>
        <xdr:cNvPr id="4" name="吹き出し: 四角形 3">
          <a:extLst>
            <a:ext uri="{FF2B5EF4-FFF2-40B4-BE49-F238E27FC236}">
              <a16:creationId xmlns:a16="http://schemas.microsoft.com/office/drawing/2014/main" id="{5F867A38-5F6E-48F4-84FA-28FDE35F9A14}"/>
            </a:ext>
          </a:extLst>
        </xdr:cNvPr>
        <xdr:cNvSpPr/>
      </xdr:nvSpPr>
      <xdr:spPr>
        <a:xfrm>
          <a:off x="6286500" y="37147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171450</xdr:colOff>
      <xdr:row>24</xdr:row>
      <xdr:rowOff>47625</xdr:rowOff>
    </xdr:from>
    <xdr:to>
      <xdr:col>39</xdr:col>
      <xdr:colOff>142875</xdr:colOff>
      <xdr:row>29</xdr:row>
      <xdr:rowOff>228600</xdr:rowOff>
    </xdr:to>
    <xdr:sp macro="" textlink="">
      <xdr:nvSpPr>
        <xdr:cNvPr id="5" name="吹き出し: 四角形 4">
          <a:extLst>
            <a:ext uri="{FF2B5EF4-FFF2-40B4-BE49-F238E27FC236}">
              <a16:creationId xmlns:a16="http://schemas.microsoft.com/office/drawing/2014/main" id="{2530554E-D0F0-4348-A501-741F92001C49}"/>
            </a:ext>
          </a:extLst>
        </xdr:cNvPr>
        <xdr:cNvSpPr/>
      </xdr:nvSpPr>
      <xdr:spPr>
        <a:xfrm>
          <a:off x="6343650" y="59340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95250</xdr:colOff>
      <xdr:row>3</xdr:row>
      <xdr:rowOff>47625</xdr:rowOff>
    </xdr:from>
    <xdr:to>
      <xdr:col>33</xdr:col>
      <xdr:colOff>152400</xdr:colOff>
      <xdr:row>5</xdr:row>
      <xdr:rowOff>19050</xdr:rowOff>
    </xdr:to>
    <xdr:sp macro="" textlink="">
      <xdr:nvSpPr>
        <xdr:cNvPr id="2" name="吹き出し: 四角形 1">
          <a:extLst>
            <a:ext uri="{FF2B5EF4-FFF2-40B4-BE49-F238E27FC236}">
              <a16:creationId xmlns:a16="http://schemas.microsoft.com/office/drawing/2014/main" id="{14A82D5F-F748-416B-8920-6E2F5441AAC5}"/>
            </a:ext>
          </a:extLst>
        </xdr:cNvPr>
        <xdr:cNvSpPr/>
      </xdr:nvSpPr>
      <xdr:spPr>
        <a:xfrm>
          <a:off x="6267450" y="79057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CCC68CC3-439B-4A83-88FB-78594F4B2F7C}"/>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133350</xdr:colOff>
      <xdr:row>24</xdr:row>
      <xdr:rowOff>200025</xdr:rowOff>
    </xdr:from>
    <xdr:to>
      <xdr:col>38</xdr:col>
      <xdr:colOff>228600</xdr:colOff>
      <xdr:row>29</xdr:row>
      <xdr:rowOff>38100</xdr:rowOff>
    </xdr:to>
    <xdr:sp macro="" textlink="">
      <xdr:nvSpPr>
        <xdr:cNvPr id="4" name="吹き出し: 四角形 3">
          <a:extLst>
            <a:ext uri="{FF2B5EF4-FFF2-40B4-BE49-F238E27FC236}">
              <a16:creationId xmlns:a16="http://schemas.microsoft.com/office/drawing/2014/main" id="{42358B9A-3147-46D1-9C03-E64C7B138C38}"/>
            </a:ext>
          </a:extLst>
        </xdr:cNvPr>
        <xdr:cNvSpPr/>
      </xdr:nvSpPr>
      <xdr:spPr>
        <a:xfrm>
          <a:off x="6305550" y="570547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133350</xdr:colOff>
      <xdr:row>7</xdr:row>
      <xdr:rowOff>28575</xdr:rowOff>
    </xdr:from>
    <xdr:to>
      <xdr:col>50</xdr:col>
      <xdr:colOff>247650</xdr:colOff>
      <xdr:row>10</xdr:row>
      <xdr:rowOff>190500</xdr:rowOff>
    </xdr:to>
    <xdr:sp macro="" textlink="">
      <xdr:nvSpPr>
        <xdr:cNvPr id="5" name="正方形/長方形 4">
          <a:extLst>
            <a:ext uri="{FF2B5EF4-FFF2-40B4-BE49-F238E27FC236}">
              <a16:creationId xmlns:a16="http://schemas.microsoft.com/office/drawing/2014/main" id="{988CCB05-10CD-4252-BF10-4B166D3EF02D}"/>
            </a:ext>
          </a:extLst>
        </xdr:cNvPr>
        <xdr:cNvSpPr/>
      </xdr:nvSpPr>
      <xdr:spPr>
        <a:xfrm>
          <a:off x="6048375" y="176212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30</xdr:row>
      <xdr:rowOff>161925</xdr:rowOff>
    </xdr:from>
    <xdr:to>
      <xdr:col>38</xdr:col>
      <xdr:colOff>190500</xdr:colOff>
      <xdr:row>33</xdr:row>
      <xdr:rowOff>38100</xdr:rowOff>
    </xdr:to>
    <xdr:sp macro="" textlink="">
      <xdr:nvSpPr>
        <xdr:cNvPr id="6" name="吹き出し: 四角形 5">
          <a:extLst>
            <a:ext uri="{FF2B5EF4-FFF2-40B4-BE49-F238E27FC236}">
              <a16:creationId xmlns:a16="http://schemas.microsoft.com/office/drawing/2014/main" id="{B9838B5C-0EC9-4F50-8D6F-5A1D3FC015DC}"/>
            </a:ext>
          </a:extLst>
        </xdr:cNvPr>
        <xdr:cNvSpPr/>
      </xdr:nvSpPr>
      <xdr:spPr>
        <a:xfrm>
          <a:off x="6267450" y="701992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76200</xdr:colOff>
      <xdr:row>34</xdr:row>
      <xdr:rowOff>9525</xdr:rowOff>
    </xdr:from>
    <xdr:to>
      <xdr:col>37</xdr:col>
      <xdr:colOff>104775</xdr:colOff>
      <xdr:row>48</xdr:row>
      <xdr:rowOff>238125</xdr:rowOff>
    </xdr:to>
    <xdr:sp macro="" textlink="">
      <xdr:nvSpPr>
        <xdr:cNvPr id="7" name="正方形/長方形 6">
          <a:extLst>
            <a:ext uri="{FF2B5EF4-FFF2-40B4-BE49-F238E27FC236}">
              <a16:creationId xmlns:a16="http://schemas.microsoft.com/office/drawing/2014/main" id="{CD468EB1-B98B-4B34-8B4C-EFC82E48CA3E}"/>
            </a:ext>
          </a:extLst>
        </xdr:cNvPr>
        <xdr:cNvSpPr/>
      </xdr:nvSpPr>
      <xdr:spPr>
        <a:xfrm>
          <a:off x="6248400" y="7858125"/>
          <a:ext cx="3371850" cy="36195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・交付申請書（様式第２号）</a:t>
          </a:r>
          <a:endParaRPr kumimoji="1" lang="en-US" altLang="ja-JP" sz="1200" b="1">
            <a:solidFill>
              <a:srgbClr val="FF0000"/>
            </a:solidFill>
          </a:endParaRPr>
        </a:p>
        <a:p>
          <a:pPr algn="l"/>
          <a:r>
            <a:rPr kumimoji="1" lang="ja-JP" altLang="en-US" sz="1200" b="1">
              <a:solidFill>
                <a:srgbClr val="FF0000"/>
              </a:solidFill>
            </a:rPr>
            <a:t>・所要額調書（別紙９－１）</a:t>
          </a:r>
          <a:endParaRPr kumimoji="1" lang="en-US" altLang="ja-JP" sz="1200" b="1">
            <a:solidFill>
              <a:srgbClr val="FF0000"/>
            </a:solidFill>
          </a:endParaRPr>
        </a:p>
        <a:p>
          <a:pPr algn="l"/>
          <a:r>
            <a:rPr kumimoji="1" lang="ja-JP" altLang="en-US" sz="1200" b="1">
              <a:solidFill>
                <a:srgbClr val="FF0000"/>
              </a:solidFill>
            </a:rPr>
            <a:t>・事業計画書（別紙９－２）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・購入予定物品一覧（別紙９－２附表）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2217964</xdr:colOff>
      <xdr:row>11</xdr:row>
      <xdr:rowOff>136072</xdr:rowOff>
    </xdr:from>
    <xdr:to>
      <xdr:col>8</xdr:col>
      <xdr:colOff>604157</xdr:colOff>
      <xdr:row>14</xdr:row>
      <xdr:rowOff>190501</xdr:rowOff>
    </xdr:to>
    <xdr:sp macro="" textlink="">
      <xdr:nvSpPr>
        <xdr:cNvPr id="2" name="吹き出し: 四角形 1">
          <a:extLst>
            <a:ext uri="{FF2B5EF4-FFF2-40B4-BE49-F238E27FC236}">
              <a16:creationId xmlns:a16="http://schemas.microsoft.com/office/drawing/2014/main" id="{4D4D0B39-5799-4950-A348-8EF293F4C560}"/>
            </a:ext>
          </a:extLst>
        </xdr:cNvPr>
        <xdr:cNvSpPr/>
      </xdr:nvSpPr>
      <xdr:spPr>
        <a:xfrm>
          <a:off x="2394857" y="6259286"/>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2204357</xdr:colOff>
      <xdr:row>15</xdr:row>
      <xdr:rowOff>149679</xdr:rowOff>
    </xdr:from>
    <xdr:to>
      <xdr:col>8</xdr:col>
      <xdr:colOff>285750</xdr:colOff>
      <xdr:row>18</xdr:row>
      <xdr:rowOff>149680</xdr:rowOff>
    </xdr:to>
    <xdr:sp macro="" textlink="">
      <xdr:nvSpPr>
        <xdr:cNvPr id="3" name="吹き出し: 四角形 2">
          <a:extLst>
            <a:ext uri="{FF2B5EF4-FFF2-40B4-BE49-F238E27FC236}">
              <a16:creationId xmlns:a16="http://schemas.microsoft.com/office/drawing/2014/main" id="{B39DFB85-A7FE-4C50-8497-A86580635586}"/>
            </a:ext>
          </a:extLst>
        </xdr:cNvPr>
        <xdr:cNvSpPr/>
      </xdr:nvSpPr>
      <xdr:spPr>
        <a:xfrm>
          <a:off x="2381250" y="7252608"/>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）欄以外の項目は別紙９－２（変更）および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９</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369793</xdr:colOff>
      <xdr:row>4</xdr:row>
      <xdr:rowOff>1</xdr:rowOff>
    </xdr:from>
    <xdr:to>
      <xdr:col>6</xdr:col>
      <xdr:colOff>4619064</xdr:colOff>
      <xdr:row>8</xdr:row>
      <xdr:rowOff>112059</xdr:rowOff>
    </xdr:to>
    <xdr:sp macro="" textlink="">
      <xdr:nvSpPr>
        <xdr:cNvPr id="2" name="吹き出し: 四角形 1">
          <a:extLst>
            <a:ext uri="{FF2B5EF4-FFF2-40B4-BE49-F238E27FC236}">
              <a16:creationId xmlns:a16="http://schemas.microsoft.com/office/drawing/2014/main" id="{9D59CD97-3B3B-4136-84F3-9AAA60D4FE9F}"/>
            </a:ext>
          </a:extLst>
        </xdr:cNvPr>
        <xdr:cNvSpPr/>
      </xdr:nvSpPr>
      <xdr:spPr>
        <a:xfrm>
          <a:off x="13647643" y="952501"/>
          <a:ext cx="4249271" cy="1055033"/>
        </a:xfrm>
        <a:prstGeom prst="wedgeRectCallout">
          <a:avLst>
            <a:gd name="adj1" fmla="val -57571"/>
            <a:gd name="adj2" fmla="val 2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31</a:t>
          </a:r>
          <a:r>
            <a:rPr kumimoji="1" lang="ja-JP" altLang="en-US" sz="1400" b="1">
              <a:solidFill>
                <a:srgbClr val="FF0000"/>
              </a:solidFill>
              <a:latin typeface="+mn-ea"/>
              <a:ea typeface="+mn-ea"/>
            </a:rPr>
            <a:t>日までに納品・設置されるものが補助金の対象です。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190500</xdr:colOff>
      <xdr:row>10</xdr:row>
      <xdr:rowOff>219075</xdr:rowOff>
    </xdr:from>
    <xdr:to>
      <xdr:col>16</xdr:col>
      <xdr:colOff>581025</xdr:colOff>
      <xdr:row>14</xdr:row>
      <xdr:rowOff>161925</xdr:rowOff>
    </xdr:to>
    <xdr:sp macro="" textlink="">
      <xdr:nvSpPr>
        <xdr:cNvPr id="2" name="正方形/長方形 1">
          <a:extLst>
            <a:ext uri="{FF2B5EF4-FFF2-40B4-BE49-F238E27FC236}">
              <a16:creationId xmlns:a16="http://schemas.microsoft.com/office/drawing/2014/main" id="{CE47ABD2-70AF-4042-AE93-F88808E00743}"/>
            </a:ext>
          </a:extLst>
        </xdr:cNvPr>
        <xdr:cNvSpPr/>
      </xdr:nvSpPr>
      <xdr:spPr>
        <a:xfrm>
          <a:off x="9344025" y="29622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6</xdr:col>
      <xdr:colOff>171450</xdr:colOff>
      <xdr:row>15</xdr:row>
      <xdr:rowOff>114300</xdr:rowOff>
    </xdr:from>
    <xdr:to>
      <xdr:col>16</xdr:col>
      <xdr:colOff>571500</xdr:colOff>
      <xdr:row>19</xdr:row>
      <xdr:rowOff>152400</xdr:rowOff>
    </xdr:to>
    <xdr:sp macro="" textlink="">
      <xdr:nvSpPr>
        <xdr:cNvPr id="3" name="正方形/長方形 2">
          <a:extLst>
            <a:ext uri="{FF2B5EF4-FFF2-40B4-BE49-F238E27FC236}">
              <a16:creationId xmlns:a16="http://schemas.microsoft.com/office/drawing/2014/main" id="{0B91F1A1-15FD-492B-A174-C4264ABFCE2C}"/>
            </a:ext>
          </a:extLst>
        </xdr:cNvPr>
        <xdr:cNvSpPr/>
      </xdr:nvSpPr>
      <xdr:spPr>
        <a:xfrm>
          <a:off x="9324975" y="406717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6</xdr:col>
      <xdr:colOff>180975</xdr:colOff>
      <xdr:row>20</xdr:row>
      <xdr:rowOff>76200</xdr:rowOff>
    </xdr:from>
    <xdr:to>
      <xdr:col>21</xdr:col>
      <xdr:colOff>628650</xdr:colOff>
      <xdr:row>28</xdr:row>
      <xdr:rowOff>0</xdr:rowOff>
    </xdr:to>
    <xdr:sp macro="" textlink="">
      <xdr:nvSpPr>
        <xdr:cNvPr id="4" name="正方形/長方形 3">
          <a:extLst>
            <a:ext uri="{FF2B5EF4-FFF2-40B4-BE49-F238E27FC236}">
              <a16:creationId xmlns:a16="http://schemas.microsoft.com/office/drawing/2014/main" id="{6DA553FF-FA92-4292-ACC2-3FD79D52C8CE}"/>
            </a:ext>
          </a:extLst>
        </xdr:cNvPr>
        <xdr:cNvSpPr/>
      </xdr:nvSpPr>
      <xdr:spPr>
        <a:xfrm>
          <a:off x="9334500" y="5219700"/>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3</xdr:row>
      <xdr:rowOff>200025</xdr:rowOff>
    </xdr:from>
    <xdr:to>
      <xdr:col>50</xdr:col>
      <xdr:colOff>209550</xdr:colOff>
      <xdr:row>7</xdr:row>
      <xdr:rowOff>114300</xdr:rowOff>
    </xdr:to>
    <xdr:sp macro="" textlink="">
      <xdr:nvSpPr>
        <xdr:cNvPr id="2" name="正方形/長方形 1">
          <a:extLst>
            <a:ext uri="{FF2B5EF4-FFF2-40B4-BE49-F238E27FC236}">
              <a16:creationId xmlns:a16="http://schemas.microsoft.com/office/drawing/2014/main" id="{B729A124-9510-4679-AA2D-C80679B7A9E5}"/>
            </a:ext>
          </a:extLst>
        </xdr:cNvPr>
        <xdr:cNvSpPr/>
      </xdr:nvSpPr>
      <xdr:spPr>
        <a:xfrm>
          <a:off x="6010275" y="9429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104776</xdr:colOff>
      <xdr:row>11</xdr:row>
      <xdr:rowOff>238126</xdr:rowOff>
    </xdr:from>
    <xdr:to>
      <xdr:col>36</xdr:col>
      <xdr:colOff>133351</xdr:colOff>
      <xdr:row>27</xdr:row>
      <xdr:rowOff>19050</xdr:rowOff>
    </xdr:to>
    <xdr:sp macro="" textlink="">
      <xdr:nvSpPr>
        <xdr:cNvPr id="3" name="正方形/長方形 2">
          <a:extLst>
            <a:ext uri="{FF2B5EF4-FFF2-40B4-BE49-F238E27FC236}">
              <a16:creationId xmlns:a16="http://schemas.microsoft.com/office/drawing/2014/main" id="{08C17C54-5F63-4CFA-AAE0-B583F52B1742}"/>
            </a:ext>
          </a:extLst>
        </xdr:cNvPr>
        <xdr:cNvSpPr/>
      </xdr:nvSpPr>
      <xdr:spPr>
        <a:xfrm>
          <a:off x="6019801" y="2962276"/>
          <a:ext cx="3371850" cy="3743324"/>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・所要額調書（別紙９－１）</a:t>
          </a:r>
          <a:endParaRPr kumimoji="1" lang="en-US" altLang="ja-JP" sz="1200" b="1">
            <a:solidFill>
              <a:srgbClr val="FF0000"/>
            </a:solidFill>
          </a:endParaRPr>
        </a:p>
        <a:p>
          <a:pPr algn="l"/>
          <a:r>
            <a:rPr kumimoji="1" lang="ja-JP" altLang="en-US" sz="1200" b="1">
              <a:solidFill>
                <a:srgbClr val="FF0000"/>
              </a:solidFill>
            </a:rPr>
            <a:t>・事業計画書（別紙９－２）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・購入予定物品一覧（別紙９－２附表）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95250</xdr:colOff>
      <xdr:row>7</xdr:row>
      <xdr:rowOff>190500</xdr:rowOff>
    </xdr:from>
    <xdr:to>
      <xdr:col>50</xdr:col>
      <xdr:colOff>228600</xdr:colOff>
      <xdr:row>11</xdr:row>
      <xdr:rowOff>167746</xdr:rowOff>
    </xdr:to>
    <xdr:sp macro="" textlink="">
      <xdr:nvSpPr>
        <xdr:cNvPr id="4" name="正方形/長方形 3">
          <a:extLst>
            <a:ext uri="{FF2B5EF4-FFF2-40B4-BE49-F238E27FC236}">
              <a16:creationId xmlns:a16="http://schemas.microsoft.com/office/drawing/2014/main" id="{223C7262-3DF9-4644-823C-321A3D5D735B}"/>
            </a:ext>
          </a:extLst>
        </xdr:cNvPr>
        <xdr:cNvSpPr/>
      </xdr:nvSpPr>
      <xdr:spPr>
        <a:xfrm>
          <a:off x="6010275" y="1924050"/>
          <a:ext cx="7077075"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104778</xdr:colOff>
      <xdr:row>27</xdr:row>
      <xdr:rowOff>114299</xdr:rowOff>
    </xdr:from>
    <xdr:to>
      <xdr:col>51</xdr:col>
      <xdr:colOff>66676</xdr:colOff>
      <xdr:row>31</xdr:row>
      <xdr:rowOff>118797</xdr:rowOff>
    </xdr:to>
    <xdr:sp macro="" textlink="">
      <xdr:nvSpPr>
        <xdr:cNvPr id="5" name="正方形/長方形 4">
          <a:extLst>
            <a:ext uri="{FF2B5EF4-FFF2-40B4-BE49-F238E27FC236}">
              <a16:creationId xmlns:a16="http://schemas.microsoft.com/office/drawing/2014/main" id="{AEB80FB2-A231-4E30-A811-50CD889F5ABB}"/>
            </a:ext>
          </a:extLst>
        </xdr:cNvPr>
        <xdr:cNvSpPr/>
      </xdr:nvSpPr>
      <xdr:spPr>
        <a:xfrm>
          <a:off x="6019803" y="6800849"/>
          <a:ext cx="7162798"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30160</xdr:colOff>
      <xdr:row>19</xdr:row>
      <xdr:rowOff>240773</xdr:rowOff>
    </xdr:from>
    <xdr:to>
      <xdr:col>51</xdr:col>
      <xdr:colOff>66675</xdr:colOff>
      <xdr:row>23</xdr:row>
      <xdr:rowOff>207963</xdr:rowOff>
    </xdr:to>
    <xdr:sp macro="" textlink="">
      <xdr:nvSpPr>
        <xdr:cNvPr id="6" name="吹き出し: 四角形 5">
          <a:extLst>
            <a:ext uri="{FF2B5EF4-FFF2-40B4-BE49-F238E27FC236}">
              <a16:creationId xmlns:a16="http://schemas.microsoft.com/office/drawing/2014/main" id="{C1046584-A5D3-49BE-82F6-266D8A7AFA8D}"/>
            </a:ext>
          </a:extLst>
        </xdr:cNvPr>
        <xdr:cNvSpPr/>
      </xdr:nvSpPr>
      <xdr:spPr>
        <a:xfrm>
          <a:off x="9545635" y="4946123"/>
          <a:ext cx="3636965"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254000</xdr:colOff>
      <xdr:row>9</xdr:row>
      <xdr:rowOff>238125</xdr:rowOff>
    </xdr:from>
    <xdr:to>
      <xdr:col>23</xdr:col>
      <xdr:colOff>644525</xdr:colOff>
      <xdr:row>12</xdr:row>
      <xdr:rowOff>31750</xdr:rowOff>
    </xdr:to>
    <xdr:sp macro="" textlink="">
      <xdr:nvSpPr>
        <xdr:cNvPr id="2" name="正方形/長方形 1">
          <a:extLst>
            <a:ext uri="{FF2B5EF4-FFF2-40B4-BE49-F238E27FC236}">
              <a16:creationId xmlns:a16="http://schemas.microsoft.com/office/drawing/2014/main" id="{BC139DF5-5D9F-4CA4-AD52-F98AD9487D5E}"/>
            </a:ext>
          </a:extLst>
        </xdr:cNvPr>
        <xdr:cNvSpPr/>
      </xdr:nvSpPr>
      <xdr:spPr>
        <a:xfrm>
          <a:off x="7381875" y="25241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425823</xdr:colOff>
      <xdr:row>18</xdr:row>
      <xdr:rowOff>44822</xdr:rowOff>
    </xdr:from>
    <xdr:to>
      <xdr:col>31</xdr:col>
      <xdr:colOff>212911</xdr:colOff>
      <xdr:row>22</xdr:row>
      <xdr:rowOff>89645</xdr:rowOff>
    </xdr:to>
    <xdr:sp macro="" textlink="">
      <xdr:nvSpPr>
        <xdr:cNvPr id="2" name="吹き出し: 四角形 1">
          <a:extLst>
            <a:ext uri="{FF2B5EF4-FFF2-40B4-BE49-F238E27FC236}">
              <a16:creationId xmlns:a16="http://schemas.microsoft.com/office/drawing/2014/main" id="{A4BEF78D-9AFF-4C29-BAFD-B7636F4E3C7C}"/>
            </a:ext>
          </a:extLst>
        </xdr:cNvPr>
        <xdr:cNvSpPr/>
      </xdr:nvSpPr>
      <xdr:spPr>
        <a:xfrm>
          <a:off x="7720852" y="4482351"/>
          <a:ext cx="6622677" cy="1030941"/>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令和５年度中に診療・検査医療機関の廃止・取消しされた場合、補助金の返還が必要となります。</a:t>
          </a:r>
        </a:p>
      </xdr:txBody>
    </xdr:sp>
    <xdr:clientData/>
  </xdr:twoCellAnchor>
  <xdr:twoCellAnchor>
    <xdr:from>
      <xdr:col>21</xdr:col>
      <xdr:colOff>481853</xdr:colOff>
      <xdr:row>12</xdr:row>
      <xdr:rowOff>246528</xdr:rowOff>
    </xdr:from>
    <xdr:to>
      <xdr:col>31</xdr:col>
      <xdr:colOff>672353</xdr:colOff>
      <xdr:row>14</xdr:row>
      <xdr:rowOff>235322</xdr:rowOff>
    </xdr:to>
    <xdr:sp macro="" textlink="">
      <xdr:nvSpPr>
        <xdr:cNvPr id="3" name="吹き出し: 四角形 2">
          <a:extLst>
            <a:ext uri="{FF2B5EF4-FFF2-40B4-BE49-F238E27FC236}">
              <a16:creationId xmlns:a16="http://schemas.microsoft.com/office/drawing/2014/main" id="{6A1D23BA-5195-44DB-ACD9-306762E5DA9E}"/>
            </a:ext>
          </a:extLst>
        </xdr:cNvPr>
        <xdr:cNvSpPr/>
      </xdr:nvSpPr>
      <xdr:spPr>
        <a:xfrm>
          <a:off x="7776882" y="3204881"/>
          <a:ext cx="7026089"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editAs="oneCell">
    <xdr:from>
      <xdr:col>32</xdr:col>
      <xdr:colOff>156883</xdr:colOff>
      <xdr:row>0</xdr:row>
      <xdr:rowOff>33618</xdr:rowOff>
    </xdr:from>
    <xdr:to>
      <xdr:col>41</xdr:col>
      <xdr:colOff>459441</xdr:colOff>
      <xdr:row>22</xdr:row>
      <xdr:rowOff>67237</xdr:rowOff>
    </xdr:to>
    <xdr:pic>
      <xdr:nvPicPr>
        <xdr:cNvPr id="4" name="図 3">
          <a:extLst>
            <a:ext uri="{FF2B5EF4-FFF2-40B4-BE49-F238E27FC236}">
              <a16:creationId xmlns:a16="http://schemas.microsoft.com/office/drawing/2014/main" id="{9F0485C3-911A-4100-9461-A644100F8DCA}"/>
            </a:ext>
          </a:extLst>
        </xdr:cNvPr>
        <xdr:cNvPicPr>
          <a:picLocks noChangeAspect="1"/>
        </xdr:cNvPicPr>
      </xdr:nvPicPr>
      <xdr:blipFill rotWithShape="1">
        <a:blip xmlns:r="http://schemas.openxmlformats.org/officeDocument/2006/relationships" r:embed="rId1"/>
        <a:srcRect l="13237" t="9806" r="51465" b="37138"/>
        <a:stretch/>
      </xdr:blipFill>
      <xdr:spPr>
        <a:xfrm>
          <a:off x="14971059" y="33618"/>
          <a:ext cx="6454588" cy="5457266"/>
        </a:xfrm>
        <a:prstGeom prst="rect">
          <a:avLst/>
        </a:prstGeom>
      </xdr:spPr>
    </xdr:pic>
    <xdr:clientData/>
  </xdr:twoCellAnchor>
  <xdr:twoCellAnchor>
    <xdr:from>
      <xdr:col>32</xdr:col>
      <xdr:colOff>392205</xdr:colOff>
      <xdr:row>14</xdr:row>
      <xdr:rowOff>156882</xdr:rowOff>
    </xdr:from>
    <xdr:to>
      <xdr:col>37</xdr:col>
      <xdr:colOff>470645</xdr:colOff>
      <xdr:row>16</xdr:row>
      <xdr:rowOff>89647</xdr:rowOff>
    </xdr:to>
    <xdr:sp macro="" textlink="">
      <xdr:nvSpPr>
        <xdr:cNvPr id="5" name="フレーム 4">
          <a:extLst>
            <a:ext uri="{FF2B5EF4-FFF2-40B4-BE49-F238E27FC236}">
              <a16:creationId xmlns:a16="http://schemas.microsoft.com/office/drawing/2014/main" id="{ADEBCDA0-65F6-4693-8ED9-F0369C44A418}"/>
            </a:ext>
          </a:extLst>
        </xdr:cNvPr>
        <xdr:cNvSpPr/>
      </xdr:nvSpPr>
      <xdr:spPr>
        <a:xfrm>
          <a:off x="15206381" y="3608294"/>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24</xdr:col>
      <xdr:colOff>104776</xdr:colOff>
      <xdr:row>12</xdr:row>
      <xdr:rowOff>161925</xdr:rowOff>
    </xdr:from>
    <xdr:to>
      <xdr:col>42</xdr:col>
      <xdr:colOff>9526</xdr:colOff>
      <xdr:row>14</xdr:row>
      <xdr:rowOff>226023</xdr:rowOff>
    </xdr:to>
    <xdr:sp macro="" textlink="">
      <xdr:nvSpPr>
        <xdr:cNvPr id="2" name="吹き出し: 四角形 1">
          <a:extLst>
            <a:ext uri="{FF2B5EF4-FFF2-40B4-BE49-F238E27FC236}">
              <a16:creationId xmlns:a16="http://schemas.microsoft.com/office/drawing/2014/main" id="{7125FF95-A27D-47EA-B648-39094C293B87}"/>
            </a:ext>
          </a:extLst>
        </xdr:cNvPr>
        <xdr:cNvSpPr/>
      </xdr:nvSpPr>
      <xdr:spPr>
        <a:xfrm>
          <a:off x="6276976" y="3133725"/>
          <a:ext cx="4533900"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2177144</xdr:colOff>
      <xdr:row>11</xdr:row>
      <xdr:rowOff>149679</xdr:rowOff>
    </xdr:from>
    <xdr:to>
      <xdr:col>8</xdr:col>
      <xdr:colOff>563337</xdr:colOff>
      <xdr:row>14</xdr:row>
      <xdr:rowOff>204108</xdr:rowOff>
    </xdr:to>
    <xdr:sp macro="" textlink="">
      <xdr:nvSpPr>
        <xdr:cNvPr id="2" name="吹き出し: 四角形 1">
          <a:extLst>
            <a:ext uri="{FF2B5EF4-FFF2-40B4-BE49-F238E27FC236}">
              <a16:creationId xmlns:a16="http://schemas.microsoft.com/office/drawing/2014/main" id="{EE554A5B-D38B-403C-A3F5-F417831964CE}"/>
            </a:ext>
          </a:extLst>
        </xdr:cNvPr>
        <xdr:cNvSpPr/>
      </xdr:nvSpPr>
      <xdr:spPr>
        <a:xfrm>
          <a:off x="2354037" y="6272893"/>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2177143</xdr:colOff>
      <xdr:row>15</xdr:row>
      <xdr:rowOff>95250</xdr:rowOff>
    </xdr:from>
    <xdr:to>
      <xdr:col>8</xdr:col>
      <xdr:colOff>258536</xdr:colOff>
      <xdr:row>18</xdr:row>
      <xdr:rowOff>95251</xdr:rowOff>
    </xdr:to>
    <xdr:sp macro="" textlink="">
      <xdr:nvSpPr>
        <xdr:cNvPr id="3" name="吹き出し: 四角形 2">
          <a:extLst>
            <a:ext uri="{FF2B5EF4-FFF2-40B4-BE49-F238E27FC236}">
              <a16:creationId xmlns:a16="http://schemas.microsoft.com/office/drawing/2014/main" id="{37D89F14-6C12-4576-AC8F-53F4208E3A1C}"/>
            </a:ext>
          </a:extLst>
        </xdr:cNvPr>
        <xdr:cNvSpPr/>
      </xdr:nvSpPr>
      <xdr:spPr>
        <a:xfrm>
          <a:off x="2354036" y="7198179"/>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）欄以外の項目は別紙９－２（新規）および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９</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369793</xdr:colOff>
      <xdr:row>4</xdr:row>
      <xdr:rowOff>1</xdr:rowOff>
    </xdr:from>
    <xdr:to>
      <xdr:col>6</xdr:col>
      <xdr:colOff>4619064</xdr:colOff>
      <xdr:row>8</xdr:row>
      <xdr:rowOff>112059</xdr:rowOff>
    </xdr:to>
    <xdr:sp macro="" textlink="">
      <xdr:nvSpPr>
        <xdr:cNvPr id="2" name="吹き出し: 四角形 1">
          <a:extLst>
            <a:ext uri="{FF2B5EF4-FFF2-40B4-BE49-F238E27FC236}">
              <a16:creationId xmlns:a16="http://schemas.microsoft.com/office/drawing/2014/main" id="{1BE3E544-AE63-4B58-88D3-9B69298591EA}"/>
            </a:ext>
          </a:extLst>
        </xdr:cNvPr>
        <xdr:cNvSpPr/>
      </xdr:nvSpPr>
      <xdr:spPr>
        <a:xfrm>
          <a:off x="13647643" y="952501"/>
          <a:ext cx="4249271" cy="1055033"/>
        </a:xfrm>
        <a:prstGeom prst="wedgeRectCallout">
          <a:avLst>
            <a:gd name="adj1" fmla="val -57571"/>
            <a:gd name="adj2" fmla="val 2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令和６年３月</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１日までに納品・設置されるものが補助金の対象です。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133350</xdr:colOff>
      <xdr:row>6</xdr:row>
      <xdr:rowOff>209550</xdr:rowOff>
    </xdr:from>
    <xdr:to>
      <xdr:col>16</xdr:col>
      <xdr:colOff>523875</xdr:colOff>
      <xdr:row>9</xdr:row>
      <xdr:rowOff>152400</xdr:rowOff>
    </xdr:to>
    <xdr:sp macro="" textlink="">
      <xdr:nvSpPr>
        <xdr:cNvPr id="2" name="正方形/長方形 1">
          <a:extLst>
            <a:ext uri="{FF2B5EF4-FFF2-40B4-BE49-F238E27FC236}">
              <a16:creationId xmlns:a16="http://schemas.microsoft.com/office/drawing/2014/main" id="{2C3A2065-1BC9-4C94-AB06-F275877FB24F}"/>
            </a:ext>
          </a:extLst>
        </xdr:cNvPr>
        <xdr:cNvSpPr/>
      </xdr:nvSpPr>
      <xdr:spPr>
        <a:xfrm>
          <a:off x="9286875" y="17430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6</xdr:col>
      <xdr:colOff>133351</xdr:colOff>
      <xdr:row>10</xdr:row>
      <xdr:rowOff>95249</xdr:rowOff>
    </xdr:from>
    <xdr:to>
      <xdr:col>16</xdr:col>
      <xdr:colOff>533401</xdr:colOff>
      <xdr:row>14</xdr:row>
      <xdr:rowOff>114299</xdr:rowOff>
    </xdr:to>
    <xdr:sp macro="" textlink="">
      <xdr:nvSpPr>
        <xdr:cNvPr id="3" name="正方形/長方形 2">
          <a:extLst>
            <a:ext uri="{FF2B5EF4-FFF2-40B4-BE49-F238E27FC236}">
              <a16:creationId xmlns:a16="http://schemas.microsoft.com/office/drawing/2014/main" id="{B58A60DB-2AFA-4396-93D4-3A7E348D9C3F}"/>
            </a:ext>
          </a:extLst>
        </xdr:cNvPr>
        <xdr:cNvSpPr/>
      </xdr:nvSpPr>
      <xdr:spPr>
        <a:xfrm>
          <a:off x="9286876" y="28384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6</xdr:col>
      <xdr:colOff>133350</xdr:colOff>
      <xdr:row>15</xdr:row>
      <xdr:rowOff>123824</xdr:rowOff>
    </xdr:from>
    <xdr:to>
      <xdr:col>21</xdr:col>
      <xdr:colOff>581025</xdr:colOff>
      <xdr:row>23</xdr:row>
      <xdr:rowOff>47624</xdr:rowOff>
    </xdr:to>
    <xdr:sp macro="" textlink="">
      <xdr:nvSpPr>
        <xdr:cNvPr id="4" name="正方形/長方形 3">
          <a:extLst>
            <a:ext uri="{FF2B5EF4-FFF2-40B4-BE49-F238E27FC236}">
              <a16:creationId xmlns:a16="http://schemas.microsoft.com/office/drawing/2014/main" id="{0211F8EE-5E8C-4C51-B025-7D27F05AE05F}"/>
            </a:ext>
          </a:extLst>
        </xdr:cNvPr>
        <xdr:cNvSpPr/>
      </xdr:nvSpPr>
      <xdr:spPr>
        <a:xfrm>
          <a:off x="9286875" y="407669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111125</xdr:colOff>
      <xdr:row>9</xdr:row>
      <xdr:rowOff>0</xdr:rowOff>
    </xdr:from>
    <xdr:to>
      <xdr:col>23</xdr:col>
      <xdr:colOff>501650</xdr:colOff>
      <xdr:row>11</xdr:row>
      <xdr:rowOff>158750</xdr:rowOff>
    </xdr:to>
    <xdr:sp macro="" textlink="">
      <xdr:nvSpPr>
        <xdr:cNvPr id="2" name="正方形/長方形 1">
          <a:extLst>
            <a:ext uri="{FF2B5EF4-FFF2-40B4-BE49-F238E27FC236}">
              <a16:creationId xmlns:a16="http://schemas.microsoft.com/office/drawing/2014/main" id="{3573066E-6521-431F-8EAF-F43A7777BFD0}"/>
            </a:ext>
          </a:extLst>
        </xdr:cNvPr>
        <xdr:cNvSpPr/>
      </xdr:nvSpPr>
      <xdr:spPr>
        <a:xfrm>
          <a:off x="7239000" y="22860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381000</xdr:colOff>
      <xdr:row>18</xdr:row>
      <xdr:rowOff>22411</xdr:rowOff>
    </xdr:from>
    <xdr:to>
      <xdr:col>32</xdr:col>
      <xdr:colOff>405653</xdr:colOff>
      <xdr:row>22</xdr:row>
      <xdr:rowOff>67234</xdr:rowOff>
    </xdr:to>
    <xdr:sp macro="" textlink="">
      <xdr:nvSpPr>
        <xdr:cNvPr id="2" name="吹き出し: 四角形 1">
          <a:extLst>
            <a:ext uri="{FF2B5EF4-FFF2-40B4-BE49-F238E27FC236}">
              <a16:creationId xmlns:a16="http://schemas.microsoft.com/office/drawing/2014/main" id="{90158C92-88BD-4B87-B04C-7BCDA021844A}"/>
            </a:ext>
          </a:extLst>
        </xdr:cNvPr>
        <xdr:cNvSpPr/>
      </xdr:nvSpPr>
      <xdr:spPr>
        <a:xfrm>
          <a:off x="7676029" y="4459940"/>
          <a:ext cx="7543800" cy="1030941"/>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令和５年度中に診療・検査医療機関の廃止・取消しされた場合、補助金の返還が必要となります。</a:t>
          </a:r>
        </a:p>
      </xdr:txBody>
    </xdr:sp>
    <xdr:clientData/>
  </xdr:twoCellAnchor>
  <xdr:twoCellAnchor>
    <xdr:from>
      <xdr:col>21</xdr:col>
      <xdr:colOff>437030</xdr:colOff>
      <xdr:row>12</xdr:row>
      <xdr:rowOff>224117</xdr:rowOff>
    </xdr:from>
    <xdr:to>
      <xdr:col>32</xdr:col>
      <xdr:colOff>461683</xdr:colOff>
      <xdr:row>14</xdr:row>
      <xdr:rowOff>212911</xdr:rowOff>
    </xdr:to>
    <xdr:sp macro="" textlink="">
      <xdr:nvSpPr>
        <xdr:cNvPr id="3" name="吹き出し: 四角形 2">
          <a:extLst>
            <a:ext uri="{FF2B5EF4-FFF2-40B4-BE49-F238E27FC236}">
              <a16:creationId xmlns:a16="http://schemas.microsoft.com/office/drawing/2014/main" id="{076C0A8E-F27C-49AD-BCD0-BCCFD802788B}"/>
            </a:ext>
          </a:extLst>
        </xdr:cNvPr>
        <xdr:cNvSpPr/>
      </xdr:nvSpPr>
      <xdr:spPr>
        <a:xfrm>
          <a:off x="7732059" y="3182470"/>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editAs="oneCell">
    <xdr:from>
      <xdr:col>32</xdr:col>
      <xdr:colOff>593912</xdr:colOff>
      <xdr:row>1</xdr:row>
      <xdr:rowOff>22411</xdr:rowOff>
    </xdr:from>
    <xdr:to>
      <xdr:col>42</xdr:col>
      <xdr:colOff>212911</xdr:colOff>
      <xdr:row>23</xdr:row>
      <xdr:rowOff>44825</xdr:rowOff>
    </xdr:to>
    <xdr:pic>
      <xdr:nvPicPr>
        <xdr:cNvPr id="4" name="図 3">
          <a:extLst>
            <a:ext uri="{FF2B5EF4-FFF2-40B4-BE49-F238E27FC236}">
              <a16:creationId xmlns:a16="http://schemas.microsoft.com/office/drawing/2014/main" id="{FCB8EA77-9376-432C-9A86-E73868A2F7B1}"/>
            </a:ext>
          </a:extLst>
        </xdr:cNvPr>
        <xdr:cNvPicPr>
          <a:picLocks noChangeAspect="1"/>
        </xdr:cNvPicPr>
      </xdr:nvPicPr>
      <xdr:blipFill rotWithShape="1">
        <a:blip xmlns:r="http://schemas.openxmlformats.org/officeDocument/2006/relationships" r:embed="rId1"/>
        <a:srcRect l="13237" t="9806" r="51465" b="37138"/>
        <a:stretch/>
      </xdr:blipFill>
      <xdr:spPr>
        <a:xfrm>
          <a:off x="15408088" y="257735"/>
          <a:ext cx="6454588" cy="5457266"/>
        </a:xfrm>
        <a:prstGeom prst="rect">
          <a:avLst/>
        </a:prstGeom>
      </xdr:spPr>
    </xdr:pic>
    <xdr:clientData/>
  </xdr:twoCellAnchor>
  <xdr:twoCellAnchor>
    <xdr:from>
      <xdr:col>33</xdr:col>
      <xdr:colOff>78440</xdr:colOff>
      <xdr:row>15</xdr:row>
      <xdr:rowOff>112059</xdr:rowOff>
    </xdr:from>
    <xdr:to>
      <xdr:col>38</xdr:col>
      <xdr:colOff>156881</xdr:colOff>
      <xdr:row>17</xdr:row>
      <xdr:rowOff>44824</xdr:rowOff>
    </xdr:to>
    <xdr:sp macro="" textlink="">
      <xdr:nvSpPr>
        <xdr:cNvPr id="5" name="フレーム 4">
          <a:extLst>
            <a:ext uri="{FF2B5EF4-FFF2-40B4-BE49-F238E27FC236}">
              <a16:creationId xmlns:a16="http://schemas.microsoft.com/office/drawing/2014/main" id="{8C1105E9-03BA-4801-B273-FF059A9F77D0}"/>
            </a:ext>
          </a:extLst>
        </xdr:cNvPr>
        <xdr:cNvSpPr/>
      </xdr:nvSpPr>
      <xdr:spPr>
        <a:xfrm>
          <a:off x="15576175" y="3810000"/>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171450</xdr:colOff>
      <xdr:row>5</xdr:row>
      <xdr:rowOff>123825</xdr:rowOff>
    </xdr:from>
    <xdr:to>
      <xdr:col>51</xdr:col>
      <xdr:colOff>28575</xdr:colOff>
      <xdr:row>10</xdr:row>
      <xdr:rowOff>142875</xdr:rowOff>
    </xdr:to>
    <xdr:sp macro="" textlink="">
      <xdr:nvSpPr>
        <xdr:cNvPr id="2" name="正方形/長方形 1">
          <a:extLst>
            <a:ext uri="{FF2B5EF4-FFF2-40B4-BE49-F238E27FC236}">
              <a16:creationId xmlns:a16="http://schemas.microsoft.com/office/drawing/2014/main" id="{90A33CE3-08C4-47F6-BA54-150A27317C89}"/>
            </a:ext>
          </a:extLst>
        </xdr:cNvPr>
        <xdr:cNvSpPr/>
      </xdr:nvSpPr>
      <xdr:spPr>
        <a:xfrm>
          <a:off x="6086475" y="136207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209550</xdr:colOff>
      <xdr:row>1</xdr:row>
      <xdr:rowOff>38100</xdr:rowOff>
    </xdr:from>
    <xdr:to>
      <xdr:col>42</xdr:col>
      <xdr:colOff>66675</xdr:colOff>
      <xdr:row>2</xdr:row>
      <xdr:rowOff>114300</xdr:rowOff>
    </xdr:to>
    <xdr:sp macro="" textlink="">
      <xdr:nvSpPr>
        <xdr:cNvPr id="3" name="吹き出し: 四角形 2">
          <a:extLst>
            <a:ext uri="{FF2B5EF4-FFF2-40B4-BE49-F238E27FC236}">
              <a16:creationId xmlns:a16="http://schemas.microsoft.com/office/drawing/2014/main" id="{E99CC8E3-87BD-49D3-B9E8-ABF7C62D6E74}"/>
            </a:ext>
          </a:extLst>
        </xdr:cNvPr>
        <xdr:cNvSpPr/>
      </xdr:nvSpPr>
      <xdr:spPr>
        <a:xfrm>
          <a:off x="6381750"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19050</xdr:colOff>
      <xdr:row>3</xdr:row>
      <xdr:rowOff>95250</xdr:rowOff>
    </xdr:from>
    <xdr:to>
      <xdr:col>33</xdr:col>
      <xdr:colOff>76200</xdr:colOff>
      <xdr:row>5</xdr:row>
      <xdr:rowOff>66675</xdr:rowOff>
    </xdr:to>
    <xdr:sp macro="" textlink="">
      <xdr:nvSpPr>
        <xdr:cNvPr id="4" name="吹き出し: 四角形 3">
          <a:extLst>
            <a:ext uri="{FF2B5EF4-FFF2-40B4-BE49-F238E27FC236}">
              <a16:creationId xmlns:a16="http://schemas.microsoft.com/office/drawing/2014/main" id="{175ABD55-EB7D-4DEC-AEA5-A06268489BCC}"/>
            </a:ext>
          </a:extLst>
        </xdr:cNvPr>
        <xdr:cNvSpPr/>
      </xdr:nvSpPr>
      <xdr:spPr>
        <a:xfrm>
          <a:off x="6191250" y="8382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190500</xdr:colOff>
      <xdr:row>14</xdr:row>
      <xdr:rowOff>200025</xdr:rowOff>
    </xdr:from>
    <xdr:to>
      <xdr:col>36</xdr:col>
      <xdr:colOff>180975</xdr:colOff>
      <xdr:row>29</xdr:row>
      <xdr:rowOff>47625</xdr:rowOff>
    </xdr:to>
    <xdr:sp macro="" textlink="">
      <xdr:nvSpPr>
        <xdr:cNvPr id="5" name="正方形/長方形 4">
          <a:extLst>
            <a:ext uri="{FF2B5EF4-FFF2-40B4-BE49-F238E27FC236}">
              <a16:creationId xmlns:a16="http://schemas.microsoft.com/office/drawing/2014/main" id="{B67A62EB-F166-4336-9229-BB779583103E}"/>
            </a:ext>
          </a:extLst>
        </xdr:cNvPr>
        <xdr:cNvSpPr/>
      </xdr:nvSpPr>
      <xdr:spPr>
        <a:xfrm>
          <a:off x="6105525" y="3667125"/>
          <a:ext cx="3333750" cy="3562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・所要額精算書（別紙９－３）</a:t>
          </a:r>
          <a:endParaRPr kumimoji="1" lang="en-US" altLang="ja-JP" sz="1200" b="1">
            <a:solidFill>
              <a:srgbClr val="FF0000"/>
            </a:solidFill>
          </a:endParaRPr>
        </a:p>
        <a:p>
          <a:pPr algn="l"/>
          <a:r>
            <a:rPr kumimoji="1" lang="ja-JP" altLang="en-US" sz="1200" b="1">
              <a:solidFill>
                <a:srgbClr val="FF0000"/>
              </a:solidFill>
            </a:rPr>
            <a:t>・実績報告書（別紙９－４）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・購入物品一覧（別紙９－４附表）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171451</xdr:colOff>
      <xdr:row>10</xdr:row>
      <xdr:rowOff>209550</xdr:rowOff>
    </xdr:from>
    <xdr:to>
      <xdr:col>51</xdr:col>
      <xdr:colOff>19051</xdr:colOff>
      <xdr:row>14</xdr:row>
      <xdr:rowOff>76200</xdr:rowOff>
    </xdr:to>
    <xdr:sp macro="" textlink="">
      <xdr:nvSpPr>
        <xdr:cNvPr id="6" name="正方形/長方形 5">
          <a:extLst>
            <a:ext uri="{FF2B5EF4-FFF2-40B4-BE49-F238E27FC236}">
              <a16:creationId xmlns:a16="http://schemas.microsoft.com/office/drawing/2014/main" id="{D3A99CA0-0D3F-407A-A470-07B7C9EC1739}"/>
            </a:ext>
          </a:extLst>
        </xdr:cNvPr>
        <xdr:cNvSpPr/>
      </xdr:nvSpPr>
      <xdr:spPr>
        <a:xfrm>
          <a:off x="6086476" y="2686050"/>
          <a:ext cx="7048500"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161926</xdr:colOff>
      <xdr:row>29</xdr:row>
      <xdr:rowOff>117474</xdr:rowOff>
    </xdr:from>
    <xdr:to>
      <xdr:col>52</xdr:col>
      <xdr:colOff>66674</xdr:colOff>
      <xdr:row>33</xdr:row>
      <xdr:rowOff>121972</xdr:rowOff>
    </xdr:to>
    <xdr:sp macro="" textlink="">
      <xdr:nvSpPr>
        <xdr:cNvPr id="7" name="正方形/長方形 6">
          <a:extLst>
            <a:ext uri="{FF2B5EF4-FFF2-40B4-BE49-F238E27FC236}">
              <a16:creationId xmlns:a16="http://schemas.microsoft.com/office/drawing/2014/main" id="{3717AC98-DA21-443F-9C9F-9C9842F9D26D}"/>
            </a:ext>
          </a:extLst>
        </xdr:cNvPr>
        <xdr:cNvSpPr/>
      </xdr:nvSpPr>
      <xdr:spPr>
        <a:xfrm>
          <a:off x="6076951" y="7299324"/>
          <a:ext cx="7362823"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73889</xdr:colOff>
      <xdr:row>26</xdr:row>
      <xdr:rowOff>243178</xdr:rowOff>
    </xdr:from>
    <xdr:to>
      <xdr:col>49</xdr:col>
      <xdr:colOff>114683</xdr:colOff>
      <xdr:row>29</xdr:row>
      <xdr:rowOff>19867</xdr:rowOff>
    </xdr:to>
    <xdr:grpSp>
      <xdr:nvGrpSpPr>
        <xdr:cNvPr id="8" name="グループ化 7">
          <a:extLst>
            <a:ext uri="{FF2B5EF4-FFF2-40B4-BE49-F238E27FC236}">
              <a16:creationId xmlns:a16="http://schemas.microsoft.com/office/drawing/2014/main" id="{C366850F-13D4-4FED-AE21-C3A841DFF34B}"/>
            </a:ext>
          </a:extLst>
        </xdr:cNvPr>
        <xdr:cNvGrpSpPr/>
      </xdr:nvGrpSpPr>
      <xdr:grpSpPr>
        <a:xfrm>
          <a:off x="9589364" y="6682078"/>
          <a:ext cx="3126894" cy="519639"/>
          <a:chOff x="10677621" y="5983868"/>
          <a:chExt cx="3196167" cy="535032"/>
        </a:xfrm>
      </xdr:grpSpPr>
      <xdr:sp macro="" textlink="">
        <xdr:nvSpPr>
          <xdr:cNvPr id="9" name="吹き出し: 四角形 8">
            <a:extLst>
              <a:ext uri="{FF2B5EF4-FFF2-40B4-BE49-F238E27FC236}">
                <a16:creationId xmlns:a16="http://schemas.microsoft.com/office/drawing/2014/main" id="{7DFB2A3D-A45C-4B68-AE85-6EB2A820DB4F}"/>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0" name="吹き出し: 四角形 9">
            <a:extLst>
              <a:ext uri="{FF2B5EF4-FFF2-40B4-BE49-F238E27FC236}">
                <a16:creationId xmlns:a16="http://schemas.microsoft.com/office/drawing/2014/main" id="{862A8290-35AE-4A74-AF9D-F417497BB03A}"/>
              </a:ext>
            </a:extLst>
          </xdr:cNvPr>
          <xdr:cNvSpPr/>
        </xdr:nvSpPr>
        <xdr:spPr>
          <a:xfrm>
            <a:off x="10677621" y="5984397"/>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2109107</xdr:colOff>
      <xdr:row>11</xdr:row>
      <xdr:rowOff>163286</xdr:rowOff>
    </xdr:from>
    <xdr:to>
      <xdr:col>8</xdr:col>
      <xdr:colOff>440871</xdr:colOff>
      <xdr:row>13</xdr:row>
      <xdr:rowOff>204108</xdr:rowOff>
    </xdr:to>
    <xdr:sp macro="" textlink="">
      <xdr:nvSpPr>
        <xdr:cNvPr id="2" name="吹き出し: 四角形 1">
          <a:extLst>
            <a:ext uri="{FF2B5EF4-FFF2-40B4-BE49-F238E27FC236}">
              <a16:creationId xmlns:a16="http://schemas.microsoft.com/office/drawing/2014/main" id="{E1E3E44E-03B2-4B2C-8CF5-D343AF47C25C}"/>
            </a:ext>
          </a:extLst>
        </xdr:cNvPr>
        <xdr:cNvSpPr/>
      </xdr:nvSpPr>
      <xdr:spPr>
        <a:xfrm>
          <a:off x="2299607" y="6191250"/>
          <a:ext cx="7543800" cy="530679"/>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）欄には、寄付金や他の補助金の収入があった場合は、その金額を記載ください。</a:t>
          </a:r>
        </a:p>
      </xdr:txBody>
    </xdr:sp>
    <xdr:clientData/>
  </xdr:twoCellAnchor>
  <xdr:twoCellAnchor>
    <xdr:from>
      <xdr:col>12</xdr:col>
      <xdr:colOff>381000</xdr:colOff>
      <xdr:row>8</xdr:row>
      <xdr:rowOff>176893</xdr:rowOff>
    </xdr:from>
    <xdr:to>
      <xdr:col>23</xdr:col>
      <xdr:colOff>590550</xdr:colOff>
      <xdr:row>9</xdr:row>
      <xdr:rowOff>204107</xdr:rowOff>
    </xdr:to>
    <xdr:sp macro="" textlink="">
      <xdr:nvSpPr>
        <xdr:cNvPr id="3" name="吹き出し: 四角形 2">
          <a:extLst>
            <a:ext uri="{FF2B5EF4-FFF2-40B4-BE49-F238E27FC236}">
              <a16:creationId xmlns:a16="http://schemas.microsoft.com/office/drawing/2014/main" id="{0E30124B-85A8-4F21-B57D-1B89437A8782}"/>
            </a:ext>
          </a:extLst>
        </xdr:cNvPr>
        <xdr:cNvSpPr/>
      </xdr:nvSpPr>
      <xdr:spPr>
        <a:xfrm>
          <a:off x="13920107" y="4694464"/>
          <a:ext cx="7543800" cy="530679"/>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2095500</xdr:colOff>
      <xdr:row>15</xdr:row>
      <xdr:rowOff>122462</xdr:rowOff>
    </xdr:from>
    <xdr:to>
      <xdr:col>8</xdr:col>
      <xdr:colOff>122464</xdr:colOff>
      <xdr:row>18</xdr:row>
      <xdr:rowOff>176892</xdr:rowOff>
    </xdr:to>
    <xdr:sp macro="" textlink="">
      <xdr:nvSpPr>
        <xdr:cNvPr id="4" name="吹き出し: 四角形 3">
          <a:extLst>
            <a:ext uri="{FF2B5EF4-FFF2-40B4-BE49-F238E27FC236}">
              <a16:creationId xmlns:a16="http://schemas.microsoft.com/office/drawing/2014/main" id="{57986B6C-FE1A-4064-9DFA-642A96724715}"/>
            </a:ext>
          </a:extLst>
        </xdr:cNvPr>
        <xdr:cNvSpPr/>
      </xdr:nvSpPr>
      <xdr:spPr>
        <a:xfrm>
          <a:off x="2286000" y="7130141"/>
          <a:ext cx="7239000" cy="789215"/>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）欄以外の項目は別紙９－４および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９</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Y22"/>
  <sheetViews>
    <sheetView showGridLines="0" tabSelected="1" view="pageBreakPreview" zoomScaleNormal="100" zoomScaleSheetLayoutView="100" workbookViewId="0">
      <selection activeCell="E5" sqref="E5:J5"/>
    </sheetView>
  </sheetViews>
  <sheetFormatPr defaultColWidth="8.75" defaultRowHeight="18.75"/>
  <cols>
    <col min="1" max="1" width="1.75" style="19" customWidth="1"/>
    <col min="2" max="2" width="4.25" style="19" customWidth="1"/>
    <col min="3" max="3" width="14.25" style="19" customWidth="1"/>
    <col min="4" max="4" width="12.625" style="19" customWidth="1"/>
    <col min="5" max="5" width="8.75" style="19"/>
    <col min="6" max="6" width="7" style="19" customWidth="1"/>
    <col min="7" max="7" width="7.5" style="19" customWidth="1"/>
    <col min="8" max="8" width="6.375" style="19" customWidth="1"/>
    <col min="9" max="9" width="9.625" style="19" customWidth="1"/>
    <col min="10" max="10" width="8.75" style="19"/>
    <col min="11" max="11" width="8.75" style="157"/>
    <col min="26" max="16384" width="8.75" style="19"/>
  </cols>
  <sheetData>
    <row r="1" spans="2:13" customFormat="1" ht="27" customHeight="1">
      <c r="B1" s="208" t="s">
        <v>195</v>
      </c>
      <c r="C1" s="208"/>
      <c r="D1" s="209" t="s">
        <v>255</v>
      </c>
      <c r="E1" s="209"/>
      <c r="F1" s="209"/>
      <c r="G1" s="209"/>
      <c r="H1" s="209"/>
      <c r="I1" s="209"/>
      <c r="J1" s="209"/>
      <c r="K1" s="157"/>
    </row>
    <row r="2" spans="2:13" customFormat="1">
      <c r="I2" s="165"/>
      <c r="J2" t="s">
        <v>247</v>
      </c>
      <c r="K2" s="157"/>
    </row>
    <row r="3" spans="2:13">
      <c r="B3" s="193" t="s">
        <v>84</v>
      </c>
      <c r="C3" s="193"/>
      <c r="D3" s="18"/>
      <c r="E3" s="18"/>
      <c r="F3" s="18"/>
      <c r="G3" s="18"/>
      <c r="H3" s="18"/>
      <c r="I3" s="18"/>
      <c r="J3" s="18"/>
    </row>
    <row r="4" spans="2:13">
      <c r="B4" s="20" t="s">
        <v>85</v>
      </c>
      <c r="C4" s="20"/>
      <c r="D4" s="18"/>
      <c r="E4" s="18"/>
      <c r="F4" s="18"/>
      <c r="G4" s="18"/>
      <c r="H4" s="18"/>
      <c r="I4" s="18"/>
      <c r="J4" s="18"/>
    </row>
    <row r="5" spans="2:13" ht="34.9" customHeight="1">
      <c r="B5" s="194" t="s">
        <v>86</v>
      </c>
      <c r="C5" s="195"/>
      <c r="D5" s="196"/>
      <c r="E5" s="197"/>
      <c r="F5" s="197"/>
      <c r="G5" s="197"/>
      <c r="H5" s="197"/>
      <c r="I5" s="197"/>
      <c r="J5" s="197"/>
    </row>
    <row r="6" spans="2:13" ht="34.9" customHeight="1">
      <c r="B6" s="194" t="s">
        <v>87</v>
      </c>
      <c r="C6" s="195"/>
      <c r="D6" s="196"/>
      <c r="E6" s="197"/>
      <c r="F6" s="197"/>
      <c r="G6" s="197"/>
      <c r="H6" s="197"/>
      <c r="I6" s="197"/>
      <c r="J6" s="197"/>
      <c r="K6" s="158" t="s">
        <v>235</v>
      </c>
      <c r="L6" s="159"/>
      <c r="M6" s="159"/>
    </row>
    <row r="7" spans="2:13" ht="34.9" customHeight="1">
      <c r="B7" s="194" t="s">
        <v>88</v>
      </c>
      <c r="C7" s="195"/>
      <c r="D7" s="196"/>
      <c r="E7" s="197"/>
      <c r="F7" s="197"/>
      <c r="G7" s="197"/>
      <c r="H7" s="197"/>
      <c r="I7" s="197"/>
      <c r="J7" s="197"/>
      <c r="K7" s="158" t="s">
        <v>236</v>
      </c>
      <c r="L7" s="159"/>
      <c r="M7" s="159"/>
    </row>
    <row r="8" spans="2:13" ht="34.9" customHeight="1">
      <c r="B8" s="201" t="s">
        <v>68</v>
      </c>
      <c r="C8" s="195"/>
      <c r="D8" s="196"/>
      <c r="E8" s="197"/>
      <c r="F8" s="197"/>
      <c r="G8" s="197"/>
      <c r="H8" s="197"/>
      <c r="I8" s="197"/>
      <c r="J8" s="197"/>
      <c r="K8" s="158" t="s">
        <v>237</v>
      </c>
    </row>
    <row r="9" spans="2:13" ht="34.9" customHeight="1">
      <c r="B9" s="201" t="s">
        <v>97</v>
      </c>
      <c r="C9" s="195"/>
      <c r="D9" s="196"/>
      <c r="E9" s="197"/>
      <c r="F9" s="197"/>
      <c r="G9" s="197"/>
      <c r="H9" s="197"/>
      <c r="I9" s="197"/>
      <c r="J9" s="197"/>
    </row>
    <row r="10" spans="2:13" ht="34.9" customHeight="1">
      <c r="B10" s="202" t="s">
        <v>177</v>
      </c>
      <c r="C10" s="203"/>
      <c r="D10" s="204"/>
      <c r="E10" s="205"/>
      <c r="F10" s="205"/>
      <c r="G10" s="205"/>
      <c r="H10" s="205"/>
      <c r="I10" s="205"/>
      <c r="J10" s="205"/>
      <c r="K10" s="158" t="s">
        <v>238</v>
      </c>
    </row>
    <row r="11" spans="2:13" ht="34.9" customHeight="1">
      <c r="B11" s="200" t="s">
        <v>89</v>
      </c>
      <c r="C11" s="198" t="s">
        <v>90</v>
      </c>
      <c r="D11" s="199"/>
      <c r="E11" s="189"/>
      <c r="F11" s="190"/>
      <c r="G11" s="191"/>
      <c r="H11" s="21" t="s">
        <v>72</v>
      </c>
      <c r="I11" s="190"/>
      <c r="J11" s="191"/>
    </row>
    <row r="12" spans="2:13" ht="34.9" customHeight="1">
      <c r="B12" s="200"/>
      <c r="C12" s="216" t="s">
        <v>91</v>
      </c>
      <c r="D12" s="199"/>
      <c r="E12" s="205"/>
      <c r="F12" s="205"/>
      <c r="G12" s="205"/>
      <c r="H12" s="205"/>
      <c r="I12" s="205"/>
      <c r="J12" s="205"/>
    </row>
    <row r="13" spans="2:13" ht="34.9" customHeight="1">
      <c r="B13" s="200"/>
      <c r="C13" s="206" t="s">
        <v>92</v>
      </c>
      <c r="D13" s="207"/>
      <c r="E13" s="189"/>
      <c r="F13" s="190"/>
      <c r="G13" s="190"/>
      <c r="H13" s="190"/>
      <c r="I13" s="190"/>
      <c r="J13" s="191"/>
      <c r="K13" s="158" t="s">
        <v>239</v>
      </c>
    </row>
    <row r="14" spans="2:13" ht="40.15" customHeight="1">
      <c r="B14" s="200"/>
      <c r="C14" s="194" t="s">
        <v>93</v>
      </c>
      <c r="D14" s="196"/>
      <c r="E14" s="217"/>
      <c r="F14" s="205"/>
      <c r="G14" s="205"/>
      <c r="H14" s="205"/>
      <c r="I14" s="205"/>
      <c r="J14" s="205"/>
      <c r="K14" s="158" t="s">
        <v>240</v>
      </c>
    </row>
    <row r="15" spans="2:13" ht="34.9" customHeight="1">
      <c r="B15" s="192" t="s">
        <v>94</v>
      </c>
      <c r="C15" s="218"/>
      <c r="D15" s="22" t="s">
        <v>95</v>
      </c>
      <c r="E15" s="205"/>
      <c r="F15" s="205"/>
      <c r="G15" s="205"/>
      <c r="H15" s="205"/>
      <c r="I15" s="205"/>
      <c r="J15" s="205"/>
    </row>
    <row r="16" spans="2:13" ht="34.9" customHeight="1">
      <c r="B16" s="218"/>
      <c r="C16" s="218"/>
      <c r="D16" s="22" t="s">
        <v>71</v>
      </c>
      <c r="E16" s="205"/>
      <c r="F16" s="205"/>
      <c r="G16" s="205"/>
      <c r="H16" s="205"/>
      <c r="I16" s="205"/>
      <c r="J16" s="205"/>
    </row>
    <row r="17" spans="2:11" ht="34.9" customHeight="1">
      <c r="B17" s="218"/>
      <c r="C17" s="218"/>
      <c r="D17" s="23" t="s">
        <v>96</v>
      </c>
      <c r="E17" s="189"/>
      <c r="F17" s="190"/>
      <c r="G17" s="190"/>
      <c r="H17" s="190"/>
      <c r="I17" s="190"/>
      <c r="J17" s="191"/>
    </row>
    <row r="18" spans="2:11" ht="34.9" customHeight="1">
      <c r="B18" s="192" t="s">
        <v>198</v>
      </c>
      <c r="C18" s="192"/>
      <c r="D18" s="22" t="s">
        <v>115</v>
      </c>
      <c r="E18" s="205"/>
      <c r="F18" s="205"/>
      <c r="G18" s="205"/>
      <c r="H18" s="205"/>
      <c r="I18" s="205"/>
      <c r="J18" s="205"/>
    </row>
    <row r="19" spans="2:11" ht="34.9" customHeight="1">
      <c r="B19" s="192"/>
      <c r="C19" s="192"/>
      <c r="D19" s="22" t="s">
        <v>116</v>
      </c>
      <c r="E19" s="205"/>
      <c r="F19" s="205"/>
      <c r="G19" s="205"/>
      <c r="H19" s="205"/>
      <c r="I19" s="205"/>
      <c r="J19" s="205"/>
    </row>
    <row r="20" spans="2:11" ht="34.9" customHeight="1">
      <c r="B20" s="192"/>
      <c r="C20" s="192"/>
      <c r="D20" s="22" t="s">
        <v>117</v>
      </c>
      <c r="E20" s="210"/>
      <c r="F20" s="211"/>
      <c r="G20" s="212" t="s">
        <v>214</v>
      </c>
      <c r="H20" s="213"/>
      <c r="I20" s="214"/>
      <c r="J20" s="215"/>
    </row>
    <row r="21" spans="2:11" ht="34.9" customHeight="1">
      <c r="B21" s="192"/>
      <c r="C21" s="192"/>
      <c r="D21" s="24" t="s">
        <v>118</v>
      </c>
      <c r="E21" s="205"/>
      <c r="F21" s="205"/>
      <c r="G21" s="205"/>
      <c r="H21" s="205"/>
      <c r="I21" s="205"/>
      <c r="J21" s="205"/>
      <c r="K21" s="158" t="s">
        <v>241</v>
      </c>
    </row>
    <row r="22" spans="2:11" customFormat="1" ht="34.9" customHeight="1">
      <c r="B22" s="192"/>
      <c r="C22" s="192"/>
      <c r="D22" s="123" t="s">
        <v>119</v>
      </c>
      <c r="E22" s="189"/>
      <c r="F22" s="190"/>
      <c r="G22" s="190"/>
      <c r="H22" s="190"/>
      <c r="I22" s="190"/>
      <c r="J22" s="191"/>
      <c r="K22" s="157"/>
    </row>
  </sheetData>
  <sheetProtection algorithmName="SHA-512" hashValue="2iuj/NOb+/NKvOAnpxZ3/5ZYb8jPs8Pz20y+w5g2XMmSYuRwbzgeMJn+D8eZNLVIK1EJWu5VqL1uBqRDOaS5xQ==" saltValue="92pTExri36/dWv91uOg0Dw==" spinCount="100000" sheet="1" selectLockedCells="1"/>
  <mergeCells count="37">
    <mergeCell ref="E21:J21"/>
    <mergeCell ref="B15:C17"/>
    <mergeCell ref="E15:J15"/>
    <mergeCell ref="E16:J16"/>
    <mergeCell ref="E17:J17"/>
    <mergeCell ref="B1:C1"/>
    <mergeCell ref="D1:J1"/>
    <mergeCell ref="E18:J18"/>
    <mergeCell ref="E19:J19"/>
    <mergeCell ref="E20:F20"/>
    <mergeCell ref="G20:H20"/>
    <mergeCell ref="I20:J20"/>
    <mergeCell ref="C12:D12"/>
    <mergeCell ref="E12:J12"/>
    <mergeCell ref="E13:J13"/>
    <mergeCell ref="C14:D14"/>
    <mergeCell ref="E14:J14"/>
    <mergeCell ref="B6:D6"/>
    <mergeCell ref="E6:J6"/>
    <mergeCell ref="B7:D7"/>
    <mergeCell ref="E7:J7"/>
    <mergeCell ref="E22:J22"/>
    <mergeCell ref="B18:C22"/>
    <mergeCell ref="B3:C3"/>
    <mergeCell ref="B5:D5"/>
    <mergeCell ref="E5:J5"/>
    <mergeCell ref="C11:D11"/>
    <mergeCell ref="E11:G11"/>
    <mergeCell ref="B11:B14"/>
    <mergeCell ref="I11:J11"/>
    <mergeCell ref="B8:D8"/>
    <mergeCell ref="E8:J8"/>
    <mergeCell ref="B9:D9"/>
    <mergeCell ref="E9:J9"/>
    <mergeCell ref="B10:D10"/>
    <mergeCell ref="E10:J10"/>
    <mergeCell ref="C13:D13"/>
  </mergeCells>
  <phoneticPr fontId="2"/>
  <dataValidations count="1">
    <dataValidation type="list" allowBlank="1" showInputMessage="1" showErrorMessage="1" sqref="E20" xr:uid="{2DE01C68-424E-41FB-BEDC-B1B37CFAE0AA}">
      <formula1>"普通,当座"</formula1>
    </dataValidation>
  </dataValidations>
  <pageMargins left="0.7" right="0.43" top="0.75" bottom="0.47"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N11"/>
  <sheetViews>
    <sheetView showGridLines="0" view="pageBreakPreview" zoomScale="70" zoomScaleNormal="100" zoomScaleSheetLayoutView="70" workbookViewId="0">
      <selection activeCell="K9" sqref="K9"/>
    </sheetView>
  </sheetViews>
  <sheetFormatPr defaultColWidth="8.75" defaultRowHeight="18.75"/>
  <cols>
    <col min="1" max="1" width="2.5" style="19" customWidth="1"/>
    <col min="2" max="2" width="39.375" style="19" customWidth="1"/>
    <col min="3" max="12" width="13.625" style="19" customWidth="1"/>
    <col min="13" max="16384" width="8.75" style="19"/>
  </cols>
  <sheetData>
    <row r="1" spans="2:14" ht="39.950000000000003" customHeight="1">
      <c r="B1" s="19" t="s">
        <v>209</v>
      </c>
    </row>
    <row r="2" spans="2:14" ht="39.950000000000003" customHeight="1">
      <c r="B2" s="227" t="s">
        <v>205</v>
      </c>
      <c r="C2" s="227"/>
      <c r="D2" s="227"/>
      <c r="E2" s="227"/>
      <c r="F2" s="227"/>
      <c r="G2" s="227"/>
      <c r="H2" s="227"/>
      <c r="I2" s="227"/>
      <c r="J2" s="227"/>
      <c r="K2" s="227"/>
      <c r="L2" s="227"/>
    </row>
    <row r="3" spans="2:14" ht="39.950000000000003" customHeight="1">
      <c r="B3" s="95"/>
    </row>
    <row r="4" spans="2:14" ht="39.950000000000003" customHeight="1">
      <c r="G4" s="73" t="s">
        <v>81</v>
      </c>
      <c r="H4" s="228">
        <f>基本情報!E8</f>
        <v>0</v>
      </c>
      <c r="I4" s="229"/>
      <c r="J4" s="229"/>
      <c r="K4" s="229"/>
    </row>
    <row r="5" spans="2:14" ht="39.950000000000003" customHeight="1" thickBot="1">
      <c r="L5" s="74" t="s">
        <v>18</v>
      </c>
    </row>
    <row r="6" spans="2:14" ht="56.25">
      <c r="B6" s="230" t="s">
        <v>27</v>
      </c>
      <c r="C6" s="75" t="s">
        <v>0</v>
      </c>
      <c r="D6" s="76" t="s">
        <v>1</v>
      </c>
      <c r="E6" s="75" t="s">
        <v>2</v>
      </c>
      <c r="F6" s="76" t="s">
        <v>20</v>
      </c>
      <c r="G6" s="75" t="s">
        <v>4</v>
      </c>
      <c r="H6" s="76" t="s">
        <v>5</v>
      </c>
      <c r="I6" s="75" t="s">
        <v>6</v>
      </c>
      <c r="J6" s="76" t="s">
        <v>7</v>
      </c>
      <c r="K6" s="77" t="s">
        <v>21</v>
      </c>
      <c r="L6" s="78" t="s">
        <v>22</v>
      </c>
    </row>
    <row r="7" spans="2:14" ht="39.950000000000003" customHeight="1" thickBot="1">
      <c r="B7" s="231"/>
      <c r="C7" s="79" t="s">
        <v>9</v>
      </c>
      <c r="D7" s="79" t="s">
        <v>10</v>
      </c>
      <c r="E7" s="79" t="s">
        <v>17</v>
      </c>
      <c r="F7" s="79" t="s">
        <v>11</v>
      </c>
      <c r="G7" s="80" t="s">
        <v>12</v>
      </c>
      <c r="H7" s="80" t="s">
        <v>13</v>
      </c>
      <c r="I7" s="80" t="s">
        <v>14</v>
      </c>
      <c r="J7" s="80" t="s">
        <v>15</v>
      </c>
      <c r="K7" s="80" t="s">
        <v>23</v>
      </c>
      <c r="L7" s="81" t="s">
        <v>24</v>
      </c>
      <c r="N7" s="19" t="s">
        <v>73</v>
      </c>
    </row>
    <row r="8" spans="2:14" ht="61.9" customHeight="1" thickBot="1">
      <c r="B8" s="82" t="s">
        <v>190</v>
      </c>
      <c r="C8" s="145">
        <f>'別紙9-4'!D11</f>
        <v>0</v>
      </c>
      <c r="D8" s="166"/>
      <c r="E8" s="145">
        <f>C8-D8</f>
        <v>0</v>
      </c>
      <c r="F8" s="145">
        <f>E8</f>
        <v>0</v>
      </c>
      <c r="G8" s="146">
        <f>IF(C8&gt;0,N8,0)</f>
        <v>0</v>
      </c>
      <c r="H8" s="147"/>
      <c r="I8" s="147"/>
      <c r="J8" s="147"/>
      <c r="K8" s="147"/>
      <c r="L8" s="147"/>
      <c r="N8" s="83">
        <v>500000</v>
      </c>
    </row>
    <row r="9" spans="2:14" ht="39.950000000000003" customHeight="1" thickTop="1" thickBot="1">
      <c r="B9" s="84" t="s">
        <v>26</v>
      </c>
      <c r="C9" s="148">
        <f>SUM(C8:C8)</f>
        <v>0</v>
      </c>
      <c r="D9" s="148">
        <f>SUM(D8:D8)</f>
        <v>0</v>
      </c>
      <c r="E9" s="148">
        <f>SUM(E8:E8)</f>
        <v>0</v>
      </c>
      <c r="F9" s="148">
        <f>SUM(F8:F8)</f>
        <v>0</v>
      </c>
      <c r="G9" s="148">
        <f>SUM(G8:G8)</f>
        <v>0</v>
      </c>
      <c r="H9" s="148">
        <f>MIN(E9,F9,G9)</f>
        <v>0</v>
      </c>
      <c r="I9" s="148">
        <f>ROUNDDOWN(H9,-3)</f>
        <v>0</v>
      </c>
      <c r="J9" s="148">
        <f>I9</f>
        <v>0</v>
      </c>
      <c r="K9" s="180"/>
      <c r="L9" s="148">
        <f>J9-K9</f>
        <v>0</v>
      </c>
      <c r="N9" s="83"/>
    </row>
    <row r="10" spans="2:14" ht="39.950000000000003" customHeight="1">
      <c r="B10" s="19" t="s">
        <v>16</v>
      </c>
    </row>
    <row r="11" spans="2:14" ht="39.950000000000003" customHeight="1">
      <c r="B11" s="19" t="s">
        <v>19</v>
      </c>
    </row>
  </sheetData>
  <sheetProtection algorithmName="SHA-512" hashValue="2rNOxE+i2HcN12fbYKSlqWLS4zrFH+kNZZEwXKGMMyUFsHSag51RZbxgDSGkhZJtPeTvZS2hZUOZkzBqbp3WUQ==" saltValue="KuNpPBbJDJ02eCDchyubOA==" spinCount="100000" sheet="1" selectLockedCells="1"/>
  <mergeCells count="3">
    <mergeCell ref="B6:B7"/>
    <mergeCell ref="B2:L2"/>
    <mergeCell ref="H4:K4"/>
  </mergeCells>
  <phoneticPr fontId="2"/>
  <pageMargins left="0.7" right="0.46" top="0.75" bottom="0.75" header="0.3" footer="0.3"/>
  <pageSetup paperSize="9" scale="6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E67A-9838-4B0D-9A03-4A2CC482E4B8}">
  <sheetPr>
    <tabColor rgb="FFFFC000"/>
    <pageSetUpPr fitToPage="1"/>
  </sheetPr>
  <dimension ref="A1:G16"/>
  <sheetViews>
    <sheetView showGridLines="0" view="pageBreakPreview" topLeftCell="C1" zoomScale="85" zoomScaleNormal="85" zoomScaleSheetLayoutView="85" workbookViewId="0">
      <selection activeCell="E9" sqref="E9"/>
    </sheetView>
  </sheetViews>
  <sheetFormatPr defaultColWidth="8.75" defaultRowHeight="18.75"/>
  <cols>
    <col min="1" max="1" width="2.25" style="19" customWidth="1"/>
    <col min="2" max="2" width="50.875" style="19" customWidth="1"/>
    <col min="3" max="3" width="25.25" style="19" customWidth="1"/>
    <col min="4" max="4" width="19.25" style="19" customWidth="1"/>
    <col min="5" max="5" width="60.375" style="19" customWidth="1"/>
    <col min="6" max="6" width="16.25" style="19" customWidth="1"/>
    <col min="7" max="7" width="74.25" customWidth="1"/>
    <col min="8" max="16384" width="8.75" style="19"/>
  </cols>
  <sheetData>
    <row r="1" spans="1:7">
      <c r="A1" s="59"/>
      <c r="B1" s="19" t="s">
        <v>208</v>
      </c>
      <c r="C1" s="60"/>
      <c r="D1" s="60"/>
      <c r="E1" s="60"/>
      <c r="F1" s="59"/>
    </row>
    <row r="2" spans="1:7">
      <c r="A2" s="59"/>
      <c r="B2" s="61" t="s">
        <v>206</v>
      </c>
      <c r="C2" s="62"/>
      <c r="D2" s="15"/>
      <c r="F2" s="15"/>
    </row>
    <row r="3" spans="1:7">
      <c r="A3" s="59"/>
      <c r="B3" s="62"/>
      <c r="C3" s="62"/>
      <c r="D3" s="15"/>
      <c r="E3" s="15"/>
      <c r="F3" s="15"/>
    </row>
    <row r="4" spans="1:7">
      <c r="A4" s="59"/>
      <c r="B4" s="62"/>
      <c r="C4" s="63"/>
      <c r="D4" s="35" t="s">
        <v>81</v>
      </c>
      <c r="E4" s="96">
        <f>基本情報!E8</f>
        <v>0</v>
      </c>
      <c r="F4" s="15"/>
    </row>
    <row r="5" spans="1:7">
      <c r="A5" s="59"/>
      <c r="B5" s="60"/>
      <c r="C5" s="60"/>
      <c r="D5" s="60"/>
      <c r="E5" s="60"/>
      <c r="F5" s="59"/>
    </row>
    <row r="6" spans="1:7" ht="18" customHeight="1">
      <c r="A6" s="59"/>
      <c r="B6" s="237" t="s">
        <v>53</v>
      </c>
      <c r="C6" s="237" t="s">
        <v>54</v>
      </c>
      <c r="D6" s="237" t="s">
        <v>55</v>
      </c>
      <c r="E6" s="235" t="s">
        <v>189</v>
      </c>
      <c r="F6" s="232" t="s">
        <v>193</v>
      </c>
    </row>
    <row r="7" spans="1:7">
      <c r="A7" s="59"/>
      <c r="B7" s="238"/>
      <c r="C7" s="239"/>
      <c r="D7" s="238"/>
      <c r="E7" s="236"/>
      <c r="F7" s="233"/>
    </row>
    <row r="8" spans="1:7">
      <c r="A8" s="59"/>
      <c r="B8" s="99"/>
      <c r="C8" s="64"/>
      <c r="D8" s="65" t="s">
        <v>56</v>
      </c>
      <c r="E8" s="100"/>
      <c r="F8" s="101" t="s">
        <v>202</v>
      </c>
    </row>
    <row r="9" spans="1:7" ht="162.6" customHeight="1">
      <c r="A9" s="59"/>
      <c r="B9" s="66" t="s">
        <v>233</v>
      </c>
      <c r="C9" s="232" t="s">
        <v>185</v>
      </c>
      <c r="D9" s="167"/>
      <c r="E9" s="168"/>
      <c r="F9" s="181"/>
      <c r="G9" s="164" t="s">
        <v>244</v>
      </c>
    </row>
    <row r="10" spans="1:7" ht="153" customHeight="1">
      <c r="A10" s="59"/>
      <c r="B10" s="98" t="s">
        <v>232</v>
      </c>
      <c r="C10" s="234"/>
      <c r="D10" s="97">
        <f>'別紙9-4附表（購入物品一覧）'!B4</f>
        <v>0</v>
      </c>
      <c r="E10" s="170"/>
      <c r="F10" s="181"/>
      <c r="G10" s="164" t="s">
        <v>245</v>
      </c>
    </row>
    <row r="11" spans="1:7" ht="43.9" customHeight="1">
      <c r="A11" s="59"/>
      <c r="B11" s="67" t="s">
        <v>57</v>
      </c>
      <c r="C11" s="67"/>
      <c r="D11" s="149">
        <f>SUM(D9:D10)</f>
        <v>0</v>
      </c>
      <c r="E11" s="68"/>
      <c r="F11" s="69"/>
    </row>
    <row r="12" spans="1:7">
      <c r="A12" s="15"/>
      <c r="B12" s="70" t="s">
        <v>196</v>
      </c>
      <c r="C12" s="71"/>
      <c r="D12" s="71"/>
      <c r="E12" s="71"/>
      <c r="F12" s="71"/>
    </row>
    <row r="13" spans="1:7">
      <c r="A13" s="15"/>
      <c r="B13" s="59" t="s">
        <v>192</v>
      </c>
      <c r="C13" s="116"/>
      <c r="D13" s="116"/>
      <c r="E13" s="116"/>
      <c r="F13" s="116"/>
    </row>
    <row r="14" spans="1:7">
      <c r="A14" s="15"/>
      <c r="B14" s="59" t="s">
        <v>234</v>
      </c>
      <c r="C14" s="15"/>
      <c r="D14" s="15"/>
      <c r="E14" s="15"/>
      <c r="F14" s="15"/>
    </row>
    <row r="15" spans="1:7">
      <c r="E15" s="15"/>
      <c r="F15" s="15"/>
    </row>
    <row r="16" spans="1:7" ht="19.5">
      <c r="E16" s="72"/>
    </row>
  </sheetData>
  <sheetProtection algorithmName="SHA-512" hashValue="JWe85ZqWDn5C79bPBCLeV6ezeAPdYquN7ppiWC35Wo4V1h9S0+MwOjqKyustMGSBQsUemOryHVT5BeXKrGczVA==" saltValue="Coly+6NB+iF96lQcy6hmBQ==" spinCount="100000" sheet="1" selectLockedCells="1"/>
  <mergeCells count="6">
    <mergeCell ref="F6:F7"/>
    <mergeCell ref="C9:C10"/>
    <mergeCell ref="B6:B7"/>
    <mergeCell ref="C6:C7"/>
    <mergeCell ref="D6:D7"/>
    <mergeCell ref="E6:E7"/>
  </mergeCells>
  <phoneticPr fontId="2"/>
  <pageMargins left="0.42" right="0.28000000000000003" top="0.46" bottom="0.46" header="0.31496062992125984" footer="0.31496062992125984"/>
  <pageSetup paperSize="9" scale="7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E7E5-48DB-44B0-AFA1-B5BAA5B61CF8}">
  <sheetPr>
    <tabColor rgb="FFFFC000"/>
    <pageSetUpPr fitToPage="1"/>
  </sheetPr>
  <dimension ref="A1:F112"/>
  <sheetViews>
    <sheetView showGridLines="0" view="pageBreakPreview" zoomScaleNormal="100" zoomScaleSheetLayoutView="100" workbookViewId="0">
      <selection activeCell="A14" sqref="A14"/>
    </sheetView>
  </sheetViews>
  <sheetFormatPr defaultColWidth="8.75" defaultRowHeight="18.75"/>
  <cols>
    <col min="1" max="1" width="23.5" style="102" customWidth="1"/>
    <col min="2" max="2" width="26.25" style="102" customWidth="1"/>
    <col min="3" max="3" width="23.75" style="102" customWidth="1"/>
    <col min="4" max="4" width="14.875" style="102" customWidth="1"/>
    <col min="5" max="5" width="12.75" style="102" customWidth="1"/>
    <col min="6" max="6" width="19" style="102" customWidth="1"/>
    <col min="7" max="16384" width="8.75" style="102"/>
  </cols>
  <sheetData>
    <row r="1" spans="1:6">
      <c r="A1" s="102" t="s">
        <v>207</v>
      </c>
    </row>
    <row r="2" spans="1:6" ht="19.5">
      <c r="A2" s="104" t="s">
        <v>180</v>
      </c>
    </row>
    <row r="4" spans="1:6" ht="26.45" customHeight="1">
      <c r="A4" s="118" t="s">
        <v>181</v>
      </c>
      <c r="B4" s="152">
        <f>SUM(F:F)-F9</f>
        <v>0</v>
      </c>
      <c r="C4" s="113" t="s">
        <v>81</v>
      </c>
      <c r="D4" s="240">
        <f>基本情報!E8</f>
        <v>0</v>
      </c>
      <c r="E4" s="241"/>
      <c r="F4" s="241"/>
    </row>
    <row r="6" spans="1:6">
      <c r="A6" s="119" t="s">
        <v>184</v>
      </c>
    </row>
    <row r="7" spans="1:6" ht="19.5">
      <c r="A7" s="105" t="s">
        <v>213</v>
      </c>
      <c r="B7" s="106" t="s">
        <v>179</v>
      </c>
      <c r="C7" s="106" t="s">
        <v>178</v>
      </c>
      <c r="D7" s="105" t="s">
        <v>112</v>
      </c>
      <c r="E7" s="105" t="s">
        <v>111</v>
      </c>
      <c r="F7" s="105" t="s">
        <v>113</v>
      </c>
    </row>
    <row r="8" spans="1:6" ht="19.5">
      <c r="A8" s="107"/>
      <c r="B8" s="108"/>
      <c r="C8" s="108"/>
      <c r="D8" s="109" t="s">
        <v>56</v>
      </c>
      <c r="E8" s="107"/>
      <c r="F8" s="109" t="s">
        <v>56</v>
      </c>
    </row>
    <row r="9" spans="1:6" ht="37.5">
      <c r="A9" s="120" t="s">
        <v>182</v>
      </c>
      <c r="B9" s="120" t="s">
        <v>183</v>
      </c>
      <c r="C9" s="120" t="s">
        <v>188</v>
      </c>
      <c r="D9" s="121">
        <v>64800</v>
      </c>
      <c r="E9" s="121">
        <v>1</v>
      </c>
      <c r="F9" s="121">
        <f>D9*E9</f>
        <v>64800</v>
      </c>
    </row>
    <row r="11" spans="1:6">
      <c r="A11" s="114" t="s">
        <v>194</v>
      </c>
    </row>
    <row r="12" spans="1:6" ht="19.5">
      <c r="A12" s="105" t="s">
        <v>213</v>
      </c>
      <c r="B12" s="106" t="s">
        <v>179</v>
      </c>
      <c r="C12" s="106" t="s">
        <v>178</v>
      </c>
      <c r="D12" s="105" t="s">
        <v>112</v>
      </c>
      <c r="E12" s="105" t="s">
        <v>111</v>
      </c>
      <c r="F12" s="105" t="s">
        <v>113</v>
      </c>
    </row>
    <row r="13" spans="1:6" ht="19.5">
      <c r="A13" s="107"/>
      <c r="B13" s="108"/>
      <c r="C13" s="108"/>
      <c r="D13" s="109" t="s">
        <v>56</v>
      </c>
      <c r="E13" s="107"/>
      <c r="F13" s="109" t="s">
        <v>56</v>
      </c>
    </row>
    <row r="14" spans="1:6" s="117" customFormat="1">
      <c r="A14" s="171"/>
      <c r="B14" s="171"/>
      <c r="C14" s="171"/>
      <c r="D14" s="172"/>
      <c r="E14" s="172"/>
      <c r="F14" s="150">
        <f>D14*E14</f>
        <v>0</v>
      </c>
    </row>
    <row r="15" spans="1:6" s="117" customFormat="1">
      <c r="A15" s="171"/>
      <c r="B15" s="171"/>
      <c r="C15" s="171"/>
      <c r="D15" s="172"/>
      <c r="E15" s="172"/>
      <c r="F15" s="150">
        <f t="shared" ref="F15:F112" si="0">D15*E15</f>
        <v>0</v>
      </c>
    </row>
    <row r="16" spans="1:6" s="117" customFormat="1">
      <c r="A16" s="171"/>
      <c r="B16" s="171"/>
      <c r="C16" s="171"/>
      <c r="D16" s="172"/>
      <c r="E16" s="172"/>
      <c r="F16" s="150">
        <f t="shared" si="0"/>
        <v>0</v>
      </c>
    </row>
    <row r="17" spans="1:6" s="117" customFormat="1">
      <c r="A17" s="171"/>
      <c r="B17" s="171"/>
      <c r="C17" s="171"/>
      <c r="D17" s="172"/>
      <c r="E17" s="172"/>
      <c r="F17" s="150">
        <f t="shared" si="0"/>
        <v>0</v>
      </c>
    </row>
    <row r="18" spans="1:6" s="117" customFormat="1">
      <c r="A18" s="171"/>
      <c r="B18" s="171"/>
      <c r="C18" s="171"/>
      <c r="D18" s="172"/>
      <c r="E18" s="172"/>
      <c r="F18" s="150">
        <f t="shared" si="0"/>
        <v>0</v>
      </c>
    </row>
    <row r="19" spans="1:6" s="117" customFormat="1">
      <c r="A19" s="171"/>
      <c r="B19" s="171"/>
      <c r="C19" s="171"/>
      <c r="D19" s="172"/>
      <c r="E19" s="172"/>
      <c r="F19" s="150">
        <f t="shared" si="0"/>
        <v>0</v>
      </c>
    </row>
    <row r="20" spans="1:6" s="117" customFormat="1">
      <c r="A20" s="171"/>
      <c r="B20" s="171"/>
      <c r="C20" s="171"/>
      <c r="D20" s="172"/>
      <c r="E20" s="172"/>
      <c r="F20" s="150">
        <f t="shared" si="0"/>
        <v>0</v>
      </c>
    </row>
    <row r="21" spans="1:6" s="117" customFormat="1">
      <c r="A21" s="171"/>
      <c r="B21" s="171"/>
      <c r="C21" s="171"/>
      <c r="D21" s="172"/>
      <c r="E21" s="172"/>
      <c r="F21" s="150">
        <f t="shared" si="0"/>
        <v>0</v>
      </c>
    </row>
    <row r="22" spans="1:6" s="117" customFormat="1">
      <c r="A22" s="171"/>
      <c r="B22" s="171"/>
      <c r="C22" s="171"/>
      <c r="D22" s="172"/>
      <c r="E22" s="172"/>
      <c r="F22" s="150">
        <f t="shared" si="0"/>
        <v>0</v>
      </c>
    </row>
    <row r="23" spans="1:6" s="117" customFormat="1">
      <c r="A23" s="171"/>
      <c r="B23" s="171"/>
      <c r="C23" s="171"/>
      <c r="D23" s="172"/>
      <c r="E23" s="172"/>
      <c r="F23" s="150">
        <f t="shared" si="0"/>
        <v>0</v>
      </c>
    </row>
    <row r="24" spans="1:6" s="117" customFormat="1">
      <c r="A24" s="171"/>
      <c r="B24" s="171"/>
      <c r="C24" s="171"/>
      <c r="D24" s="172"/>
      <c r="E24" s="172"/>
      <c r="F24" s="150">
        <f t="shared" si="0"/>
        <v>0</v>
      </c>
    </row>
    <row r="25" spans="1:6" s="117" customFormat="1">
      <c r="A25" s="171"/>
      <c r="B25" s="171"/>
      <c r="C25" s="171"/>
      <c r="D25" s="172"/>
      <c r="E25" s="172"/>
      <c r="F25" s="150">
        <f t="shared" si="0"/>
        <v>0</v>
      </c>
    </row>
    <row r="26" spans="1:6" s="117" customFormat="1">
      <c r="A26" s="171"/>
      <c r="B26" s="171"/>
      <c r="C26" s="171"/>
      <c r="D26" s="172"/>
      <c r="E26" s="172"/>
      <c r="F26" s="150">
        <f t="shared" si="0"/>
        <v>0</v>
      </c>
    </row>
    <row r="27" spans="1:6" s="117" customFormat="1">
      <c r="A27" s="171"/>
      <c r="B27" s="171"/>
      <c r="C27" s="171"/>
      <c r="D27" s="172"/>
      <c r="E27" s="172"/>
      <c r="F27" s="150">
        <f t="shared" si="0"/>
        <v>0</v>
      </c>
    </row>
    <row r="28" spans="1:6" s="117" customFormat="1">
      <c r="A28" s="171"/>
      <c r="B28" s="171"/>
      <c r="C28" s="171"/>
      <c r="D28" s="172"/>
      <c r="E28" s="172"/>
      <c r="F28" s="150">
        <f t="shared" si="0"/>
        <v>0</v>
      </c>
    </row>
    <row r="29" spans="1:6" s="117" customFormat="1">
      <c r="A29" s="171"/>
      <c r="B29" s="171"/>
      <c r="C29" s="171"/>
      <c r="D29" s="172"/>
      <c r="E29" s="172"/>
      <c r="F29" s="150">
        <f t="shared" si="0"/>
        <v>0</v>
      </c>
    </row>
    <row r="30" spans="1:6" s="117" customFormat="1">
      <c r="A30" s="171"/>
      <c r="B30" s="171"/>
      <c r="C30" s="171"/>
      <c r="D30" s="172"/>
      <c r="E30" s="172"/>
      <c r="F30" s="150">
        <f t="shared" si="0"/>
        <v>0</v>
      </c>
    </row>
    <row r="31" spans="1:6" s="117" customFormat="1">
      <c r="A31" s="171"/>
      <c r="B31" s="171"/>
      <c r="C31" s="171"/>
      <c r="D31" s="172"/>
      <c r="E31" s="172"/>
      <c r="F31" s="150">
        <f t="shared" si="0"/>
        <v>0</v>
      </c>
    </row>
    <row r="32" spans="1:6" s="117" customFormat="1">
      <c r="A32" s="171"/>
      <c r="B32" s="171"/>
      <c r="C32" s="171"/>
      <c r="D32" s="172"/>
      <c r="E32" s="172"/>
      <c r="F32" s="150">
        <f t="shared" si="0"/>
        <v>0</v>
      </c>
    </row>
    <row r="33" spans="1:6" s="117" customFormat="1">
      <c r="A33" s="171"/>
      <c r="B33" s="171"/>
      <c r="C33" s="171"/>
      <c r="D33" s="172"/>
      <c r="E33" s="172"/>
      <c r="F33" s="150">
        <f t="shared" si="0"/>
        <v>0</v>
      </c>
    </row>
    <row r="34" spans="1:6" s="117" customFormat="1">
      <c r="A34" s="171"/>
      <c r="B34" s="171"/>
      <c r="C34" s="171"/>
      <c r="D34" s="172"/>
      <c r="E34" s="172"/>
      <c r="F34" s="150">
        <f t="shared" si="0"/>
        <v>0</v>
      </c>
    </row>
    <row r="35" spans="1:6" s="117" customFormat="1">
      <c r="A35" s="171"/>
      <c r="B35" s="171"/>
      <c r="C35" s="171"/>
      <c r="D35" s="172"/>
      <c r="E35" s="172"/>
      <c r="F35" s="150">
        <f t="shared" si="0"/>
        <v>0</v>
      </c>
    </row>
    <row r="36" spans="1:6" s="117" customFormat="1">
      <c r="A36" s="171"/>
      <c r="B36" s="171"/>
      <c r="C36" s="171"/>
      <c r="D36" s="172"/>
      <c r="E36" s="172"/>
      <c r="F36" s="150">
        <f t="shared" si="0"/>
        <v>0</v>
      </c>
    </row>
    <row r="37" spans="1:6" s="117" customFormat="1">
      <c r="A37" s="171"/>
      <c r="B37" s="171"/>
      <c r="C37" s="171"/>
      <c r="D37" s="172"/>
      <c r="E37" s="172"/>
      <c r="F37" s="150">
        <f t="shared" si="0"/>
        <v>0</v>
      </c>
    </row>
    <row r="38" spans="1:6" s="117" customFormat="1">
      <c r="A38" s="171"/>
      <c r="B38" s="171"/>
      <c r="C38" s="171"/>
      <c r="D38" s="172"/>
      <c r="E38" s="172"/>
      <c r="F38" s="150">
        <f t="shared" si="0"/>
        <v>0</v>
      </c>
    </row>
    <row r="39" spans="1:6" s="117" customFormat="1">
      <c r="A39" s="171"/>
      <c r="B39" s="171"/>
      <c r="C39" s="171"/>
      <c r="D39" s="172"/>
      <c r="E39" s="172"/>
      <c r="F39" s="150">
        <f t="shared" si="0"/>
        <v>0</v>
      </c>
    </row>
    <row r="40" spans="1:6" s="117" customFormat="1">
      <c r="A40" s="171"/>
      <c r="B40" s="171"/>
      <c r="C40" s="171"/>
      <c r="D40" s="172"/>
      <c r="E40" s="172"/>
      <c r="F40" s="150">
        <f t="shared" si="0"/>
        <v>0</v>
      </c>
    </row>
    <row r="41" spans="1:6" s="117" customFormat="1">
      <c r="A41" s="171"/>
      <c r="B41" s="171"/>
      <c r="C41" s="171"/>
      <c r="D41" s="172"/>
      <c r="E41" s="172"/>
      <c r="F41" s="150">
        <f t="shared" si="0"/>
        <v>0</v>
      </c>
    </row>
    <row r="42" spans="1:6" s="117" customFormat="1">
      <c r="A42" s="171"/>
      <c r="B42" s="171"/>
      <c r="C42" s="171"/>
      <c r="D42" s="172"/>
      <c r="E42" s="172"/>
      <c r="F42" s="150">
        <f t="shared" si="0"/>
        <v>0</v>
      </c>
    </row>
    <row r="43" spans="1:6" s="117" customFormat="1">
      <c r="A43" s="171"/>
      <c r="B43" s="171"/>
      <c r="C43" s="171"/>
      <c r="D43" s="172"/>
      <c r="E43" s="172"/>
      <c r="F43" s="150">
        <f t="shared" si="0"/>
        <v>0</v>
      </c>
    </row>
    <row r="44" spans="1:6" s="117" customFormat="1">
      <c r="A44" s="171"/>
      <c r="B44" s="171"/>
      <c r="C44" s="171"/>
      <c r="D44" s="172"/>
      <c r="E44" s="172"/>
      <c r="F44" s="150">
        <f t="shared" si="0"/>
        <v>0</v>
      </c>
    </row>
    <row r="45" spans="1:6" s="117" customFormat="1">
      <c r="A45" s="171"/>
      <c r="B45" s="171"/>
      <c r="C45" s="171"/>
      <c r="D45" s="172"/>
      <c r="E45" s="172"/>
      <c r="F45" s="150">
        <f t="shared" si="0"/>
        <v>0</v>
      </c>
    </row>
    <row r="46" spans="1:6" s="117" customFormat="1">
      <c r="A46" s="171"/>
      <c r="B46" s="171"/>
      <c r="C46" s="171"/>
      <c r="D46" s="172"/>
      <c r="E46" s="172"/>
      <c r="F46" s="150">
        <f t="shared" ref="F46:F109" si="1">D46*E46</f>
        <v>0</v>
      </c>
    </row>
    <row r="47" spans="1:6" s="117" customFormat="1">
      <c r="A47" s="171"/>
      <c r="B47" s="171"/>
      <c r="C47" s="171"/>
      <c r="D47" s="172"/>
      <c r="E47" s="172"/>
      <c r="F47" s="150">
        <f t="shared" si="1"/>
        <v>0</v>
      </c>
    </row>
    <row r="48" spans="1:6" s="117" customFormat="1">
      <c r="A48" s="171"/>
      <c r="B48" s="171"/>
      <c r="C48" s="171"/>
      <c r="D48" s="172"/>
      <c r="E48" s="172"/>
      <c r="F48" s="150">
        <f t="shared" si="1"/>
        <v>0</v>
      </c>
    </row>
    <row r="49" spans="1:6" s="117" customFormat="1">
      <c r="A49" s="171"/>
      <c r="B49" s="171"/>
      <c r="C49" s="171"/>
      <c r="D49" s="172"/>
      <c r="E49" s="172"/>
      <c r="F49" s="150">
        <f t="shared" si="1"/>
        <v>0</v>
      </c>
    </row>
    <row r="50" spans="1:6" s="117" customFormat="1">
      <c r="A50" s="171"/>
      <c r="B50" s="171"/>
      <c r="C50" s="171"/>
      <c r="D50" s="172"/>
      <c r="E50" s="172"/>
      <c r="F50" s="150">
        <f t="shared" si="1"/>
        <v>0</v>
      </c>
    </row>
    <row r="51" spans="1:6" s="117" customFormat="1">
      <c r="A51" s="171"/>
      <c r="B51" s="171"/>
      <c r="C51" s="171"/>
      <c r="D51" s="172"/>
      <c r="E51" s="172"/>
      <c r="F51" s="150">
        <f t="shared" si="1"/>
        <v>0</v>
      </c>
    </row>
    <row r="52" spans="1:6" s="117" customFormat="1">
      <c r="A52" s="171"/>
      <c r="B52" s="171"/>
      <c r="C52" s="171"/>
      <c r="D52" s="172"/>
      <c r="E52" s="172"/>
      <c r="F52" s="150">
        <f t="shared" si="1"/>
        <v>0</v>
      </c>
    </row>
    <row r="53" spans="1:6" s="117" customFormat="1">
      <c r="A53" s="171"/>
      <c r="B53" s="171"/>
      <c r="C53" s="171"/>
      <c r="D53" s="172"/>
      <c r="E53" s="172"/>
      <c r="F53" s="150">
        <f t="shared" si="1"/>
        <v>0</v>
      </c>
    </row>
    <row r="54" spans="1:6" s="117" customFormat="1">
      <c r="A54" s="171"/>
      <c r="B54" s="171"/>
      <c r="C54" s="171"/>
      <c r="D54" s="172"/>
      <c r="E54" s="172"/>
      <c r="F54" s="150">
        <f t="shared" si="1"/>
        <v>0</v>
      </c>
    </row>
    <row r="55" spans="1:6" s="117" customFormat="1">
      <c r="A55" s="171"/>
      <c r="B55" s="171"/>
      <c r="C55" s="171"/>
      <c r="D55" s="172"/>
      <c r="E55" s="172"/>
      <c r="F55" s="150">
        <f t="shared" si="1"/>
        <v>0</v>
      </c>
    </row>
    <row r="56" spans="1:6" s="117" customFormat="1">
      <c r="A56" s="171"/>
      <c r="B56" s="171"/>
      <c r="C56" s="171"/>
      <c r="D56" s="172"/>
      <c r="E56" s="172"/>
      <c r="F56" s="150">
        <f t="shared" si="1"/>
        <v>0</v>
      </c>
    </row>
    <row r="57" spans="1:6" s="117" customFormat="1">
      <c r="A57" s="171"/>
      <c r="B57" s="171"/>
      <c r="C57" s="171"/>
      <c r="D57" s="172"/>
      <c r="E57" s="172"/>
      <c r="F57" s="150">
        <f t="shared" si="1"/>
        <v>0</v>
      </c>
    </row>
    <row r="58" spans="1:6" s="117" customFormat="1">
      <c r="A58" s="171"/>
      <c r="B58" s="171"/>
      <c r="C58" s="171"/>
      <c r="D58" s="172"/>
      <c r="E58" s="172"/>
      <c r="F58" s="150">
        <f t="shared" si="1"/>
        <v>0</v>
      </c>
    </row>
    <row r="59" spans="1:6" s="117" customFormat="1">
      <c r="A59" s="171"/>
      <c r="B59" s="171"/>
      <c r="C59" s="171"/>
      <c r="D59" s="172"/>
      <c r="E59" s="172"/>
      <c r="F59" s="150">
        <f t="shared" si="1"/>
        <v>0</v>
      </c>
    </row>
    <row r="60" spans="1:6" s="117" customFormat="1">
      <c r="A60" s="171"/>
      <c r="B60" s="171"/>
      <c r="C60" s="171"/>
      <c r="D60" s="172"/>
      <c r="E60" s="172"/>
      <c r="F60" s="150">
        <f t="shared" si="1"/>
        <v>0</v>
      </c>
    </row>
    <row r="61" spans="1:6" s="117" customFormat="1">
      <c r="A61" s="171"/>
      <c r="B61" s="171"/>
      <c r="C61" s="171"/>
      <c r="D61" s="172"/>
      <c r="E61" s="172"/>
      <c r="F61" s="150">
        <f t="shared" si="1"/>
        <v>0</v>
      </c>
    </row>
    <row r="62" spans="1:6" s="117" customFormat="1">
      <c r="A62" s="171"/>
      <c r="B62" s="171"/>
      <c r="C62" s="171"/>
      <c r="D62" s="172"/>
      <c r="E62" s="172"/>
      <c r="F62" s="150">
        <f t="shared" si="1"/>
        <v>0</v>
      </c>
    </row>
    <row r="63" spans="1:6" s="117" customFormat="1">
      <c r="A63" s="171"/>
      <c r="B63" s="171"/>
      <c r="C63" s="171"/>
      <c r="D63" s="172"/>
      <c r="E63" s="172"/>
      <c r="F63" s="150">
        <f t="shared" si="1"/>
        <v>0</v>
      </c>
    </row>
    <row r="64" spans="1:6" s="117" customFormat="1">
      <c r="A64" s="171"/>
      <c r="B64" s="171"/>
      <c r="C64" s="171"/>
      <c r="D64" s="172"/>
      <c r="E64" s="172"/>
      <c r="F64" s="150">
        <f t="shared" si="1"/>
        <v>0</v>
      </c>
    </row>
    <row r="65" spans="1:6" s="117" customFormat="1">
      <c r="A65" s="171"/>
      <c r="B65" s="171"/>
      <c r="C65" s="171"/>
      <c r="D65" s="172"/>
      <c r="E65" s="172"/>
      <c r="F65" s="150">
        <f t="shared" si="1"/>
        <v>0</v>
      </c>
    </row>
    <row r="66" spans="1:6" s="117" customFormat="1">
      <c r="A66" s="171"/>
      <c r="B66" s="171"/>
      <c r="C66" s="171"/>
      <c r="D66" s="172"/>
      <c r="E66" s="172"/>
      <c r="F66" s="150">
        <f t="shared" si="1"/>
        <v>0</v>
      </c>
    </row>
    <row r="67" spans="1:6" s="117" customFormat="1">
      <c r="A67" s="171"/>
      <c r="B67" s="171"/>
      <c r="C67" s="171"/>
      <c r="D67" s="172"/>
      <c r="E67" s="172"/>
      <c r="F67" s="150">
        <f t="shared" si="1"/>
        <v>0</v>
      </c>
    </row>
    <row r="68" spans="1:6" s="117" customFormat="1">
      <c r="A68" s="171"/>
      <c r="B68" s="171"/>
      <c r="C68" s="171"/>
      <c r="D68" s="172"/>
      <c r="E68" s="172"/>
      <c r="F68" s="150">
        <f t="shared" si="1"/>
        <v>0</v>
      </c>
    </row>
    <row r="69" spans="1:6" s="117" customFormat="1">
      <c r="A69" s="171"/>
      <c r="B69" s="171"/>
      <c r="C69" s="171"/>
      <c r="D69" s="172"/>
      <c r="E69" s="172"/>
      <c r="F69" s="150">
        <f t="shared" si="1"/>
        <v>0</v>
      </c>
    </row>
    <row r="70" spans="1:6" s="117" customFormat="1">
      <c r="A70" s="171"/>
      <c r="B70" s="171"/>
      <c r="C70" s="171"/>
      <c r="D70" s="172"/>
      <c r="E70" s="172"/>
      <c r="F70" s="150">
        <f t="shared" si="1"/>
        <v>0</v>
      </c>
    </row>
    <row r="71" spans="1:6" s="117" customFormat="1">
      <c r="A71" s="171"/>
      <c r="B71" s="171"/>
      <c r="C71" s="171"/>
      <c r="D71" s="172"/>
      <c r="E71" s="172"/>
      <c r="F71" s="150">
        <f t="shared" si="1"/>
        <v>0</v>
      </c>
    </row>
    <row r="72" spans="1:6" s="117" customFormat="1">
      <c r="A72" s="171"/>
      <c r="B72" s="171"/>
      <c r="C72" s="171"/>
      <c r="D72" s="172"/>
      <c r="E72" s="172"/>
      <c r="F72" s="150">
        <f t="shared" si="1"/>
        <v>0</v>
      </c>
    </row>
    <row r="73" spans="1:6" s="117" customFormat="1">
      <c r="A73" s="171"/>
      <c r="B73" s="171"/>
      <c r="C73" s="171"/>
      <c r="D73" s="172"/>
      <c r="E73" s="172"/>
      <c r="F73" s="150">
        <f t="shared" si="1"/>
        <v>0</v>
      </c>
    </row>
    <row r="74" spans="1:6" s="117" customFormat="1">
      <c r="A74" s="171"/>
      <c r="B74" s="171"/>
      <c r="C74" s="171"/>
      <c r="D74" s="172"/>
      <c r="E74" s="172"/>
      <c r="F74" s="150">
        <f t="shared" si="1"/>
        <v>0</v>
      </c>
    </row>
    <row r="75" spans="1:6" s="117" customFormat="1">
      <c r="A75" s="171"/>
      <c r="B75" s="171"/>
      <c r="C75" s="171"/>
      <c r="D75" s="172"/>
      <c r="E75" s="172"/>
      <c r="F75" s="150">
        <f t="shared" si="1"/>
        <v>0</v>
      </c>
    </row>
    <row r="76" spans="1:6" s="117" customFormat="1">
      <c r="A76" s="171"/>
      <c r="B76" s="171"/>
      <c r="C76" s="171"/>
      <c r="D76" s="172"/>
      <c r="E76" s="172"/>
      <c r="F76" s="150">
        <f t="shared" si="1"/>
        <v>0</v>
      </c>
    </row>
    <row r="77" spans="1:6" s="117" customFormat="1">
      <c r="A77" s="171"/>
      <c r="B77" s="171"/>
      <c r="C77" s="171"/>
      <c r="D77" s="172"/>
      <c r="E77" s="172"/>
      <c r="F77" s="150">
        <f t="shared" si="1"/>
        <v>0</v>
      </c>
    </row>
    <row r="78" spans="1:6" s="117" customFormat="1">
      <c r="A78" s="171"/>
      <c r="B78" s="171"/>
      <c r="C78" s="171"/>
      <c r="D78" s="172"/>
      <c r="E78" s="172"/>
      <c r="F78" s="150">
        <f t="shared" si="1"/>
        <v>0</v>
      </c>
    </row>
    <row r="79" spans="1:6" s="117" customFormat="1">
      <c r="A79" s="171"/>
      <c r="B79" s="171"/>
      <c r="C79" s="171"/>
      <c r="D79" s="172"/>
      <c r="E79" s="172"/>
      <c r="F79" s="150">
        <f t="shared" si="1"/>
        <v>0</v>
      </c>
    </row>
    <row r="80" spans="1:6" s="117" customFormat="1">
      <c r="A80" s="171"/>
      <c r="B80" s="171"/>
      <c r="C80" s="171"/>
      <c r="D80" s="172"/>
      <c r="E80" s="172"/>
      <c r="F80" s="150">
        <f t="shared" si="1"/>
        <v>0</v>
      </c>
    </row>
    <row r="81" spans="1:6" s="117" customFormat="1">
      <c r="A81" s="171"/>
      <c r="B81" s="171"/>
      <c r="C81" s="171"/>
      <c r="D81" s="172"/>
      <c r="E81" s="172"/>
      <c r="F81" s="150">
        <f t="shared" si="1"/>
        <v>0</v>
      </c>
    </row>
    <row r="82" spans="1:6" s="117" customFormat="1">
      <c r="A82" s="171"/>
      <c r="B82" s="171"/>
      <c r="C82" s="171"/>
      <c r="D82" s="172"/>
      <c r="E82" s="172"/>
      <c r="F82" s="150">
        <f t="shared" si="1"/>
        <v>0</v>
      </c>
    </row>
    <row r="83" spans="1:6" s="117" customFormat="1">
      <c r="A83" s="171"/>
      <c r="B83" s="171"/>
      <c r="C83" s="171"/>
      <c r="D83" s="172"/>
      <c r="E83" s="172"/>
      <c r="F83" s="150">
        <f t="shared" si="1"/>
        <v>0</v>
      </c>
    </row>
    <row r="84" spans="1:6" s="117" customFormat="1">
      <c r="A84" s="171"/>
      <c r="B84" s="171"/>
      <c r="C84" s="171"/>
      <c r="D84" s="172"/>
      <c r="E84" s="172"/>
      <c r="F84" s="150">
        <f t="shared" si="1"/>
        <v>0</v>
      </c>
    </row>
    <row r="85" spans="1:6" s="117" customFormat="1">
      <c r="A85" s="171"/>
      <c r="B85" s="171"/>
      <c r="C85" s="171"/>
      <c r="D85" s="172"/>
      <c r="E85" s="172"/>
      <c r="F85" s="150">
        <f t="shared" si="1"/>
        <v>0</v>
      </c>
    </row>
    <row r="86" spans="1:6" s="117" customFormat="1">
      <c r="A86" s="171"/>
      <c r="B86" s="171"/>
      <c r="C86" s="171"/>
      <c r="D86" s="172"/>
      <c r="E86" s="172"/>
      <c r="F86" s="150">
        <f t="shared" si="1"/>
        <v>0</v>
      </c>
    </row>
    <row r="87" spans="1:6" s="117" customFormat="1">
      <c r="A87" s="171"/>
      <c r="B87" s="171"/>
      <c r="C87" s="171"/>
      <c r="D87" s="172"/>
      <c r="E87" s="172"/>
      <c r="F87" s="150">
        <f t="shared" si="1"/>
        <v>0</v>
      </c>
    </row>
    <row r="88" spans="1:6" s="117" customFormat="1">
      <c r="A88" s="171"/>
      <c r="B88" s="171"/>
      <c r="C88" s="171"/>
      <c r="D88" s="172"/>
      <c r="E88" s="172"/>
      <c r="F88" s="150">
        <f t="shared" si="1"/>
        <v>0</v>
      </c>
    </row>
    <row r="89" spans="1:6" s="117" customFormat="1">
      <c r="A89" s="171"/>
      <c r="B89" s="171"/>
      <c r="C89" s="171"/>
      <c r="D89" s="172"/>
      <c r="E89" s="172"/>
      <c r="F89" s="150">
        <f t="shared" si="1"/>
        <v>0</v>
      </c>
    </row>
    <row r="90" spans="1:6" s="117" customFormat="1">
      <c r="A90" s="171"/>
      <c r="B90" s="171"/>
      <c r="C90" s="171"/>
      <c r="D90" s="172"/>
      <c r="E90" s="172"/>
      <c r="F90" s="150">
        <f t="shared" si="1"/>
        <v>0</v>
      </c>
    </row>
    <row r="91" spans="1:6" s="117" customFormat="1">
      <c r="A91" s="171"/>
      <c r="B91" s="171"/>
      <c r="C91" s="171"/>
      <c r="D91" s="172"/>
      <c r="E91" s="172"/>
      <c r="F91" s="150">
        <f t="shared" si="1"/>
        <v>0</v>
      </c>
    </row>
    <row r="92" spans="1:6" s="117" customFormat="1">
      <c r="A92" s="171"/>
      <c r="B92" s="171"/>
      <c r="C92" s="171"/>
      <c r="D92" s="172"/>
      <c r="E92" s="172"/>
      <c r="F92" s="150">
        <f t="shared" si="1"/>
        <v>0</v>
      </c>
    </row>
    <row r="93" spans="1:6" s="117" customFormat="1">
      <c r="A93" s="171"/>
      <c r="B93" s="171"/>
      <c r="C93" s="171"/>
      <c r="D93" s="172"/>
      <c r="E93" s="172"/>
      <c r="F93" s="150">
        <f t="shared" si="1"/>
        <v>0</v>
      </c>
    </row>
    <row r="94" spans="1:6" s="117" customFormat="1">
      <c r="A94" s="171"/>
      <c r="B94" s="171"/>
      <c r="C94" s="171"/>
      <c r="D94" s="172"/>
      <c r="E94" s="172"/>
      <c r="F94" s="150">
        <f t="shared" si="1"/>
        <v>0</v>
      </c>
    </row>
    <row r="95" spans="1:6" s="117" customFormat="1">
      <c r="A95" s="171"/>
      <c r="B95" s="171"/>
      <c r="C95" s="171"/>
      <c r="D95" s="172"/>
      <c r="E95" s="172"/>
      <c r="F95" s="150">
        <f t="shared" si="1"/>
        <v>0</v>
      </c>
    </row>
    <row r="96" spans="1:6" s="117" customFormat="1">
      <c r="A96" s="171"/>
      <c r="B96" s="171"/>
      <c r="C96" s="171"/>
      <c r="D96" s="172"/>
      <c r="E96" s="172"/>
      <c r="F96" s="150">
        <f t="shared" si="1"/>
        <v>0</v>
      </c>
    </row>
    <row r="97" spans="1:6" s="117" customFormat="1">
      <c r="A97" s="171"/>
      <c r="B97" s="171"/>
      <c r="C97" s="171"/>
      <c r="D97" s="172"/>
      <c r="E97" s="172"/>
      <c r="F97" s="150">
        <f t="shared" si="1"/>
        <v>0</v>
      </c>
    </row>
    <row r="98" spans="1:6" s="117" customFormat="1">
      <c r="A98" s="171"/>
      <c r="B98" s="171"/>
      <c r="C98" s="171"/>
      <c r="D98" s="172"/>
      <c r="E98" s="172"/>
      <c r="F98" s="150">
        <f t="shared" si="1"/>
        <v>0</v>
      </c>
    </row>
    <row r="99" spans="1:6" s="117" customFormat="1">
      <c r="A99" s="171"/>
      <c r="B99" s="171"/>
      <c r="C99" s="171"/>
      <c r="D99" s="172"/>
      <c r="E99" s="172"/>
      <c r="F99" s="150">
        <f t="shared" si="1"/>
        <v>0</v>
      </c>
    </row>
    <row r="100" spans="1:6" s="117" customFormat="1">
      <c r="A100" s="171"/>
      <c r="B100" s="171"/>
      <c r="C100" s="171"/>
      <c r="D100" s="172"/>
      <c r="E100" s="172"/>
      <c r="F100" s="150">
        <f t="shared" si="1"/>
        <v>0</v>
      </c>
    </row>
    <row r="101" spans="1:6" s="117" customFormat="1">
      <c r="A101" s="171"/>
      <c r="B101" s="171"/>
      <c r="C101" s="171"/>
      <c r="D101" s="172"/>
      <c r="E101" s="172"/>
      <c r="F101" s="150">
        <f t="shared" si="1"/>
        <v>0</v>
      </c>
    </row>
    <row r="102" spans="1:6" s="117" customFormat="1">
      <c r="A102" s="171"/>
      <c r="B102" s="171"/>
      <c r="C102" s="171"/>
      <c r="D102" s="172"/>
      <c r="E102" s="172"/>
      <c r="F102" s="150">
        <f t="shared" si="1"/>
        <v>0</v>
      </c>
    </row>
    <row r="103" spans="1:6" s="117" customFormat="1">
      <c r="A103" s="171"/>
      <c r="B103" s="171"/>
      <c r="C103" s="171"/>
      <c r="D103" s="172"/>
      <c r="E103" s="172"/>
      <c r="F103" s="150">
        <f t="shared" si="1"/>
        <v>0</v>
      </c>
    </row>
    <row r="104" spans="1:6" s="117" customFormat="1">
      <c r="A104" s="171"/>
      <c r="B104" s="171"/>
      <c r="C104" s="171"/>
      <c r="D104" s="172"/>
      <c r="E104" s="172"/>
      <c r="F104" s="150">
        <f t="shared" si="1"/>
        <v>0</v>
      </c>
    </row>
    <row r="105" spans="1:6" s="117" customFormat="1">
      <c r="A105" s="171"/>
      <c r="B105" s="171"/>
      <c r="C105" s="171"/>
      <c r="D105" s="172"/>
      <c r="E105" s="172"/>
      <c r="F105" s="150">
        <f t="shared" si="1"/>
        <v>0</v>
      </c>
    </row>
    <row r="106" spans="1:6" s="117" customFormat="1">
      <c r="A106" s="171"/>
      <c r="B106" s="171"/>
      <c r="C106" s="171"/>
      <c r="D106" s="172"/>
      <c r="E106" s="172"/>
      <c r="F106" s="150">
        <f t="shared" si="1"/>
        <v>0</v>
      </c>
    </row>
    <row r="107" spans="1:6" s="117" customFormat="1">
      <c r="A107" s="171"/>
      <c r="B107" s="171"/>
      <c r="C107" s="171"/>
      <c r="D107" s="172"/>
      <c r="E107" s="172"/>
      <c r="F107" s="150">
        <f t="shared" si="1"/>
        <v>0</v>
      </c>
    </row>
    <row r="108" spans="1:6" s="117" customFormat="1">
      <c r="A108" s="171"/>
      <c r="B108" s="171"/>
      <c r="C108" s="171"/>
      <c r="D108" s="172"/>
      <c r="E108" s="172"/>
      <c r="F108" s="150">
        <f t="shared" si="1"/>
        <v>0</v>
      </c>
    </row>
    <row r="109" spans="1:6" s="117" customFormat="1">
      <c r="A109" s="171"/>
      <c r="B109" s="171"/>
      <c r="C109" s="171"/>
      <c r="D109" s="172"/>
      <c r="E109" s="172"/>
      <c r="F109" s="150">
        <f t="shared" si="1"/>
        <v>0</v>
      </c>
    </row>
    <row r="110" spans="1:6" s="117" customFormat="1">
      <c r="A110" s="171"/>
      <c r="B110" s="171"/>
      <c r="C110" s="171"/>
      <c r="D110" s="172"/>
      <c r="E110" s="172"/>
      <c r="F110" s="150">
        <f t="shared" ref="F110:F111" si="2">D110*E110</f>
        <v>0</v>
      </c>
    </row>
    <row r="111" spans="1:6" s="117" customFormat="1">
      <c r="A111" s="171"/>
      <c r="B111" s="171"/>
      <c r="C111" s="171"/>
      <c r="D111" s="172"/>
      <c r="E111" s="172"/>
      <c r="F111" s="150">
        <f t="shared" si="2"/>
        <v>0</v>
      </c>
    </row>
    <row r="112" spans="1:6" s="117" customFormat="1">
      <c r="A112" s="171"/>
      <c r="B112" s="171"/>
      <c r="C112" s="171"/>
      <c r="D112" s="172"/>
      <c r="E112" s="172"/>
      <c r="F112" s="150">
        <f t="shared" si="0"/>
        <v>0</v>
      </c>
    </row>
  </sheetData>
  <sheetProtection algorithmName="SHA-512" hashValue="hpYfLKyBlbQwYlO8qbvEQaD5W6mQz/hRHUfeaGA5aAIUC39cdPqxFT9Du7RDbQzil/SZhgmlCbwIxIlQctfq+A==" saltValue="dyvkdgfGbfz9WMuBb6o+Aw==" spinCount="100000" sheet="1" insertRows="0" selectLockedCells="1"/>
  <mergeCells count="1">
    <mergeCell ref="D4:F4"/>
  </mergeCells>
  <phoneticPr fontId="2"/>
  <pageMargins left="0.70866141732283472" right="0.47244094488188981" top="0.74803149606299213" bottom="0.74803149606299213" header="0.31496062992125984" footer="0.31496062992125984"/>
  <pageSetup paperSize="9" scale="6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Q2" sqref="Q2:W2"/>
    </sheetView>
  </sheetViews>
  <sheetFormatPr defaultColWidth="8.75" defaultRowHeight="18.75"/>
  <cols>
    <col min="1" max="1" width="5.25" style="19" customWidth="1"/>
    <col min="2" max="3" width="14.125" style="19" customWidth="1"/>
    <col min="4" max="5" width="6.25" style="19" customWidth="1"/>
    <col min="6" max="9" width="3.625" style="19" customWidth="1"/>
    <col min="10" max="10" width="8.75" style="19"/>
    <col min="11" max="11" width="15.625" style="19" customWidth="1"/>
    <col min="12" max="12" width="3.75" style="19" customWidth="1"/>
    <col min="13" max="13" width="5.25" style="19" customWidth="1"/>
    <col min="14" max="16384" width="8.75" style="19"/>
  </cols>
  <sheetData>
    <row r="1" spans="1:13">
      <c r="A1" s="30"/>
      <c r="B1" s="30"/>
      <c r="C1" s="30"/>
      <c r="D1" s="30"/>
      <c r="E1" s="30"/>
      <c r="F1" s="30"/>
      <c r="G1" s="30"/>
      <c r="H1" s="30"/>
      <c r="I1" s="30"/>
      <c r="J1" s="30"/>
      <c r="K1" s="30"/>
      <c r="L1" s="30"/>
      <c r="M1" s="30"/>
    </row>
    <row r="2" spans="1:13">
      <c r="A2" s="244"/>
      <c r="B2" s="244"/>
      <c r="C2" s="244"/>
      <c r="D2" s="30"/>
      <c r="E2" s="30"/>
      <c r="F2" s="30"/>
      <c r="G2" s="30"/>
      <c r="H2" s="30"/>
      <c r="I2" s="30"/>
      <c r="J2" s="30"/>
      <c r="K2" s="30"/>
      <c r="L2" s="30"/>
      <c r="M2" s="31"/>
    </row>
    <row r="3" spans="1:13">
      <c r="A3" s="32"/>
      <c r="B3" s="32"/>
      <c r="C3" s="30"/>
      <c r="D3" s="30"/>
      <c r="E3" s="30"/>
      <c r="F3" s="30"/>
      <c r="G3" s="30"/>
      <c r="H3" s="30"/>
      <c r="I3" s="30"/>
      <c r="J3" s="30"/>
      <c r="K3" s="30"/>
      <c r="L3" s="30"/>
      <c r="M3" s="31"/>
    </row>
    <row r="4" spans="1:13" ht="21">
      <c r="A4" s="245" t="s">
        <v>103</v>
      </c>
      <c r="B4" s="245"/>
      <c r="C4" s="246"/>
      <c r="D4" s="246"/>
      <c r="E4" s="246"/>
      <c r="F4" s="246"/>
      <c r="G4" s="246"/>
      <c r="H4" s="246"/>
      <c r="I4" s="246"/>
      <c r="J4" s="246"/>
      <c r="K4" s="246"/>
      <c r="L4" s="246"/>
      <c r="M4" s="246"/>
    </row>
    <row r="5" spans="1:13" ht="21">
      <c r="A5" s="33"/>
      <c r="B5" s="33"/>
      <c r="C5" s="34"/>
      <c r="D5" s="34"/>
      <c r="E5" s="34"/>
      <c r="F5" s="34"/>
      <c r="G5" s="34"/>
      <c r="H5" s="34"/>
      <c r="I5" s="34"/>
      <c r="J5" s="34"/>
      <c r="K5" s="34"/>
      <c r="L5" s="34"/>
      <c r="M5" s="34"/>
    </row>
    <row r="6" spans="1:13" ht="21">
      <c r="A6" s="33"/>
      <c r="B6" s="33"/>
      <c r="C6" s="34"/>
      <c r="D6" s="34"/>
      <c r="E6" s="34"/>
      <c r="F6" s="34"/>
      <c r="G6" s="34"/>
      <c r="H6" s="34"/>
      <c r="I6" s="34"/>
      <c r="J6" s="34"/>
      <c r="K6" s="34"/>
      <c r="L6" s="34"/>
      <c r="M6" s="34"/>
    </row>
    <row r="7" spans="1:13" ht="21">
      <c r="A7" s="33"/>
      <c r="B7" s="33"/>
      <c r="C7" s="34"/>
      <c r="D7" s="34"/>
      <c r="E7" s="34"/>
      <c r="F7" s="34"/>
      <c r="G7" s="34"/>
      <c r="H7" s="35" t="s">
        <v>81</v>
      </c>
      <c r="I7" s="256">
        <f>基本情報!E8</f>
        <v>0</v>
      </c>
      <c r="J7" s="257"/>
      <c r="K7" s="257"/>
      <c r="L7" s="257"/>
      <c r="M7" s="257"/>
    </row>
    <row r="8" spans="1:13">
      <c r="A8" s="36"/>
      <c r="B8" s="36"/>
      <c r="C8" s="36"/>
      <c r="D8" s="36"/>
      <c r="E8" s="36"/>
      <c r="F8" s="36"/>
      <c r="G8" s="36"/>
      <c r="H8" s="36"/>
      <c r="I8" s="36"/>
      <c r="J8" s="36"/>
      <c r="K8" s="36"/>
      <c r="L8" s="36"/>
      <c r="M8" s="36"/>
    </row>
    <row r="9" spans="1:13" ht="19.5" thickBot="1">
      <c r="A9" s="247" t="s">
        <v>59</v>
      </c>
      <c r="B9" s="248"/>
      <c r="C9" s="36"/>
      <c r="D9" s="36"/>
      <c r="E9" s="36"/>
      <c r="F9" s="36"/>
      <c r="G9" s="36"/>
      <c r="H9" s="249" t="s">
        <v>60</v>
      </c>
      <c r="I9" s="249"/>
      <c r="J9" s="250"/>
      <c r="K9" s="250"/>
      <c r="L9" s="250"/>
      <c r="M9" s="36"/>
    </row>
    <row r="10" spans="1:13" ht="29.45" customHeight="1" thickBot="1">
      <c r="A10" s="36"/>
      <c r="B10" s="251" t="s">
        <v>61</v>
      </c>
      <c r="C10" s="252"/>
      <c r="D10" s="252"/>
      <c r="E10" s="252"/>
      <c r="F10" s="252"/>
      <c r="G10" s="253"/>
      <c r="H10" s="254" t="s">
        <v>62</v>
      </c>
      <c r="I10" s="252"/>
      <c r="J10" s="252"/>
      <c r="K10" s="252"/>
      <c r="L10" s="255"/>
      <c r="M10" s="36"/>
    </row>
    <row r="11" spans="1:13" ht="29.45" customHeight="1">
      <c r="A11" s="36"/>
      <c r="B11" s="258" t="s">
        <v>70</v>
      </c>
      <c r="C11" s="259"/>
      <c r="D11" s="259"/>
      <c r="E11" s="259"/>
      <c r="F11" s="259"/>
      <c r="G11" s="260"/>
      <c r="H11" s="37"/>
      <c r="I11" s="153"/>
      <c r="J11" s="315">
        <f>'別紙9-3'!J9</f>
        <v>0</v>
      </c>
      <c r="K11" s="315"/>
      <c r="L11" s="39"/>
      <c r="M11" s="36"/>
    </row>
    <row r="12" spans="1:13" ht="29.45" customHeight="1">
      <c r="A12" s="36"/>
      <c r="B12" s="262" t="s">
        <v>63</v>
      </c>
      <c r="C12" s="263"/>
      <c r="D12" s="263"/>
      <c r="E12" s="263"/>
      <c r="F12" s="263"/>
      <c r="G12" s="264"/>
      <c r="H12" s="40"/>
      <c r="I12" s="154"/>
      <c r="J12" s="316">
        <f>I21-J11-J13</f>
        <v>0</v>
      </c>
      <c r="K12" s="316"/>
      <c r="L12" s="42"/>
      <c r="M12" s="36"/>
    </row>
    <row r="13" spans="1:13" ht="29.45" customHeight="1" thickBot="1">
      <c r="A13" s="36"/>
      <c r="B13" s="262" t="s">
        <v>64</v>
      </c>
      <c r="C13" s="263"/>
      <c r="D13" s="263"/>
      <c r="E13" s="263"/>
      <c r="F13" s="263"/>
      <c r="G13" s="264"/>
      <c r="H13" s="43"/>
      <c r="I13" s="155"/>
      <c r="J13" s="314">
        <f>'別紙9-3'!D9</f>
        <v>0</v>
      </c>
      <c r="K13" s="314"/>
      <c r="L13" s="45"/>
      <c r="M13" s="36"/>
    </row>
    <row r="14" spans="1:13" ht="29.45" customHeight="1" thickBot="1">
      <c r="A14" s="36"/>
      <c r="B14" s="267" t="s">
        <v>65</v>
      </c>
      <c r="C14" s="268"/>
      <c r="D14" s="268"/>
      <c r="E14" s="268"/>
      <c r="F14" s="268"/>
      <c r="G14" s="269"/>
      <c r="H14" s="46"/>
      <c r="I14" s="311">
        <f>SUM(J11:K13)</f>
        <v>0</v>
      </c>
      <c r="J14" s="311"/>
      <c r="K14" s="311"/>
      <c r="L14" s="47"/>
      <c r="M14" s="36"/>
    </row>
    <row r="15" spans="1:13">
      <c r="A15" s="36"/>
      <c r="B15" s="271"/>
      <c r="C15" s="271"/>
      <c r="D15" s="271"/>
      <c r="E15" s="271"/>
      <c r="F15" s="271"/>
      <c r="G15" s="271"/>
      <c r="H15" s="271"/>
      <c r="I15" s="271"/>
      <c r="J15" s="271"/>
      <c r="K15" s="271"/>
      <c r="L15" s="271"/>
      <c r="M15" s="36"/>
    </row>
    <row r="16" spans="1:13" ht="18.600000000000001" customHeight="1" thickBot="1">
      <c r="A16" s="247" t="s">
        <v>66</v>
      </c>
      <c r="B16" s="248"/>
      <c r="C16" s="36"/>
      <c r="D16" s="36"/>
      <c r="E16" s="36"/>
      <c r="F16" s="36"/>
      <c r="G16" s="36"/>
      <c r="H16" s="249" t="s">
        <v>60</v>
      </c>
      <c r="I16" s="249"/>
      <c r="J16" s="250"/>
      <c r="K16" s="250"/>
      <c r="L16" s="250"/>
      <c r="M16" s="36"/>
    </row>
    <row r="17" spans="1:13" ht="29.45" customHeight="1" thickBot="1">
      <c r="A17" s="36"/>
      <c r="B17" s="251" t="s">
        <v>61</v>
      </c>
      <c r="C17" s="252"/>
      <c r="D17" s="252"/>
      <c r="E17" s="252"/>
      <c r="F17" s="252"/>
      <c r="G17" s="253"/>
      <c r="H17" s="254" t="s">
        <v>62</v>
      </c>
      <c r="I17" s="252"/>
      <c r="J17" s="252"/>
      <c r="K17" s="252"/>
      <c r="L17" s="255"/>
      <c r="M17" s="36"/>
    </row>
    <row r="18" spans="1:13" ht="29.45" customHeight="1">
      <c r="A18" s="36"/>
      <c r="B18" s="272" t="s">
        <v>191</v>
      </c>
      <c r="C18" s="273"/>
      <c r="D18" s="273"/>
      <c r="E18" s="273"/>
      <c r="F18" s="273"/>
      <c r="G18" s="274"/>
      <c r="H18" s="48"/>
      <c r="I18" s="156"/>
      <c r="J18" s="312">
        <f>'別紙9-3'!C9</f>
        <v>0</v>
      </c>
      <c r="K18" s="312"/>
      <c r="L18" s="50"/>
      <c r="M18" s="36"/>
    </row>
    <row r="19" spans="1:13" ht="29.45" customHeight="1">
      <c r="A19" s="36"/>
      <c r="B19" s="262"/>
      <c r="C19" s="263"/>
      <c r="D19" s="263"/>
      <c r="E19" s="263"/>
      <c r="F19" s="263"/>
      <c r="G19" s="264"/>
      <c r="H19" s="51"/>
      <c r="I19" s="313"/>
      <c r="J19" s="313"/>
      <c r="K19" s="313"/>
      <c r="L19" s="52"/>
      <c r="M19" s="36"/>
    </row>
    <row r="20" spans="1:13" ht="29.45" customHeight="1" thickBot="1">
      <c r="A20" s="36"/>
      <c r="B20" s="277"/>
      <c r="C20" s="278"/>
      <c r="D20" s="278"/>
      <c r="E20" s="278"/>
      <c r="F20" s="278"/>
      <c r="G20" s="279"/>
      <c r="H20" s="53"/>
      <c r="I20" s="314"/>
      <c r="J20" s="314"/>
      <c r="K20" s="314"/>
      <c r="L20" s="54"/>
      <c r="M20" s="36"/>
    </row>
    <row r="21" spans="1:13" ht="29.45" customHeight="1" thickBot="1">
      <c r="A21" s="36"/>
      <c r="B21" s="267" t="s">
        <v>65</v>
      </c>
      <c r="C21" s="268"/>
      <c r="D21" s="268"/>
      <c r="E21" s="268"/>
      <c r="F21" s="268"/>
      <c r="G21" s="269"/>
      <c r="H21" s="46"/>
      <c r="I21" s="311">
        <f>SUM(I18:K20)</f>
        <v>0</v>
      </c>
      <c r="J21" s="311"/>
      <c r="K21" s="311"/>
      <c r="L21" s="47"/>
      <c r="M21" s="36"/>
    </row>
    <row r="22" spans="1:13">
      <c r="A22" s="36"/>
      <c r="B22" s="36"/>
      <c r="C22" s="36"/>
      <c r="D22" s="36"/>
      <c r="E22" s="36"/>
      <c r="F22" s="36"/>
      <c r="G22" s="36"/>
      <c r="H22" s="36"/>
      <c r="I22" s="36"/>
      <c r="J22" s="36"/>
      <c r="K22" s="36"/>
      <c r="L22" s="36"/>
      <c r="M22" s="36"/>
    </row>
    <row r="23" spans="1:13">
      <c r="A23" s="36"/>
      <c r="B23" s="248" t="s">
        <v>67</v>
      </c>
      <c r="C23" s="248"/>
      <c r="D23" s="248"/>
      <c r="E23" s="248"/>
      <c r="F23" s="248"/>
      <c r="G23" s="248"/>
      <c r="H23" s="248"/>
      <c r="I23" s="248"/>
      <c r="J23" s="248"/>
      <c r="K23" s="55"/>
      <c r="L23" s="36"/>
      <c r="M23" s="36"/>
    </row>
    <row r="24" spans="1:13">
      <c r="A24" s="36"/>
      <c r="B24" s="55"/>
      <c r="C24" s="55"/>
      <c r="D24" s="55"/>
      <c r="E24" s="55"/>
      <c r="F24" s="55"/>
      <c r="G24" s="55"/>
      <c r="H24" s="55"/>
      <c r="I24" s="55"/>
      <c r="J24" s="55"/>
      <c r="K24" s="55"/>
      <c r="L24" s="36"/>
      <c r="M24" s="36"/>
    </row>
    <row r="25" spans="1:13">
      <c r="A25" s="36"/>
      <c r="B25" s="55"/>
      <c r="C25" s="5"/>
      <c r="D25" s="284" t="str">
        <f>'様式第５号（実績報告書）'!Q3</f>
        <v>令和５年　月　　日</v>
      </c>
      <c r="E25" s="285"/>
      <c r="F25" s="285"/>
      <c r="G25" s="285"/>
      <c r="H25" s="285"/>
      <c r="I25" s="285"/>
      <c r="J25" s="6"/>
      <c r="K25" s="7"/>
      <c r="L25" s="8"/>
      <c r="M25" s="36"/>
    </row>
    <row r="26" spans="1:13" ht="9" customHeight="1">
      <c r="A26" s="36"/>
      <c r="B26" s="55"/>
      <c r="C26" s="55"/>
      <c r="D26" s="55"/>
      <c r="E26" s="55"/>
      <c r="F26" s="55"/>
      <c r="G26" s="55"/>
      <c r="H26" s="55"/>
      <c r="I26" s="55"/>
      <c r="J26" s="55"/>
      <c r="K26" s="55"/>
      <c r="L26" s="36"/>
      <c r="M26" s="36"/>
    </row>
    <row r="27" spans="1:13">
      <c r="A27" s="36"/>
      <c r="B27" s="36"/>
      <c r="C27" s="36"/>
      <c r="D27" s="283" t="s">
        <v>71</v>
      </c>
      <c r="E27" s="283"/>
      <c r="F27" s="243" t="s">
        <v>82</v>
      </c>
      <c r="G27" s="243"/>
      <c r="H27" s="243"/>
      <c r="I27" s="243"/>
      <c r="J27" s="243"/>
      <c r="K27" s="243"/>
      <c r="L27" s="243"/>
      <c r="M27" s="243"/>
    </row>
    <row r="28" spans="1:13">
      <c r="A28" s="36"/>
      <c r="B28" s="36"/>
      <c r="C28" s="36"/>
      <c r="D28" s="56"/>
      <c r="E28" s="56"/>
      <c r="F28" s="57"/>
      <c r="G28" s="286" t="str">
        <f>IF(基本情報!E5="","",基本情報!E5)</f>
        <v/>
      </c>
      <c r="H28" s="286"/>
      <c r="I28" s="286"/>
      <c r="J28" s="286"/>
      <c r="K28" s="286"/>
      <c r="L28" s="286"/>
      <c r="M28" s="286"/>
    </row>
    <row r="29" spans="1:13" ht="9" customHeight="1">
      <c r="A29" s="36"/>
      <c r="B29" s="55"/>
      <c r="C29" s="55"/>
      <c r="D29" s="55"/>
      <c r="E29" s="55"/>
      <c r="F29" s="55"/>
      <c r="G29" s="55"/>
      <c r="H29" s="55"/>
      <c r="I29" s="55"/>
      <c r="J29" s="55"/>
      <c r="K29" s="55"/>
      <c r="L29" s="36"/>
      <c r="M29" s="36"/>
    </row>
    <row r="30" spans="1:13">
      <c r="A30" s="36"/>
      <c r="B30" s="36"/>
      <c r="C30" s="36"/>
      <c r="D30" s="281" t="s">
        <v>72</v>
      </c>
      <c r="E30" s="281"/>
      <c r="F30" s="243" t="s">
        <v>83</v>
      </c>
      <c r="G30" s="243"/>
      <c r="H30" s="243"/>
      <c r="I30" s="243"/>
      <c r="J30" s="243"/>
      <c r="K30" s="243"/>
      <c r="L30" s="243"/>
      <c r="M30" s="243"/>
    </row>
    <row r="31" spans="1:13">
      <c r="A31" s="36"/>
      <c r="B31" s="36"/>
      <c r="C31" s="36"/>
      <c r="D31" s="282"/>
      <c r="E31" s="282"/>
      <c r="F31" s="58"/>
      <c r="G31" s="242" t="str">
        <f>IF(基本情報!E6="","",基本情報!E6)</f>
        <v/>
      </c>
      <c r="H31" s="242"/>
      <c r="I31" s="242"/>
      <c r="J31" s="242"/>
      <c r="K31" s="242"/>
      <c r="L31" s="242"/>
      <c r="M31" s="242"/>
    </row>
    <row r="32" spans="1:13">
      <c r="A32" s="36"/>
      <c r="B32" s="36"/>
      <c r="C32" s="36"/>
      <c r="D32" s="36"/>
      <c r="E32" s="36"/>
      <c r="F32" s="36"/>
      <c r="G32" s="242">
        <f>基本情報!E7</f>
        <v>0</v>
      </c>
      <c r="H32" s="242"/>
      <c r="I32" s="242"/>
      <c r="J32" s="242"/>
      <c r="K32" s="242"/>
      <c r="L32" s="242"/>
      <c r="M32" s="242"/>
    </row>
  </sheetData>
  <sheetProtection algorithmName="SHA-512" hashValue="mmqYJB10ZKKlGSlxEes7sUjLjwerfmPX5xKM6aJa7deGMSJ6YWboZy10Sr6n1IGNLdfR68cHS+Oo5At5PhQZlQ==" saltValue="p31irXniiO1j5WUl/fTPUA=="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0FB0-8588-4A1A-A632-EC10C7114840}">
  <sheetPr>
    <tabColor rgb="FFFFC000"/>
  </sheetPr>
  <dimension ref="A1:U37"/>
  <sheetViews>
    <sheetView showGridLines="0" view="pageBreakPreview" topLeftCell="A6" zoomScale="85" zoomScaleNormal="85" zoomScaleSheetLayoutView="85" workbookViewId="0">
      <selection activeCell="P14" sqref="P14:T15"/>
    </sheetView>
  </sheetViews>
  <sheetFormatPr defaultRowHeight="18.75"/>
  <cols>
    <col min="1" max="21" width="4.5" customWidth="1"/>
  </cols>
  <sheetData>
    <row r="1" spans="1:21">
      <c r="A1" s="126"/>
      <c r="B1" s="126"/>
      <c r="C1" s="126"/>
      <c r="D1" s="126"/>
      <c r="E1" s="126"/>
      <c r="F1" s="126"/>
      <c r="G1" s="126"/>
      <c r="H1" s="126"/>
      <c r="I1" s="126"/>
      <c r="J1" s="126"/>
      <c r="K1" s="126"/>
      <c r="L1" s="126"/>
      <c r="M1" s="126"/>
      <c r="N1" s="126"/>
      <c r="O1" s="126"/>
      <c r="P1" s="126"/>
      <c r="Q1" s="126"/>
      <c r="R1" s="126"/>
      <c r="S1" s="126"/>
      <c r="T1" s="126"/>
      <c r="U1" s="127" t="s">
        <v>219</v>
      </c>
    </row>
    <row r="2" spans="1:21">
      <c r="A2" s="128"/>
      <c r="B2" s="128"/>
      <c r="C2" s="128"/>
      <c r="D2" s="128"/>
      <c r="E2" s="128"/>
      <c r="F2" s="128"/>
      <c r="G2" s="128"/>
      <c r="H2" s="128"/>
      <c r="I2" s="126"/>
      <c r="J2" s="126"/>
      <c r="K2" s="126"/>
      <c r="L2" s="126"/>
      <c r="M2" s="126"/>
      <c r="N2" s="126"/>
      <c r="O2" s="126"/>
      <c r="P2" s="126"/>
      <c r="Q2" s="126"/>
      <c r="R2" s="126"/>
      <c r="S2" s="126"/>
      <c r="T2" s="126"/>
      <c r="U2" s="129"/>
    </row>
    <row r="3" spans="1:21" ht="21">
      <c r="A3" s="296" t="s">
        <v>215</v>
      </c>
      <c r="B3" s="296"/>
      <c r="C3" s="296"/>
      <c r="D3" s="296"/>
      <c r="E3" s="296"/>
      <c r="F3" s="296"/>
      <c r="G3" s="296"/>
      <c r="H3" s="296"/>
      <c r="I3" s="297"/>
      <c r="J3" s="297"/>
      <c r="K3" s="297"/>
      <c r="L3" s="297"/>
      <c r="M3" s="297"/>
      <c r="N3" s="297"/>
      <c r="O3" s="297"/>
      <c r="P3" s="297"/>
      <c r="Q3" s="297"/>
      <c r="R3" s="297"/>
      <c r="S3" s="297"/>
      <c r="T3" s="297"/>
      <c r="U3" s="297"/>
    </row>
    <row r="4" spans="1:21" ht="21">
      <c r="A4" s="130"/>
      <c r="B4" s="130"/>
      <c r="C4" s="130"/>
      <c r="D4" s="130"/>
      <c r="E4" s="130"/>
      <c r="F4" s="130"/>
      <c r="G4" s="130"/>
      <c r="H4" s="130"/>
      <c r="I4" s="131"/>
      <c r="J4" s="131"/>
      <c r="K4" s="131"/>
      <c r="L4" s="131"/>
      <c r="M4" s="131"/>
      <c r="N4" s="131"/>
      <c r="O4" s="131"/>
      <c r="P4" s="131"/>
      <c r="Q4" s="131"/>
      <c r="R4" s="131"/>
      <c r="S4" s="131"/>
      <c r="T4" s="131"/>
      <c r="U4" s="131"/>
    </row>
    <row r="5" spans="1:21" ht="21">
      <c r="A5" s="130"/>
      <c r="B5" s="130"/>
      <c r="C5" s="130"/>
      <c r="D5" s="130"/>
      <c r="E5" s="130"/>
      <c r="F5" s="130"/>
      <c r="G5" s="130"/>
      <c r="H5" s="130"/>
      <c r="I5" s="131"/>
      <c r="J5" s="131"/>
      <c r="K5" s="131"/>
      <c r="L5" s="131"/>
      <c r="M5" s="131"/>
      <c r="N5" s="131"/>
      <c r="O5" s="131"/>
      <c r="P5" s="131"/>
      <c r="Q5" s="131"/>
      <c r="R5" s="131"/>
      <c r="S5" s="131"/>
      <c r="T5" s="131"/>
      <c r="U5" s="131"/>
    </row>
    <row r="6" spans="1:21" ht="21">
      <c r="A6" s="130"/>
      <c r="B6" s="130"/>
      <c r="C6" s="130"/>
      <c r="D6" s="130"/>
      <c r="E6" s="130"/>
      <c r="F6" s="130"/>
      <c r="G6" s="130"/>
      <c r="H6" s="130"/>
      <c r="I6" s="131"/>
      <c r="J6" s="131"/>
      <c r="K6" s="132" t="s">
        <v>81</v>
      </c>
      <c r="L6" s="298">
        <f>基本情報!E8</f>
        <v>0</v>
      </c>
      <c r="M6" s="299"/>
      <c r="N6" s="299"/>
      <c r="O6" s="299"/>
      <c r="P6" s="299"/>
      <c r="Q6" s="299"/>
      <c r="R6" s="299"/>
      <c r="S6" s="299"/>
      <c r="T6" s="299"/>
      <c r="U6" s="133"/>
    </row>
    <row r="7" spans="1:21">
      <c r="A7" s="134"/>
      <c r="B7" s="134"/>
      <c r="C7" s="134"/>
      <c r="D7" s="134"/>
      <c r="E7" s="134"/>
      <c r="F7" s="134"/>
      <c r="G7" s="134"/>
      <c r="H7" s="134"/>
      <c r="I7" s="134"/>
      <c r="J7" s="134"/>
      <c r="K7" s="134"/>
      <c r="L7" s="134"/>
      <c r="M7" s="134"/>
      <c r="N7" s="134"/>
      <c r="O7" s="134"/>
      <c r="P7" s="134"/>
      <c r="Q7" s="134"/>
      <c r="R7" s="134"/>
      <c r="S7" s="134"/>
      <c r="T7" s="134"/>
      <c r="U7" s="134"/>
    </row>
    <row r="8" spans="1:21">
      <c r="A8" s="135"/>
      <c r="B8" s="135"/>
      <c r="C8" s="135"/>
      <c r="D8" s="135"/>
      <c r="E8" s="135"/>
      <c r="F8" s="135"/>
      <c r="G8" s="135"/>
      <c r="H8" s="135"/>
      <c r="I8" s="135"/>
      <c r="J8" s="135"/>
      <c r="K8" s="135"/>
      <c r="L8" s="135"/>
      <c r="M8" s="135"/>
      <c r="N8" s="135"/>
      <c r="O8" s="135"/>
      <c r="P8" s="135"/>
      <c r="Q8" s="135"/>
      <c r="R8" s="135"/>
      <c r="S8" s="135"/>
      <c r="T8" s="135"/>
      <c r="U8" s="135"/>
    </row>
    <row r="9" spans="1:21">
      <c r="A9" s="135"/>
      <c r="B9" s="300" t="s">
        <v>220</v>
      </c>
      <c r="C9" s="300"/>
      <c r="D9" s="300"/>
      <c r="E9" s="300"/>
      <c r="F9" s="300"/>
      <c r="G9" s="300"/>
      <c r="H9" s="300"/>
      <c r="I9" s="300"/>
      <c r="J9" s="300"/>
      <c r="K9" s="300"/>
      <c r="L9" s="300"/>
      <c r="M9" s="300"/>
      <c r="N9" s="300"/>
      <c r="O9" s="300"/>
      <c r="P9" s="300"/>
      <c r="Q9" s="300"/>
      <c r="R9" s="300"/>
      <c r="S9" s="300"/>
      <c r="T9" s="300"/>
      <c r="U9" s="135"/>
    </row>
    <row r="10" spans="1:21">
      <c r="A10" s="135"/>
      <c r="B10" s="300"/>
      <c r="C10" s="300"/>
      <c r="D10" s="300"/>
      <c r="E10" s="300"/>
      <c r="F10" s="300"/>
      <c r="G10" s="300"/>
      <c r="H10" s="300"/>
      <c r="I10" s="300"/>
      <c r="J10" s="300"/>
      <c r="K10" s="300"/>
      <c r="L10" s="300"/>
      <c r="M10" s="300"/>
      <c r="N10" s="300"/>
      <c r="O10" s="300"/>
      <c r="P10" s="300"/>
      <c r="Q10" s="300"/>
      <c r="R10" s="300"/>
      <c r="S10" s="300"/>
      <c r="T10" s="300"/>
      <c r="U10" s="135"/>
    </row>
    <row r="11" spans="1:21">
      <c r="B11" s="300"/>
      <c r="C11" s="300"/>
      <c r="D11" s="300"/>
      <c r="E11" s="300"/>
      <c r="F11" s="300"/>
      <c r="G11" s="300"/>
      <c r="H11" s="300"/>
      <c r="I11" s="300"/>
      <c r="J11" s="300"/>
      <c r="K11" s="300"/>
      <c r="L11" s="300"/>
      <c r="M11" s="300"/>
      <c r="N11" s="300"/>
      <c r="O11" s="300"/>
      <c r="P11" s="300"/>
      <c r="Q11" s="300"/>
      <c r="R11" s="300"/>
      <c r="S11" s="300"/>
      <c r="T11" s="300"/>
    </row>
    <row r="13" spans="1:21" ht="19.5">
      <c r="B13" s="136"/>
      <c r="C13" s="136"/>
      <c r="D13" s="136"/>
      <c r="E13" s="136"/>
      <c r="F13" s="136"/>
      <c r="G13" s="136"/>
      <c r="H13" s="136"/>
      <c r="I13" s="136"/>
      <c r="J13" s="136"/>
      <c r="K13" s="136"/>
      <c r="L13" s="136"/>
      <c r="M13" s="136"/>
      <c r="N13" s="136"/>
      <c r="O13" s="136"/>
      <c r="P13" s="136"/>
      <c r="Q13" s="136"/>
      <c r="R13" s="136"/>
      <c r="S13" s="136"/>
      <c r="T13" s="136"/>
    </row>
    <row r="14" spans="1:21" ht="19.899999999999999" customHeight="1">
      <c r="B14" s="320"/>
      <c r="C14" s="321" t="s">
        <v>216</v>
      </c>
      <c r="D14" s="321"/>
      <c r="E14" s="321"/>
      <c r="F14" s="321"/>
      <c r="G14" s="321"/>
      <c r="H14" s="321"/>
      <c r="I14" s="321"/>
      <c r="J14" s="321"/>
      <c r="K14" s="321"/>
      <c r="L14" s="321"/>
      <c r="M14" s="321"/>
      <c r="N14" s="321"/>
      <c r="O14" s="137"/>
      <c r="P14" s="303"/>
      <c r="Q14" s="304"/>
      <c r="R14" s="304"/>
      <c r="S14" s="304"/>
      <c r="T14" s="305"/>
      <c r="U14" s="138"/>
    </row>
    <row r="15" spans="1:21" ht="19.899999999999999" customHeight="1">
      <c r="B15" s="320"/>
      <c r="C15" s="321"/>
      <c r="D15" s="321"/>
      <c r="E15" s="321"/>
      <c r="F15" s="321"/>
      <c r="G15" s="321"/>
      <c r="H15" s="321"/>
      <c r="I15" s="321"/>
      <c r="J15" s="321"/>
      <c r="K15" s="321"/>
      <c r="L15" s="321"/>
      <c r="M15" s="321"/>
      <c r="N15" s="321"/>
      <c r="O15" s="137"/>
      <c r="P15" s="306"/>
      <c r="Q15" s="307"/>
      <c r="R15" s="307"/>
      <c r="S15" s="307"/>
      <c r="T15" s="308"/>
      <c r="U15" s="138"/>
    </row>
    <row r="16" spans="1:21" ht="19.5">
      <c r="B16" s="139"/>
      <c r="C16" s="174"/>
      <c r="D16" s="174"/>
      <c r="E16" s="174"/>
      <c r="F16" s="174"/>
      <c r="G16" s="174"/>
      <c r="H16" s="174"/>
      <c r="I16" s="174"/>
      <c r="J16" s="174"/>
      <c r="K16" s="174"/>
      <c r="L16" s="174"/>
      <c r="M16" s="174"/>
      <c r="N16" s="174"/>
      <c r="O16" s="174"/>
      <c r="P16" s="174"/>
      <c r="Q16" s="174"/>
      <c r="R16" s="174"/>
      <c r="S16" s="174"/>
      <c r="T16" s="141" t="str">
        <f>IF(AND(P14&lt;&gt;"",P14&lt;DATE(2023,3,10)),"令和５年３月１０日より前に指定を受けられた場合は、申請できません","")</f>
        <v/>
      </c>
      <c r="U16" s="138"/>
    </row>
    <row r="17" spans="2:21" ht="19.5">
      <c r="B17" s="136"/>
      <c r="C17" s="322" t="s">
        <v>218</v>
      </c>
      <c r="D17" s="322"/>
      <c r="E17" s="322"/>
      <c r="F17" s="322"/>
      <c r="G17" s="322"/>
      <c r="H17" s="322"/>
      <c r="I17" s="322"/>
      <c r="J17" s="322"/>
      <c r="K17" s="322"/>
      <c r="L17" s="322"/>
      <c r="M17" s="322"/>
      <c r="N17" s="322"/>
      <c r="O17" s="322"/>
      <c r="P17" s="322"/>
      <c r="Q17" s="136"/>
      <c r="R17" s="288"/>
      <c r="S17" s="289"/>
      <c r="T17" s="290"/>
    </row>
    <row r="18" spans="2:21" ht="19.5">
      <c r="B18" s="136"/>
      <c r="C18" s="322"/>
      <c r="D18" s="322"/>
      <c r="E18" s="322"/>
      <c r="F18" s="322"/>
      <c r="G18" s="322"/>
      <c r="H18" s="322"/>
      <c r="I18" s="322"/>
      <c r="J18" s="322"/>
      <c r="K18" s="322"/>
      <c r="L18" s="322"/>
      <c r="M18" s="322"/>
      <c r="N18" s="322"/>
      <c r="O18" s="322"/>
      <c r="P18" s="322"/>
      <c r="Q18" s="136"/>
      <c r="R18" s="291"/>
      <c r="S18" s="292"/>
      <c r="T18" s="293"/>
    </row>
    <row r="19" spans="2:21" ht="19.5">
      <c r="B19" s="136"/>
      <c r="C19" s="178"/>
      <c r="D19" s="178"/>
      <c r="E19" s="178"/>
      <c r="F19" s="178"/>
      <c r="G19" s="178"/>
      <c r="H19" s="178"/>
      <c r="I19" s="178"/>
      <c r="J19" s="178"/>
      <c r="K19" s="178"/>
      <c r="L19" s="178"/>
      <c r="M19" s="178"/>
      <c r="N19" s="178"/>
      <c r="O19" s="178"/>
      <c r="P19" s="178"/>
      <c r="Q19" s="136"/>
      <c r="R19" s="182"/>
      <c r="S19" s="182"/>
      <c r="T19" s="182"/>
    </row>
    <row r="20" spans="2:21" ht="19.899999999999999" customHeight="1">
      <c r="B20" s="318"/>
      <c r="C20" s="175"/>
      <c r="D20" s="175"/>
      <c r="E20" s="175"/>
      <c r="F20" s="175"/>
      <c r="G20" s="175"/>
      <c r="H20" s="175"/>
      <c r="I20" s="175"/>
      <c r="J20" s="175"/>
      <c r="K20" s="175"/>
      <c r="L20" s="175"/>
      <c r="M20" s="175"/>
      <c r="N20" s="175"/>
      <c r="O20" s="175"/>
      <c r="P20" s="175"/>
      <c r="Q20" s="175"/>
      <c r="R20" s="183"/>
      <c r="S20" s="183"/>
      <c r="T20" s="183"/>
      <c r="U20" s="138"/>
    </row>
    <row r="21" spans="2:21" ht="19.899999999999999" customHeight="1">
      <c r="B21" s="319"/>
      <c r="C21" s="317" t="s">
        <v>251</v>
      </c>
      <c r="D21" s="317"/>
      <c r="E21" s="317"/>
      <c r="F21" s="317"/>
      <c r="G21" s="317"/>
      <c r="H21" s="317"/>
      <c r="I21" s="317"/>
      <c r="J21" s="317"/>
      <c r="K21" s="317"/>
      <c r="L21" s="317"/>
      <c r="M21" s="317"/>
      <c r="N21" s="317"/>
      <c r="O21" s="317"/>
      <c r="P21" s="175"/>
      <c r="Q21" s="175"/>
      <c r="R21" s="288"/>
      <c r="S21" s="289"/>
      <c r="T21" s="290"/>
      <c r="U21" s="138"/>
    </row>
    <row r="22" spans="2:21" ht="19.5">
      <c r="B22" s="139"/>
      <c r="C22" s="317"/>
      <c r="D22" s="317"/>
      <c r="E22" s="317"/>
      <c r="F22" s="317"/>
      <c r="G22" s="317"/>
      <c r="H22" s="317"/>
      <c r="I22" s="317"/>
      <c r="J22" s="317"/>
      <c r="K22" s="317"/>
      <c r="L22" s="317"/>
      <c r="M22" s="317"/>
      <c r="N22" s="317"/>
      <c r="O22" s="317"/>
      <c r="P22" s="174"/>
      <c r="Q22" s="174"/>
      <c r="R22" s="291"/>
      <c r="S22" s="292"/>
      <c r="T22" s="293"/>
      <c r="U22" s="138"/>
    </row>
    <row r="23" spans="2:21" ht="19.5">
      <c r="B23" s="136"/>
      <c r="C23" s="317"/>
      <c r="D23" s="317"/>
      <c r="E23" s="317"/>
      <c r="F23" s="317"/>
      <c r="G23" s="317"/>
      <c r="H23" s="317"/>
      <c r="I23" s="317"/>
      <c r="J23" s="317"/>
      <c r="K23" s="317"/>
      <c r="L23" s="317"/>
      <c r="M23" s="317"/>
      <c r="N23" s="317"/>
      <c r="O23" s="317"/>
      <c r="P23" s="136"/>
      <c r="Q23" s="136"/>
      <c r="R23" s="136"/>
      <c r="S23" s="136"/>
      <c r="T23" s="136"/>
    </row>
    <row r="24" spans="2:21" ht="19.5">
      <c r="B24" s="136"/>
      <c r="C24" s="317"/>
      <c r="D24" s="317"/>
      <c r="E24" s="317"/>
      <c r="F24" s="317"/>
      <c r="G24" s="317"/>
      <c r="H24" s="317"/>
      <c r="I24" s="317"/>
      <c r="J24" s="317"/>
      <c r="K24" s="317"/>
      <c r="L24" s="317"/>
      <c r="M24" s="317"/>
      <c r="N24" s="317"/>
      <c r="O24" s="317"/>
      <c r="P24" s="136"/>
      <c r="Q24" s="136"/>
      <c r="R24" s="136"/>
      <c r="S24" s="136"/>
      <c r="T24" s="136"/>
    </row>
    <row r="25" spans="2:21" ht="19.5">
      <c r="B25" s="136"/>
      <c r="C25" s="176"/>
      <c r="D25" s="176"/>
      <c r="E25" s="176"/>
      <c r="F25" s="176"/>
      <c r="G25" s="176"/>
      <c r="H25" s="176"/>
      <c r="I25" s="176"/>
      <c r="J25" s="176"/>
      <c r="K25" s="176"/>
      <c r="L25" s="176"/>
      <c r="M25" s="176"/>
      <c r="N25" s="176"/>
      <c r="O25" s="176"/>
      <c r="P25" s="136"/>
      <c r="Q25" s="136"/>
      <c r="R25" s="136"/>
      <c r="S25" s="136"/>
      <c r="T25" s="136"/>
    </row>
    <row r="26" spans="2:21" ht="19.5">
      <c r="B26" s="139"/>
      <c r="C26" s="174"/>
      <c r="D26" s="174"/>
      <c r="E26" s="174"/>
      <c r="F26" s="174"/>
      <c r="G26" s="174"/>
      <c r="H26" s="174"/>
      <c r="I26" s="174"/>
      <c r="J26" s="174"/>
      <c r="K26" s="174"/>
      <c r="L26" s="174"/>
      <c r="M26" s="174"/>
      <c r="N26" s="174"/>
      <c r="O26" s="174"/>
      <c r="P26" s="174"/>
      <c r="Q26" s="174"/>
      <c r="R26" s="177"/>
      <c r="S26" s="177"/>
      <c r="T26" s="177"/>
      <c r="U26" s="138"/>
    </row>
    <row r="27" spans="2:21" ht="19.5">
      <c r="B27" s="136"/>
      <c r="C27" s="317" t="s">
        <v>252</v>
      </c>
      <c r="D27" s="317"/>
      <c r="E27" s="317"/>
      <c r="F27" s="317"/>
      <c r="G27" s="317"/>
      <c r="H27" s="317"/>
      <c r="I27" s="317"/>
      <c r="J27" s="317"/>
      <c r="K27" s="317"/>
      <c r="L27" s="317"/>
      <c r="M27" s="317"/>
      <c r="N27" s="317"/>
      <c r="O27" s="317"/>
      <c r="P27" s="136"/>
      <c r="Q27" s="136"/>
      <c r="R27" s="288"/>
      <c r="S27" s="289"/>
      <c r="T27" s="290"/>
    </row>
    <row r="28" spans="2:21" ht="19.5">
      <c r="B28" s="136"/>
      <c r="C28" s="317"/>
      <c r="D28" s="317"/>
      <c r="E28" s="317"/>
      <c r="F28" s="317"/>
      <c r="G28" s="317"/>
      <c r="H28" s="317"/>
      <c r="I28" s="317"/>
      <c r="J28" s="317"/>
      <c r="K28" s="317"/>
      <c r="L28" s="317"/>
      <c r="M28" s="317"/>
      <c r="N28" s="317"/>
      <c r="O28" s="317"/>
      <c r="P28" s="136"/>
      <c r="Q28" s="136"/>
      <c r="R28" s="291"/>
      <c r="S28" s="292"/>
      <c r="T28" s="293"/>
    </row>
    <row r="29" spans="2:21" ht="19.5">
      <c r="B29" s="136"/>
      <c r="C29" s="317"/>
      <c r="D29" s="317"/>
      <c r="E29" s="317"/>
      <c r="F29" s="317"/>
      <c r="G29" s="317"/>
      <c r="H29" s="317"/>
      <c r="I29" s="317"/>
      <c r="J29" s="317"/>
      <c r="K29" s="317"/>
      <c r="L29" s="317"/>
      <c r="M29" s="317"/>
      <c r="N29" s="317"/>
      <c r="O29" s="317"/>
      <c r="P29" s="136"/>
      <c r="Q29" s="136"/>
      <c r="R29" s="136"/>
      <c r="S29" s="136"/>
      <c r="T29" s="136"/>
    </row>
    <row r="30" spans="2:21" ht="19.5">
      <c r="B30" s="136"/>
      <c r="C30" s="317"/>
      <c r="D30" s="317"/>
      <c r="E30" s="317"/>
      <c r="F30" s="317"/>
      <c r="G30" s="317"/>
      <c r="H30" s="317"/>
      <c r="I30" s="317"/>
      <c r="J30" s="317"/>
      <c r="K30" s="317"/>
      <c r="L30" s="317"/>
      <c r="M30" s="317"/>
      <c r="N30" s="317"/>
      <c r="O30" s="317"/>
      <c r="P30" s="136"/>
      <c r="Q30" s="136"/>
      <c r="R30" s="136"/>
      <c r="S30" s="136"/>
      <c r="T30" s="136"/>
    </row>
    <row r="31" spans="2:21" ht="19.5">
      <c r="B31" s="140"/>
      <c r="C31" s="317"/>
      <c r="D31" s="317"/>
      <c r="E31" s="317"/>
      <c r="F31" s="317"/>
      <c r="G31" s="317"/>
      <c r="H31" s="317"/>
      <c r="I31" s="317"/>
      <c r="J31" s="317"/>
      <c r="K31" s="317"/>
      <c r="L31" s="317"/>
      <c r="M31" s="317"/>
      <c r="N31" s="317"/>
      <c r="O31" s="317"/>
      <c r="P31" s="140"/>
      <c r="Q31" s="140"/>
      <c r="R31" s="140"/>
      <c r="S31" s="140"/>
      <c r="T31" s="140"/>
    </row>
    <row r="32" spans="2:21" ht="19.5">
      <c r="B32" s="140"/>
      <c r="C32" s="317"/>
      <c r="D32" s="317"/>
      <c r="E32" s="317"/>
      <c r="F32" s="317"/>
      <c r="G32" s="317"/>
      <c r="H32" s="317"/>
      <c r="I32" s="317"/>
      <c r="J32" s="317"/>
      <c r="K32" s="317"/>
      <c r="L32" s="317"/>
      <c r="M32" s="317"/>
      <c r="N32" s="317"/>
      <c r="O32" s="317"/>
      <c r="P32" s="140"/>
      <c r="Q32" s="140"/>
      <c r="R32" s="140"/>
      <c r="S32" s="140"/>
      <c r="T32" s="140"/>
    </row>
    <row r="33" spans="2:20" ht="19.5">
      <c r="B33" s="140"/>
      <c r="C33" s="317"/>
      <c r="D33" s="317"/>
      <c r="E33" s="317"/>
      <c r="F33" s="317"/>
      <c r="G33" s="317"/>
      <c r="H33" s="317"/>
      <c r="I33" s="317"/>
      <c r="J33" s="317"/>
      <c r="K33" s="317"/>
      <c r="L33" s="317"/>
      <c r="M33" s="317"/>
      <c r="N33" s="317"/>
      <c r="O33" s="317"/>
      <c r="P33" s="140"/>
      <c r="Q33" s="140"/>
      <c r="R33" s="140"/>
      <c r="S33" s="140"/>
      <c r="T33" s="140"/>
    </row>
    <row r="34" spans="2:20" ht="19.5">
      <c r="B34" s="140"/>
      <c r="C34" s="140"/>
      <c r="D34" s="140"/>
      <c r="E34" s="140"/>
      <c r="F34" s="140"/>
      <c r="G34" s="140"/>
      <c r="H34" s="140"/>
      <c r="I34" s="140"/>
      <c r="J34" s="140"/>
      <c r="K34" s="140"/>
      <c r="L34" s="140"/>
      <c r="M34" s="140"/>
      <c r="N34" s="140"/>
      <c r="O34" s="140"/>
      <c r="P34" s="140"/>
      <c r="Q34" s="140"/>
      <c r="R34" s="140"/>
      <c r="S34" s="140"/>
      <c r="T34" s="140"/>
    </row>
    <row r="35" spans="2:20" ht="19.5">
      <c r="B35" s="140"/>
      <c r="C35" s="140"/>
      <c r="D35" s="140"/>
      <c r="E35" s="140"/>
      <c r="F35" s="140"/>
      <c r="G35" s="140"/>
      <c r="H35" s="140"/>
      <c r="I35" s="140"/>
      <c r="J35" s="140"/>
      <c r="K35" s="140"/>
      <c r="L35" s="140"/>
      <c r="M35" s="140"/>
      <c r="N35" s="140"/>
      <c r="O35" s="140"/>
      <c r="P35" s="140"/>
      <c r="Q35" s="140"/>
      <c r="R35" s="140"/>
      <c r="S35" s="140"/>
      <c r="T35" s="140"/>
    </row>
    <row r="36" spans="2:20" ht="19.5">
      <c r="B36" s="140"/>
      <c r="C36" s="140"/>
      <c r="D36" s="140"/>
      <c r="E36" s="140"/>
      <c r="F36" s="140"/>
      <c r="G36" s="140"/>
      <c r="H36" s="140"/>
      <c r="I36" s="140"/>
      <c r="J36" s="140"/>
      <c r="K36" s="140"/>
      <c r="L36" s="140"/>
      <c r="M36" s="140"/>
      <c r="N36" s="140"/>
      <c r="O36" s="140"/>
      <c r="P36" s="140"/>
      <c r="Q36" s="140"/>
      <c r="R36" s="140"/>
      <c r="S36" s="140"/>
      <c r="T36" s="140"/>
    </row>
    <row r="37" spans="2:20" ht="19.5">
      <c r="B37" s="140"/>
      <c r="C37" s="140"/>
      <c r="D37" s="140"/>
      <c r="E37" s="140"/>
      <c r="F37" s="140"/>
      <c r="G37" s="140"/>
      <c r="H37" s="140"/>
      <c r="I37" s="140"/>
      <c r="J37" s="140"/>
      <c r="K37" s="140"/>
      <c r="L37" s="140"/>
      <c r="M37" s="140"/>
      <c r="N37" s="140"/>
      <c r="O37" s="140"/>
      <c r="P37" s="140"/>
      <c r="Q37" s="140"/>
      <c r="R37" s="140"/>
      <c r="S37" s="140"/>
      <c r="T37" s="140"/>
    </row>
  </sheetData>
  <sheetProtection algorithmName="SHA-512" hashValue="u3FAXuFADIdWnxlbghjPSSGdpm4qrhdrJXGbAI8kRzGZNYrw13C310Mqo+iiYR5F6cGyFzIHUCiY9CruN4jXnw==" saltValue="7Uh/9deTqsyc5XrCyQ+lcg==" spinCount="100000" sheet="1" selectLockedCells="1"/>
  <mergeCells count="13">
    <mergeCell ref="C27:O33"/>
    <mergeCell ref="R27:T28"/>
    <mergeCell ref="B20:B21"/>
    <mergeCell ref="A3:U3"/>
    <mergeCell ref="L6:T6"/>
    <mergeCell ref="B9:T11"/>
    <mergeCell ref="B14:B15"/>
    <mergeCell ref="C14:N15"/>
    <mergeCell ref="P14:T15"/>
    <mergeCell ref="C17:P18"/>
    <mergeCell ref="R17:T18"/>
    <mergeCell ref="C21:O24"/>
    <mergeCell ref="R21:T22"/>
  </mergeCells>
  <phoneticPr fontId="2"/>
  <dataValidations count="1">
    <dataValidation type="list" allowBlank="1" showInputMessage="1" showErrorMessage="1" sqref="R27:T28 R21:T22 R17:T18" xr:uid="{E4C50984-B2BC-4683-8E60-028EE811C5A1}">
      <formula1>"はい"</formula1>
    </dataValidation>
  </dataValidations>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44881-4021-4D3A-973A-B16B8B421170}">
  <sheetPr>
    <tabColor rgb="FFFFCCFF"/>
  </sheetPr>
  <dimension ref="A1:X39"/>
  <sheetViews>
    <sheetView showGridLines="0" showZeros="0" view="pageBreakPreview" zoomScaleNormal="100" zoomScaleSheetLayoutView="100" workbookViewId="0">
      <selection activeCell="I6" sqref="I6:O6"/>
    </sheetView>
  </sheetViews>
  <sheetFormatPr defaultColWidth="3.375" defaultRowHeight="19.5"/>
  <cols>
    <col min="1" max="16384" width="3.375" style="13"/>
  </cols>
  <sheetData>
    <row r="1" spans="1:23">
      <c r="A1" s="12" t="s">
        <v>139</v>
      </c>
    </row>
    <row r="2" spans="1:23" ht="13.9" customHeight="1"/>
    <row r="3" spans="1:23">
      <c r="A3" s="323" t="s">
        <v>140</v>
      </c>
      <c r="B3" s="323"/>
      <c r="C3" s="323"/>
      <c r="D3" s="323"/>
      <c r="E3" s="323"/>
      <c r="F3" s="323"/>
      <c r="G3" s="323"/>
      <c r="H3" s="323"/>
      <c r="I3" s="323"/>
      <c r="J3" s="323"/>
      <c r="K3" s="323"/>
      <c r="L3" s="323"/>
      <c r="M3" s="323"/>
      <c r="N3" s="323"/>
      <c r="O3" s="323"/>
      <c r="P3" s="323"/>
      <c r="Q3" s="323"/>
      <c r="R3" s="323"/>
      <c r="S3" s="323"/>
      <c r="T3" s="323"/>
      <c r="U3" s="323"/>
      <c r="V3" s="323"/>
      <c r="W3" s="323"/>
    </row>
    <row r="4" spans="1:23">
      <c r="A4" s="323"/>
      <c r="B4" s="323"/>
      <c r="C4" s="323"/>
      <c r="D4" s="323"/>
      <c r="E4" s="323"/>
      <c r="F4" s="323"/>
      <c r="G4" s="323"/>
      <c r="H4" s="323"/>
      <c r="I4" s="323"/>
      <c r="J4" s="323"/>
      <c r="K4" s="323"/>
      <c r="L4" s="323"/>
      <c r="M4" s="323"/>
      <c r="N4" s="323"/>
      <c r="O4" s="323"/>
      <c r="P4" s="323"/>
      <c r="Q4" s="323"/>
      <c r="R4" s="323"/>
      <c r="S4" s="323"/>
      <c r="T4" s="323"/>
      <c r="U4" s="323"/>
      <c r="V4" s="323"/>
      <c r="W4" s="323"/>
    </row>
    <row r="5" spans="1:23" ht="14.45" customHeight="1"/>
    <row r="6" spans="1:23" ht="25.5">
      <c r="H6" s="25" t="s">
        <v>34</v>
      </c>
      <c r="I6" s="324"/>
      <c r="J6" s="324"/>
      <c r="K6" s="324"/>
      <c r="L6" s="324"/>
      <c r="M6" s="324"/>
      <c r="N6" s="324"/>
      <c r="O6" s="324"/>
      <c r="P6" s="26" t="s">
        <v>35</v>
      </c>
    </row>
    <row r="9" spans="1:23">
      <c r="B9" s="13" t="s">
        <v>132</v>
      </c>
      <c r="C9" s="16"/>
      <c r="D9" s="16"/>
      <c r="E9" s="325" t="s">
        <v>98</v>
      </c>
      <c r="F9" s="325"/>
      <c r="G9" s="325"/>
      <c r="H9" s="325"/>
      <c r="I9" s="325"/>
      <c r="J9" s="325"/>
      <c r="K9" s="16" t="s">
        <v>169</v>
      </c>
      <c r="L9" s="16"/>
      <c r="M9" s="16"/>
      <c r="N9" s="326"/>
      <c r="O9" s="326"/>
      <c r="P9" s="16" t="s">
        <v>123</v>
      </c>
      <c r="Q9" s="16"/>
      <c r="R9" s="326"/>
      <c r="S9" s="326"/>
      <c r="T9" s="326"/>
      <c r="U9" s="16" t="s">
        <v>173</v>
      </c>
      <c r="V9" s="16"/>
      <c r="W9" s="16"/>
    </row>
    <row r="10" spans="1:23" ht="19.899999999999999" customHeight="1">
      <c r="B10" s="287" t="s">
        <v>174</v>
      </c>
      <c r="C10" s="287"/>
      <c r="D10" s="287"/>
      <c r="E10" s="287"/>
      <c r="F10" s="287"/>
      <c r="G10" s="287"/>
      <c r="H10" s="287"/>
      <c r="I10" s="287"/>
      <c r="J10" s="287"/>
      <c r="K10" s="287"/>
      <c r="L10" s="287"/>
      <c r="M10" s="287"/>
      <c r="N10" s="287"/>
      <c r="O10" s="287"/>
      <c r="P10" s="287"/>
      <c r="Q10" s="287"/>
      <c r="R10" s="287"/>
      <c r="S10" s="287"/>
      <c r="T10" s="287"/>
      <c r="U10" s="287"/>
      <c r="V10" s="287"/>
      <c r="W10" s="287"/>
    </row>
    <row r="11" spans="1:23">
      <c r="B11" s="287"/>
      <c r="C11" s="287"/>
      <c r="D11" s="287"/>
      <c r="E11" s="287"/>
      <c r="F11" s="287"/>
      <c r="G11" s="287"/>
      <c r="H11" s="287"/>
      <c r="I11" s="287"/>
      <c r="J11" s="287"/>
      <c r="K11" s="287"/>
      <c r="L11" s="287"/>
      <c r="M11" s="287"/>
      <c r="N11" s="287"/>
      <c r="O11" s="287"/>
      <c r="P11" s="287"/>
      <c r="Q11" s="287"/>
      <c r="R11" s="287"/>
      <c r="S11" s="287"/>
      <c r="T11" s="287"/>
      <c r="U11" s="287"/>
      <c r="V11" s="287"/>
      <c r="W11" s="287"/>
    </row>
    <row r="12" spans="1:23" ht="13.9" customHeight="1"/>
    <row r="13" spans="1:23" ht="13.9" customHeight="1"/>
    <row r="14" spans="1:23">
      <c r="B14" s="13" t="s">
        <v>133</v>
      </c>
      <c r="G14" s="142" t="s">
        <v>225</v>
      </c>
      <c r="I14" s="13" t="s">
        <v>197</v>
      </c>
    </row>
    <row r="15" spans="1:23">
      <c r="G15" s="142"/>
      <c r="I15" s="13" t="s">
        <v>250</v>
      </c>
    </row>
    <row r="16" spans="1:23" s="142" customFormat="1">
      <c r="B16" s="142" t="s">
        <v>224</v>
      </c>
      <c r="G16" s="142" t="s">
        <v>225</v>
      </c>
      <c r="I16" s="327">
        <f>基本情報!E8</f>
        <v>0</v>
      </c>
      <c r="J16" s="328"/>
      <c r="K16" s="328"/>
      <c r="L16" s="328"/>
      <c r="M16" s="328"/>
      <c r="N16" s="328"/>
      <c r="O16" s="328"/>
      <c r="P16" s="328"/>
      <c r="Q16" s="328"/>
      <c r="R16" s="328"/>
      <c r="S16" s="328"/>
      <c r="T16" s="328"/>
      <c r="U16" s="328"/>
      <c r="V16" s="328"/>
    </row>
    <row r="17" spans="1:24" s="142" customFormat="1">
      <c r="B17" s="143" t="s">
        <v>226</v>
      </c>
    </row>
    <row r="20" spans="1:24">
      <c r="C20" s="13" t="s">
        <v>134</v>
      </c>
    </row>
    <row r="22" spans="1:24">
      <c r="E22" s="325" t="s">
        <v>98</v>
      </c>
      <c r="F22" s="325"/>
      <c r="G22" s="325"/>
      <c r="H22" s="325"/>
      <c r="I22" s="325"/>
      <c r="J22" s="325"/>
      <c r="X22" s="14" t="s">
        <v>52</v>
      </c>
    </row>
    <row r="24" spans="1:24">
      <c r="B24" s="13" t="s">
        <v>29</v>
      </c>
    </row>
    <row r="25" spans="1:24">
      <c r="L25" s="142" t="s">
        <v>228</v>
      </c>
    </row>
    <row r="26" spans="1:24">
      <c r="L26" s="13" t="s">
        <v>75</v>
      </c>
      <c r="X26" s="15"/>
    </row>
    <row r="27" spans="1:24">
      <c r="M27" s="336" t="str">
        <f>IF(基本情報!E5="","",基本情報!E5)</f>
        <v/>
      </c>
      <c r="N27" s="336"/>
      <c r="O27" s="336"/>
      <c r="P27" s="336"/>
      <c r="Q27" s="336"/>
      <c r="R27" s="336"/>
      <c r="S27" s="336"/>
      <c r="T27" s="336"/>
      <c r="U27" s="336"/>
      <c r="V27" s="336"/>
      <c r="W27" s="336"/>
      <c r="X27" s="15"/>
    </row>
    <row r="28" spans="1:24">
      <c r="L28" s="13" t="s">
        <v>76</v>
      </c>
    </row>
    <row r="29" spans="1:24">
      <c r="M29" s="336" t="str">
        <f>IF(基本情報!E6="","",基本情報!E6)</f>
        <v/>
      </c>
      <c r="N29" s="336"/>
      <c r="O29" s="336"/>
      <c r="P29" s="336"/>
      <c r="Q29" s="336"/>
      <c r="R29" s="336"/>
      <c r="S29" s="336"/>
      <c r="T29" s="336"/>
      <c r="U29" s="336"/>
      <c r="V29" s="336"/>
      <c r="W29" s="336"/>
      <c r="X29" s="14"/>
    </row>
    <row r="30" spans="1:24">
      <c r="M30" s="337">
        <f>基本情報!E7</f>
        <v>0</v>
      </c>
      <c r="N30" s="336"/>
      <c r="O30" s="336"/>
      <c r="P30" s="336"/>
      <c r="Q30" s="336"/>
      <c r="R30" s="336"/>
      <c r="S30" s="336"/>
      <c r="T30" s="336"/>
      <c r="U30" s="336"/>
      <c r="V30" s="336"/>
      <c r="W30" s="336"/>
      <c r="X30" s="14"/>
    </row>
    <row r="31" spans="1:24" ht="12" customHeight="1">
      <c r="A31" s="27"/>
      <c r="B31" s="27"/>
      <c r="C31" s="27"/>
      <c r="D31" s="27"/>
      <c r="E31" s="27"/>
      <c r="F31" s="27"/>
      <c r="G31" s="27"/>
      <c r="H31" s="27"/>
      <c r="I31" s="27"/>
      <c r="J31" s="27"/>
      <c r="K31" s="27"/>
      <c r="L31" s="27"/>
      <c r="M31" s="27"/>
      <c r="N31" s="27"/>
      <c r="O31" s="27"/>
      <c r="P31" s="27"/>
      <c r="Q31" s="27"/>
      <c r="R31" s="27"/>
      <c r="S31" s="27"/>
      <c r="T31" s="27"/>
      <c r="U31" s="27"/>
      <c r="V31" s="27"/>
      <c r="W31" s="27"/>
    </row>
    <row r="32" spans="1:24" ht="12" customHeight="1"/>
    <row r="33" spans="2:24">
      <c r="B33" s="13" t="s">
        <v>135</v>
      </c>
    </row>
    <row r="34" spans="2:24">
      <c r="B34" s="338" t="s">
        <v>136</v>
      </c>
      <c r="C34" s="338"/>
      <c r="D34" s="338"/>
      <c r="E34" s="338"/>
      <c r="F34" s="338"/>
      <c r="G34" s="338"/>
      <c r="H34" s="338"/>
      <c r="I34" s="338"/>
      <c r="J34" s="338"/>
      <c r="K34" s="339">
        <f>基本情報!E18</f>
        <v>0</v>
      </c>
      <c r="L34" s="340"/>
      <c r="M34" s="340"/>
      <c r="N34" s="340"/>
      <c r="O34" s="340"/>
      <c r="P34" s="340"/>
      <c r="Q34" s="340"/>
      <c r="R34" s="340"/>
      <c r="S34" s="340"/>
      <c r="T34" s="340"/>
      <c r="U34" s="340"/>
      <c r="V34" s="341"/>
    </row>
    <row r="35" spans="2:24">
      <c r="B35" s="338"/>
      <c r="C35" s="338"/>
      <c r="D35" s="338"/>
      <c r="E35" s="338"/>
      <c r="F35" s="338"/>
      <c r="G35" s="338"/>
      <c r="H35" s="338"/>
      <c r="I35" s="338"/>
      <c r="J35" s="338"/>
      <c r="K35" s="342">
        <f>基本情報!E19</f>
        <v>0</v>
      </c>
      <c r="L35" s="343"/>
      <c r="M35" s="343"/>
      <c r="N35" s="343"/>
      <c r="O35" s="343"/>
      <c r="P35" s="343"/>
      <c r="Q35" s="343"/>
      <c r="R35" s="343"/>
      <c r="S35" s="343"/>
      <c r="T35" s="343"/>
      <c r="U35" s="343"/>
      <c r="V35" s="344"/>
      <c r="X35" s="124" t="s">
        <v>199</v>
      </c>
    </row>
    <row r="36" spans="2:24">
      <c r="B36" s="338" t="s">
        <v>137</v>
      </c>
      <c r="C36" s="338"/>
      <c r="D36" s="338"/>
      <c r="E36" s="338"/>
      <c r="F36" s="338"/>
      <c r="G36" s="338"/>
      <c r="H36" s="338"/>
      <c r="I36" s="338"/>
      <c r="J36" s="338"/>
      <c r="K36" s="345" t="s">
        <v>79</v>
      </c>
      <c r="L36" s="347">
        <f>基本情報!E20</f>
        <v>0</v>
      </c>
      <c r="M36" s="347"/>
      <c r="N36" s="347"/>
      <c r="O36" s="347" t="s">
        <v>80</v>
      </c>
      <c r="P36" s="347">
        <f>基本情報!I20</f>
        <v>0</v>
      </c>
      <c r="Q36" s="347"/>
      <c r="R36" s="347"/>
      <c r="S36" s="347"/>
      <c r="T36" s="347"/>
      <c r="U36" s="347"/>
      <c r="V36" s="349"/>
    </row>
    <row r="37" spans="2:24">
      <c r="B37" s="338"/>
      <c r="C37" s="338"/>
      <c r="D37" s="338"/>
      <c r="E37" s="338"/>
      <c r="F37" s="338"/>
      <c r="G37" s="338"/>
      <c r="H37" s="338"/>
      <c r="I37" s="338"/>
      <c r="J37" s="338"/>
      <c r="K37" s="346"/>
      <c r="L37" s="348"/>
      <c r="M37" s="348"/>
      <c r="N37" s="348"/>
      <c r="O37" s="348"/>
      <c r="P37" s="348"/>
      <c r="Q37" s="348"/>
      <c r="R37" s="348"/>
      <c r="S37" s="348"/>
      <c r="T37" s="348"/>
      <c r="U37" s="348"/>
      <c r="V37" s="350"/>
    </row>
    <row r="38" spans="2:24">
      <c r="B38" s="329" t="s">
        <v>138</v>
      </c>
      <c r="C38" s="330"/>
      <c r="D38" s="330"/>
      <c r="E38" s="330"/>
      <c r="F38" s="330"/>
      <c r="G38" s="330"/>
      <c r="H38" s="330"/>
      <c r="I38" s="330"/>
      <c r="J38" s="330"/>
      <c r="K38" s="28" t="s">
        <v>79</v>
      </c>
      <c r="L38" s="331">
        <f>基本情報!E21</f>
        <v>0</v>
      </c>
      <c r="M38" s="332"/>
      <c r="N38" s="332"/>
      <c r="O38" s="332"/>
      <c r="P38" s="332"/>
      <c r="Q38" s="332"/>
      <c r="R38" s="332"/>
      <c r="S38" s="332"/>
      <c r="T38" s="332"/>
      <c r="U38" s="332"/>
      <c r="V38" s="29" t="s">
        <v>80</v>
      </c>
    </row>
    <row r="39" spans="2:24">
      <c r="B39" s="330"/>
      <c r="C39" s="330"/>
      <c r="D39" s="330"/>
      <c r="E39" s="330"/>
      <c r="F39" s="330"/>
      <c r="G39" s="330"/>
      <c r="H39" s="330"/>
      <c r="I39" s="330"/>
      <c r="J39" s="330"/>
      <c r="K39" s="333">
        <f>基本情報!E22</f>
        <v>0</v>
      </c>
      <c r="L39" s="334"/>
      <c r="M39" s="334"/>
      <c r="N39" s="334"/>
      <c r="O39" s="334"/>
      <c r="P39" s="334"/>
      <c r="Q39" s="334"/>
      <c r="R39" s="334"/>
      <c r="S39" s="334"/>
      <c r="T39" s="334"/>
      <c r="U39" s="334"/>
      <c r="V39" s="335"/>
    </row>
  </sheetData>
  <sheetProtection algorithmName="SHA-512" hashValue="siSnjXSVuX3lsBWA6a7tC3CSvup4V/Jt+n3GtgZjzYhLWsNfbySC0g/lmdqOFR/MyLhDIc68Jitmi44TK4QKAw==" saltValue="O9LyQwdmaUCxMxltgXYEqg==" spinCount="100000" sheet="1" selectLockedCells="1"/>
  <mergeCells count="22">
    <mergeCell ref="I16:V16"/>
    <mergeCell ref="B38:J39"/>
    <mergeCell ref="L38:U38"/>
    <mergeCell ref="K39:V39"/>
    <mergeCell ref="E22:J22"/>
    <mergeCell ref="M27:W27"/>
    <mergeCell ref="M29:W29"/>
    <mergeCell ref="M30:W30"/>
    <mergeCell ref="B34:J35"/>
    <mergeCell ref="K34:V34"/>
    <mergeCell ref="K35:V35"/>
    <mergeCell ref="B36:J37"/>
    <mergeCell ref="K36:K37"/>
    <mergeCell ref="L36:N37"/>
    <mergeCell ref="O36:O37"/>
    <mergeCell ref="P36:V37"/>
    <mergeCell ref="B10:W11"/>
    <mergeCell ref="A3:W4"/>
    <mergeCell ref="I6:O6"/>
    <mergeCell ref="E9:J9"/>
    <mergeCell ref="N9:O9"/>
    <mergeCell ref="R9:T9"/>
  </mergeCells>
  <phoneticPr fontId="2"/>
  <pageMargins left="0.7" right="0.7" top="0.75" bottom="0.52"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0323-310E-406B-BDC0-C4382FC11D90}">
  <sheetPr>
    <tabColor rgb="FF9999FF"/>
  </sheetPr>
  <dimension ref="A1:X38"/>
  <sheetViews>
    <sheetView showGridLines="0" showZeros="0" view="pageBreakPreview" topLeftCell="A4" zoomScaleNormal="100" zoomScaleSheetLayoutView="100" workbookViewId="0">
      <selection activeCell="Q2" sqref="Q2:W2"/>
    </sheetView>
  </sheetViews>
  <sheetFormatPr defaultColWidth="3.375" defaultRowHeight="19.5"/>
  <cols>
    <col min="1" max="16384" width="3.375" style="13"/>
  </cols>
  <sheetData>
    <row r="1" spans="1:24">
      <c r="A1" s="12" t="s">
        <v>141</v>
      </c>
    </row>
    <row r="2" spans="1:24">
      <c r="Q2" s="223"/>
      <c r="R2" s="223"/>
      <c r="S2" s="223"/>
      <c r="T2" s="223"/>
      <c r="U2" s="223"/>
      <c r="V2" s="223"/>
      <c r="W2" s="223"/>
      <c r="X2" s="14" t="s">
        <v>58</v>
      </c>
    </row>
    <row r="3" spans="1:24">
      <c r="Q3" s="224" t="s">
        <v>98</v>
      </c>
      <c r="R3" s="223"/>
      <c r="S3" s="223"/>
      <c r="T3" s="223"/>
      <c r="U3" s="223"/>
      <c r="V3" s="223"/>
      <c r="W3" s="223"/>
      <c r="X3" s="14" t="s">
        <v>52</v>
      </c>
    </row>
    <row r="4" spans="1:24">
      <c r="X4" s="15"/>
    </row>
    <row r="5" spans="1:24">
      <c r="B5" s="13" t="s">
        <v>29</v>
      </c>
      <c r="X5" s="15"/>
    </row>
    <row r="6" spans="1:24">
      <c r="X6" s="15"/>
    </row>
    <row r="7" spans="1:24">
      <c r="L7" s="13" t="s">
        <v>231</v>
      </c>
      <c r="X7" s="15"/>
    </row>
    <row r="8" spans="1:24">
      <c r="L8" s="13" t="s">
        <v>75</v>
      </c>
      <c r="X8" s="15"/>
    </row>
    <row r="9" spans="1:24">
      <c r="M9" s="336" t="str">
        <f>IF(基本情報!E5="","",基本情報!E5)</f>
        <v/>
      </c>
      <c r="N9" s="336"/>
      <c r="O9" s="336"/>
      <c r="P9" s="336"/>
      <c r="Q9" s="336"/>
      <c r="R9" s="336"/>
      <c r="S9" s="336"/>
      <c r="T9" s="336"/>
      <c r="U9" s="336"/>
      <c r="V9" s="336"/>
      <c r="W9" s="336"/>
      <c r="X9" s="15"/>
    </row>
    <row r="10" spans="1:24">
      <c r="L10" s="13" t="s">
        <v>76</v>
      </c>
    </row>
    <row r="11" spans="1:24">
      <c r="M11" s="336" t="str">
        <f>IF(基本情報!E6="","",基本情報!E6)</f>
        <v/>
      </c>
      <c r="N11" s="336"/>
      <c r="O11" s="336"/>
      <c r="P11" s="336"/>
      <c r="Q11" s="336"/>
      <c r="R11" s="336"/>
      <c r="S11" s="336"/>
      <c r="T11" s="336"/>
      <c r="U11" s="336"/>
      <c r="V11" s="336"/>
      <c r="W11" s="336"/>
      <c r="X11" s="14"/>
    </row>
    <row r="12" spans="1:24">
      <c r="M12" s="337">
        <f>基本情報!E7</f>
        <v>0</v>
      </c>
      <c r="N12" s="351"/>
      <c r="O12" s="351"/>
      <c r="P12" s="351"/>
      <c r="Q12" s="351"/>
      <c r="R12" s="351"/>
      <c r="S12" s="351"/>
      <c r="T12" s="351"/>
      <c r="U12" s="351"/>
      <c r="V12" s="351"/>
      <c r="W12" s="351"/>
      <c r="X12" s="14"/>
    </row>
    <row r="14" spans="1:24">
      <c r="A14" s="225" t="s">
        <v>142</v>
      </c>
      <c r="B14" s="225"/>
      <c r="C14" s="225"/>
      <c r="D14" s="225"/>
      <c r="E14" s="225"/>
      <c r="F14" s="225"/>
      <c r="G14" s="225"/>
      <c r="H14" s="225"/>
      <c r="I14" s="225"/>
      <c r="J14" s="225"/>
      <c r="K14" s="225"/>
      <c r="L14" s="225"/>
      <c r="M14" s="225"/>
      <c r="N14" s="225"/>
      <c r="O14" s="225"/>
      <c r="P14" s="225"/>
      <c r="Q14" s="225"/>
      <c r="R14" s="225"/>
      <c r="S14" s="225"/>
      <c r="T14" s="225"/>
      <c r="U14" s="225"/>
      <c r="V14" s="225"/>
      <c r="W14" s="225"/>
    </row>
    <row r="16" spans="1:24">
      <c r="C16" s="325" t="s">
        <v>98</v>
      </c>
      <c r="D16" s="325"/>
      <c r="E16" s="325"/>
      <c r="F16" s="325"/>
      <c r="G16" s="325"/>
      <c r="H16" s="325"/>
      <c r="I16" s="16" t="s">
        <v>169</v>
      </c>
      <c r="J16" s="16"/>
      <c r="K16" s="16"/>
      <c r="L16" s="326"/>
      <c r="M16" s="326"/>
      <c r="N16" s="16" t="s">
        <v>123</v>
      </c>
      <c r="O16" s="16"/>
      <c r="P16" s="326"/>
      <c r="Q16" s="326"/>
      <c r="R16" s="326"/>
      <c r="S16" s="16" t="s">
        <v>176</v>
      </c>
      <c r="T16" s="16"/>
      <c r="U16" s="16"/>
      <c r="V16" s="16"/>
      <c r="W16" s="16"/>
    </row>
    <row r="17" spans="1:23" ht="19.899999999999999" customHeight="1">
      <c r="B17" s="353" t="s">
        <v>175</v>
      </c>
      <c r="C17" s="353"/>
      <c r="D17" s="353"/>
      <c r="E17" s="353"/>
      <c r="F17" s="353"/>
      <c r="G17" s="353"/>
      <c r="H17" s="353"/>
      <c r="I17" s="353"/>
      <c r="J17" s="353"/>
      <c r="K17" s="353"/>
      <c r="L17" s="353"/>
      <c r="M17" s="353"/>
      <c r="N17" s="353"/>
      <c r="O17" s="353"/>
      <c r="P17" s="353"/>
      <c r="Q17" s="353"/>
      <c r="R17" s="353"/>
      <c r="S17" s="353"/>
      <c r="T17" s="353"/>
      <c r="U17" s="353"/>
      <c r="V17" s="353"/>
      <c r="W17" s="17"/>
    </row>
    <row r="18" spans="1:23" ht="19.899999999999999" customHeight="1">
      <c r="B18" s="353"/>
      <c r="C18" s="353"/>
      <c r="D18" s="353"/>
      <c r="E18" s="353"/>
      <c r="F18" s="353"/>
      <c r="G18" s="353"/>
      <c r="H18" s="353"/>
      <c r="I18" s="353"/>
      <c r="J18" s="353"/>
      <c r="K18" s="353"/>
      <c r="L18" s="353"/>
      <c r="M18" s="353"/>
      <c r="N18" s="353"/>
      <c r="O18" s="353"/>
      <c r="P18" s="353"/>
      <c r="Q18" s="353"/>
      <c r="R18" s="353"/>
      <c r="S18" s="353"/>
      <c r="T18" s="353"/>
      <c r="U18" s="353"/>
      <c r="V18" s="353"/>
      <c r="W18" s="17"/>
    </row>
    <row r="19" spans="1:23" ht="19.899999999999999" customHeight="1">
      <c r="B19" s="353"/>
      <c r="C19" s="353"/>
      <c r="D19" s="353"/>
      <c r="E19" s="353"/>
      <c r="F19" s="353"/>
      <c r="G19" s="353"/>
      <c r="H19" s="353"/>
      <c r="I19" s="353"/>
      <c r="J19" s="353"/>
      <c r="K19" s="353"/>
      <c r="L19" s="353"/>
      <c r="M19" s="353"/>
      <c r="N19" s="353"/>
      <c r="O19" s="353"/>
      <c r="P19" s="353"/>
      <c r="Q19" s="353"/>
      <c r="R19" s="353"/>
      <c r="S19" s="353"/>
      <c r="T19" s="353"/>
      <c r="U19" s="353"/>
      <c r="V19" s="353"/>
      <c r="W19" s="17"/>
    </row>
    <row r="20" spans="1:23">
      <c r="B20" s="353"/>
      <c r="C20" s="353"/>
      <c r="D20" s="353"/>
      <c r="E20" s="353"/>
      <c r="F20" s="353"/>
      <c r="G20" s="353"/>
      <c r="H20" s="353"/>
      <c r="I20" s="353"/>
      <c r="J20" s="353"/>
      <c r="K20" s="353"/>
      <c r="L20" s="353"/>
      <c r="M20" s="353"/>
      <c r="N20" s="353"/>
      <c r="O20" s="353"/>
      <c r="P20" s="353"/>
      <c r="Q20" s="353"/>
      <c r="R20" s="353"/>
      <c r="S20" s="353"/>
      <c r="T20" s="353"/>
      <c r="U20" s="353"/>
      <c r="V20" s="353"/>
      <c r="W20" s="17"/>
    </row>
    <row r="21" spans="1:23">
      <c r="A21" s="13" t="s">
        <v>33</v>
      </c>
      <c r="I21" s="13" t="s">
        <v>197</v>
      </c>
    </row>
    <row r="22" spans="1:23" s="142" customFormat="1" ht="15" customHeight="1">
      <c r="I22" s="142" t="s">
        <v>250</v>
      </c>
    </row>
    <row r="23" spans="1:23" s="142" customFormat="1">
      <c r="A23" s="142" t="s">
        <v>77</v>
      </c>
      <c r="I23" s="327">
        <f>基本情報!E8</f>
        <v>0</v>
      </c>
      <c r="J23" s="328"/>
      <c r="K23" s="328"/>
      <c r="L23" s="328"/>
      <c r="M23" s="328"/>
      <c r="N23" s="328"/>
      <c r="O23" s="328"/>
      <c r="P23" s="328"/>
      <c r="Q23" s="328"/>
      <c r="R23" s="328"/>
      <c r="S23" s="328"/>
      <c r="T23" s="328"/>
      <c r="U23" s="328"/>
    </row>
    <row r="24" spans="1:23" s="142" customFormat="1">
      <c r="H24" s="142" t="s">
        <v>79</v>
      </c>
      <c r="I24" s="327">
        <f>基本情報!E9</f>
        <v>0</v>
      </c>
      <c r="J24" s="328"/>
      <c r="K24" s="328"/>
      <c r="L24" s="328"/>
      <c r="M24" s="328"/>
      <c r="N24" s="328"/>
      <c r="O24" s="328"/>
      <c r="P24" s="328"/>
      <c r="Q24" s="328"/>
      <c r="R24" s="328"/>
      <c r="S24" s="328"/>
      <c r="T24" s="328"/>
      <c r="U24" s="328"/>
      <c r="V24" s="142" t="s">
        <v>80</v>
      </c>
    </row>
    <row r="26" spans="1:23">
      <c r="A26" s="144" t="s">
        <v>144</v>
      </c>
      <c r="B26" s="287" t="s">
        <v>143</v>
      </c>
      <c r="C26" s="287"/>
      <c r="D26" s="287"/>
      <c r="E26" s="287"/>
      <c r="F26" s="287"/>
      <c r="G26" s="287"/>
      <c r="H26" s="287"/>
      <c r="I26" s="287"/>
      <c r="J26" s="287"/>
      <c r="K26" s="287"/>
      <c r="L26" s="287"/>
      <c r="M26" s="287"/>
      <c r="N26" s="287"/>
      <c r="O26" s="287"/>
      <c r="P26" s="287"/>
      <c r="Q26" s="287"/>
      <c r="R26" s="287"/>
      <c r="S26" s="287"/>
      <c r="T26" s="287"/>
      <c r="U26" s="287"/>
      <c r="V26" s="287"/>
    </row>
    <row r="27" spans="1:23">
      <c r="A27" s="142"/>
      <c r="B27" s="287"/>
      <c r="C27" s="287"/>
      <c r="D27" s="287"/>
      <c r="E27" s="287"/>
      <c r="F27" s="287"/>
      <c r="G27" s="287"/>
      <c r="H27" s="287"/>
      <c r="I27" s="287"/>
      <c r="J27" s="287"/>
      <c r="K27" s="287"/>
      <c r="L27" s="287"/>
      <c r="M27" s="287"/>
      <c r="N27" s="287"/>
      <c r="O27" s="287"/>
      <c r="P27" s="287"/>
      <c r="Q27" s="287"/>
      <c r="R27" s="287"/>
      <c r="S27" s="287"/>
      <c r="T27" s="287"/>
      <c r="U27" s="287"/>
      <c r="V27" s="287"/>
    </row>
    <row r="28" spans="1:23" ht="9" customHeight="1">
      <c r="A28" s="142"/>
    </row>
    <row r="29" spans="1:23">
      <c r="A29" s="142"/>
      <c r="I29" s="13" t="s">
        <v>34</v>
      </c>
      <c r="J29" s="352"/>
      <c r="K29" s="352"/>
      <c r="L29" s="352"/>
      <c r="M29" s="352"/>
      <c r="N29" s="352"/>
      <c r="O29" s="352"/>
      <c r="P29" s="13" t="s">
        <v>35</v>
      </c>
    </row>
    <row r="30" spans="1:23">
      <c r="A30" s="142"/>
    </row>
    <row r="31" spans="1:23">
      <c r="A31" s="144" t="s">
        <v>229</v>
      </c>
      <c r="B31" s="287" t="s">
        <v>145</v>
      </c>
      <c r="C31" s="287"/>
      <c r="D31" s="287"/>
      <c r="E31" s="287"/>
      <c r="F31" s="287"/>
      <c r="G31" s="287"/>
      <c r="H31" s="287"/>
      <c r="I31" s="287"/>
      <c r="J31" s="287"/>
      <c r="K31" s="287"/>
      <c r="L31" s="287"/>
      <c r="M31" s="287"/>
      <c r="N31" s="287"/>
      <c r="O31" s="287"/>
      <c r="P31" s="287"/>
      <c r="Q31" s="287"/>
      <c r="R31" s="287"/>
      <c r="S31" s="287"/>
      <c r="T31" s="287"/>
      <c r="U31" s="287"/>
      <c r="V31" s="287"/>
    </row>
    <row r="32" spans="1:23">
      <c r="A32" s="142"/>
      <c r="B32" s="287"/>
      <c r="C32" s="287"/>
      <c r="D32" s="287"/>
      <c r="E32" s="287"/>
      <c r="F32" s="287"/>
      <c r="G32" s="287"/>
      <c r="H32" s="287"/>
      <c r="I32" s="287"/>
      <c r="J32" s="287"/>
      <c r="K32" s="287"/>
      <c r="L32" s="287"/>
      <c r="M32" s="287"/>
      <c r="N32" s="287"/>
      <c r="O32" s="287"/>
      <c r="P32" s="287"/>
      <c r="Q32" s="287"/>
      <c r="R32" s="287"/>
      <c r="S32" s="287"/>
      <c r="T32" s="287"/>
      <c r="U32" s="287"/>
      <c r="V32" s="287"/>
    </row>
    <row r="33" spans="1:16" ht="11.45" customHeight="1">
      <c r="A33" s="142"/>
    </row>
    <row r="34" spans="1:16">
      <c r="A34" s="142"/>
      <c r="I34" s="13" t="s">
        <v>34</v>
      </c>
      <c r="J34" s="352"/>
      <c r="K34" s="352"/>
      <c r="L34" s="352"/>
      <c r="M34" s="352"/>
      <c r="N34" s="352"/>
      <c r="O34" s="352"/>
      <c r="P34" s="13" t="s">
        <v>35</v>
      </c>
    </row>
    <row r="35" spans="1:16">
      <c r="A35" s="142"/>
    </row>
    <row r="36" spans="1:16">
      <c r="A36" s="142" t="s">
        <v>230</v>
      </c>
    </row>
    <row r="37" spans="1:16">
      <c r="A37" s="142"/>
    </row>
    <row r="38" spans="1:16">
      <c r="A38" s="142" t="s">
        <v>8</v>
      </c>
      <c r="C38" s="142" t="s">
        <v>223</v>
      </c>
    </row>
  </sheetData>
  <sheetProtection algorithmName="SHA-512" hashValue="zVb6zXp5htKAuV8nGd2B1CKr7CHyqEJnv3MzQ0zN6yXTnEBa4DV7+yF+MIuwLg7L1x2906n6w3+xXJnnsIWtVQ==" saltValue="AKN5LbgjE9l3PblYFI8aRA==" spinCount="100000" sheet="1" selectLockedCells="1"/>
  <mergeCells count="16">
    <mergeCell ref="B31:V32"/>
    <mergeCell ref="J34:O34"/>
    <mergeCell ref="C16:H16"/>
    <mergeCell ref="L16:M16"/>
    <mergeCell ref="P16:R16"/>
    <mergeCell ref="B17:V20"/>
    <mergeCell ref="B26:V27"/>
    <mergeCell ref="J29:O29"/>
    <mergeCell ref="I23:U23"/>
    <mergeCell ref="I24:U24"/>
    <mergeCell ref="A14:W14"/>
    <mergeCell ref="Q2:W2"/>
    <mergeCell ref="Q3:W3"/>
    <mergeCell ref="M9:W9"/>
    <mergeCell ref="M11:W11"/>
    <mergeCell ref="M12:W12"/>
  </mergeCells>
  <phoneticPr fontId="2"/>
  <pageMargins left="0.7" right="0.7" top="0.75" bottom="0.51"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7" zoomScaleNormal="100" zoomScaleSheetLayoutView="100" workbookViewId="0">
      <selection activeCell="Q2" sqref="Q2:W2"/>
    </sheetView>
  </sheetViews>
  <sheetFormatPr defaultColWidth="3.375" defaultRowHeight="19.5"/>
  <cols>
    <col min="1" max="16384" width="3.375" style="13"/>
  </cols>
  <sheetData>
    <row r="1" spans="1:24">
      <c r="A1" s="12" t="s">
        <v>38</v>
      </c>
    </row>
    <row r="2" spans="1:24" ht="19.899999999999999" customHeight="1">
      <c r="Q2" s="223"/>
      <c r="R2" s="223"/>
      <c r="S2" s="223"/>
      <c r="T2" s="223"/>
      <c r="U2" s="223"/>
      <c r="V2" s="223"/>
      <c r="W2" s="223"/>
      <c r="X2" s="14" t="s">
        <v>58</v>
      </c>
    </row>
    <row r="3" spans="1:24">
      <c r="Q3" s="224" t="s">
        <v>98</v>
      </c>
      <c r="R3" s="223"/>
      <c r="S3" s="223"/>
      <c r="T3" s="223"/>
      <c r="U3" s="223"/>
      <c r="V3" s="223"/>
      <c r="W3" s="223"/>
      <c r="X3" s="14" t="s">
        <v>52</v>
      </c>
    </row>
    <row r="6" spans="1:24">
      <c r="B6" s="13" t="s">
        <v>29</v>
      </c>
    </row>
    <row r="8" spans="1:24">
      <c r="L8" s="13" t="s">
        <v>74</v>
      </c>
      <c r="X8" s="15"/>
    </row>
    <row r="9" spans="1:24">
      <c r="L9" s="13" t="s">
        <v>75</v>
      </c>
      <c r="M9" s="85"/>
      <c r="N9" s="85"/>
      <c r="O9" s="86"/>
      <c r="P9" s="86"/>
      <c r="Q9" s="86"/>
      <c r="R9" s="86"/>
      <c r="S9" s="86"/>
      <c r="T9" s="86"/>
      <c r="U9" s="86"/>
      <c r="V9" s="86"/>
      <c r="W9" s="86"/>
      <c r="X9" s="15"/>
    </row>
    <row r="10" spans="1:24">
      <c r="M10" s="221" t="str">
        <f>IF(基本情報!E5="","",基本情報!E5)</f>
        <v/>
      </c>
      <c r="N10" s="221"/>
      <c r="O10" s="221"/>
      <c r="P10" s="221"/>
      <c r="Q10" s="221"/>
      <c r="R10" s="221"/>
      <c r="S10" s="221"/>
      <c r="T10" s="221"/>
      <c r="U10" s="221"/>
      <c r="V10" s="221"/>
      <c r="W10" s="221"/>
      <c r="X10" s="15"/>
    </row>
    <row r="11" spans="1:24">
      <c r="L11" s="13" t="s">
        <v>76</v>
      </c>
      <c r="M11" s="85"/>
      <c r="N11" s="85"/>
      <c r="O11" s="86"/>
      <c r="P11" s="86"/>
      <c r="Q11" s="86"/>
      <c r="R11" s="86"/>
      <c r="S11" s="86"/>
      <c r="T11" s="86"/>
      <c r="U11" s="86"/>
      <c r="V11" s="86"/>
      <c r="W11" s="86"/>
    </row>
    <row r="12" spans="1:24">
      <c r="M12" s="221" t="str">
        <f>IF(基本情報!E6="","",基本情報!E6)</f>
        <v/>
      </c>
      <c r="N12" s="221"/>
      <c r="O12" s="221"/>
      <c r="P12" s="221"/>
      <c r="Q12" s="221"/>
      <c r="R12" s="221"/>
      <c r="S12" s="221"/>
      <c r="T12" s="221"/>
      <c r="U12" s="221"/>
      <c r="V12" s="221"/>
      <c r="W12" s="221"/>
      <c r="X12" s="14"/>
    </row>
    <row r="13" spans="1:24">
      <c r="M13" s="220">
        <f>基本情報!E7</f>
        <v>0</v>
      </c>
      <c r="N13" s="226"/>
      <c r="O13" s="226"/>
      <c r="P13" s="226"/>
      <c r="Q13" s="226"/>
      <c r="R13" s="226"/>
      <c r="S13" s="226"/>
      <c r="T13" s="226"/>
      <c r="U13" s="226"/>
      <c r="V13" s="226"/>
      <c r="W13" s="226"/>
      <c r="X13" s="14"/>
    </row>
    <row r="14" spans="1:24" ht="13.9" customHeight="1"/>
    <row r="15" spans="1:24" ht="13.9" customHeight="1"/>
    <row r="16" spans="1:24">
      <c r="A16" s="225" t="s">
        <v>39</v>
      </c>
      <c r="B16" s="225"/>
      <c r="C16" s="225"/>
      <c r="D16" s="225"/>
      <c r="E16" s="225"/>
      <c r="F16" s="225"/>
      <c r="G16" s="225"/>
      <c r="H16" s="225"/>
      <c r="I16" s="225"/>
      <c r="J16" s="225"/>
      <c r="K16" s="225"/>
      <c r="L16" s="225"/>
      <c r="M16" s="225"/>
      <c r="N16" s="225"/>
      <c r="O16" s="225"/>
      <c r="P16" s="225"/>
      <c r="Q16" s="225"/>
      <c r="R16" s="225"/>
      <c r="S16" s="225"/>
      <c r="T16" s="225"/>
      <c r="U16" s="225"/>
      <c r="V16" s="225"/>
      <c r="W16" s="225"/>
    </row>
    <row r="17" spans="1:24" ht="14.45" customHeight="1"/>
    <row r="18" spans="1:24" ht="14.45" customHeight="1"/>
    <row r="19" spans="1:24">
      <c r="B19" s="13" t="s">
        <v>40</v>
      </c>
    </row>
    <row r="20" spans="1:24" ht="13.9" customHeight="1"/>
    <row r="21" spans="1:24" ht="13.9" customHeight="1"/>
    <row r="22" spans="1:24">
      <c r="A22" s="13" t="s">
        <v>33</v>
      </c>
      <c r="I22" s="13" t="s">
        <v>197</v>
      </c>
    </row>
    <row r="23" spans="1:24">
      <c r="I23" s="13" t="s">
        <v>250</v>
      </c>
    </row>
    <row r="24" spans="1:24">
      <c r="A24" s="13" t="s">
        <v>77</v>
      </c>
      <c r="I24" s="220">
        <f>基本情報!E8</f>
        <v>0</v>
      </c>
      <c r="J24" s="221"/>
      <c r="K24" s="221"/>
      <c r="L24" s="221"/>
      <c r="M24" s="221"/>
      <c r="N24" s="221"/>
      <c r="O24" s="221"/>
      <c r="P24" s="221"/>
      <c r="Q24" s="221"/>
      <c r="R24" s="221"/>
      <c r="S24" s="221"/>
      <c r="T24" s="221"/>
      <c r="U24" s="221"/>
    </row>
    <row r="25" spans="1:24">
      <c r="H25" s="13" t="s">
        <v>79</v>
      </c>
      <c r="I25" s="220">
        <f>基本情報!E9</f>
        <v>0</v>
      </c>
      <c r="J25" s="222"/>
      <c r="K25" s="222"/>
      <c r="L25" s="222"/>
      <c r="M25" s="222"/>
      <c r="N25" s="222"/>
      <c r="O25" s="222"/>
      <c r="P25" s="222"/>
      <c r="Q25" s="222"/>
      <c r="R25" s="222"/>
      <c r="S25" s="222"/>
      <c r="T25" s="222"/>
      <c r="U25" s="222"/>
      <c r="V25" s="13" t="s">
        <v>80</v>
      </c>
    </row>
    <row r="26" spans="1:24" ht="14.45" customHeight="1"/>
    <row r="27" spans="1:24">
      <c r="A27" s="13" t="s">
        <v>100</v>
      </c>
      <c r="H27" s="13" t="s">
        <v>34</v>
      </c>
      <c r="I27" s="356"/>
      <c r="J27" s="356"/>
      <c r="K27" s="356"/>
      <c r="L27" s="356"/>
      <c r="M27" s="356"/>
      <c r="N27" s="356"/>
      <c r="O27" s="13" t="s">
        <v>35</v>
      </c>
      <c r="X27" s="13" t="s">
        <v>99</v>
      </c>
    </row>
    <row r="28" spans="1:24">
      <c r="A28" s="13" t="s">
        <v>41</v>
      </c>
      <c r="H28" s="13" t="s">
        <v>34</v>
      </c>
      <c r="I28" s="355">
        <f>I29-I27</f>
        <v>0</v>
      </c>
      <c r="J28" s="355"/>
      <c r="K28" s="355"/>
      <c r="L28" s="355"/>
      <c r="M28" s="355"/>
      <c r="N28" s="355"/>
      <c r="O28" s="13" t="s">
        <v>35</v>
      </c>
    </row>
    <row r="29" spans="1:24">
      <c r="A29" s="13" t="s">
        <v>42</v>
      </c>
      <c r="H29" s="13" t="s">
        <v>34</v>
      </c>
      <c r="I29" s="355">
        <f>'別紙9-1（変更）'!I9</f>
        <v>0</v>
      </c>
      <c r="J29" s="355"/>
      <c r="K29" s="355"/>
      <c r="L29" s="355"/>
      <c r="M29" s="355"/>
      <c r="N29" s="355"/>
      <c r="O29" s="13" t="s">
        <v>35</v>
      </c>
    </row>
    <row r="30" spans="1:24" ht="14.45" customHeight="1"/>
    <row r="31" spans="1:24">
      <c r="A31" s="13" t="s">
        <v>101</v>
      </c>
      <c r="H31" s="354"/>
      <c r="I31" s="354"/>
      <c r="J31" s="354"/>
      <c r="K31" s="354"/>
      <c r="L31" s="354"/>
      <c r="M31" s="354"/>
      <c r="N31" s="354"/>
      <c r="O31" s="354"/>
      <c r="P31" s="354"/>
      <c r="Q31" s="354"/>
      <c r="R31" s="354"/>
      <c r="S31" s="354"/>
      <c r="T31" s="354"/>
      <c r="U31" s="354"/>
      <c r="V31" s="354"/>
    </row>
    <row r="32" spans="1:24">
      <c r="H32" s="354"/>
      <c r="I32" s="354"/>
      <c r="J32" s="354"/>
      <c r="K32" s="354"/>
      <c r="L32" s="354"/>
      <c r="M32" s="354"/>
      <c r="N32" s="354"/>
      <c r="O32" s="354"/>
      <c r="P32" s="354"/>
      <c r="Q32" s="354"/>
      <c r="R32" s="354"/>
      <c r="S32" s="354"/>
      <c r="T32" s="354"/>
      <c r="U32" s="354"/>
      <c r="V32" s="354"/>
    </row>
    <row r="33" spans="1:22">
      <c r="H33" s="354"/>
      <c r="I33" s="354"/>
      <c r="J33" s="354"/>
      <c r="K33" s="354"/>
      <c r="L33" s="354"/>
      <c r="M33" s="354"/>
      <c r="N33" s="354"/>
      <c r="O33" s="354"/>
      <c r="P33" s="354"/>
      <c r="Q33" s="354"/>
      <c r="R33" s="354"/>
      <c r="S33" s="354"/>
      <c r="T33" s="354"/>
      <c r="U33" s="354"/>
      <c r="V33" s="354"/>
    </row>
    <row r="34" spans="1:22">
      <c r="H34" s="354"/>
      <c r="I34" s="354"/>
      <c r="J34" s="354"/>
      <c r="K34" s="354"/>
      <c r="L34" s="354"/>
      <c r="M34" s="354"/>
      <c r="N34" s="354"/>
      <c r="O34" s="354"/>
      <c r="P34" s="354"/>
      <c r="Q34" s="354"/>
      <c r="R34" s="354"/>
      <c r="S34" s="354"/>
      <c r="T34" s="354"/>
      <c r="U34" s="354"/>
      <c r="V34" s="354"/>
    </row>
    <row r="35" spans="1:22">
      <c r="H35" s="354"/>
      <c r="I35" s="354"/>
      <c r="J35" s="354"/>
      <c r="K35" s="354"/>
      <c r="L35" s="354"/>
      <c r="M35" s="354"/>
      <c r="N35" s="354"/>
      <c r="O35" s="354"/>
      <c r="P35" s="354"/>
      <c r="Q35" s="354"/>
      <c r="R35" s="354"/>
      <c r="S35" s="354"/>
      <c r="T35" s="354"/>
      <c r="U35" s="354"/>
      <c r="V35" s="354"/>
    </row>
    <row r="36" spans="1:22" ht="13.9" customHeight="1"/>
    <row r="37" spans="1:22">
      <c r="A37" s="13" t="s">
        <v>102</v>
      </c>
      <c r="H37" s="13" t="s">
        <v>37</v>
      </c>
    </row>
    <row r="39" spans="1:22">
      <c r="A39" s="142" t="s">
        <v>8</v>
      </c>
      <c r="B39" s="142"/>
      <c r="C39" s="142" t="s">
        <v>223</v>
      </c>
    </row>
  </sheetData>
  <sheetProtection algorithmName="SHA-512" hashValue="ixUmUCVHtdJdhw66Ld7V+Mp0r9cEAMyXTT7FXKfDQ4B5/EwlgSSWOLtQYj8YuluAKrnFMpCkeLRLjziR9ttw+g==" saltValue="9HSZSs2tChjYREO0QAFWjw=="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2"/>
  <pageMargins left="0.7" right="0.7" top="0.75" bottom="0.52"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290-3E0A-4D44-9F16-BDF66BBFDB37}">
  <sheetPr>
    <tabColor theme="4" tint="0.39997558519241921"/>
    <pageSetUpPr fitToPage="1"/>
  </sheetPr>
  <dimension ref="B1:N11"/>
  <sheetViews>
    <sheetView showGridLines="0" view="pageBreakPreview" zoomScale="70" zoomScaleNormal="100" zoomScaleSheetLayoutView="70" workbookViewId="0">
      <selection activeCell="D8" sqref="D8"/>
    </sheetView>
  </sheetViews>
  <sheetFormatPr defaultColWidth="8.75" defaultRowHeight="18.75"/>
  <cols>
    <col min="1" max="1" width="2.375" style="19" customWidth="1"/>
    <col min="2" max="2" width="38.75" style="19" bestFit="1" customWidth="1"/>
    <col min="3" max="10" width="13.625" style="19" customWidth="1"/>
    <col min="11" max="16384" width="8.75" style="19"/>
  </cols>
  <sheetData>
    <row r="1" spans="2:14" ht="39.950000000000003" customHeight="1">
      <c r="B1" s="19" t="s">
        <v>212</v>
      </c>
      <c r="K1" s="125" t="s">
        <v>200</v>
      </c>
    </row>
    <row r="2" spans="2:14" ht="39.950000000000003" customHeight="1">
      <c r="B2" s="227" t="s">
        <v>203</v>
      </c>
      <c r="C2" s="227"/>
      <c r="D2" s="227"/>
      <c r="E2" s="227"/>
      <c r="F2" s="227"/>
      <c r="G2" s="227"/>
      <c r="H2" s="227"/>
      <c r="I2" s="227"/>
      <c r="J2" s="227"/>
      <c r="K2" s="227"/>
    </row>
    <row r="3" spans="2:14" ht="39.950000000000003" customHeight="1">
      <c r="B3" s="95"/>
    </row>
    <row r="4" spans="2:14" ht="39.950000000000003" customHeight="1">
      <c r="G4" s="73" t="s">
        <v>81</v>
      </c>
      <c r="H4" s="228">
        <f>基本情報!E8</f>
        <v>0</v>
      </c>
      <c r="I4" s="229"/>
      <c r="J4" s="229"/>
      <c r="K4" s="229"/>
    </row>
    <row r="5" spans="2:14" ht="39.950000000000003" customHeight="1" thickBot="1">
      <c r="K5" s="74" t="s">
        <v>18</v>
      </c>
    </row>
    <row r="6" spans="2:14" ht="56.25">
      <c r="B6" s="230" t="s">
        <v>25</v>
      </c>
      <c r="C6" s="75" t="s">
        <v>0</v>
      </c>
      <c r="D6" s="76" t="s">
        <v>1</v>
      </c>
      <c r="E6" s="75" t="s">
        <v>2</v>
      </c>
      <c r="F6" s="76" t="s">
        <v>3</v>
      </c>
      <c r="G6" s="75" t="s">
        <v>4</v>
      </c>
      <c r="H6" s="76" t="s">
        <v>5</v>
      </c>
      <c r="I6" s="76" t="s">
        <v>6</v>
      </c>
      <c r="J6" s="76" t="s">
        <v>7</v>
      </c>
      <c r="K6" s="78" t="s">
        <v>8</v>
      </c>
    </row>
    <row r="7" spans="2:14" ht="39.950000000000003" customHeight="1" thickBot="1">
      <c r="B7" s="231"/>
      <c r="C7" s="79" t="s">
        <v>9</v>
      </c>
      <c r="D7" s="79" t="s">
        <v>10</v>
      </c>
      <c r="E7" s="79" t="s">
        <v>17</v>
      </c>
      <c r="F7" s="79" t="s">
        <v>11</v>
      </c>
      <c r="G7" s="80" t="s">
        <v>12</v>
      </c>
      <c r="H7" s="80" t="s">
        <v>13</v>
      </c>
      <c r="I7" s="80" t="s">
        <v>14</v>
      </c>
      <c r="J7" s="80" t="s">
        <v>15</v>
      </c>
      <c r="K7" s="88"/>
      <c r="N7" s="19" t="s">
        <v>73</v>
      </c>
    </row>
    <row r="8" spans="2:14" ht="69" customHeight="1" thickBot="1">
      <c r="B8" s="82" t="s">
        <v>190</v>
      </c>
      <c r="C8" s="145">
        <f>'別紙9-2（変更）'!D11</f>
        <v>0</v>
      </c>
      <c r="D8" s="166"/>
      <c r="E8" s="145">
        <f>C8-D8</f>
        <v>0</v>
      </c>
      <c r="F8" s="145">
        <f>E8</f>
        <v>0</v>
      </c>
      <c r="G8" s="146">
        <f>IF(C8&gt;0,N8,0)</f>
        <v>0</v>
      </c>
      <c r="H8" s="147"/>
      <c r="I8" s="147"/>
      <c r="J8" s="147"/>
      <c r="K8" s="89"/>
      <c r="N8" s="83">
        <v>500000</v>
      </c>
    </row>
    <row r="9" spans="2:14" ht="39.950000000000003" customHeight="1" thickTop="1" thickBot="1">
      <c r="B9" s="84" t="s">
        <v>26</v>
      </c>
      <c r="C9" s="148">
        <f>SUM(C8:C8)</f>
        <v>0</v>
      </c>
      <c r="D9" s="148">
        <f>SUM(D8:D8)</f>
        <v>0</v>
      </c>
      <c r="E9" s="148">
        <f>SUM(E8:E8)</f>
        <v>0</v>
      </c>
      <c r="F9" s="148">
        <f>SUM(F8:F8)</f>
        <v>0</v>
      </c>
      <c r="G9" s="148">
        <f>SUM(G8:G8)</f>
        <v>0</v>
      </c>
      <c r="H9" s="148">
        <f>MIN(E9,F9,G9)</f>
        <v>0</v>
      </c>
      <c r="I9" s="148">
        <f>ROUNDDOWN(H9,-3)</f>
        <v>0</v>
      </c>
      <c r="J9" s="148">
        <f>I9</f>
        <v>0</v>
      </c>
      <c r="K9" s="90"/>
      <c r="N9" s="83"/>
    </row>
    <row r="10" spans="2:14" ht="39.950000000000003" customHeight="1">
      <c r="B10" s="19" t="s">
        <v>16</v>
      </c>
    </row>
    <row r="11" spans="2:14" ht="39.950000000000003" customHeight="1">
      <c r="B11" s="19" t="s">
        <v>19</v>
      </c>
    </row>
  </sheetData>
  <sheetProtection algorithmName="SHA-512" hashValue="XGDPmn0UlYqqVLJk5R83rjEJZSI6MTT0/YG/m13nRVoFvi2CwDnuskaF11XJoG2kQE5TsIKGX7eDIBcBBB660g==" saltValue="u5o7yCxUN//yMxyShL3aKg==" spinCount="100000" sheet="1" selectLockedCells="1"/>
  <mergeCells count="3">
    <mergeCell ref="B2:K2"/>
    <mergeCell ref="H4:K4"/>
    <mergeCell ref="B6:B7"/>
  </mergeCells>
  <phoneticPr fontId="2"/>
  <pageMargins left="0.7" right="0.7" top="0.75" bottom="0.75" header="0.3" footer="0.3"/>
  <pageSetup paperSize="9" scale="75"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2357-6B94-4B29-B5E6-972E75A21B44}">
  <sheetPr>
    <tabColor theme="4" tint="0.39997558519241921"/>
    <pageSetUpPr fitToPage="1"/>
  </sheetPr>
  <dimension ref="A1:G16"/>
  <sheetViews>
    <sheetView showGridLines="0" view="pageBreakPreview" zoomScale="70" zoomScaleNormal="85" zoomScaleSheetLayoutView="70" workbookViewId="0">
      <selection activeCell="D9" sqref="D9"/>
    </sheetView>
  </sheetViews>
  <sheetFormatPr defaultColWidth="8.75" defaultRowHeight="18.75"/>
  <cols>
    <col min="1" max="1" width="2.25" style="19" customWidth="1"/>
    <col min="2" max="2" width="50.875" style="19" customWidth="1"/>
    <col min="3" max="3" width="25.25" style="19" customWidth="1"/>
    <col min="4" max="4" width="19.25" style="19" customWidth="1"/>
    <col min="5" max="5" width="60.375" style="19" customWidth="1"/>
    <col min="6" max="6" width="16.25" style="19" customWidth="1"/>
    <col min="7" max="7" width="63.25" customWidth="1"/>
    <col min="8" max="16384" width="8.75" style="19"/>
  </cols>
  <sheetData>
    <row r="1" spans="1:7">
      <c r="A1" s="59"/>
      <c r="B1" s="19" t="s">
        <v>211</v>
      </c>
      <c r="C1" s="60"/>
      <c r="D1" s="60"/>
      <c r="E1" s="60"/>
      <c r="F1" s="125" t="s">
        <v>200</v>
      </c>
    </row>
    <row r="2" spans="1:7">
      <c r="A2" s="59"/>
      <c r="B2" s="61" t="s">
        <v>204</v>
      </c>
      <c r="C2" s="62"/>
      <c r="D2" s="15"/>
      <c r="F2" s="15"/>
    </row>
    <row r="3" spans="1:7">
      <c r="A3" s="59"/>
      <c r="B3" s="62"/>
      <c r="C3" s="62"/>
      <c r="D3" s="15"/>
      <c r="E3" s="15"/>
      <c r="F3" s="15"/>
    </row>
    <row r="4" spans="1:7">
      <c r="A4" s="59"/>
      <c r="B4" s="62"/>
      <c r="C4" s="63"/>
      <c r="D4" s="35" t="s">
        <v>81</v>
      </c>
      <c r="E4" s="96">
        <f>基本情報!E8</f>
        <v>0</v>
      </c>
      <c r="F4" s="15"/>
    </row>
    <row r="5" spans="1:7">
      <c r="A5" s="59"/>
      <c r="B5" s="60"/>
      <c r="C5" s="60"/>
      <c r="D5" s="60"/>
      <c r="E5" s="60"/>
      <c r="F5" s="59"/>
    </row>
    <row r="6" spans="1:7" ht="18" customHeight="1">
      <c r="A6" s="59"/>
      <c r="B6" s="237" t="s">
        <v>53</v>
      </c>
      <c r="C6" s="237" t="s">
        <v>54</v>
      </c>
      <c r="D6" s="237" t="s">
        <v>55</v>
      </c>
      <c r="E6" s="235" t="s">
        <v>189</v>
      </c>
      <c r="F6" s="232" t="s">
        <v>114</v>
      </c>
    </row>
    <row r="7" spans="1:7">
      <c r="A7" s="59"/>
      <c r="B7" s="238"/>
      <c r="C7" s="239"/>
      <c r="D7" s="238"/>
      <c r="E7" s="236"/>
      <c r="F7" s="233"/>
    </row>
    <row r="8" spans="1:7">
      <c r="A8" s="59"/>
      <c r="B8" s="99"/>
      <c r="C8" s="64"/>
      <c r="D8" s="65" t="s">
        <v>56</v>
      </c>
      <c r="E8" s="100"/>
      <c r="F8" s="122" t="s">
        <v>201</v>
      </c>
    </row>
    <row r="9" spans="1:7" ht="162.6" customHeight="1">
      <c r="A9" s="59"/>
      <c r="B9" s="66" t="s">
        <v>233</v>
      </c>
      <c r="C9" s="232" t="s">
        <v>185</v>
      </c>
      <c r="D9" s="167"/>
      <c r="E9" s="168"/>
      <c r="F9" s="169"/>
      <c r="G9" s="163" t="s">
        <v>244</v>
      </c>
    </row>
    <row r="10" spans="1:7" ht="153" customHeight="1">
      <c r="A10" s="59"/>
      <c r="B10" s="98" t="s">
        <v>232</v>
      </c>
      <c r="C10" s="234"/>
      <c r="D10" s="97">
        <f>'別紙9-2（変更）附表（購入予定物品一覧）'!B4</f>
        <v>0</v>
      </c>
      <c r="E10" s="170"/>
      <c r="F10" s="169"/>
      <c r="G10" s="163" t="s">
        <v>245</v>
      </c>
    </row>
    <row r="11" spans="1:7" ht="43.9" customHeight="1">
      <c r="A11" s="59"/>
      <c r="B11" s="67" t="s">
        <v>57</v>
      </c>
      <c r="C11" s="67"/>
      <c r="D11" s="149">
        <f>SUM(D9:D10)</f>
        <v>0</v>
      </c>
      <c r="E11" s="68"/>
      <c r="F11" s="69"/>
    </row>
    <row r="12" spans="1:7">
      <c r="A12" s="15"/>
      <c r="B12" s="70" t="s">
        <v>246</v>
      </c>
      <c r="C12" s="71"/>
      <c r="D12" s="71"/>
      <c r="E12" s="71"/>
      <c r="F12" s="71"/>
    </row>
    <row r="13" spans="1:7">
      <c r="A13" s="15"/>
      <c r="B13" s="59" t="s">
        <v>187</v>
      </c>
      <c r="C13" s="116"/>
      <c r="D13" s="116"/>
      <c r="E13" s="116"/>
      <c r="F13" s="116"/>
    </row>
    <row r="14" spans="1:7">
      <c r="A14" s="15"/>
      <c r="B14" s="15"/>
      <c r="C14" s="15"/>
      <c r="D14" s="15"/>
      <c r="E14" s="15"/>
      <c r="F14" s="15"/>
    </row>
    <row r="15" spans="1:7">
      <c r="E15" s="15"/>
      <c r="F15" s="15"/>
    </row>
    <row r="16" spans="1:7" ht="19.5">
      <c r="E16" s="72"/>
    </row>
  </sheetData>
  <sheetProtection algorithmName="SHA-512" hashValue="H8oskBETM14aAx+4QLK4dz7o1rOYQmELj31IMY8hCfR2S7NV83ZENMQbXGV4fosOerEC62ymUOB3//2+gFeLJg==" saltValue="nkjRLvXkqXTRWlYvE8TxsQ==" spinCount="100000" sheet="1" selectLockedCells="1"/>
  <mergeCells count="6">
    <mergeCell ref="F6:F7"/>
    <mergeCell ref="C9:C10"/>
    <mergeCell ref="B6:B7"/>
    <mergeCell ref="C6:C7"/>
    <mergeCell ref="D6:D7"/>
    <mergeCell ref="E6:E7"/>
  </mergeCells>
  <phoneticPr fontId="2"/>
  <pageMargins left="0.42" right="0.28000000000000003" top="0.46" bottom="0.46"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B4"/>
  <sheetViews>
    <sheetView workbookViewId="0">
      <selection activeCell="J11" sqref="J11"/>
    </sheetView>
  </sheetViews>
  <sheetFormatPr defaultColWidth="8.75" defaultRowHeight="18.75"/>
  <cols>
    <col min="1" max="16" width="8.75" style="19"/>
    <col min="17" max="17" width="9.5" style="19" bestFit="1" customWidth="1"/>
    <col min="18" max="18" width="8.875" style="19" bestFit="1" customWidth="1"/>
    <col min="19" max="22" width="9.375" style="19" bestFit="1" customWidth="1"/>
    <col min="23" max="23" width="11" style="19" bestFit="1" customWidth="1"/>
    <col min="24" max="24" width="9.375" style="19" bestFit="1" customWidth="1"/>
    <col min="25" max="26" width="11.375" style="19" bestFit="1" customWidth="1"/>
    <col min="27" max="28" width="11.5" style="19" bestFit="1" customWidth="1"/>
    <col min="29" max="29" width="11.125" style="19" bestFit="1" customWidth="1"/>
    <col min="30" max="30" width="11.25" style="19" bestFit="1" customWidth="1"/>
    <col min="31" max="32" width="11.25" style="19" customWidth="1"/>
    <col min="33" max="33" width="14.875" style="19" bestFit="1" customWidth="1"/>
    <col min="34" max="34" width="9.375" style="19" bestFit="1" customWidth="1"/>
    <col min="35" max="35" width="11.375" style="19" bestFit="1" customWidth="1"/>
    <col min="36" max="36" width="11.5" style="19" bestFit="1" customWidth="1"/>
    <col min="37" max="38" width="11.375" style="19" bestFit="1" customWidth="1"/>
    <col min="39" max="40" width="11.5" style="19" bestFit="1" customWidth="1"/>
    <col min="41" max="41" width="11.125" style="19" bestFit="1" customWidth="1"/>
    <col min="42" max="42" width="11.25" style="19" bestFit="1" customWidth="1"/>
    <col min="43" max="44" width="11.25" style="19" customWidth="1"/>
    <col min="45" max="45" width="15.75" style="19" bestFit="1" customWidth="1"/>
    <col min="46" max="48" width="9.375" style="19" bestFit="1" customWidth="1"/>
    <col min="49" max="49" width="16" style="19" bestFit="1" customWidth="1"/>
    <col min="50" max="50" width="9.375" style="19" bestFit="1" customWidth="1"/>
    <col min="51" max="53" width="8.75" style="19"/>
    <col min="54" max="54" width="15.375" style="19" bestFit="1" customWidth="1"/>
    <col min="55" max="56" width="8.75" style="19"/>
    <col min="57" max="57" width="14.875" style="19" bestFit="1" customWidth="1"/>
    <col min="58" max="58" width="8.75" style="19"/>
    <col min="59" max="59" width="28" style="19" bestFit="1" customWidth="1"/>
    <col min="60" max="68" width="8.75" style="19"/>
    <col min="69" max="70" width="11.25" style="19" customWidth="1"/>
    <col min="71" max="71" width="8.75" style="19"/>
    <col min="72" max="72" width="12.5" style="19" bestFit="1" customWidth="1"/>
    <col min="73" max="74" width="8.75" style="19"/>
    <col min="75" max="75" width="16.75" style="19" bestFit="1" customWidth="1"/>
    <col min="76" max="78" width="8.75" style="19"/>
    <col min="79" max="80" width="17" style="19" bestFit="1" customWidth="1"/>
    <col min="81" max="16384" width="8.75" style="19"/>
  </cols>
  <sheetData>
    <row r="2" spans="1:80" customFormat="1">
      <c r="A2" s="2"/>
      <c r="B2" s="2"/>
      <c r="C2" s="2"/>
      <c r="D2" s="2"/>
      <c r="E2" s="2"/>
      <c r="F2" s="2"/>
      <c r="G2" s="2" t="s">
        <v>89</v>
      </c>
      <c r="H2" s="2"/>
      <c r="I2" s="2"/>
      <c r="J2" s="2"/>
      <c r="K2" s="2"/>
      <c r="L2" s="2" t="s">
        <v>105</v>
      </c>
      <c r="M2" s="2"/>
      <c r="N2" s="2"/>
      <c r="O2" s="2" t="s">
        <v>146</v>
      </c>
      <c r="P2" s="2"/>
      <c r="Q2" s="2"/>
      <c r="R2" s="2"/>
      <c r="S2" s="2"/>
      <c r="T2" s="2"/>
      <c r="U2" s="1" t="s">
        <v>48</v>
      </c>
      <c r="V2" s="1"/>
      <c r="W2" s="1"/>
      <c r="X2" s="1"/>
      <c r="Y2" s="1"/>
      <c r="Z2" s="1"/>
      <c r="AA2" s="1"/>
      <c r="AB2" s="1"/>
      <c r="AC2" s="1"/>
      <c r="AD2" s="1"/>
      <c r="AE2" s="1"/>
      <c r="AF2" s="1"/>
      <c r="AG2" s="3" t="s">
        <v>50</v>
      </c>
      <c r="AH2" s="3"/>
      <c r="AI2" s="3"/>
      <c r="AJ2" s="3"/>
      <c r="AK2" s="3"/>
      <c r="AL2" s="3"/>
      <c r="AM2" s="3"/>
      <c r="AN2" s="3"/>
      <c r="AO2" s="3"/>
      <c r="AP2" s="3"/>
      <c r="AQ2" s="3"/>
      <c r="AR2" s="3"/>
      <c r="AS2" s="91" t="s">
        <v>147</v>
      </c>
      <c r="AT2" s="91"/>
      <c r="AU2" s="91"/>
      <c r="AV2" s="91"/>
      <c r="AW2" s="91"/>
      <c r="AX2" s="91"/>
      <c r="AY2" s="91"/>
      <c r="AZ2" s="91"/>
      <c r="BA2" s="92" t="s">
        <v>148</v>
      </c>
      <c r="BB2" s="92"/>
      <c r="BC2" s="92"/>
      <c r="BD2" s="92"/>
      <c r="BE2" s="4" t="s">
        <v>51</v>
      </c>
      <c r="BF2" s="4"/>
      <c r="BG2" s="4"/>
      <c r="BH2" s="4"/>
      <c r="BI2" s="4"/>
      <c r="BJ2" s="4"/>
      <c r="BK2" s="4"/>
      <c r="BL2" s="4"/>
      <c r="BM2" s="4"/>
      <c r="BN2" s="4"/>
      <c r="BO2" s="4"/>
      <c r="BP2" s="4"/>
      <c r="BQ2" s="4"/>
      <c r="BR2" s="4"/>
      <c r="BS2" s="93" t="s">
        <v>149</v>
      </c>
      <c r="BT2" s="93"/>
      <c r="BU2" s="93"/>
      <c r="BV2" s="93"/>
      <c r="BW2" s="94" t="s">
        <v>150</v>
      </c>
      <c r="BX2" s="94"/>
      <c r="BY2" s="94"/>
      <c r="BZ2" s="94"/>
      <c r="CA2" s="94"/>
      <c r="CB2" s="94"/>
    </row>
    <row r="3" spans="1:80" customFormat="1">
      <c r="A3" s="2" t="s">
        <v>86</v>
      </c>
      <c r="B3" s="2" t="s">
        <v>87</v>
      </c>
      <c r="C3" s="2" t="s">
        <v>88</v>
      </c>
      <c r="D3" s="2" t="s">
        <v>68</v>
      </c>
      <c r="E3" s="2" t="s">
        <v>97</v>
      </c>
      <c r="F3" s="2" t="s">
        <v>104</v>
      </c>
      <c r="G3" s="2" t="s">
        <v>90</v>
      </c>
      <c r="H3" s="2" t="s">
        <v>30</v>
      </c>
      <c r="I3" s="2" t="s">
        <v>107</v>
      </c>
      <c r="J3" s="2" t="s">
        <v>108</v>
      </c>
      <c r="K3" s="2" t="s">
        <v>106</v>
      </c>
      <c r="L3" s="2" t="s">
        <v>95</v>
      </c>
      <c r="M3" s="2" t="s">
        <v>71</v>
      </c>
      <c r="N3" s="2" t="s">
        <v>96</v>
      </c>
      <c r="O3" s="2" t="s">
        <v>151</v>
      </c>
      <c r="P3" s="2" t="s">
        <v>152</v>
      </c>
      <c r="Q3" s="2" t="s">
        <v>153</v>
      </c>
      <c r="R3" s="2" t="s">
        <v>154</v>
      </c>
      <c r="S3" s="2" t="s">
        <v>155</v>
      </c>
      <c r="T3" s="2" t="s">
        <v>156</v>
      </c>
      <c r="U3" s="1" t="s">
        <v>49</v>
      </c>
      <c r="V3" s="1" t="s">
        <v>109</v>
      </c>
      <c r="W3" s="1" t="s">
        <v>0</v>
      </c>
      <c r="X3" s="1" t="s">
        <v>1</v>
      </c>
      <c r="Y3" s="1" t="s">
        <v>2</v>
      </c>
      <c r="Z3" s="1" t="s">
        <v>3</v>
      </c>
      <c r="AA3" s="1" t="s">
        <v>4</v>
      </c>
      <c r="AB3" s="1" t="s">
        <v>5</v>
      </c>
      <c r="AC3" s="1" t="s">
        <v>6</v>
      </c>
      <c r="AD3" s="1" t="s">
        <v>7</v>
      </c>
      <c r="AE3" s="1" t="s">
        <v>221</v>
      </c>
      <c r="AF3" s="1" t="s">
        <v>222</v>
      </c>
      <c r="AG3" s="3" t="s">
        <v>49</v>
      </c>
      <c r="AH3" s="3" t="s">
        <v>109</v>
      </c>
      <c r="AI3" s="3" t="s">
        <v>0</v>
      </c>
      <c r="AJ3" s="3" t="s">
        <v>1</v>
      </c>
      <c r="AK3" s="3" t="s">
        <v>2</v>
      </c>
      <c r="AL3" s="3" t="s">
        <v>3</v>
      </c>
      <c r="AM3" s="3" t="s">
        <v>4</v>
      </c>
      <c r="AN3" s="3" t="s">
        <v>5</v>
      </c>
      <c r="AO3" s="3" t="s">
        <v>6</v>
      </c>
      <c r="AP3" s="3" t="s">
        <v>7</v>
      </c>
      <c r="AQ3" s="3" t="s">
        <v>221</v>
      </c>
      <c r="AR3" s="3" t="s">
        <v>222</v>
      </c>
      <c r="AS3" s="91" t="s">
        <v>49</v>
      </c>
      <c r="AT3" s="91" t="s">
        <v>109</v>
      </c>
      <c r="AU3" s="91" t="s">
        <v>157</v>
      </c>
      <c r="AV3" s="91" t="s">
        <v>158</v>
      </c>
      <c r="AW3" s="91" t="s">
        <v>159</v>
      </c>
      <c r="AX3" s="91" t="s">
        <v>160</v>
      </c>
      <c r="AY3" s="91" t="s">
        <v>161</v>
      </c>
      <c r="AZ3" s="91" t="s">
        <v>162</v>
      </c>
      <c r="BA3" s="92" t="s">
        <v>163</v>
      </c>
      <c r="BB3" s="92" t="s">
        <v>164</v>
      </c>
      <c r="BC3" s="92" t="s">
        <v>157</v>
      </c>
      <c r="BD3" s="92" t="s">
        <v>158</v>
      </c>
      <c r="BE3" s="4" t="s">
        <v>49</v>
      </c>
      <c r="BF3" s="4" t="s">
        <v>110</v>
      </c>
      <c r="BG3" s="4" t="s">
        <v>0</v>
      </c>
      <c r="BH3" s="4" t="s">
        <v>1</v>
      </c>
      <c r="BI3" s="4" t="s">
        <v>2</v>
      </c>
      <c r="BJ3" s="4" t="s">
        <v>20</v>
      </c>
      <c r="BK3" s="4" t="s">
        <v>4</v>
      </c>
      <c r="BL3" s="4" t="s">
        <v>5</v>
      </c>
      <c r="BM3" s="4" t="s">
        <v>6</v>
      </c>
      <c r="BN3" s="4" t="s">
        <v>7</v>
      </c>
      <c r="BO3" s="4" t="s">
        <v>21</v>
      </c>
      <c r="BP3" s="4" t="s">
        <v>22</v>
      </c>
      <c r="BQ3" s="4" t="s">
        <v>221</v>
      </c>
      <c r="BR3" s="4" t="s">
        <v>222</v>
      </c>
      <c r="BS3" s="93" t="s">
        <v>163</v>
      </c>
      <c r="BT3" s="93" t="s">
        <v>164</v>
      </c>
      <c r="BU3" s="93" t="s">
        <v>165</v>
      </c>
      <c r="BV3" s="93" t="s">
        <v>166</v>
      </c>
      <c r="BW3" s="94" t="s">
        <v>49</v>
      </c>
      <c r="BX3" s="94" t="s">
        <v>110</v>
      </c>
      <c r="BY3" s="94" t="s">
        <v>165</v>
      </c>
      <c r="BZ3" s="94" t="s">
        <v>166</v>
      </c>
      <c r="CA3" s="94" t="s">
        <v>167</v>
      </c>
      <c r="CB3" s="94" t="s">
        <v>168</v>
      </c>
    </row>
    <row r="4" spans="1:80" customFormat="1">
      <c r="A4" s="9">
        <f>基本情報!E5</f>
        <v>0</v>
      </c>
      <c r="B4" s="9">
        <f>基本情報!E6</f>
        <v>0</v>
      </c>
      <c r="C4" s="9">
        <f>基本情報!E7</f>
        <v>0</v>
      </c>
      <c r="D4" s="9">
        <f>基本情報!E8</f>
        <v>0</v>
      </c>
      <c r="E4" s="9">
        <f>基本情報!E9</f>
        <v>0</v>
      </c>
      <c r="F4" s="9">
        <f>基本情報!E10</f>
        <v>0</v>
      </c>
      <c r="G4" s="9">
        <f>基本情報!E11</f>
        <v>0</v>
      </c>
      <c r="H4" s="9">
        <f>基本情報!I11</f>
        <v>0</v>
      </c>
      <c r="I4" s="9">
        <f>基本情報!E12</f>
        <v>0</v>
      </c>
      <c r="J4" s="9">
        <f>基本情報!E13</f>
        <v>0</v>
      </c>
      <c r="K4" s="9">
        <f>基本情報!E14</f>
        <v>0</v>
      </c>
      <c r="L4">
        <f>基本情報!E15</f>
        <v>0</v>
      </c>
      <c r="M4" s="9">
        <f>基本情報!E16</f>
        <v>0</v>
      </c>
      <c r="N4" s="9">
        <f>基本情報!E17</f>
        <v>0</v>
      </c>
      <c r="O4">
        <f>基本情報!E18</f>
        <v>0</v>
      </c>
      <c r="P4">
        <f>基本情報!E19</f>
        <v>0</v>
      </c>
      <c r="Q4">
        <f>基本情報!E20</f>
        <v>0</v>
      </c>
      <c r="R4">
        <f>基本情報!I20</f>
        <v>0</v>
      </c>
      <c r="S4" s="9">
        <f>基本情報!E21</f>
        <v>0</v>
      </c>
      <c r="T4" s="9" t="e">
        <f>基本情報!#REF!</f>
        <v>#REF!</v>
      </c>
      <c r="U4">
        <f>'様式第１号（交付申請書）'!Q2</f>
        <v>0</v>
      </c>
      <c r="V4" s="10" t="str">
        <f>'様式第１号（交付申請書）'!Q3</f>
        <v>令和５年　月　　日</v>
      </c>
      <c r="W4" s="83">
        <f>'別紙9-1（新規）'!C9</f>
        <v>0</v>
      </c>
      <c r="X4" s="83">
        <f>'別紙9-1（新規）'!D9</f>
        <v>0</v>
      </c>
      <c r="Y4" s="83">
        <f>'別紙9-1（新規）'!E9</f>
        <v>0</v>
      </c>
      <c r="Z4" s="83">
        <f>'別紙9-1（新規）'!F9</f>
        <v>0</v>
      </c>
      <c r="AA4" s="83">
        <f>'別紙9-1（新規）'!G9</f>
        <v>0</v>
      </c>
      <c r="AB4" s="83">
        <f>'別紙9-1（新規）'!H9</f>
        <v>0</v>
      </c>
      <c r="AC4" s="83">
        <f>'別紙9-1（新規）'!I9</f>
        <v>0</v>
      </c>
      <c r="AD4" s="83">
        <f>'別紙9-1（新規）'!J9</f>
        <v>0</v>
      </c>
      <c r="AE4" s="83">
        <f>'補助条件確認書（新規）'!P14</f>
        <v>0</v>
      </c>
      <c r="AF4" s="83">
        <f>'補助条件確認書（新規）'!R19</f>
        <v>0</v>
      </c>
      <c r="AG4">
        <f>'様式第２号（変更申請書）'!Q2</f>
        <v>0</v>
      </c>
      <c r="AH4" s="10" t="str">
        <f>'様式第２号（変更申請書）'!Q3</f>
        <v>令和５年　月　　日</v>
      </c>
      <c r="AI4" s="11">
        <f>'別紙9-1（変更）'!C9</f>
        <v>0</v>
      </c>
      <c r="AJ4" s="11">
        <f>'別紙9-1（変更）'!D9</f>
        <v>0</v>
      </c>
      <c r="AK4" s="11">
        <f>'別紙9-1（変更）'!E9</f>
        <v>0</v>
      </c>
      <c r="AL4" s="11">
        <f>'別紙9-1（変更）'!F9</f>
        <v>0</v>
      </c>
      <c r="AM4" s="11">
        <f>'別紙9-1（変更）'!G9</f>
        <v>0</v>
      </c>
      <c r="AN4" s="11">
        <f>'別紙9-1（変更）'!H9</f>
        <v>0</v>
      </c>
      <c r="AO4" s="11">
        <f>'別紙9-1（変更）'!I9</f>
        <v>0</v>
      </c>
      <c r="AP4" s="11">
        <f>'別紙9-1（変更）'!J9</f>
        <v>0</v>
      </c>
      <c r="AQ4" s="83">
        <f>'補助条件確認書（変更）'!AB14</f>
        <v>0</v>
      </c>
      <c r="AR4" s="83">
        <f>'補助条件確認書（変更）'!AD19</f>
        <v>0</v>
      </c>
      <c r="AS4">
        <f>'様式第３号（中止廃止申請）'!Q2</f>
        <v>0</v>
      </c>
      <c r="AT4" s="10" t="str">
        <f>'様式第３号（中止廃止申請）'!Q3</f>
        <v>令和５年　月　　日</v>
      </c>
      <c r="AU4" t="str">
        <f>'様式第３号（中止廃止申請）'!C17</f>
        <v>令和５年　月　　日</v>
      </c>
      <c r="AV4" t="str">
        <f>"地医第"&amp;'様式第３号（中止廃止申請）'!L17&amp;"号の"&amp;'様式第３号（中止廃止申請）'!P17</f>
        <v>地医第号の</v>
      </c>
      <c r="AW4">
        <f>'様式第３号（中止廃止申請）'!I28</f>
        <v>0</v>
      </c>
      <c r="AX4" t="str">
        <f>'様式第３号（中止廃止申請）'!I34</f>
        <v>令和５年　月　　日</v>
      </c>
      <c r="AY4" t="str">
        <f>'様式第３号（中止廃止申請）'!Q34</f>
        <v>令和５年　月　　日</v>
      </c>
      <c r="AZ4" t="str">
        <f>'様式第３号（中止廃止申請）'!I36</f>
        <v>令和５年　月　　日</v>
      </c>
      <c r="BA4" t="str">
        <f>'様式第４号（概算払請求書）'!E22</f>
        <v>令和５年　月　　日</v>
      </c>
      <c r="BB4" s="11">
        <f>'様式第４号（概算払請求書）'!I6</f>
        <v>0</v>
      </c>
      <c r="BC4" t="str">
        <f>'様式第４号（概算払請求書）'!E9</f>
        <v>令和５年　月　　日</v>
      </c>
      <c r="BD4" t="str">
        <f>"地医第"&amp;'様式第４号（概算払請求書）'!N9&amp;"号の"&amp;'様式第４号（概算払請求書）'!R9</f>
        <v>地医第号の</v>
      </c>
      <c r="BE4">
        <f>'様式第５号（実績報告書）'!Q2</f>
        <v>0</v>
      </c>
      <c r="BF4" s="10" t="str">
        <f>'様式第５号（実績報告書）'!Q3</f>
        <v>令和５年　月　　日</v>
      </c>
      <c r="BG4" s="11">
        <f>'別紙9-3'!C9</f>
        <v>0</v>
      </c>
      <c r="BH4" s="11">
        <f>'別紙9-3'!D9</f>
        <v>0</v>
      </c>
      <c r="BI4" s="11">
        <f>'別紙9-3'!E9</f>
        <v>0</v>
      </c>
      <c r="BJ4" s="11">
        <f>'別紙9-3'!F9</f>
        <v>0</v>
      </c>
      <c r="BK4" s="11">
        <f>'別紙9-3'!G9</f>
        <v>0</v>
      </c>
      <c r="BL4" s="11">
        <f>'別紙9-3'!H9</f>
        <v>0</v>
      </c>
      <c r="BM4" s="11">
        <f>'別紙9-3'!I9</f>
        <v>0</v>
      </c>
      <c r="BN4" s="11">
        <f>'別紙9-3'!J9</f>
        <v>0</v>
      </c>
      <c r="BO4" s="11">
        <f>'別紙9-3'!K9</f>
        <v>0</v>
      </c>
      <c r="BP4" s="11">
        <f>'別紙9-3'!L9</f>
        <v>0</v>
      </c>
      <c r="BQ4" s="83">
        <f>'補助条件確認書（実績）'!BB14</f>
        <v>0</v>
      </c>
      <c r="BR4" s="83">
        <f>'補助条件確認書（実績）'!BD20</f>
        <v>0</v>
      </c>
      <c r="BS4" t="str">
        <f>'様式第６号（請求書）'!E22</f>
        <v>令和５年　月　　日</v>
      </c>
      <c r="BT4" s="11">
        <f>'様式第６号（請求書）'!I6</f>
        <v>0</v>
      </c>
      <c r="BU4" t="str">
        <f>'様式第６号（請求書）'!E9</f>
        <v>令和５年　月　　日</v>
      </c>
      <c r="BV4" t="str">
        <f>"地医第"&amp;'様式第６号（請求書）'!N9&amp;"号の"&amp;'様式第６号（請求書）'!R9</f>
        <v>地医第号の</v>
      </c>
      <c r="BW4">
        <f>'様式第７号（消費税仕入控除）'!Q2</f>
        <v>0</v>
      </c>
      <c r="BX4" s="10" t="str">
        <f>'様式第７号（消費税仕入控除）'!Q3</f>
        <v>令和５年　月　　日</v>
      </c>
      <c r="BY4" t="str">
        <f>'様式第７号（消費税仕入控除）'!C16</f>
        <v>令和５年　月　　日</v>
      </c>
      <c r="BZ4" t="str">
        <f>"地医第"&amp;'様式第７号（消費税仕入控除）'!L16&amp;"号の"&amp;'様式第７号（消費税仕入控除）'!P16</f>
        <v>地医第号の</v>
      </c>
      <c r="CA4" s="11">
        <f>'様式第７号（消費税仕入控除）'!J29</f>
        <v>0</v>
      </c>
      <c r="CB4" s="11">
        <f>'様式第７号（消費税仕入控除）'!J34</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A1D5-1B3B-4C99-A513-A371C0C22027}">
  <sheetPr>
    <tabColor theme="4" tint="0.39997558519241921"/>
    <pageSetUpPr fitToPage="1"/>
  </sheetPr>
  <dimension ref="A1:F112"/>
  <sheetViews>
    <sheetView showGridLines="0" view="pageBreakPreview" zoomScaleNormal="100" zoomScaleSheetLayoutView="100" workbookViewId="0">
      <selection activeCell="A14" sqref="A14"/>
    </sheetView>
  </sheetViews>
  <sheetFormatPr defaultColWidth="8.75" defaultRowHeight="18.75"/>
  <cols>
    <col min="1" max="1" width="23.5" style="103" customWidth="1"/>
    <col min="2" max="2" width="26.25" style="103" customWidth="1"/>
    <col min="3" max="3" width="23.75" style="103" customWidth="1"/>
    <col min="4" max="4" width="14.875" style="103" customWidth="1"/>
    <col min="5" max="5" width="12.75" style="103" customWidth="1"/>
    <col min="6" max="6" width="19" style="103" customWidth="1"/>
    <col min="7" max="16384" width="8.75" style="103"/>
  </cols>
  <sheetData>
    <row r="1" spans="1:6">
      <c r="A1" s="102" t="s">
        <v>210</v>
      </c>
      <c r="F1" s="125" t="s">
        <v>200</v>
      </c>
    </row>
    <row r="2" spans="1:6" ht="19.5">
      <c r="A2" s="104" t="s">
        <v>186</v>
      </c>
    </row>
    <row r="4" spans="1:6" ht="26.45" customHeight="1">
      <c r="A4" s="112" t="s">
        <v>181</v>
      </c>
      <c r="B4" s="151">
        <f>SUM(F:F)-F9</f>
        <v>0</v>
      </c>
      <c r="C4" s="113" t="s">
        <v>81</v>
      </c>
      <c r="D4" s="240">
        <f>基本情報!E8</f>
        <v>0</v>
      </c>
      <c r="E4" s="241"/>
      <c r="F4" s="241"/>
    </row>
    <row r="6" spans="1:6">
      <c r="A6" s="115" t="s">
        <v>184</v>
      </c>
    </row>
    <row r="7" spans="1:6" ht="19.5">
      <c r="A7" s="105" t="s">
        <v>213</v>
      </c>
      <c r="B7" s="106" t="s">
        <v>179</v>
      </c>
      <c r="C7" s="106" t="s">
        <v>178</v>
      </c>
      <c r="D7" s="105" t="s">
        <v>112</v>
      </c>
      <c r="E7" s="105" t="s">
        <v>111</v>
      </c>
      <c r="F7" s="105" t="s">
        <v>113</v>
      </c>
    </row>
    <row r="8" spans="1:6" ht="19.5">
      <c r="A8" s="107"/>
      <c r="B8" s="108"/>
      <c r="C8" s="108"/>
      <c r="D8" s="109" t="s">
        <v>56</v>
      </c>
      <c r="E8" s="107"/>
      <c r="F8" s="109" t="s">
        <v>56</v>
      </c>
    </row>
    <row r="9" spans="1:6" ht="37.5">
      <c r="A9" s="110" t="s">
        <v>182</v>
      </c>
      <c r="B9" s="110" t="s">
        <v>183</v>
      </c>
      <c r="C9" s="110" t="s">
        <v>188</v>
      </c>
      <c r="D9" s="111">
        <v>64800</v>
      </c>
      <c r="E9" s="111">
        <v>1</v>
      </c>
      <c r="F9" s="111">
        <f>D9*E9</f>
        <v>64800</v>
      </c>
    </row>
    <row r="11" spans="1:6">
      <c r="A11" s="114" t="s">
        <v>194</v>
      </c>
    </row>
    <row r="12" spans="1:6" ht="19.5">
      <c r="A12" s="105" t="s">
        <v>213</v>
      </c>
      <c r="B12" s="106" t="s">
        <v>179</v>
      </c>
      <c r="C12" s="106" t="s">
        <v>178</v>
      </c>
      <c r="D12" s="105" t="s">
        <v>112</v>
      </c>
      <c r="E12" s="105" t="s">
        <v>111</v>
      </c>
      <c r="F12" s="105" t="s">
        <v>113</v>
      </c>
    </row>
    <row r="13" spans="1:6" ht="19.5">
      <c r="A13" s="107"/>
      <c r="B13" s="108"/>
      <c r="C13" s="108"/>
      <c r="D13" s="109" t="s">
        <v>56</v>
      </c>
      <c r="E13" s="107"/>
      <c r="F13" s="109" t="s">
        <v>56</v>
      </c>
    </row>
    <row r="14" spans="1:6" s="117" customFormat="1">
      <c r="A14" s="171"/>
      <c r="B14" s="171"/>
      <c r="C14" s="171"/>
      <c r="D14" s="172"/>
      <c r="E14" s="172"/>
      <c r="F14" s="150">
        <f>D14*E14</f>
        <v>0</v>
      </c>
    </row>
    <row r="15" spans="1:6" s="117" customFormat="1">
      <c r="A15" s="171"/>
      <c r="B15" s="171"/>
      <c r="C15" s="171"/>
      <c r="D15" s="172"/>
      <c r="E15" s="172"/>
      <c r="F15" s="150">
        <f t="shared" ref="F15:F112" si="0">D15*E15</f>
        <v>0</v>
      </c>
    </row>
    <row r="16" spans="1:6" s="117" customFormat="1">
      <c r="A16" s="171"/>
      <c r="B16" s="171"/>
      <c r="C16" s="171"/>
      <c r="D16" s="172"/>
      <c r="E16" s="172"/>
      <c r="F16" s="150">
        <f t="shared" si="0"/>
        <v>0</v>
      </c>
    </row>
    <row r="17" spans="1:6" s="117" customFormat="1">
      <c r="A17" s="171"/>
      <c r="B17" s="171"/>
      <c r="C17" s="171"/>
      <c r="D17" s="172"/>
      <c r="E17" s="172"/>
      <c r="F17" s="150">
        <f t="shared" si="0"/>
        <v>0</v>
      </c>
    </row>
    <row r="18" spans="1:6" s="117" customFormat="1">
      <c r="A18" s="171"/>
      <c r="B18" s="171"/>
      <c r="C18" s="171"/>
      <c r="D18" s="172"/>
      <c r="E18" s="172"/>
      <c r="F18" s="150">
        <f t="shared" si="0"/>
        <v>0</v>
      </c>
    </row>
    <row r="19" spans="1:6" s="117" customFormat="1">
      <c r="A19" s="171"/>
      <c r="B19" s="171"/>
      <c r="C19" s="171"/>
      <c r="D19" s="172"/>
      <c r="E19" s="172"/>
      <c r="F19" s="150">
        <f t="shared" si="0"/>
        <v>0</v>
      </c>
    </row>
    <row r="20" spans="1:6" s="117" customFormat="1">
      <c r="A20" s="171"/>
      <c r="B20" s="171"/>
      <c r="C20" s="171"/>
      <c r="D20" s="172"/>
      <c r="E20" s="172"/>
      <c r="F20" s="150">
        <f t="shared" si="0"/>
        <v>0</v>
      </c>
    </row>
    <row r="21" spans="1:6" s="117" customFormat="1">
      <c r="A21" s="171"/>
      <c r="B21" s="171"/>
      <c r="C21" s="171"/>
      <c r="D21" s="172"/>
      <c r="E21" s="172"/>
      <c r="F21" s="150">
        <f t="shared" si="0"/>
        <v>0</v>
      </c>
    </row>
    <row r="22" spans="1:6" s="117" customFormat="1">
      <c r="A22" s="171"/>
      <c r="B22" s="171"/>
      <c r="C22" s="171"/>
      <c r="D22" s="172"/>
      <c r="E22" s="172"/>
      <c r="F22" s="150">
        <f t="shared" si="0"/>
        <v>0</v>
      </c>
    </row>
    <row r="23" spans="1:6" s="117" customFormat="1">
      <c r="A23" s="171"/>
      <c r="B23" s="171"/>
      <c r="C23" s="171"/>
      <c r="D23" s="172"/>
      <c r="E23" s="172"/>
      <c r="F23" s="150">
        <f t="shared" si="0"/>
        <v>0</v>
      </c>
    </row>
    <row r="24" spans="1:6" s="117" customFormat="1">
      <c r="A24" s="171"/>
      <c r="B24" s="171"/>
      <c r="C24" s="171"/>
      <c r="D24" s="172"/>
      <c r="E24" s="172"/>
      <c r="F24" s="150">
        <f t="shared" si="0"/>
        <v>0</v>
      </c>
    </row>
    <row r="25" spans="1:6" s="117" customFormat="1">
      <c r="A25" s="171"/>
      <c r="B25" s="171"/>
      <c r="C25" s="171"/>
      <c r="D25" s="172"/>
      <c r="E25" s="172"/>
      <c r="F25" s="150">
        <f t="shared" si="0"/>
        <v>0</v>
      </c>
    </row>
    <row r="26" spans="1:6" s="117" customFormat="1">
      <c r="A26" s="171"/>
      <c r="B26" s="171"/>
      <c r="C26" s="171"/>
      <c r="D26" s="172"/>
      <c r="E26" s="172"/>
      <c r="F26" s="150">
        <f t="shared" si="0"/>
        <v>0</v>
      </c>
    </row>
    <row r="27" spans="1:6" s="117" customFormat="1">
      <c r="A27" s="171"/>
      <c r="B27" s="171"/>
      <c r="C27" s="171"/>
      <c r="D27" s="172"/>
      <c r="E27" s="172"/>
      <c r="F27" s="150">
        <f t="shared" si="0"/>
        <v>0</v>
      </c>
    </row>
    <row r="28" spans="1:6" s="117" customFormat="1">
      <c r="A28" s="171"/>
      <c r="B28" s="171"/>
      <c r="C28" s="171"/>
      <c r="D28" s="172"/>
      <c r="E28" s="172"/>
      <c r="F28" s="150">
        <f t="shared" si="0"/>
        <v>0</v>
      </c>
    </row>
    <row r="29" spans="1:6" s="117" customFormat="1">
      <c r="A29" s="171"/>
      <c r="B29" s="171"/>
      <c r="C29" s="171"/>
      <c r="D29" s="172"/>
      <c r="E29" s="172"/>
      <c r="F29" s="150">
        <f t="shared" si="0"/>
        <v>0</v>
      </c>
    </row>
    <row r="30" spans="1:6" s="117" customFormat="1">
      <c r="A30" s="171"/>
      <c r="B30" s="171"/>
      <c r="C30" s="171"/>
      <c r="D30" s="172"/>
      <c r="E30" s="172"/>
      <c r="F30" s="150">
        <f t="shared" si="0"/>
        <v>0</v>
      </c>
    </row>
    <row r="31" spans="1:6" s="117" customFormat="1">
      <c r="A31" s="171"/>
      <c r="B31" s="171"/>
      <c r="C31" s="171"/>
      <c r="D31" s="172"/>
      <c r="E31" s="172"/>
      <c r="F31" s="150">
        <f t="shared" si="0"/>
        <v>0</v>
      </c>
    </row>
    <row r="32" spans="1:6" s="117" customFormat="1">
      <c r="A32" s="171"/>
      <c r="B32" s="171"/>
      <c r="C32" s="171"/>
      <c r="D32" s="172"/>
      <c r="E32" s="172"/>
      <c r="F32" s="150">
        <f t="shared" si="0"/>
        <v>0</v>
      </c>
    </row>
    <row r="33" spans="1:6" s="117" customFormat="1">
      <c r="A33" s="171"/>
      <c r="B33" s="171"/>
      <c r="C33" s="171"/>
      <c r="D33" s="172"/>
      <c r="E33" s="172"/>
      <c r="F33" s="150">
        <f t="shared" si="0"/>
        <v>0</v>
      </c>
    </row>
    <row r="34" spans="1:6" s="117" customFormat="1">
      <c r="A34" s="171"/>
      <c r="B34" s="171"/>
      <c r="C34" s="171"/>
      <c r="D34" s="172"/>
      <c r="E34" s="172"/>
      <c r="F34" s="150">
        <f t="shared" si="0"/>
        <v>0</v>
      </c>
    </row>
    <row r="35" spans="1:6" s="117" customFormat="1">
      <c r="A35" s="171"/>
      <c r="B35" s="171"/>
      <c r="C35" s="171"/>
      <c r="D35" s="172"/>
      <c r="E35" s="172"/>
      <c r="F35" s="150">
        <f t="shared" si="0"/>
        <v>0</v>
      </c>
    </row>
    <row r="36" spans="1:6" s="117" customFormat="1">
      <c r="A36" s="171"/>
      <c r="B36" s="171"/>
      <c r="C36" s="171"/>
      <c r="D36" s="172"/>
      <c r="E36" s="172"/>
      <c r="F36" s="150">
        <f t="shared" si="0"/>
        <v>0</v>
      </c>
    </row>
    <row r="37" spans="1:6" s="117" customFormat="1">
      <c r="A37" s="171"/>
      <c r="B37" s="171"/>
      <c r="C37" s="171"/>
      <c r="D37" s="172"/>
      <c r="E37" s="172"/>
      <c r="F37" s="150">
        <f t="shared" si="0"/>
        <v>0</v>
      </c>
    </row>
    <row r="38" spans="1:6" s="117" customFormat="1">
      <c r="A38" s="171"/>
      <c r="B38" s="171"/>
      <c r="C38" s="171"/>
      <c r="D38" s="172"/>
      <c r="E38" s="172"/>
      <c r="F38" s="150">
        <f t="shared" si="0"/>
        <v>0</v>
      </c>
    </row>
    <row r="39" spans="1:6" s="117" customFormat="1">
      <c r="A39" s="171"/>
      <c r="B39" s="171"/>
      <c r="C39" s="171"/>
      <c r="D39" s="172"/>
      <c r="E39" s="172"/>
      <c r="F39" s="150">
        <f t="shared" si="0"/>
        <v>0</v>
      </c>
    </row>
    <row r="40" spans="1:6" s="117" customFormat="1">
      <c r="A40" s="171"/>
      <c r="B40" s="171"/>
      <c r="C40" s="171"/>
      <c r="D40" s="172"/>
      <c r="E40" s="172"/>
      <c r="F40" s="150">
        <f t="shared" si="0"/>
        <v>0</v>
      </c>
    </row>
    <row r="41" spans="1:6" s="117" customFormat="1">
      <c r="A41" s="171"/>
      <c r="B41" s="171"/>
      <c r="C41" s="171"/>
      <c r="D41" s="172"/>
      <c r="E41" s="172"/>
      <c r="F41" s="150">
        <f t="shared" si="0"/>
        <v>0</v>
      </c>
    </row>
    <row r="42" spans="1:6" s="117" customFormat="1">
      <c r="A42" s="171"/>
      <c r="B42" s="171"/>
      <c r="C42" s="171"/>
      <c r="D42" s="172"/>
      <c r="E42" s="172"/>
      <c r="F42" s="150">
        <f t="shared" si="0"/>
        <v>0</v>
      </c>
    </row>
    <row r="43" spans="1:6" s="117" customFormat="1">
      <c r="A43" s="171"/>
      <c r="B43" s="171"/>
      <c r="C43" s="171"/>
      <c r="D43" s="172"/>
      <c r="E43" s="172"/>
      <c r="F43" s="150">
        <f t="shared" si="0"/>
        <v>0</v>
      </c>
    </row>
    <row r="44" spans="1:6" s="117" customFormat="1">
      <c r="A44" s="171"/>
      <c r="B44" s="171"/>
      <c r="C44" s="171"/>
      <c r="D44" s="172"/>
      <c r="E44" s="172"/>
      <c r="F44" s="150">
        <f t="shared" si="0"/>
        <v>0</v>
      </c>
    </row>
    <row r="45" spans="1:6" s="117" customFormat="1">
      <c r="A45" s="171"/>
      <c r="B45" s="171"/>
      <c r="C45" s="171"/>
      <c r="D45" s="172"/>
      <c r="E45" s="172"/>
      <c r="F45" s="150">
        <f t="shared" si="0"/>
        <v>0</v>
      </c>
    </row>
    <row r="46" spans="1:6" s="117" customFormat="1">
      <c r="A46" s="171"/>
      <c r="B46" s="171"/>
      <c r="C46" s="171"/>
      <c r="D46" s="172"/>
      <c r="E46" s="172"/>
      <c r="F46" s="150">
        <f t="shared" ref="F46:F109" si="1">D46*E46</f>
        <v>0</v>
      </c>
    </row>
    <row r="47" spans="1:6" s="117" customFormat="1">
      <c r="A47" s="171"/>
      <c r="B47" s="171"/>
      <c r="C47" s="171"/>
      <c r="D47" s="172"/>
      <c r="E47" s="172"/>
      <c r="F47" s="150">
        <f t="shared" si="1"/>
        <v>0</v>
      </c>
    </row>
    <row r="48" spans="1:6" s="117" customFormat="1">
      <c r="A48" s="171"/>
      <c r="B48" s="171"/>
      <c r="C48" s="171"/>
      <c r="D48" s="172"/>
      <c r="E48" s="172"/>
      <c r="F48" s="150">
        <f t="shared" si="1"/>
        <v>0</v>
      </c>
    </row>
    <row r="49" spans="1:6" s="117" customFormat="1">
      <c r="A49" s="171"/>
      <c r="B49" s="171"/>
      <c r="C49" s="171"/>
      <c r="D49" s="172"/>
      <c r="E49" s="172"/>
      <c r="F49" s="150">
        <f t="shared" si="1"/>
        <v>0</v>
      </c>
    </row>
    <row r="50" spans="1:6" s="117" customFormat="1">
      <c r="A50" s="171"/>
      <c r="B50" s="171"/>
      <c r="C50" s="171"/>
      <c r="D50" s="172"/>
      <c r="E50" s="172"/>
      <c r="F50" s="150">
        <f t="shared" si="1"/>
        <v>0</v>
      </c>
    </row>
    <row r="51" spans="1:6" s="117" customFormat="1">
      <c r="A51" s="171"/>
      <c r="B51" s="171"/>
      <c r="C51" s="171"/>
      <c r="D51" s="172"/>
      <c r="E51" s="172"/>
      <c r="F51" s="150">
        <f t="shared" si="1"/>
        <v>0</v>
      </c>
    </row>
    <row r="52" spans="1:6" s="117" customFormat="1">
      <c r="A52" s="171"/>
      <c r="B52" s="171"/>
      <c r="C52" s="171"/>
      <c r="D52" s="172"/>
      <c r="E52" s="172"/>
      <c r="F52" s="150">
        <f t="shared" si="1"/>
        <v>0</v>
      </c>
    </row>
    <row r="53" spans="1:6" s="117" customFormat="1">
      <c r="A53" s="171"/>
      <c r="B53" s="171"/>
      <c r="C53" s="171"/>
      <c r="D53" s="172"/>
      <c r="E53" s="172"/>
      <c r="F53" s="150">
        <f t="shared" si="1"/>
        <v>0</v>
      </c>
    </row>
    <row r="54" spans="1:6" s="117" customFormat="1">
      <c r="A54" s="171"/>
      <c r="B54" s="171"/>
      <c r="C54" s="171"/>
      <c r="D54" s="172"/>
      <c r="E54" s="172"/>
      <c r="F54" s="150">
        <f t="shared" si="1"/>
        <v>0</v>
      </c>
    </row>
    <row r="55" spans="1:6" s="117" customFormat="1">
      <c r="A55" s="171"/>
      <c r="B55" s="171"/>
      <c r="C55" s="171"/>
      <c r="D55" s="172"/>
      <c r="E55" s="172"/>
      <c r="F55" s="150">
        <f t="shared" si="1"/>
        <v>0</v>
      </c>
    </row>
    <row r="56" spans="1:6" s="117" customFormat="1">
      <c r="A56" s="171"/>
      <c r="B56" s="171"/>
      <c r="C56" s="171"/>
      <c r="D56" s="172"/>
      <c r="E56" s="172"/>
      <c r="F56" s="150">
        <f t="shared" si="1"/>
        <v>0</v>
      </c>
    </row>
    <row r="57" spans="1:6" s="117" customFormat="1">
      <c r="A57" s="171"/>
      <c r="B57" s="171"/>
      <c r="C57" s="171"/>
      <c r="D57" s="172"/>
      <c r="E57" s="172"/>
      <c r="F57" s="150">
        <f t="shared" si="1"/>
        <v>0</v>
      </c>
    </row>
    <row r="58" spans="1:6" s="117" customFormat="1">
      <c r="A58" s="171"/>
      <c r="B58" s="171"/>
      <c r="C58" s="171"/>
      <c r="D58" s="172"/>
      <c r="E58" s="172"/>
      <c r="F58" s="150">
        <f t="shared" si="1"/>
        <v>0</v>
      </c>
    </row>
    <row r="59" spans="1:6" s="117" customFormat="1">
      <c r="A59" s="171"/>
      <c r="B59" s="171"/>
      <c r="C59" s="171"/>
      <c r="D59" s="172"/>
      <c r="E59" s="172"/>
      <c r="F59" s="150">
        <f t="shared" si="1"/>
        <v>0</v>
      </c>
    </row>
    <row r="60" spans="1:6" s="117" customFormat="1">
      <c r="A60" s="171"/>
      <c r="B60" s="171"/>
      <c r="C60" s="171"/>
      <c r="D60" s="172"/>
      <c r="E60" s="172"/>
      <c r="F60" s="150">
        <f t="shared" si="1"/>
        <v>0</v>
      </c>
    </row>
    <row r="61" spans="1:6" s="117" customFormat="1">
      <c r="A61" s="171"/>
      <c r="B61" s="171"/>
      <c r="C61" s="171"/>
      <c r="D61" s="172"/>
      <c r="E61" s="172"/>
      <c r="F61" s="150">
        <f t="shared" si="1"/>
        <v>0</v>
      </c>
    </row>
    <row r="62" spans="1:6" s="117" customFormat="1">
      <c r="A62" s="171"/>
      <c r="B62" s="171"/>
      <c r="C62" s="171"/>
      <c r="D62" s="172"/>
      <c r="E62" s="172"/>
      <c r="F62" s="150">
        <f t="shared" si="1"/>
        <v>0</v>
      </c>
    </row>
    <row r="63" spans="1:6" s="117" customFormat="1">
      <c r="A63" s="171"/>
      <c r="B63" s="171"/>
      <c r="C63" s="171"/>
      <c r="D63" s="172"/>
      <c r="E63" s="172"/>
      <c r="F63" s="150">
        <f t="shared" si="1"/>
        <v>0</v>
      </c>
    </row>
    <row r="64" spans="1:6" s="117" customFormat="1">
      <c r="A64" s="171"/>
      <c r="B64" s="171"/>
      <c r="C64" s="171"/>
      <c r="D64" s="172"/>
      <c r="E64" s="172"/>
      <c r="F64" s="150">
        <f t="shared" si="1"/>
        <v>0</v>
      </c>
    </row>
    <row r="65" spans="1:6" s="117" customFormat="1">
      <c r="A65" s="171"/>
      <c r="B65" s="171"/>
      <c r="C65" s="171"/>
      <c r="D65" s="172"/>
      <c r="E65" s="172"/>
      <c r="F65" s="150">
        <f t="shared" si="1"/>
        <v>0</v>
      </c>
    </row>
    <row r="66" spans="1:6" s="117" customFormat="1">
      <c r="A66" s="171"/>
      <c r="B66" s="171"/>
      <c r="C66" s="171"/>
      <c r="D66" s="172"/>
      <c r="E66" s="172"/>
      <c r="F66" s="150">
        <f t="shared" si="1"/>
        <v>0</v>
      </c>
    </row>
    <row r="67" spans="1:6" s="117" customFormat="1">
      <c r="A67" s="171"/>
      <c r="B67" s="171"/>
      <c r="C67" s="171"/>
      <c r="D67" s="172"/>
      <c r="E67" s="172"/>
      <c r="F67" s="150">
        <f t="shared" si="1"/>
        <v>0</v>
      </c>
    </row>
    <row r="68" spans="1:6" s="117" customFormat="1">
      <c r="A68" s="171"/>
      <c r="B68" s="171"/>
      <c r="C68" s="171"/>
      <c r="D68" s="172"/>
      <c r="E68" s="172"/>
      <c r="F68" s="150">
        <f t="shared" si="1"/>
        <v>0</v>
      </c>
    </row>
    <row r="69" spans="1:6" s="117" customFormat="1">
      <c r="A69" s="171"/>
      <c r="B69" s="171"/>
      <c r="C69" s="171"/>
      <c r="D69" s="172"/>
      <c r="E69" s="172"/>
      <c r="F69" s="150">
        <f t="shared" si="1"/>
        <v>0</v>
      </c>
    </row>
    <row r="70" spans="1:6" s="117" customFormat="1">
      <c r="A70" s="171"/>
      <c r="B70" s="171"/>
      <c r="C70" s="171"/>
      <c r="D70" s="172"/>
      <c r="E70" s="172"/>
      <c r="F70" s="150">
        <f t="shared" si="1"/>
        <v>0</v>
      </c>
    </row>
    <row r="71" spans="1:6" s="117" customFormat="1">
      <c r="A71" s="171"/>
      <c r="B71" s="171"/>
      <c r="C71" s="171"/>
      <c r="D71" s="172"/>
      <c r="E71" s="172"/>
      <c r="F71" s="150">
        <f t="shared" si="1"/>
        <v>0</v>
      </c>
    </row>
    <row r="72" spans="1:6" s="117" customFormat="1">
      <c r="A72" s="171"/>
      <c r="B72" s="171"/>
      <c r="C72" s="171"/>
      <c r="D72" s="172"/>
      <c r="E72" s="172"/>
      <c r="F72" s="150">
        <f t="shared" si="1"/>
        <v>0</v>
      </c>
    </row>
    <row r="73" spans="1:6" s="117" customFormat="1">
      <c r="A73" s="171"/>
      <c r="B73" s="171"/>
      <c r="C73" s="171"/>
      <c r="D73" s="172"/>
      <c r="E73" s="172"/>
      <c r="F73" s="150">
        <f t="shared" si="1"/>
        <v>0</v>
      </c>
    </row>
    <row r="74" spans="1:6" s="117" customFormat="1">
      <c r="A74" s="171"/>
      <c r="B74" s="171"/>
      <c r="C74" s="171"/>
      <c r="D74" s="172"/>
      <c r="E74" s="172"/>
      <c r="F74" s="150">
        <f t="shared" si="1"/>
        <v>0</v>
      </c>
    </row>
    <row r="75" spans="1:6" s="117" customFormat="1">
      <c r="A75" s="171"/>
      <c r="B75" s="171"/>
      <c r="C75" s="171"/>
      <c r="D75" s="172"/>
      <c r="E75" s="172"/>
      <c r="F75" s="150">
        <f t="shared" si="1"/>
        <v>0</v>
      </c>
    </row>
    <row r="76" spans="1:6" s="117" customFormat="1">
      <c r="A76" s="171"/>
      <c r="B76" s="171"/>
      <c r="C76" s="171"/>
      <c r="D76" s="172"/>
      <c r="E76" s="172"/>
      <c r="F76" s="150">
        <f t="shared" si="1"/>
        <v>0</v>
      </c>
    </row>
    <row r="77" spans="1:6" s="117" customFormat="1">
      <c r="A77" s="171"/>
      <c r="B77" s="171"/>
      <c r="C77" s="171"/>
      <c r="D77" s="172"/>
      <c r="E77" s="172"/>
      <c r="F77" s="150">
        <f t="shared" si="1"/>
        <v>0</v>
      </c>
    </row>
    <row r="78" spans="1:6" s="117" customFormat="1">
      <c r="A78" s="171"/>
      <c r="B78" s="171"/>
      <c r="C78" s="171"/>
      <c r="D78" s="172"/>
      <c r="E78" s="172"/>
      <c r="F78" s="150">
        <f t="shared" si="1"/>
        <v>0</v>
      </c>
    </row>
    <row r="79" spans="1:6" s="117" customFormat="1">
      <c r="A79" s="171"/>
      <c r="B79" s="171"/>
      <c r="C79" s="171"/>
      <c r="D79" s="172"/>
      <c r="E79" s="172"/>
      <c r="F79" s="150">
        <f t="shared" si="1"/>
        <v>0</v>
      </c>
    </row>
    <row r="80" spans="1:6" s="117" customFormat="1">
      <c r="A80" s="171"/>
      <c r="B80" s="171"/>
      <c r="C80" s="171"/>
      <c r="D80" s="172"/>
      <c r="E80" s="172"/>
      <c r="F80" s="150">
        <f t="shared" si="1"/>
        <v>0</v>
      </c>
    </row>
    <row r="81" spans="1:6" s="117" customFormat="1">
      <c r="A81" s="171"/>
      <c r="B81" s="171"/>
      <c r="C81" s="171"/>
      <c r="D81" s="172"/>
      <c r="E81" s="172"/>
      <c r="F81" s="150">
        <f t="shared" si="1"/>
        <v>0</v>
      </c>
    </row>
    <row r="82" spans="1:6" s="117" customFormat="1">
      <c r="A82" s="171"/>
      <c r="B82" s="171"/>
      <c r="C82" s="171"/>
      <c r="D82" s="172"/>
      <c r="E82" s="172"/>
      <c r="F82" s="150">
        <f t="shared" si="1"/>
        <v>0</v>
      </c>
    </row>
    <row r="83" spans="1:6" s="117" customFormat="1">
      <c r="A83" s="171"/>
      <c r="B83" s="171"/>
      <c r="C83" s="171"/>
      <c r="D83" s="172"/>
      <c r="E83" s="172"/>
      <c r="F83" s="150">
        <f t="shared" si="1"/>
        <v>0</v>
      </c>
    </row>
    <row r="84" spans="1:6" s="117" customFormat="1">
      <c r="A84" s="171"/>
      <c r="B84" s="171"/>
      <c r="C84" s="171"/>
      <c r="D84" s="172"/>
      <c r="E84" s="172"/>
      <c r="F84" s="150">
        <f t="shared" si="1"/>
        <v>0</v>
      </c>
    </row>
    <row r="85" spans="1:6" s="117" customFormat="1">
      <c r="A85" s="171"/>
      <c r="B85" s="171"/>
      <c r="C85" s="171"/>
      <c r="D85" s="172"/>
      <c r="E85" s="172"/>
      <c r="F85" s="150">
        <f t="shared" si="1"/>
        <v>0</v>
      </c>
    </row>
    <row r="86" spans="1:6" s="117" customFormat="1">
      <c r="A86" s="171"/>
      <c r="B86" s="171"/>
      <c r="C86" s="171"/>
      <c r="D86" s="172"/>
      <c r="E86" s="172"/>
      <c r="F86" s="150">
        <f t="shared" si="1"/>
        <v>0</v>
      </c>
    </row>
    <row r="87" spans="1:6" s="117" customFormat="1">
      <c r="A87" s="171"/>
      <c r="B87" s="171"/>
      <c r="C87" s="171"/>
      <c r="D87" s="172"/>
      <c r="E87" s="172"/>
      <c r="F87" s="150">
        <f t="shared" si="1"/>
        <v>0</v>
      </c>
    </row>
    <row r="88" spans="1:6" s="117" customFormat="1">
      <c r="A88" s="171"/>
      <c r="B88" s="171"/>
      <c r="C88" s="171"/>
      <c r="D88" s="172"/>
      <c r="E88" s="172"/>
      <c r="F88" s="150">
        <f t="shared" si="1"/>
        <v>0</v>
      </c>
    </row>
    <row r="89" spans="1:6" s="117" customFormat="1">
      <c r="A89" s="171"/>
      <c r="B89" s="171"/>
      <c r="C89" s="171"/>
      <c r="D89" s="172"/>
      <c r="E89" s="172"/>
      <c r="F89" s="150">
        <f t="shared" si="1"/>
        <v>0</v>
      </c>
    </row>
    <row r="90" spans="1:6" s="117" customFormat="1">
      <c r="A90" s="171"/>
      <c r="B90" s="171"/>
      <c r="C90" s="171"/>
      <c r="D90" s="172"/>
      <c r="E90" s="172"/>
      <c r="F90" s="150">
        <f t="shared" si="1"/>
        <v>0</v>
      </c>
    </row>
    <row r="91" spans="1:6" s="117" customFormat="1">
      <c r="A91" s="171"/>
      <c r="B91" s="171"/>
      <c r="C91" s="171"/>
      <c r="D91" s="172"/>
      <c r="E91" s="172"/>
      <c r="F91" s="150">
        <f t="shared" si="1"/>
        <v>0</v>
      </c>
    </row>
    <row r="92" spans="1:6" s="117" customFormat="1">
      <c r="A92" s="171"/>
      <c r="B92" s="171"/>
      <c r="C92" s="171"/>
      <c r="D92" s="172"/>
      <c r="E92" s="172"/>
      <c r="F92" s="150">
        <f t="shared" si="1"/>
        <v>0</v>
      </c>
    </row>
    <row r="93" spans="1:6" s="117" customFormat="1">
      <c r="A93" s="171"/>
      <c r="B93" s="171"/>
      <c r="C93" s="171"/>
      <c r="D93" s="172"/>
      <c r="E93" s="172"/>
      <c r="F93" s="150">
        <f t="shared" si="1"/>
        <v>0</v>
      </c>
    </row>
    <row r="94" spans="1:6" s="117" customFormat="1">
      <c r="A94" s="171"/>
      <c r="B94" s="171"/>
      <c r="C94" s="171"/>
      <c r="D94" s="172"/>
      <c r="E94" s="172"/>
      <c r="F94" s="150">
        <f t="shared" si="1"/>
        <v>0</v>
      </c>
    </row>
    <row r="95" spans="1:6" s="117" customFormat="1">
      <c r="A95" s="171"/>
      <c r="B95" s="171"/>
      <c r="C95" s="171"/>
      <c r="D95" s="172"/>
      <c r="E95" s="172"/>
      <c r="F95" s="150">
        <f t="shared" si="1"/>
        <v>0</v>
      </c>
    </row>
    <row r="96" spans="1:6" s="117" customFormat="1">
      <c r="A96" s="171"/>
      <c r="B96" s="171"/>
      <c r="C96" s="171"/>
      <c r="D96" s="172"/>
      <c r="E96" s="172"/>
      <c r="F96" s="150">
        <f t="shared" si="1"/>
        <v>0</v>
      </c>
    </row>
    <row r="97" spans="1:6" s="117" customFormat="1">
      <c r="A97" s="171"/>
      <c r="B97" s="171"/>
      <c r="C97" s="171"/>
      <c r="D97" s="172"/>
      <c r="E97" s="172"/>
      <c r="F97" s="150">
        <f t="shared" si="1"/>
        <v>0</v>
      </c>
    </row>
    <row r="98" spans="1:6" s="117" customFormat="1">
      <c r="A98" s="171"/>
      <c r="B98" s="171"/>
      <c r="C98" s="171"/>
      <c r="D98" s="172"/>
      <c r="E98" s="172"/>
      <c r="F98" s="150">
        <f t="shared" si="1"/>
        <v>0</v>
      </c>
    </row>
    <row r="99" spans="1:6" s="117" customFormat="1">
      <c r="A99" s="171"/>
      <c r="B99" s="171"/>
      <c r="C99" s="171"/>
      <c r="D99" s="172"/>
      <c r="E99" s="172"/>
      <c r="F99" s="150">
        <f t="shared" si="1"/>
        <v>0</v>
      </c>
    </row>
    <row r="100" spans="1:6" s="117" customFormat="1">
      <c r="A100" s="171"/>
      <c r="B100" s="171"/>
      <c r="C100" s="171"/>
      <c r="D100" s="172"/>
      <c r="E100" s="172"/>
      <c r="F100" s="150">
        <f t="shared" si="1"/>
        <v>0</v>
      </c>
    </row>
    <row r="101" spans="1:6" s="117" customFormat="1">
      <c r="A101" s="171"/>
      <c r="B101" s="171"/>
      <c r="C101" s="171"/>
      <c r="D101" s="172"/>
      <c r="E101" s="172"/>
      <c r="F101" s="150">
        <f t="shared" si="1"/>
        <v>0</v>
      </c>
    </row>
    <row r="102" spans="1:6" s="117" customFormat="1">
      <c r="A102" s="171"/>
      <c r="B102" s="171"/>
      <c r="C102" s="171"/>
      <c r="D102" s="172"/>
      <c r="E102" s="172"/>
      <c r="F102" s="150">
        <f t="shared" si="1"/>
        <v>0</v>
      </c>
    </row>
    <row r="103" spans="1:6" s="117" customFormat="1">
      <c r="A103" s="171"/>
      <c r="B103" s="171"/>
      <c r="C103" s="171"/>
      <c r="D103" s="172"/>
      <c r="E103" s="172"/>
      <c r="F103" s="150">
        <f t="shared" si="1"/>
        <v>0</v>
      </c>
    </row>
    <row r="104" spans="1:6" s="117" customFormat="1">
      <c r="A104" s="171"/>
      <c r="B104" s="171"/>
      <c r="C104" s="171"/>
      <c r="D104" s="172"/>
      <c r="E104" s="172"/>
      <c r="F104" s="150">
        <f t="shared" si="1"/>
        <v>0</v>
      </c>
    </row>
    <row r="105" spans="1:6" s="117" customFormat="1">
      <c r="A105" s="171"/>
      <c r="B105" s="171"/>
      <c r="C105" s="171"/>
      <c r="D105" s="172"/>
      <c r="E105" s="172"/>
      <c r="F105" s="150">
        <f t="shared" si="1"/>
        <v>0</v>
      </c>
    </row>
    <row r="106" spans="1:6" s="117" customFormat="1">
      <c r="A106" s="171"/>
      <c r="B106" s="171"/>
      <c r="C106" s="171"/>
      <c r="D106" s="172"/>
      <c r="E106" s="172"/>
      <c r="F106" s="150">
        <f t="shared" si="1"/>
        <v>0</v>
      </c>
    </row>
    <row r="107" spans="1:6" s="117" customFormat="1">
      <c r="A107" s="171"/>
      <c r="B107" s="171"/>
      <c r="C107" s="171"/>
      <c r="D107" s="172"/>
      <c r="E107" s="172"/>
      <c r="F107" s="150">
        <f t="shared" si="1"/>
        <v>0</v>
      </c>
    </row>
    <row r="108" spans="1:6" s="117" customFormat="1">
      <c r="A108" s="171"/>
      <c r="B108" s="171"/>
      <c r="C108" s="171"/>
      <c r="D108" s="172"/>
      <c r="E108" s="172"/>
      <c r="F108" s="150">
        <f t="shared" si="1"/>
        <v>0</v>
      </c>
    </row>
    <row r="109" spans="1:6" s="117" customFormat="1">
      <c r="A109" s="171"/>
      <c r="B109" s="171"/>
      <c r="C109" s="171"/>
      <c r="D109" s="172"/>
      <c r="E109" s="172"/>
      <c r="F109" s="150">
        <f t="shared" si="1"/>
        <v>0</v>
      </c>
    </row>
    <row r="110" spans="1:6" s="117" customFormat="1">
      <c r="A110" s="171"/>
      <c r="B110" s="171"/>
      <c r="C110" s="171"/>
      <c r="D110" s="172"/>
      <c r="E110" s="172"/>
      <c r="F110" s="150">
        <f t="shared" ref="F110:F111" si="2">D110*E110</f>
        <v>0</v>
      </c>
    </row>
    <row r="111" spans="1:6" s="117" customFormat="1">
      <c r="A111" s="171"/>
      <c r="B111" s="171"/>
      <c r="C111" s="171"/>
      <c r="D111" s="172"/>
      <c r="E111" s="172"/>
      <c r="F111" s="150">
        <f t="shared" si="2"/>
        <v>0</v>
      </c>
    </row>
    <row r="112" spans="1:6" s="117" customFormat="1">
      <c r="A112" s="171"/>
      <c r="B112" s="171"/>
      <c r="C112" s="171"/>
      <c r="D112" s="172"/>
      <c r="E112" s="172"/>
      <c r="F112" s="150">
        <f t="shared" si="0"/>
        <v>0</v>
      </c>
    </row>
  </sheetData>
  <sheetProtection algorithmName="SHA-512" hashValue="u1AOP3f1EXZTV358A1bgapFJ4g7PEXmkvlYWa9WGXCzh70CH9cep4o5qdORrO+pB9bV5EKffdsBJ7EGDyV9eLw==" saltValue="uy/RaxQ1qDIw0JOHtbtPgQ==" spinCount="100000" sheet="1" insertRows="0" selectLockedCells="1"/>
  <mergeCells count="1">
    <mergeCell ref="D4:F4"/>
  </mergeCells>
  <phoneticPr fontId="2"/>
  <pageMargins left="0.70866141732283472" right="0.47244094488188981" top="0.74803149606299213" bottom="0.74803149606299213" header="0.31496062992125984" footer="0.31496062992125984"/>
  <pageSetup paperSize="9" scale="69"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showZeros="0" view="pageBreakPreview" zoomScale="60" zoomScaleNormal="85" workbookViewId="0">
      <selection activeCell="E8" sqref="E8:J8"/>
    </sheetView>
  </sheetViews>
  <sheetFormatPr defaultColWidth="8.75" defaultRowHeight="18.75"/>
  <cols>
    <col min="1" max="1" width="5.25" style="19" customWidth="1"/>
    <col min="2" max="3" width="14.125" style="19" customWidth="1"/>
    <col min="4" max="5" width="6.25" style="19" customWidth="1"/>
    <col min="6" max="9" width="3.625" style="19" customWidth="1"/>
    <col min="10" max="10" width="8.75" style="19"/>
    <col min="11" max="11" width="15.625" style="19" customWidth="1"/>
    <col min="12" max="12" width="3.75" style="19" customWidth="1"/>
    <col min="13" max="13" width="5.25" style="19" customWidth="1"/>
    <col min="14" max="16384" width="8.75" style="19"/>
  </cols>
  <sheetData>
    <row r="1" spans="1:13">
      <c r="A1" s="30"/>
      <c r="B1" s="30"/>
      <c r="C1" s="30"/>
      <c r="D1" s="30"/>
      <c r="E1" s="30"/>
      <c r="F1" s="30"/>
      <c r="G1" s="30"/>
      <c r="H1" s="30"/>
      <c r="I1" s="30"/>
      <c r="J1" s="30"/>
      <c r="K1" s="30"/>
      <c r="L1" s="30"/>
      <c r="M1" s="125" t="s">
        <v>200</v>
      </c>
    </row>
    <row r="2" spans="1:13">
      <c r="A2" s="244"/>
      <c r="B2" s="244"/>
      <c r="C2" s="244"/>
      <c r="D2" s="30"/>
      <c r="E2" s="30"/>
      <c r="F2" s="30"/>
      <c r="G2" s="30"/>
      <c r="H2" s="30"/>
      <c r="I2" s="30"/>
      <c r="J2" s="30"/>
      <c r="K2" s="30"/>
      <c r="L2" s="30"/>
      <c r="M2" s="31"/>
    </row>
    <row r="3" spans="1:13">
      <c r="A3" s="32"/>
      <c r="B3" s="32"/>
      <c r="C3" s="30"/>
      <c r="D3" s="30"/>
      <c r="E3" s="30"/>
      <c r="F3" s="30"/>
      <c r="G3" s="30"/>
      <c r="H3" s="30"/>
      <c r="I3" s="30"/>
      <c r="J3" s="30"/>
      <c r="K3" s="30"/>
      <c r="L3" s="30"/>
      <c r="M3" s="31"/>
    </row>
    <row r="4" spans="1:13" ht="21">
      <c r="A4" s="245" t="s">
        <v>69</v>
      </c>
      <c r="B4" s="245"/>
      <c r="C4" s="246"/>
      <c r="D4" s="246"/>
      <c r="E4" s="246"/>
      <c r="F4" s="246"/>
      <c r="G4" s="246"/>
      <c r="H4" s="246"/>
      <c r="I4" s="246"/>
      <c r="J4" s="246"/>
      <c r="K4" s="246"/>
      <c r="L4" s="246"/>
      <c r="M4" s="246"/>
    </row>
    <row r="5" spans="1:13" ht="21">
      <c r="A5" s="33"/>
      <c r="B5" s="33"/>
      <c r="C5" s="34"/>
      <c r="D5" s="34"/>
      <c r="E5" s="34"/>
      <c r="F5" s="34"/>
      <c r="G5" s="34"/>
      <c r="H5" s="34"/>
      <c r="I5" s="34"/>
      <c r="J5" s="34"/>
      <c r="K5" s="34"/>
      <c r="L5" s="34"/>
      <c r="M5" s="34"/>
    </row>
    <row r="6" spans="1:13" ht="21">
      <c r="A6" s="33"/>
      <c r="B6" s="33"/>
      <c r="C6" s="34"/>
      <c r="D6" s="34"/>
      <c r="E6" s="34"/>
      <c r="F6" s="34"/>
      <c r="G6" s="34"/>
      <c r="H6" s="34"/>
      <c r="I6" s="34"/>
      <c r="J6" s="34"/>
      <c r="K6" s="34"/>
      <c r="L6" s="34"/>
      <c r="M6" s="34"/>
    </row>
    <row r="7" spans="1:13" ht="21">
      <c r="A7" s="33"/>
      <c r="B7" s="33"/>
      <c r="C7" s="34"/>
      <c r="D7" s="34"/>
      <c r="E7" s="34"/>
      <c r="F7" s="34"/>
      <c r="G7" s="34"/>
      <c r="H7" s="35" t="s">
        <v>81</v>
      </c>
      <c r="I7" s="256">
        <f>基本情報!E8</f>
        <v>0</v>
      </c>
      <c r="J7" s="257"/>
      <c r="K7" s="257"/>
      <c r="L7" s="257"/>
      <c r="M7" s="257"/>
    </row>
    <row r="8" spans="1:13">
      <c r="A8" s="36"/>
      <c r="B8" s="36"/>
      <c r="C8" s="36"/>
      <c r="D8" s="36"/>
      <c r="E8" s="36"/>
      <c r="F8" s="36"/>
      <c r="G8" s="36"/>
      <c r="H8" s="36"/>
      <c r="I8" s="36"/>
      <c r="J8" s="36"/>
      <c r="K8" s="36"/>
      <c r="L8" s="36"/>
      <c r="M8" s="36"/>
    </row>
    <row r="9" spans="1:13" ht="19.5" thickBot="1">
      <c r="A9" s="247" t="s">
        <v>59</v>
      </c>
      <c r="B9" s="248"/>
      <c r="C9" s="36"/>
      <c r="D9" s="36"/>
      <c r="E9" s="36"/>
      <c r="F9" s="36"/>
      <c r="G9" s="36"/>
      <c r="H9" s="249" t="s">
        <v>60</v>
      </c>
      <c r="I9" s="249"/>
      <c r="J9" s="250"/>
      <c r="K9" s="250"/>
      <c r="L9" s="250"/>
      <c r="M9" s="36"/>
    </row>
    <row r="10" spans="1:13" ht="29.45" customHeight="1" thickBot="1">
      <c r="A10" s="36"/>
      <c r="B10" s="251" t="s">
        <v>61</v>
      </c>
      <c r="C10" s="252"/>
      <c r="D10" s="252"/>
      <c r="E10" s="252"/>
      <c r="F10" s="252"/>
      <c r="G10" s="253"/>
      <c r="H10" s="254" t="s">
        <v>62</v>
      </c>
      <c r="I10" s="252"/>
      <c r="J10" s="252"/>
      <c r="K10" s="252"/>
      <c r="L10" s="255"/>
      <c r="M10" s="36"/>
    </row>
    <row r="11" spans="1:13" ht="29.45" customHeight="1">
      <c r="A11" s="36"/>
      <c r="B11" s="258" t="s">
        <v>70</v>
      </c>
      <c r="C11" s="259"/>
      <c r="D11" s="259"/>
      <c r="E11" s="259"/>
      <c r="F11" s="259"/>
      <c r="G11" s="260"/>
      <c r="H11" s="37"/>
      <c r="I11" s="38"/>
      <c r="J11" s="261">
        <f>'別紙9-1（変更）'!I9</f>
        <v>0</v>
      </c>
      <c r="K11" s="261"/>
      <c r="L11" s="39"/>
      <c r="M11" s="36"/>
    </row>
    <row r="12" spans="1:13" ht="29.45" customHeight="1">
      <c r="A12" s="36"/>
      <c r="B12" s="262" t="s">
        <v>63</v>
      </c>
      <c r="C12" s="263"/>
      <c r="D12" s="263"/>
      <c r="E12" s="263"/>
      <c r="F12" s="263"/>
      <c r="G12" s="264"/>
      <c r="H12" s="40"/>
      <c r="I12" s="41"/>
      <c r="J12" s="265">
        <f>I21-J11-J13</f>
        <v>0</v>
      </c>
      <c r="K12" s="265"/>
      <c r="L12" s="42"/>
      <c r="M12" s="36"/>
    </row>
    <row r="13" spans="1:13" ht="29.45" customHeight="1" thickBot="1">
      <c r="A13" s="36"/>
      <c r="B13" s="262" t="s">
        <v>64</v>
      </c>
      <c r="C13" s="263"/>
      <c r="D13" s="263"/>
      <c r="E13" s="263"/>
      <c r="F13" s="263"/>
      <c r="G13" s="264"/>
      <c r="H13" s="43"/>
      <c r="I13" s="44"/>
      <c r="J13" s="266">
        <f>'別紙9-1（変更）'!D9</f>
        <v>0</v>
      </c>
      <c r="K13" s="266"/>
      <c r="L13" s="45"/>
      <c r="M13" s="36"/>
    </row>
    <row r="14" spans="1:13" ht="29.45" customHeight="1" thickBot="1">
      <c r="A14" s="36"/>
      <c r="B14" s="267" t="s">
        <v>65</v>
      </c>
      <c r="C14" s="268"/>
      <c r="D14" s="268"/>
      <c r="E14" s="268"/>
      <c r="F14" s="268"/>
      <c r="G14" s="269"/>
      <c r="H14" s="46"/>
      <c r="I14" s="270">
        <f>SUM(J11:K13)</f>
        <v>0</v>
      </c>
      <c r="J14" s="270"/>
      <c r="K14" s="270"/>
      <c r="L14" s="47"/>
      <c r="M14" s="36"/>
    </row>
    <row r="15" spans="1:13">
      <c r="A15" s="36"/>
      <c r="B15" s="271"/>
      <c r="C15" s="271"/>
      <c r="D15" s="271"/>
      <c r="E15" s="271"/>
      <c r="F15" s="271"/>
      <c r="G15" s="271"/>
      <c r="H15" s="271"/>
      <c r="I15" s="271"/>
      <c r="J15" s="271"/>
      <c r="K15" s="271"/>
      <c r="L15" s="271"/>
      <c r="M15" s="36"/>
    </row>
    <row r="16" spans="1:13" ht="18.600000000000001" customHeight="1" thickBot="1">
      <c r="A16" s="247" t="s">
        <v>66</v>
      </c>
      <c r="B16" s="248"/>
      <c r="C16" s="36"/>
      <c r="D16" s="36"/>
      <c r="E16" s="36"/>
      <c r="F16" s="36"/>
      <c r="G16" s="36"/>
      <c r="H16" s="249" t="s">
        <v>60</v>
      </c>
      <c r="I16" s="249"/>
      <c r="J16" s="250"/>
      <c r="K16" s="250"/>
      <c r="L16" s="250"/>
      <c r="M16" s="36"/>
    </row>
    <row r="17" spans="1:13" ht="29.45" customHeight="1" thickBot="1">
      <c r="A17" s="36"/>
      <c r="B17" s="251" t="s">
        <v>61</v>
      </c>
      <c r="C17" s="252"/>
      <c r="D17" s="252"/>
      <c r="E17" s="252"/>
      <c r="F17" s="252"/>
      <c r="G17" s="253"/>
      <c r="H17" s="254" t="s">
        <v>62</v>
      </c>
      <c r="I17" s="252"/>
      <c r="J17" s="252"/>
      <c r="K17" s="252"/>
      <c r="L17" s="255"/>
      <c r="M17" s="36"/>
    </row>
    <row r="18" spans="1:13" ht="29.45" customHeight="1">
      <c r="A18" s="36"/>
      <c r="B18" s="272" t="s">
        <v>191</v>
      </c>
      <c r="C18" s="273"/>
      <c r="D18" s="273"/>
      <c r="E18" s="273"/>
      <c r="F18" s="273"/>
      <c r="G18" s="274"/>
      <c r="H18" s="48"/>
      <c r="I18" s="49"/>
      <c r="J18" s="275">
        <f>'別紙9-1（変更）'!C9</f>
        <v>0</v>
      </c>
      <c r="K18" s="275"/>
      <c r="L18" s="50"/>
      <c r="M18" s="36"/>
    </row>
    <row r="19" spans="1:13" ht="29.45" customHeight="1">
      <c r="A19" s="36"/>
      <c r="B19" s="262"/>
      <c r="C19" s="263"/>
      <c r="D19" s="263"/>
      <c r="E19" s="263"/>
      <c r="F19" s="263"/>
      <c r="G19" s="264"/>
      <c r="H19" s="51"/>
      <c r="I19" s="276"/>
      <c r="J19" s="276"/>
      <c r="K19" s="276"/>
      <c r="L19" s="52"/>
      <c r="M19" s="36"/>
    </row>
    <row r="20" spans="1:13" ht="29.45" customHeight="1" thickBot="1">
      <c r="A20" s="36"/>
      <c r="B20" s="277"/>
      <c r="C20" s="278"/>
      <c r="D20" s="278"/>
      <c r="E20" s="278"/>
      <c r="F20" s="278"/>
      <c r="G20" s="279"/>
      <c r="H20" s="53"/>
      <c r="I20" s="280"/>
      <c r="J20" s="280"/>
      <c r="K20" s="280"/>
      <c r="L20" s="54"/>
      <c r="M20" s="36"/>
    </row>
    <row r="21" spans="1:13" ht="29.45" customHeight="1" thickBot="1">
      <c r="A21" s="36"/>
      <c r="B21" s="267" t="s">
        <v>65</v>
      </c>
      <c r="C21" s="268"/>
      <c r="D21" s="268"/>
      <c r="E21" s="268"/>
      <c r="F21" s="268"/>
      <c r="G21" s="269"/>
      <c r="H21" s="46"/>
      <c r="I21" s="270">
        <f>SUM(I18:K20)</f>
        <v>0</v>
      </c>
      <c r="J21" s="270"/>
      <c r="K21" s="270"/>
      <c r="L21" s="47"/>
      <c r="M21" s="36"/>
    </row>
    <row r="22" spans="1:13">
      <c r="A22" s="36"/>
      <c r="B22" s="36"/>
      <c r="C22" s="36"/>
      <c r="D22" s="36"/>
      <c r="E22" s="36"/>
      <c r="F22" s="36"/>
      <c r="G22" s="36"/>
      <c r="H22" s="36"/>
      <c r="I22" s="36"/>
      <c r="J22" s="36"/>
      <c r="K22" s="36"/>
      <c r="L22" s="36"/>
      <c r="M22" s="36"/>
    </row>
    <row r="23" spans="1:13">
      <c r="A23" s="36"/>
      <c r="B23" s="248" t="s">
        <v>67</v>
      </c>
      <c r="C23" s="248"/>
      <c r="D23" s="248"/>
      <c r="E23" s="248"/>
      <c r="F23" s="248"/>
      <c r="G23" s="248"/>
      <c r="H23" s="248"/>
      <c r="I23" s="248"/>
      <c r="J23" s="248"/>
      <c r="K23" s="55"/>
      <c r="L23" s="36"/>
      <c r="M23" s="36"/>
    </row>
    <row r="24" spans="1:13">
      <c r="A24" s="36"/>
      <c r="B24" s="55"/>
      <c r="C24" s="55"/>
      <c r="D24" s="55"/>
      <c r="E24" s="55"/>
      <c r="F24" s="55"/>
      <c r="G24" s="55"/>
      <c r="H24" s="55"/>
      <c r="I24" s="55"/>
      <c r="J24" s="55"/>
      <c r="K24" s="55"/>
      <c r="L24" s="36"/>
      <c r="M24" s="36"/>
    </row>
    <row r="25" spans="1:13">
      <c r="A25" s="36"/>
      <c r="B25" s="55"/>
      <c r="C25" s="5"/>
      <c r="D25" s="284" t="str">
        <f>'様式第２号（変更申請書）'!Q3</f>
        <v>令和５年　月　　日</v>
      </c>
      <c r="E25" s="285"/>
      <c r="F25" s="285"/>
      <c r="G25" s="285"/>
      <c r="H25" s="285"/>
      <c r="I25" s="285"/>
      <c r="J25" s="6"/>
      <c r="K25" s="7"/>
      <c r="L25" s="8"/>
      <c r="M25" s="36"/>
    </row>
    <row r="26" spans="1:13" ht="9" customHeight="1">
      <c r="A26" s="36"/>
      <c r="B26" s="55"/>
      <c r="C26" s="55"/>
      <c r="D26" s="55"/>
      <c r="E26" s="55"/>
      <c r="F26" s="55"/>
      <c r="G26" s="55"/>
      <c r="H26" s="55"/>
      <c r="I26" s="55"/>
      <c r="J26" s="55"/>
      <c r="K26" s="55"/>
      <c r="L26" s="36"/>
      <c r="M26" s="36"/>
    </row>
    <row r="27" spans="1:13">
      <c r="A27" s="36"/>
      <c r="B27" s="36"/>
      <c r="C27" s="36"/>
      <c r="D27" s="283" t="s">
        <v>71</v>
      </c>
      <c r="E27" s="283"/>
      <c r="F27" s="243" t="s">
        <v>82</v>
      </c>
      <c r="G27" s="243"/>
      <c r="H27" s="243"/>
      <c r="I27" s="243"/>
      <c r="J27" s="243"/>
      <c r="K27" s="243"/>
      <c r="L27" s="243"/>
      <c r="M27" s="243"/>
    </row>
    <row r="28" spans="1:13">
      <c r="A28" s="36"/>
      <c r="B28" s="36"/>
      <c r="C28" s="36"/>
      <c r="D28" s="56"/>
      <c r="E28" s="56"/>
      <c r="F28" s="57"/>
      <c r="G28" s="286" t="str">
        <f>IF(基本情報!E5="","",基本情報!E5)</f>
        <v/>
      </c>
      <c r="H28" s="286"/>
      <c r="I28" s="286"/>
      <c r="J28" s="286"/>
      <c r="K28" s="286"/>
      <c r="L28" s="286"/>
      <c r="M28" s="286"/>
    </row>
    <row r="29" spans="1:13" ht="9" customHeight="1">
      <c r="A29" s="36"/>
      <c r="B29" s="55"/>
      <c r="C29" s="55"/>
      <c r="D29" s="55"/>
      <c r="E29" s="55"/>
      <c r="F29" s="55"/>
      <c r="G29" s="55"/>
      <c r="H29" s="55"/>
      <c r="I29" s="55"/>
      <c r="J29" s="55"/>
      <c r="K29" s="55"/>
      <c r="L29" s="36"/>
      <c r="M29" s="36"/>
    </row>
    <row r="30" spans="1:13">
      <c r="A30" s="36"/>
      <c r="B30" s="36"/>
      <c r="C30" s="36"/>
      <c r="D30" s="281" t="s">
        <v>72</v>
      </c>
      <c r="E30" s="281"/>
      <c r="F30" s="243" t="s">
        <v>83</v>
      </c>
      <c r="G30" s="243"/>
      <c r="H30" s="243"/>
      <c r="I30" s="243"/>
      <c r="J30" s="243"/>
      <c r="K30" s="243"/>
      <c r="L30" s="243"/>
      <c r="M30" s="243"/>
    </row>
    <row r="31" spans="1:13">
      <c r="A31" s="36"/>
      <c r="B31" s="36"/>
      <c r="C31" s="36"/>
      <c r="D31" s="282"/>
      <c r="E31" s="282"/>
      <c r="F31" s="58"/>
      <c r="G31" s="242" t="str">
        <f>IF(基本情報!E6="","",基本情報!E6)</f>
        <v/>
      </c>
      <c r="H31" s="242"/>
      <c r="I31" s="242"/>
      <c r="J31" s="242"/>
      <c r="K31" s="242"/>
      <c r="L31" s="242"/>
      <c r="M31" s="242"/>
    </row>
    <row r="32" spans="1:13">
      <c r="A32" s="36"/>
      <c r="B32" s="36"/>
      <c r="C32" s="36"/>
      <c r="D32" s="36"/>
      <c r="E32" s="36"/>
      <c r="F32" s="36"/>
      <c r="G32" s="242">
        <f>基本情報!E7</f>
        <v>0</v>
      </c>
      <c r="H32" s="242"/>
      <c r="I32" s="242"/>
      <c r="J32" s="242"/>
      <c r="K32" s="242"/>
      <c r="L32" s="242"/>
      <c r="M32" s="242"/>
    </row>
  </sheetData>
  <sheetProtection algorithmName="SHA-512" hashValue="WnI/98NYItDD6515sJmTlEnv9WjHxsDvRkCV2QPNZRhYPnTOna7rcg2b3U5+AuCUweVPD461eOI+9kncSa86iA==" saltValue="KtLQF7TCjbj82q3+GxshYg=="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20:G20"/>
    <mergeCell ref="I20:K20"/>
    <mergeCell ref="B19:G19"/>
    <mergeCell ref="I19:K19"/>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2800-C25A-4767-A6C5-EC599DACC3E7}">
  <sheetPr>
    <tabColor theme="4" tint="0.39997558519241921"/>
  </sheetPr>
  <dimension ref="A1:U35"/>
  <sheetViews>
    <sheetView showGridLines="0" view="pageBreakPreview" zoomScale="85" zoomScaleNormal="85" zoomScaleSheetLayoutView="85" workbookViewId="0">
      <selection activeCell="R25" sqref="R25:T26"/>
    </sheetView>
  </sheetViews>
  <sheetFormatPr defaultRowHeight="18.75"/>
  <cols>
    <col min="1" max="21" width="4.5" customWidth="1"/>
  </cols>
  <sheetData>
    <row r="1" spans="1:21">
      <c r="A1" s="126"/>
      <c r="B1" s="126"/>
      <c r="C1" s="126"/>
      <c r="D1" s="126"/>
      <c r="E1" s="126"/>
      <c r="F1" s="126"/>
      <c r="G1" s="126"/>
      <c r="H1" s="126"/>
      <c r="I1" s="126"/>
      <c r="J1" s="126"/>
      <c r="K1" s="126"/>
      <c r="L1" s="126"/>
      <c r="M1" s="126"/>
      <c r="N1" s="126"/>
      <c r="O1" s="126"/>
      <c r="P1" s="126"/>
      <c r="Q1" s="126"/>
      <c r="R1" s="126"/>
      <c r="S1" s="126"/>
      <c r="T1" s="126"/>
      <c r="U1" s="127" t="s">
        <v>200</v>
      </c>
    </row>
    <row r="2" spans="1:21">
      <c r="A2" s="128"/>
      <c r="B2" s="128"/>
      <c r="C2" s="128"/>
      <c r="D2" s="128"/>
      <c r="E2" s="128"/>
      <c r="F2" s="128"/>
      <c r="G2" s="128"/>
      <c r="H2" s="128"/>
      <c r="I2" s="126"/>
      <c r="J2" s="126"/>
      <c r="K2" s="126"/>
      <c r="L2" s="126"/>
      <c r="M2" s="126"/>
      <c r="N2" s="126"/>
      <c r="O2" s="126"/>
      <c r="P2" s="126"/>
      <c r="Q2" s="126"/>
      <c r="R2" s="126"/>
      <c r="S2" s="126"/>
      <c r="T2" s="126"/>
      <c r="U2" s="129"/>
    </row>
    <row r="3" spans="1:21" ht="21">
      <c r="A3" s="296" t="s">
        <v>215</v>
      </c>
      <c r="B3" s="296"/>
      <c r="C3" s="296"/>
      <c r="D3" s="296"/>
      <c r="E3" s="296"/>
      <c r="F3" s="296"/>
      <c r="G3" s="296"/>
      <c r="H3" s="296"/>
      <c r="I3" s="297"/>
      <c r="J3" s="297"/>
      <c r="K3" s="297"/>
      <c r="L3" s="297"/>
      <c r="M3" s="297"/>
      <c r="N3" s="297"/>
      <c r="O3" s="297"/>
      <c r="P3" s="297"/>
      <c r="Q3" s="297"/>
      <c r="R3" s="297"/>
      <c r="S3" s="297"/>
      <c r="T3" s="297"/>
      <c r="U3" s="297"/>
    </row>
    <row r="4" spans="1:21" ht="21">
      <c r="A4" s="130"/>
      <c r="B4" s="130"/>
      <c r="C4" s="130"/>
      <c r="D4" s="130"/>
      <c r="E4" s="130"/>
      <c r="F4" s="130"/>
      <c r="G4" s="130"/>
      <c r="H4" s="130"/>
      <c r="I4" s="131"/>
      <c r="J4" s="131"/>
      <c r="K4" s="131"/>
      <c r="L4" s="131"/>
      <c r="M4" s="131"/>
      <c r="N4" s="131"/>
      <c r="O4" s="131"/>
      <c r="P4" s="131"/>
      <c r="Q4" s="131"/>
      <c r="R4" s="131"/>
      <c r="S4" s="131"/>
      <c r="T4" s="131"/>
      <c r="U4" s="131"/>
    </row>
    <row r="5" spans="1:21" ht="21">
      <c r="A5" s="130"/>
      <c r="B5" s="130"/>
      <c r="C5" s="130"/>
      <c r="D5" s="130"/>
      <c r="E5" s="130"/>
      <c r="F5" s="130"/>
      <c r="G5" s="130"/>
      <c r="H5" s="130"/>
      <c r="I5" s="131"/>
      <c r="J5" s="131"/>
      <c r="K5" s="131"/>
      <c r="L5" s="131"/>
      <c r="M5" s="131"/>
      <c r="N5" s="131"/>
      <c r="O5" s="131"/>
      <c r="P5" s="131"/>
      <c r="Q5" s="131"/>
      <c r="R5" s="131"/>
      <c r="S5" s="131"/>
      <c r="T5" s="131"/>
      <c r="U5" s="131"/>
    </row>
    <row r="6" spans="1:21" ht="21">
      <c r="A6" s="130"/>
      <c r="B6" s="130"/>
      <c r="C6" s="130"/>
      <c r="D6" s="130"/>
      <c r="E6" s="130"/>
      <c r="F6" s="130"/>
      <c r="G6" s="130"/>
      <c r="H6" s="130"/>
      <c r="I6" s="131"/>
      <c r="J6" s="131"/>
      <c r="K6" s="132" t="s">
        <v>81</v>
      </c>
      <c r="L6" s="298">
        <f>基本情報!E8</f>
        <v>0</v>
      </c>
      <c r="M6" s="299"/>
      <c r="N6" s="299"/>
      <c r="O6" s="299"/>
      <c r="P6" s="299"/>
      <c r="Q6" s="299"/>
      <c r="R6" s="299"/>
      <c r="S6" s="299"/>
      <c r="T6" s="299"/>
      <c r="U6" s="133"/>
    </row>
    <row r="7" spans="1:21">
      <c r="A7" s="134"/>
      <c r="B7" s="134"/>
      <c r="C7" s="134"/>
      <c r="D7" s="134"/>
      <c r="E7" s="134"/>
      <c r="F7" s="134"/>
      <c r="G7" s="134"/>
      <c r="H7" s="134"/>
      <c r="I7" s="134"/>
      <c r="J7" s="134"/>
      <c r="K7" s="134"/>
      <c r="L7" s="134"/>
      <c r="M7" s="134"/>
      <c r="N7" s="134"/>
      <c r="O7" s="134"/>
      <c r="P7" s="134"/>
      <c r="Q7" s="134"/>
      <c r="R7" s="134"/>
      <c r="S7" s="134"/>
      <c r="T7" s="134"/>
      <c r="U7" s="134"/>
    </row>
    <row r="8" spans="1:21">
      <c r="A8" s="135"/>
      <c r="B8" s="135"/>
      <c r="C8" s="135"/>
      <c r="D8" s="135"/>
      <c r="E8" s="135"/>
      <c r="F8" s="135"/>
      <c r="G8" s="135"/>
      <c r="H8" s="135"/>
      <c r="I8" s="135"/>
      <c r="J8" s="135"/>
      <c r="K8" s="135"/>
      <c r="L8" s="135"/>
      <c r="M8" s="135"/>
      <c r="N8" s="135"/>
      <c r="O8" s="135"/>
      <c r="P8" s="135"/>
      <c r="Q8" s="135"/>
      <c r="R8" s="135"/>
      <c r="S8" s="135"/>
      <c r="T8" s="135"/>
      <c r="U8" s="135"/>
    </row>
    <row r="9" spans="1:21">
      <c r="A9" s="135"/>
      <c r="B9" s="300" t="s">
        <v>217</v>
      </c>
      <c r="C9" s="300"/>
      <c r="D9" s="300"/>
      <c r="E9" s="300"/>
      <c r="F9" s="300"/>
      <c r="G9" s="300"/>
      <c r="H9" s="300"/>
      <c r="I9" s="300"/>
      <c r="J9" s="300"/>
      <c r="K9" s="300"/>
      <c r="L9" s="300"/>
      <c r="M9" s="300"/>
      <c r="N9" s="300"/>
      <c r="O9" s="300"/>
      <c r="P9" s="300"/>
      <c r="Q9" s="300"/>
      <c r="R9" s="300"/>
      <c r="S9" s="300"/>
      <c r="T9" s="300"/>
      <c r="U9" s="135"/>
    </row>
    <row r="10" spans="1:21">
      <c r="A10" s="135"/>
      <c r="B10" s="300"/>
      <c r="C10" s="300"/>
      <c r="D10" s="300"/>
      <c r="E10" s="300"/>
      <c r="F10" s="300"/>
      <c r="G10" s="300"/>
      <c r="H10" s="300"/>
      <c r="I10" s="300"/>
      <c r="J10" s="300"/>
      <c r="K10" s="300"/>
      <c r="L10" s="300"/>
      <c r="M10" s="300"/>
      <c r="N10" s="300"/>
      <c r="O10" s="300"/>
      <c r="P10" s="300"/>
      <c r="Q10" s="300"/>
      <c r="R10" s="300"/>
      <c r="S10" s="300"/>
      <c r="T10" s="300"/>
      <c r="U10" s="135"/>
    </row>
    <row r="11" spans="1:21">
      <c r="B11" s="300"/>
      <c r="C11" s="300"/>
      <c r="D11" s="300"/>
      <c r="E11" s="300"/>
      <c r="F11" s="300"/>
      <c r="G11" s="300"/>
      <c r="H11" s="300"/>
      <c r="I11" s="300"/>
      <c r="J11" s="300"/>
      <c r="K11" s="300"/>
      <c r="L11" s="300"/>
      <c r="M11" s="300"/>
      <c r="N11" s="300"/>
      <c r="O11" s="300"/>
      <c r="P11" s="300"/>
      <c r="Q11" s="300"/>
      <c r="R11" s="300"/>
      <c r="S11" s="300"/>
      <c r="T11" s="300"/>
    </row>
    <row r="13" spans="1:21" ht="19.5">
      <c r="B13" s="136"/>
      <c r="C13" s="136"/>
      <c r="D13" s="136"/>
      <c r="E13" s="136"/>
      <c r="F13" s="136"/>
      <c r="G13" s="136"/>
      <c r="H13" s="136"/>
      <c r="I13" s="136"/>
      <c r="J13" s="136"/>
      <c r="K13" s="136"/>
      <c r="L13" s="136"/>
      <c r="M13" s="136"/>
      <c r="N13" s="136"/>
      <c r="O13" s="136"/>
      <c r="P13" s="136"/>
      <c r="Q13" s="136"/>
      <c r="R13" s="136"/>
      <c r="S13" s="136"/>
      <c r="T13" s="136"/>
    </row>
    <row r="14" spans="1:21" ht="19.899999999999999" customHeight="1">
      <c r="B14" s="320"/>
      <c r="C14" s="321" t="s">
        <v>216</v>
      </c>
      <c r="D14" s="321"/>
      <c r="E14" s="321"/>
      <c r="F14" s="321"/>
      <c r="G14" s="321"/>
      <c r="H14" s="321"/>
      <c r="I14" s="321"/>
      <c r="J14" s="321"/>
      <c r="K14" s="321"/>
      <c r="L14" s="321"/>
      <c r="M14" s="321"/>
      <c r="N14" s="321"/>
      <c r="O14" s="137"/>
      <c r="P14" s="303"/>
      <c r="Q14" s="304"/>
      <c r="R14" s="304"/>
      <c r="S14" s="304"/>
      <c r="T14" s="305"/>
      <c r="U14" s="138"/>
    </row>
    <row r="15" spans="1:21" ht="19.899999999999999" customHeight="1">
      <c r="B15" s="320"/>
      <c r="C15" s="321"/>
      <c r="D15" s="321"/>
      <c r="E15" s="321"/>
      <c r="F15" s="321"/>
      <c r="G15" s="321"/>
      <c r="H15" s="321"/>
      <c r="I15" s="321"/>
      <c r="J15" s="321"/>
      <c r="K15" s="321"/>
      <c r="L15" s="321"/>
      <c r="M15" s="321"/>
      <c r="N15" s="321"/>
      <c r="O15" s="137"/>
      <c r="P15" s="306"/>
      <c r="Q15" s="307"/>
      <c r="R15" s="307"/>
      <c r="S15" s="307"/>
      <c r="T15" s="308"/>
      <c r="U15" s="138"/>
    </row>
    <row r="16" spans="1:21" ht="19.5">
      <c r="B16" s="139"/>
      <c r="C16" s="174"/>
      <c r="D16" s="174"/>
      <c r="E16" s="174"/>
      <c r="F16" s="174"/>
      <c r="G16" s="174"/>
      <c r="H16" s="174"/>
      <c r="I16" s="174"/>
      <c r="J16" s="174"/>
      <c r="K16" s="174"/>
      <c r="L16" s="174"/>
      <c r="M16" s="174"/>
      <c r="N16" s="174"/>
      <c r="O16" s="174"/>
      <c r="P16" s="174"/>
      <c r="Q16" s="174"/>
      <c r="R16" s="174"/>
      <c r="S16" s="174"/>
      <c r="T16" s="141" t="str">
        <f>IF(AND(P14&lt;&gt;"",P14&lt;DATE(2023,3,10)),"令和５年３月１０日より前に指定を受けられた場合は、申請できません","")</f>
        <v/>
      </c>
      <c r="U16" s="138"/>
    </row>
    <row r="17" spans="2:21" ht="19.5">
      <c r="B17" s="136"/>
      <c r="C17" s="322" t="s">
        <v>218</v>
      </c>
      <c r="D17" s="322"/>
      <c r="E17" s="322"/>
      <c r="F17" s="322"/>
      <c r="G17" s="322"/>
      <c r="H17" s="322"/>
      <c r="I17" s="322"/>
      <c r="J17" s="322"/>
      <c r="K17" s="322"/>
      <c r="L17" s="322"/>
      <c r="M17" s="322"/>
      <c r="N17" s="322"/>
      <c r="O17" s="322"/>
      <c r="P17" s="322"/>
      <c r="Q17" s="136"/>
      <c r="R17" s="288"/>
      <c r="S17" s="289"/>
      <c r="T17" s="290"/>
    </row>
    <row r="18" spans="2:21" ht="19.5">
      <c r="B18" s="136"/>
      <c r="C18" s="322"/>
      <c r="D18" s="322"/>
      <c r="E18" s="322"/>
      <c r="F18" s="322"/>
      <c r="G18" s="322"/>
      <c r="H18" s="322"/>
      <c r="I18" s="322"/>
      <c r="J18" s="322"/>
      <c r="K18" s="322"/>
      <c r="L18" s="322"/>
      <c r="M18" s="322"/>
      <c r="N18" s="322"/>
      <c r="O18" s="322"/>
      <c r="P18" s="322"/>
      <c r="Q18" s="136"/>
      <c r="R18" s="291"/>
      <c r="S18" s="292"/>
      <c r="T18" s="293"/>
    </row>
    <row r="19" spans="2:21" ht="19.899999999999999" customHeight="1">
      <c r="B19" s="318"/>
      <c r="C19" s="175"/>
      <c r="D19" s="175"/>
      <c r="E19" s="175"/>
      <c r="F19" s="175"/>
      <c r="G19" s="175"/>
      <c r="H19" s="175"/>
      <c r="I19" s="175"/>
      <c r="J19" s="175"/>
      <c r="K19" s="175"/>
      <c r="L19" s="175"/>
      <c r="M19" s="175"/>
      <c r="N19" s="175"/>
      <c r="O19" s="175"/>
      <c r="P19" s="175"/>
      <c r="Q19" s="175"/>
      <c r="R19" s="173"/>
      <c r="S19" s="173"/>
      <c r="T19" s="173"/>
      <c r="U19" s="138"/>
    </row>
    <row r="20" spans="2:21" ht="19.899999999999999" customHeight="1">
      <c r="B20" s="319"/>
      <c r="C20" s="317" t="s">
        <v>251</v>
      </c>
      <c r="D20" s="317"/>
      <c r="E20" s="317"/>
      <c r="F20" s="317"/>
      <c r="G20" s="317"/>
      <c r="H20" s="317"/>
      <c r="I20" s="317"/>
      <c r="J20" s="317"/>
      <c r="K20" s="317"/>
      <c r="L20" s="317"/>
      <c r="M20" s="317"/>
      <c r="N20" s="317"/>
      <c r="O20" s="317"/>
      <c r="P20" s="175"/>
      <c r="Q20" s="175"/>
      <c r="R20" s="288"/>
      <c r="S20" s="289"/>
      <c r="T20" s="290"/>
      <c r="U20" s="138"/>
    </row>
    <row r="21" spans="2:21" ht="19.5">
      <c r="B21" s="139"/>
      <c r="C21" s="317"/>
      <c r="D21" s="317"/>
      <c r="E21" s="317"/>
      <c r="F21" s="317"/>
      <c r="G21" s="317"/>
      <c r="H21" s="317"/>
      <c r="I21" s="317"/>
      <c r="J21" s="317"/>
      <c r="K21" s="317"/>
      <c r="L21" s="317"/>
      <c r="M21" s="317"/>
      <c r="N21" s="317"/>
      <c r="O21" s="317"/>
      <c r="P21" s="174"/>
      <c r="Q21" s="174"/>
      <c r="R21" s="291"/>
      <c r="S21" s="292"/>
      <c r="T21" s="293"/>
      <c r="U21" s="138"/>
    </row>
    <row r="22" spans="2:21" ht="19.5">
      <c r="B22" s="136"/>
      <c r="C22" s="317"/>
      <c r="D22" s="317"/>
      <c r="E22" s="317"/>
      <c r="F22" s="317"/>
      <c r="G22" s="317"/>
      <c r="H22" s="317"/>
      <c r="I22" s="317"/>
      <c r="J22" s="317"/>
      <c r="K22" s="317"/>
      <c r="L22" s="317"/>
      <c r="M22" s="317"/>
      <c r="N22" s="317"/>
      <c r="O22" s="317"/>
      <c r="P22" s="136"/>
      <c r="Q22" s="136"/>
      <c r="R22" s="136"/>
      <c r="S22" s="136"/>
      <c r="T22" s="136"/>
    </row>
    <row r="23" spans="2:21" ht="19.5">
      <c r="B23" s="136"/>
      <c r="C23" s="317"/>
      <c r="D23" s="317"/>
      <c r="E23" s="317"/>
      <c r="F23" s="317"/>
      <c r="G23" s="317"/>
      <c r="H23" s="317"/>
      <c r="I23" s="317"/>
      <c r="J23" s="317"/>
      <c r="K23" s="317"/>
      <c r="L23" s="317"/>
      <c r="M23" s="317"/>
      <c r="N23" s="317"/>
      <c r="O23" s="317"/>
      <c r="P23" s="136"/>
      <c r="Q23" s="136"/>
      <c r="R23" s="136"/>
      <c r="S23" s="136"/>
      <c r="T23" s="136"/>
    </row>
    <row r="24" spans="2:21" ht="19.5">
      <c r="B24" s="139"/>
      <c r="C24" s="174"/>
      <c r="D24" s="174"/>
      <c r="E24" s="174"/>
      <c r="F24" s="174"/>
      <c r="G24" s="174"/>
      <c r="H24" s="174"/>
      <c r="I24" s="174"/>
      <c r="J24" s="174"/>
      <c r="K24" s="174"/>
      <c r="L24" s="174"/>
      <c r="M24" s="174"/>
      <c r="N24" s="174"/>
      <c r="O24" s="174"/>
      <c r="P24" s="174"/>
      <c r="Q24" s="174"/>
      <c r="R24" s="174"/>
      <c r="S24" s="174"/>
      <c r="T24" s="174"/>
      <c r="U24" s="138"/>
    </row>
    <row r="25" spans="2:21" ht="19.5">
      <c r="B25" s="136"/>
      <c r="C25" s="317" t="s">
        <v>252</v>
      </c>
      <c r="D25" s="317"/>
      <c r="E25" s="317"/>
      <c r="F25" s="317"/>
      <c r="G25" s="317"/>
      <c r="H25" s="317"/>
      <c r="I25" s="317"/>
      <c r="J25" s="317"/>
      <c r="K25" s="317"/>
      <c r="L25" s="317"/>
      <c r="M25" s="317"/>
      <c r="N25" s="317"/>
      <c r="O25" s="317"/>
      <c r="P25" s="136"/>
      <c r="Q25" s="136"/>
      <c r="R25" s="288"/>
      <c r="S25" s="289"/>
      <c r="T25" s="290"/>
    </row>
    <row r="26" spans="2:21" ht="19.5">
      <c r="B26" s="136"/>
      <c r="C26" s="317"/>
      <c r="D26" s="317"/>
      <c r="E26" s="317"/>
      <c r="F26" s="317"/>
      <c r="G26" s="317"/>
      <c r="H26" s="317"/>
      <c r="I26" s="317"/>
      <c r="J26" s="317"/>
      <c r="K26" s="317"/>
      <c r="L26" s="317"/>
      <c r="M26" s="317"/>
      <c r="N26" s="317"/>
      <c r="O26" s="317"/>
      <c r="P26" s="136"/>
      <c r="Q26" s="136"/>
      <c r="R26" s="291"/>
      <c r="S26" s="292"/>
      <c r="T26" s="293"/>
    </row>
    <row r="27" spans="2:21" ht="19.5">
      <c r="B27" s="136"/>
      <c r="C27" s="317"/>
      <c r="D27" s="317"/>
      <c r="E27" s="317"/>
      <c r="F27" s="317"/>
      <c r="G27" s="317"/>
      <c r="H27" s="317"/>
      <c r="I27" s="317"/>
      <c r="J27" s="317"/>
      <c r="K27" s="317"/>
      <c r="L27" s="317"/>
      <c r="M27" s="317"/>
      <c r="N27" s="317"/>
      <c r="O27" s="317"/>
      <c r="P27" s="136"/>
      <c r="Q27" s="136"/>
      <c r="R27" s="136"/>
      <c r="S27" s="136"/>
      <c r="T27" s="136"/>
    </row>
    <row r="28" spans="2:21" ht="19.5">
      <c r="B28" s="136"/>
      <c r="C28" s="317"/>
      <c r="D28" s="317"/>
      <c r="E28" s="317"/>
      <c r="F28" s="317"/>
      <c r="G28" s="317"/>
      <c r="H28" s="317"/>
      <c r="I28" s="317"/>
      <c r="J28" s="317"/>
      <c r="K28" s="317"/>
      <c r="L28" s="317"/>
      <c r="M28" s="317"/>
      <c r="N28" s="317"/>
      <c r="O28" s="317"/>
      <c r="P28" s="136"/>
      <c r="Q28" s="136"/>
      <c r="R28" s="136"/>
      <c r="S28" s="136"/>
      <c r="T28" s="136"/>
    </row>
    <row r="29" spans="2:21" ht="19.5">
      <c r="B29" s="140"/>
      <c r="C29" s="317"/>
      <c r="D29" s="317"/>
      <c r="E29" s="317"/>
      <c r="F29" s="317"/>
      <c r="G29" s="317"/>
      <c r="H29" s="317"/>
      <c r="I29" s="317"/>
      <c r="J29" s="317"/>
      <c r="K29" s="317"/>
      <c r="L29" s="317"/>
      <c r="M29" s="317"/>
      <c r="N29" s="317"/>
      <c r="O29" s="317"/>
      <c r="P29" s="140"/>
      <c r="Q29" s="140"/>
      <c r="R29" s="140"/>
      <c r="S29" s="140"/>
      <c r="T29" s="140"/>
    </row>
    <row r="30" spans="2:21" ht="19.5">
      <c r="B30" s="140"/>
      <c r="C30" s="317"/>
      <c r="D30" s="317"/>
      <c r="E30" s="317"/>
      <c r="F30" s="317"/>
      <c r="G30" s="317"/>
      <c r="H30" s="317"/>
      <c r="I30" s="317"/>
      <c r="J30" s="317"/>
      <c r="K30" s="317"/>
      <c r="L30" s="317"/>
      <c r="M30" s="317"/>
      <c r="N30" s="317"/>
      <c r="O30" s="317"/>
      <c r="P30" s="140"/>
      <c r="Q30" s="140"/>
      <c r="R30" s="140"/>
      <c r="S30" s="140"/>
      <c r="T30" s="140"/>
    </row>
    <row r="31" spans="2:21" ht="19.5">
      <c r="B31" s="140"/>
      <c r="C31" s="317"/>
      <c r="D31" s="317"/>
      <c r="E31" s="317"/>
      <c r="F31" s="317"/>
      <c r="G31" s="317"/>
      <c r="H31" s="317"/>
      <c r="I31" s="317"/>
      <c r="J31" s="317"/>
      <c r="K31" s="317"/>
      <c r="L31" s="317"/>
      <c r="M31" s="317"/>
      <c r="N31" s="317"/>
      <c r="O31" s="317"/>
      <c r="P31" s="140"/>
      <c r="Q31" s="140"/>
      <c r="R31" s="140"/>
      <c r="S31" s="140"/>
      <c r="T31" s="140"/>
    </row>
    <row r="32" spans="2:21" ht="19.5">
      <c r="B32" s="140"/>
      <c r="C32" s="140"/>
      <c r="D32" s="140"/>
      <c r="E32" s="140"/>
      <c r="F32" s="140"/>
      <c r="G32" s="140"/>
      <c r="H32" s="140"/>
      <c r="I32" s="140"/>
      <c r="J32" s="140"/>
      <c r="K32" s="140"/>
      <c r="L32" s="140"/>
      <c r="M32" s="140"/>
      <c r="N32" s="140"/>
      <c r="O32" s="140"/>
      <c r="P32" s="140"/>
      <c r="Q32" s="140"/>
      <c r="R32" s="140"/>
      <c r="S32" s="140"/>
      <c r="T32" s="140"/>
    </row>
    <row r="33" spans="2:20" ht="19.5">
      <c r="B33" s="140"/>
      <c r="C33" s="140"/>
      <c r="D33" s="140"/>
      <c r="E33" s="140"/>
      <c r="F33" s="140"/>
      <c r="G33" s="140"/>
      <c r="H33" s="140"/>
      <c r="I33" s="140"/>
      <c r="J33" s="140"/>
      <c r="K33" s="140"/>
      <c r="L33" s="140"/>
      <c r="M33" s="140"/>
      <c r="N33" s="140"/>
      <c r="O33" s="140"/>
      <c r="P33" s="140"/>
      <c r="Q33" s="140"/>
      <c r="R33" s="140"/>
      <c r="S33" s="140"/>
      <c r="T33" s="140"/>
    </row>
    <row r="34" spans="2:20" ht="19.5">
      <c r="B34" s="140"/>
      <c r="C34" s="140"/>
      <c r="D34" s="140"/>
      <c r="E34" s="140"/>
      <c r="F34" s="140"/>
      <c r="G34" s="140"/>
      <c r="H34" s="140"/>
      <c r="I34" s="140"/>
      <c r="J34" s="140"/>
      <c r="K34" s="140"/>
      <c r="L34" s="140"/>
      <c r="M34" s="140"/>
      <c r="N34" s="140"/>
      <c r="O34" s="140"/>
      <c r="P34" s="140"/>
      <c r="Q34" s="140"/>
      <c r="R34" s="140"/>
      <c r="S34" s="140"/>
      <c r="T34" s="140"/>
    </row>
    <row r="35" spans="2:20" ht="19.5">
      <c r="B35" s="140"/>
      <c r="C35" s="140"/>
      <c r="D35" s="140"/>
      <c r="E35" s="140"/>
      <c r="F35" s="140"/>
      <c r="G35" s="140"/>
      <c r="H35" s="140"/>
      <c r="I35" s="140"/>
      <c r="J35" s="140"/>
      <c r="K35" s="140"/>
      <c r="L35" s="140"/>
      <c r="M35" s="140"/>
      <c r="N35" s="140"/>
      <c r="O35" s="140"/>
      <c r="P35" s="140"/>
      <c r="Q35" s="140"/>
      <c r="R35" s="140"/>
      <c r="S35" s="140"/>
      <c r="T35" s="140"/>
    </row>
  </sheetData>
  <sheetProtection algorithmName="SHA-512" hashValue="8x4BcefQS8raZm2k5c26evRg3jIAPibHZ9XQWmugu79XCM4SrceInC7cLYSvjLPUBZxdpi5VkDlR6kNsdpF44Q==" saltValue="DFnWWmcGvBkpA4+JNKTDug==" spinCount="100000" sheet="1" selectLockedCells="1"/>
  <mergeCells count="13">
    <mergeCell ref="C25:O31"/>
    <mergeCell ref="R25:T26"/>
    <mergeCell ref="B19:B20"/>
    <mergeCell ref="A3:U3"/>
    <mergeCell ref="L6:T6"/>
    <mergeCell ref="B9:T11"/>
    <mergeCell ref="B14:B15"/>
    <mergeCell ref="C14:N15"/>
    <mergeCell ref="P14:T15"/>
    <mergeCell ref="C17:P18"/>
    <mergeCell ref="R17:T18"/>
    <mergeCell ref="C20:O23"/>
    <mergeCell ref="R20:T21"/>
  </mergeCells>
  <phoneticPr fontId="2"/>
  <dataValidations count="1">
    <dataValidation type="list" allowBlank="1" showInputMessage="1" showErrorMessage="1" sqref="R17:T18 R20:T21 R25:T26" xr:uid="{5FC13174-292F-49D2-A3F8-F5D4AD438B91}">
      <formula1>"はい"</formula1>
    </dataValidation>
  </dataValidations>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026F-C571-48D9-913C-F35A127A0D98}">
  <sheetPr>
    <tabColor theme="5" tint="0.59999389629810485"/>
  </sheetPr>
  <dimension ref="A1:X38"/>
  <sheetViews>
    <sheetView showGridLines="0" showZeros="0" view="pageBreakPreview" topLeftCell="A7" zoomScaleNormal="100" zoomScaleSheetLayoutView="100" workbookViewId="0">
      <selection activeCell="L17" sqref="L17:M17"/>
    </sheetView>
  </sheetViews>
  <sheetFormatPr defaultColWidth="3.375" defaultRowHeight="19.5"/>
  <cols>
    <col min="1" max="16384" width="3.375" style="13"/>
  </cols>
  <sheetData>
    <row r="1" spans="1:24">
      <c r="A1" s="12" t="s">
        <v>120</v>
      </c>
    </row>
    <row r="2" spans="1:24" ht="19.899999999999999" customHeight="1">
      <c r="Q2" s="223"/>
      <c r="R2" s="223"/>
      <c r="S2" s="223"/>
      <c r="T2" s="223"/>
      <c r="U2" s="223"/>
      <c r="V2" s="223"/>
      <c r="W2" s="223"/>
      <c r="X2" s="14" t="s">
        <v>58</v>
      </c>
    </row>
    <row r="3" spans="1:24">
      <c r="Q3" s="224" t="s">
        <v>98</v>
      </c>
      <c r="R3" s="223"/>
      <c r="S3" s="223"/>
      <c r="T3" s="223"/>
      <c r="U3" s="223"/>
      <c r="V3" s="223"/>
      <c r="W3" s="223"/>
      <c r="X3" s="14" t="s">
        <v>52</v>
      </c>
    </row>
    <row r="5" spans="1:24">
      <c r="B5" s="13" t="s">
        <v>29</v>
      </c>
    </row>
    <row r="7" spans="1:24">
      <c r="L7" s="13" t="s">
        <v>74</v>
      </c>
      <c r="X7" s="15"/>
    </row>
    <row r="8" spans="1:24">
      <c r="L8" s="13" t="s">
        <v>75</v>
      </c>
      <c r="X8" s="15"/>
    </row>
    <row r="9" spans="1:24">
      <c r="M9" s="336" t="str">
        <f>IF(基本情報!E5="","",基本情報!E5)</f>
        <v/>
      </c>
      <c r="N9" s="336"/>
      <c r="O9" s="336"/>
      <c r="P9" s="336"/>
      <c r="Q9" s="336"/>
      <c r="R9" s="336"/>
      <c r="S9" s="336"/>
      <c r="T9" s="336"/>
      <c r="U9" s="336"/>
      <c r="V9" s="336"/>
      <c r="W9" s="336"/>
      <c r="X9" s="15"/>
    </row>
    <row r="10" spans="1:24">
      <c r="L10" s="13" t="s">
        <v>76</v>
      </c>
    </row>
    <row r="11" spans="1:24">
      <c r="M11" s="336" t="str">
        <f>IF(基本情報!E6="","",基本情報!E6)</f>
        <v/>
      </c>
      <c r="N11" s="336"/>
      <c r="O11" s="336"/>
      <c r="P11" s="336"/>
      <c r="Q11" s="336"/>
      <c r="R11" s="336"/>
      <c r="S11" s="336"/>
      <c r="T11" s="336"/>
      <c r="U11" s="336"/>
      <c r="V11" s="336"/>
      <c r="W11" s="336"/>
      <c r="X11" s="14"/>
    </row>
    <row r="12" spans="1:24">
      <c r="M12" s="337">
        <f>基本情報!E7</f>
        <v>0</v>
      </c>
      <c r="N12" s="336"/>
      <c r="O12" s="336"/>
      <c r="P12" s="336"/>
      <c r="Q12" s="336"/>
      <c r="R12" s="336"/>
      <c r="S12" s="336"/>
      <c r="T12" s="336"/>
      <c r="U12" s="336"/>
      <c r="V12" s="336"/>
      <c r="W12" s="336"/>
      <c r="X12" s="14"/>
    </row>
    <row r="13" spans="1:24" ht="13.9" customHeight="1"/>
    <row r="14" spans="1:24">
      <c r="A14" s="225" t="s">
        <v>121</v>
      </c>
      <c r="B14" s="225"/>
      <c r="C14" s="225"/>
      <c r="D14" s="225"/>
      <c r="E14" s="225"/>
      <c r="F14" s="225"/>
      <c r="G14" s="225"/>
      <c r="H14" s="225"/>
      <c r="I14" s="225"/>
      <c r="J14" s="225"/>
      <c r="K14" s="225"/>
      <c r="L14" s="225"/>
      <c r="M14" s="225"/>
      <c r="N14" s="225"/>
      <c r="O14" s="225"/>
      <c r="P14" s="225"/>
      <c r="Q14" s="225"/>
      <c r="R14" s="225"/>
      <c r="S14" s="225"/>
      <c r="T14" s="225"/>
      <c r="U14" s="225"/>
      <c r="V14" s="225"/>
      <c r="W14" s="225"/>
    </row>
    <row r="15" spans="1:24">
      <c r="A15" s="225" t="s">
        <v>122</v>
      </c>
      <c r="B15" s="225"/>
      <c r="C15" s="225"/>
      <c r="D15" s="225"/>
      <c r="E15" s="225"/>
      <c r="F15" s="225"/>
      <c r="G15" s="225"/>
      <c r="H15" s="225"/>
      <c r="I15" s="225"/>
      <c r="J15" s="225"/>
      <c r="K15" s="225"/>
      <c r="L15" s="225"/>
      <c r="M15" s="225"/>
      <c r="N15" s="225"/>
      <c r="O15" s="225"/>
      <c r="P15" s="225"/>
      <c r="Q15" s="225"/>
      <c r="R15" s="225"/>
      <c r="S15" s="225"/>
      <c r="T15" s="225"/>
      <c r="U15" s="225"/>
      <c r="V15" s="225"/>
      <c r="W15" s="225"/>
    </row>
    <row r="16" spans="1:24" ht="14.45" customHeight="1"/>
    <row r="17" spans="1:22">
      <c r="B17" s="16"/>
      <c r="C17" s="325" t="s">
        <v>98</v>
      </c>
      <c r="D17" s="325"/>
      <c r="E17" s="325"/>
      <c r="F17" s="325"/>
      <c r="G17" s="325"/>
      <c r="H17" s="325"/>
      <c r="I17" s="16" t="s">
        <v>169</v>
      </c>
      <c r="J17" s="16"/>
      <c r="K17" s="16"/>
      <c r="L17" s="326"/>
      <c r="M17" s="326"/>
      <c r="N17" s="16" t="s">
        <v>123</v>
      </c>
      <c r="O17" s="16"/>
      <c r="P17" s="326"/>
      <c r="Q17" s="326"/>
      <c r="R17" s="326"/>
      <c r="S17" s="16" t="s">
        <v>171</v>
      </c>
      <c r="T17" s="16"/>
      <c r="U17" s="16"/>
      <c r="V17" s="16"/>
    </row>
    <row r="18" spans="1:22">
      <c r="B18" s="353" t="s">
        <v>170</v>
      </c>
      <c r="C18" s="353"/>
      <c r="D18" s="353"/>
      <c r="E18" s="353"/>
      <c r="F18" s="353"/>
      <c r="G18" s="353"/>
      <c r="H18" s="353"/>
      <c r="I18" s="353"/>
      <c r="J18" s="353"/>
      <c r="K18" s="353"/>
      <c r="L18" s="353"/>
      <c r="M18" s="353"/>
      <c r="N18" s="353"/>
      <c r="O18" s="353"/>
      <c r="P18" s="353"/>
      <c r="Q18" s="353"/>
      <c r="R18" s="353"/>
      <c r="S18" s="353"/>
      <c r="T18" s="353"/>
      <c r="U18" s="353"/>
      <c r="V18" s="353"/>
    </row>
    <row r="19" spans="1:22">
      <c r="B19" s="353"/>
      <c r="C19" s="353"/>
      <c r="D19" s="353"/>
      <c r="E19" s="353"/>
      <c r="F19" s="353"/>
      <c r="G19" s="353"/>
      <c r="H19" s="353"/>
      <c r="I19" s="353"/>
      <c r="J19" s="353"/>
      <c r="K19" s="353"/>
      <c r="L19" s="353"/>
      <c r="M19" s="353"/>
      <c r="N19" s="353"/>
      <c r="O19" s="353"/>
      <c r="P19" s="353"/>
      <c r="Q19" s="353"/>
      <c r="R19" s="353"/>
      <c r="S19" s="353"/>
      <c r="T19" s="353"/>
      <c r="U19" s="353"/>
      <c r="V19" s="353"/>
    </row>
    <row r="20" spans="1:22">
      <c r="B20" s="353"/>
      <c r="C20" s="353"/>
      <c r="D20" s="353"/>
      <c r="E20" s="353"/>
      <c r="F20" s="353"/>
      <c r="G20" s="353"/>
      <c r="H20" s="353"/>
      <c r="I20" s="353"/>
      <c r="J20" s="353"/>
      <c r="K20" s="353"/>
      <c r="L20" s="353"/>
      <c r="M20" s="353"/>
      <c r="N20" s="353"/>
      <c r="O20" s="353"/>
      <c r="P20" s="353"/>
      <c r="Q20" s="353"/>
      <c r="R20" s="353"/>
      <c r="S20" s="353"/>
      <c r="T20" s="353"/>
      <c r="U20" s="353"/>
      <c r="V20" s="353"/>
    </row>
    <row r="21" spans="1:22">
      <c r="B21" s="353"/>
      <c r="C21" s="353"/>
      <c r="D21" s="353"/>
      <c r="E21" s="353"/>
      <c r="F21" s="353"/>
      <c r="G21" s="353"/>
      <c r="H21" s="353"/>
      <c r="I21" s="353"/>
      <c r="J21" s="353"/>
      <c r="K21" s="353"/>
      <c r="L21" s="353"/>
      <c r="M21" s="353"/>
      <c r="N21" s="353"/>
      <c r="O21" s="353"/>
      <c r="P21" s="353"/>
      <c r="Q21" s="353"/>
      <c r="R21" s="353"/>
      <c r="S21" s="353"/>
      <c r="T21" s="353"/>
      <c r="U21" s="353"/>
      <c r="V21" s="353"/>
    </row>
    <row r="22" spans="1:22" ht="13.9" customHeight="1"/>
    <row r="23" spans="1:22">
      <c r="A23" s="13" t="s">
        <v>33</v>
      </c>
      <c r="I23" s="13" t="s">
        <v>197</v>
      </c>
    </row>
    <row r="24" spans="1:22" ht="16.149999999999999" customHeight="1">
      <c r="I24" s="13" t="s">
        <v>253</v>
      </c>
    </row>
    <row r="25" spans="1:22">
      <c r="A25" s="13" t="s">
        <v>77</v>
      </c>
      <c r="I25" s="337"/>
      <c r="J25" s="336"/>
      <c r="K25" s="336"/>
      <c r="L25" s="336"/>
      <c r="M25" s="336"/>
      <c r="N25" s="336"/>
      <c r="O25" s="336"/>
      <c r="P25" s="336"/>
      <c r="Q25" s="336"/>
      <c r="R25" s="336"/>
      <c r="S25" s="336"/>
      <c r="T25" s="336"/>
      <c r="U25" s="336"/>
    </row>
    <row r="26" spans="1:22">
      <c r="H26" s="13" t="s">
        <v>79</v>
      </c>
      <c r="I26" s="337">
        <f>基本情報!E9</f>
        <v>0</v>
      </c>
      <c r="J26" s="336"/>
      <c r="K26" s="336"/>
      <c r="L26" s="336"/>
      <c r="M26" s="336"/>
      <c r="N26" s="336"/>
      <c r="O26" s="336"/>
      <c r="P26" s="336"/>
      <c r="Q26" s="336"/>
      <c r="R26" s="336"/>
      <c r="S26" s="336"/>
      <c r="T26" s="336"/>
      <c r="U26" s="336"/>
      <c r="V26" s="13" t="s">
        <v>80</v>
      </c>
    </row>
    <row r="27" spans="1:22" ht="15" customHeight="1"/>
    <row r="28" spans="1:22" ht="19.899999999999999" customHeight="1">
      <c r="A28" s="13" t="s">
        <v>124</v>
      </c>
      <c r="I28" s="354"/>
      <c r="J28" s="354"/>
      <c r="K28" s="354"/>
      <c r="L28" s="354"/>
      <c r="M28" s="354"/>
      <c r="N28" s="354"/>
      <c r="O28" s="354"/>
      <c r="P28" s="354"/>
      <c r="Q28" s="354"/>
      <c r="R28" s="354"/>
      <c r="S28" s="354"/>
      <c r="T28" s="354"/>
      <c r="U28" s="354"/>
      <c r="V28" s="354"/>
    </row>
    <row r="29" spans="1:22">
      <c r="I29" s="354"/>
      <c r="J29" s="354"/>
      <c r="K29" s="354"/>
      <c r="L29" s="354"/>
      <c r="M29" s="354"/>
      <c r="N29" s="354"/>
      <c r="O29" s="354"/>
      <c r="P29" s="354"/>
      <c r="Q29" s="354"/>
      <c r="R29" s="354"/>
      <c r="S29" s="354"/>
      <c r="T29" s="354"/>
      <c r="U29" s="354"/>
      <c r="V29" s="354"/>
    </row>
    <row r="30" spans="1:22">
      <c r="I30" s="354"/>
      <c r="J30" s="354"/>
      <c r="K30" s="354"/>
      <c r="L30" s="354"/>
      <c r="M30" s="354"/>
      <c r="N30" s="354"/>
      <c r="O30" s="354"/>
      <c r="P30" s="354"/>
      <c r="Q30" s="354"/>
      <c r="R30" s="354"/>
      <c r="S30" s="354"/>
      <c r="T30" s="354"/>
      <c r="U30" s="354"/>
      <c r="V30" s="354"/>
    </row>
    <row r="31" spans="1:22">
      <c r="I31" s="354"/>
      <c r="J31" s="354"/>
      <c r="K31" s="354"/>
      <c r="L31" s="354"/>
      <c r="M31" s="354"/>
      <c r="N31" s="354"/>
      <c r="O31" s="354"/>
      <c r="P31" s="354"/>
      <c r="Q31" s="354"/>
      <c r="R31" s="354"/>
      <c r="S31" s="354"/>
      <c r="T31" s="354"/>
      <c r="U31" s="354"/>
      <c r="V31" s="354"/>
    </row>
    <row r="32" spans="1:22">
      <c r="I32" s="354"/>
      <c r="J32" s="354"/>
      <c r="K32" s="354"/>
      <c r="L32" s="354"/>
      <c r="M32" s="354"/>
      <c r="N32" s="354"/>
      <c r="O32" s="354"/>
      <c r="P32" s="354"/>
      <c r="Q32" s="354"/>
      <c r="R32" s="354"/>
      <c r="S32" s="354"/>
      <c r="T32" s="354"/>
      <c r="U32" s="354"/>
      <c r="V32" s="354"/>
    </row>
    <row r="33" spans="1:24" ht="16.149999999999999" customHeight="1"/>
    <row r="34" spans="1:24">
      <c r="A34" s="13" t="s">
        <v>125</v>
      </c>
      <c r="I34" s="325" t="s">
        <v>98</v>
      </c>
      <c r="J34" s="325"/>
      <c r="K34" s="325"/>
      <c r="L34" s="325"/>
      <c r="M34" s="325"/>
      <c r="N34" s="325"/>
      <c r="O34" s="357" t="s">
        <v>126</v>
      </c>
      <c r="P34" s="357"/>
      <c r="Q34" s="325" t="s">
        <v>98</v>
      </c>
      <c r="R34" s="325"/>
      <c r="S34" s="325"/>
      <c r="T34" s="325"/>
      <c r="U34" s="325"/>
      <c r="V34" s="325"/>
      <c r="X34" s="13" t="s">
        <v>127</v>
      </c>
    </row>
    <row r="35" spans="1:24" ht="15" customHeight="1"/>
    <row r="36" spans="1:24">
      <c r="A36" s="13" t="s">
        <v>128</v>
      </c>
      <c r="I36" s="325" t="s">
        <v>98</v>
      </c>
      <c r="J36" s="325"/>
      <c r="K36" s="325"/>
      <c r="L36" s="325"/>
      <c r="M36" s="325"/>
      <c r="N36" s="325"/>
      <c r="X36" s="13" t="s">
        <v>129</v>
      </c>
    </row>
    <row r="38" spans="1:24">
      <c r="A38" s="142" t="s">
        <v>8</v>
      </c>
      <c r="B38" s="142"/>
      <c r="C38" s="142" t="s">
        <v>223</v>
      </c>
    </row>
  </sheetData>
  <sheetProtection algorithmName="SHA-512" hashValue="QOtBV90WFVZS7Ow8VzbeeKXtNiQlfepqyuKsziyPQ+BdFiM1NHTT9GQBKunDk5zBJC2zEp19AjN4gVsHT3iNjA==" saltValue="rvNdnlNtTz9hdt84gbN9qw==" spinCount="100000" sheet="1" formatRows="0" selectLockedCells="1"/>
  <mergeCells count="18">
    <mergeCell ref="I36:N36"/>
    <mergeCell ref="A15:W15"/>
    <mergeCell ref="C17:H17"/>
    <mergeCell ref="L17:M17"/>
    <mergeCell ref="P17:R17"/>
    <mergeCell ref="B18:V21"/>
    <mergeCell ref="I25:U25"/>
    <mergeCell ref="I26:U26"/>
    <mergeCell ref="I28:V32"/>
    <mergeCell ref="I34:N34"/>
    <mergeCell ref="O34:P34"/>
    <mergeCell ref="Q34:V34"/>
    <mergeCell ref="A14:W14"/>
    <mergeCell ref="Q2:W2"/>
    <mergeCell ref="Q3:W3"/>
    <mergeCell ref="M9:W9"/>
    <mergeCell ref="M11:W11"/>
    <mergeCell ref="M12:W12"/>
  </mergeCells>
  <phoneticPr fontId="2"/>
  <pageMargins left="0.7" right="0.7" top="0.75" bottom="0.52"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FA17-EF1F-4A00-94E5-33F8139FA1C3}">
  <sheetPr>
    <tabColor rgb="FF00B050"/>
  </sheetPr>
  <dimension ref="A1:X39"/>
  <sheetViews>
    <sheetView showGridLines="0" showZeros="0" view="pageBreakPreview" topLeftCell="A4" zoomScaleNormal="100" zoomScaleSheetLayoutView="100" workbookViewId="0">
      <selection activeCell="I6" sqref="I6:O6"/>
    </sheetView>
  </sheetViews>
  <sheetFormatPr defaultColWidth="3.375" defaultRowHeight="19.5"/>
  <cols>
    <col min="1" max="16384" width="3.375" style="13"/>
  </cols>
  <sheetData>
    <row r="1" spans="1:23">
      <c r="A1" s="12" t="s">
        <v>130</v>
      </c>
    </row>
    <row r="2" spans="1:23" ht="13.9" customHeight="1"/>
    <row r="3" spans="1:23">
      <c r="A3" s="323" t="s">
        <v>131</v>
      </c>
      <c r="B3" s="323"/>
      <c r="C3" s="323"/>
      <c r="D3" s="323"/>
      <c r="E3" s="323"/>
      <c r="F3" s="323"/>
      <c r="G3" s="323"/>
      <c r="H3" s="323"/>
      <c r="I3" s="323"/>
      <c r="J3" s="323"/>
      <c r="K3" s="323"/>
      <c r="L3" s="323"/>
      <c r="M3" s="323"/>
      <c r="N3" s="323"/>
      <c r="O3" s="323"/>
      <c r="P3" s="323"/>
      <c r="Q3" s="323"/>
      <c r="R3" s="323"/>
      <c r="S3" s="323"/>
      <c r="T3" s="323"/>
      <c r="U3" s="323"/>
      <c r="V3" s="323"/>
      <c r="W3" s="323"/>
    </row>
    <row r="4" spans="1:23">
      <c r="A4" s="323"/>
      <c r="B4" s="323"/>
      <c r="C4" s="323"/>
      <c r="D4" s="323"/>
      <c r="E4" s="323"/>
      <c r="F4" s="323"/>
      <c r="G4" s="323"/>
      <c r="H4" s="323"/>
      <c r="I4" s="323"/>
      <c r="J4" s="323"/>
      <c r="K4" s="323"/>
      <c r="L4" s="323"/>
      <c r="M4" s="323"/>
      <c r="N4" s="323"/>
      <c r="O4" s="323"/>
      <c r="P4" s="323"/>
      <c r="Q4" s="323"/>
      <c r="R4" s="323"/>
      <c r="S4" s="323"/>
      <c r="T4" s="323"/>
      <c r="U4" s="323"/>
      <c r="V4" s="323"/>
      <c r="W4" s="323"/>
    </row>
    <row r="5" spans="1:23" ht="14.45" customHeight="1"/>
    <row r="6" spans="1:23" ht="25.5">
      <c r="H6" s="25" t="s">
        <v>34</v>
      </c>
      <c r="I6" s="324"/>
      <c r="J6" s="324"/>
      <c r="K6" s="324"/>
      <c r="L6" s="324"/>
      <c r="M6" s="324"/>
      <c r="N6" s="324"/>
      <c r="O6" s="324"/>
      <c r="P6" s="26" t="s">
        <v>35</v>
      </c>
    </row>
    <row r="9" spans="1:23">
      <c r="B9" s="13" t="s">
        <v>132</v>
      </c>
      <c r="C9" s="16"/>
      <c r="D9" s="16"/>
      <c r="E9" s="325" t="s">
        <v>98</v>
      </c>
      <c r="F9" s="325"/>
      <c r="G9" s="325"/>
      <c r="H9" s="325"/>
      <c r="I9" s="325"/>
      <c r="J9" s="325"/>
      <c r="K9" s="16" t="s">
        <v>169</v>
      </c>
      <c r="L9" s="16"/>
      <c r="M9" s="16"/>
      <c r="N9" s="326"/>
      <c r="O9" s="326"/>
      <c r="P9" s="16" t="s">
        <v>123</v>
      </c>
      <c r="Q9" s="16"/>
      <c r="R9" s="326"/>
      <c r="S9" s="326"/>
      <c r="T9" s="326"/>
      <c r="U9" s="16" t="s">
        <v>173</v>
      </c>
      <c r="V9" s="16"/>
      <c r="W9" s="16"/>
    </row>
    <row r="10" spans="1:23" ht="19.899999999999999" customHeight="1">
      <c r="B10" s="287" t="s">
        <v>172</v>
      </c>
      <c r="C10" s="287"/>
      <c r="D10" s="287"/>
      <c r="E10" s="287"/>
      <c r="F10" s="287"/>
      <c r="G10" s="287"/>
      <c r="H10" s="287"/>
      <c r="I10" s="287"/>
      <c r="J10" s="287"/>
      <c r="K10" s="287"/>
      <c r="L10" s="287"/>
      <c r="M10" s="287"/>
      <c r="N10" s="287"/>
      <c r="O10" s="287"/>
      <c r="P10" s="287"/>
      <c r="Q10" s="287"/>
      <c r="R10" s="287"/>
      <c r="S10" s="287"/>
      <c r="T10" s="287"/>
      <c r="U10" s="287"/>
      <c r="V10" s="287"/>
      <c r="W10" s="287"/>
    </row>
    <row r="11" spans="1:23">
      <c r="B11" s="287"/>
      <c r="C11" s="287"/>
      <c r="D11" s="287"/>
      <c r="E11" s="287"/>
      <c r="F11" s="287"/>
      <c r="G11" s="287"/>
      <c r="H11" s="287"/>
      <c r="I11" s="287"/>
      <c r="J11" s="287"/>
      <c r="K11" s="287"/>
      <c r="L11" s="287"/>
      <c r="M11" s="287"/>
      <c r="N11" s="287"/>
      <c r="O11" s="287"/>
      <c r="P11" s="287"/>
      <c r="Q11" s="287"/>
      <c r="R11" s="287"/>
      <c r="S11" s="287"/>
      <c r="T11" s="287"/>
      <c r="U11" s="287"/>
      <c r="V11" s="287"/>
      <c r="W11" s="287"/>
    </row>
    <row r="12" spans="1:23" ht="13.9" customHeight="1"/>
    <row r="13" spans="1:23" ht="13.9" customHeight="1"/>
    <row r="14" spans="1:23">
      <c r="B14" s="13" t="s">
        <v>133</v>
      </c>
      <c r="G14" s="142" t="s">
        <v>225</v>
      </c>
      <c r="I14" s="13" t="s">
        <v>197</v>
      </c>
    </row>
    <row r="15" spans="1:23">
      <c r="G15" s="142"/>
      <c r="I15" s="13" t="s">
        <v>254</v>
      </c>
    </row>
    <row r="16" spans="1:23" s="142" customFormat="1">
      <c r="B16" s="142" t="s">
        <v>224</v>
      </c>
      <c r="G16" s="142" t="s">
        <v>225</v>
      </c>
      <c r="I16" s="327">
        <f>基本情報!E8</f>
        <v>0</v>
      </c>
      <c r="J16" s="328"/>
      <c r="K16" s="328"/>
      <c r="L16" s="328"/>
      <c r="M16" s="328"/>
      <c r="N16" s="328"/>
      <c r="O16" s="328"/>
      <c r="P16" s="328"/>
      <c r="Q16" s="328"/>
      <c r="R16" s="328"/>
      <c r="S16" s="328"/>
      <c r="T16" s="328"/>
      <c r="U16" s="328"/>
      <c r="V16" s="328"/>
    </row>
    <row r="17" spans="1:24" s="142" customFormat="1">
      <c r="B17" s="143" t="s">
        <v>226</v>
      </c>
    </row>
    <row r="20" spans="1:24">
      <c r="C20" s="13" t="s">
        <v>134</v>
      </c>
    </row>
    <row r="22" spans="1:24">
      <c r="E22" s="325" t="s">
        <v>98</v>
      </c>
      <c r="F22" s="325"/>
      <c r="G22" s="325"/>
      <c r="H22" s="325"/>
      <c r="I22" s="325"/>
      <c r="J22" s="325"/>
      <c r="X22" s="14" t="s">
        <v>52</v>
      </c>
    </row>
    <row r="24" spans="1:24">
      <c r="B24" s="13" t="s">
        <v>29</v>
      </c>
    </row>
    <row r="25" spans="1:24">
      <c r="L25" s="142" t="s">
        <v>228</v>
      </c>
    </row>
    <row r="26" spans="1:24">
      <c r="L26" s="13" t="s">
        <v>75</v>
      </c>
      <c r="X26" s="15"/>
    </row>
    <row r="27" spans="1:24">
      <c r="M27" s="336" t="str">
        <f>IF(基本情報!E5="","",基本情報!E5)</f>
        <v/>
      </c>
      <c r="N27" s="336"/>
      <c r="O27" s="336"/>
      <c r="P27" s="336"/>
      <c r="Q27" s="336"/>
      <c r="R27" s="336"/>
      <c r="S27" s="336"/>
      <c r="T27" s="336"/>
      <c r="U27" s="336"/>
      <c r="V27" s="336"/>
      <c r="W27" s="336"/>
      <c r="X27" s="15"/>
    </row>
    <row r="28" spans="1:24">
      <c r="L28" s="13" t="s">
        <v>76</v>
      </c>
    </row>
    <row r="29" spans="1:24">
      <c r="M29" s="336" t="str">
        <f>IF(基本情報!E6="","",基本情報!E6)</f>
        <v/>
      </c>
      <c r="N29" s="336"/>
      <c r="O29" s="336"/>
      <c r="P29" s="336"/>
      <c r="Q29" s="336"/>
      <c r="R29" s="336"/>
      <c r="S29" s="336"/>
      <c r="T29" s="336"/>
      <c r="U29" s="336"/>
      <c r="V29" s="336"/>
      <c r="W29" s="336"/>
      <c r="X29" s="14"/>
    </row>
    <row r="30" spans="1:24">
      <c r="M30" s="337">
        <f>基本情報!E7</f>
        <v>0</v>
      </c>
      <c r="N30" s="336"/>
      <c r="O30" s="336"/>
      <c r="P30" s="336"/>
      <c r="Q30" s="336"/>
      <c r="R30" s="336"/>
      <c r="S30" s="336"/>
      <c r="T30" s="336"/>
      <c r="U30" s="336"/>
      <c r="V30" s="336"/>
      <c r="W30" s="336"/>
      <c r="X30" s="14"/>
    </row>
    <row r="31" spans="1:24" ht="15" customHeight="1">
      <c r="A31" s="27"/>
      <c r="B31" s="27"/>
      <c r="C31" s="27"/>
      <c r="D31" s="27"/>
      <c r="E31" s="27"/>
      <c r="F31" s="27"/>
      <c r="G31" s="27"/>
      <c r="H31" s="27"/>
      <c r="I31" s="27"/>
      <c r="J31" s="27"/>
      <c r="K31" s="27"/>
      <c r="L31" s="27"/>
      <c r="M31" s="27"/>
      <c r="N31" s="27"/>
      <c r="O31" s="27"/>
      <c r="P31" s="27"/>
      <c r="Q31" s="27"/>
      <c r="R31" s="27"/>
      <c r="S31" s="27"/>
      <c r="T31" s="27"/>
      <c r="U31" s="27"/>
      <c r="V31" s="27"/>
      <c r="W31" s="27"/>
    </row>
    <row r="32" spans="1:24" ht="13.15" customHeight="1"/>
    <row r="33" spans="2:24">
      <c r="B33" s="13" t="s">
        <v>135</v>
      </c>
    </row>
    <row r="34" spans="2:24">
      <c r="B34" s="338" t="s">
        <v>136</v>
      </c>
      <c r="C34" s="338"/>
      <c r="D34" s="338"/>
      <c r="E34" s="338"/>
      <c r="F34" s="338"/>
      <c r="G34" s="338"/>
      <c r="H34" s="338"/>
      <c r="I34" s="338"/>
      <c r="J34" s="338"/>
      <c r="K34" s="339">
        <f>基本情報!E18</f>
        <v>0</v>
      </c>
      <c r="L34" s="340"/>
      <c r="M34" s="340"/>
      <c r="N34" s="340"/>
      <c r="O34" s="340"/>
      <c r="P34" s="340"/>
      <c r="Q34" s="340"/>
      <c r="R34" s="340"/>
      <c r="S34" s="340"/>
      <c r="T34" s="340"/>
      <c r="U34" s="340"/>
      <c r="V34" s="341"/>
    </row>
    <row r="35" spans="2:24">
      <c r="B35" s="338"/>
      <c r="C35" s="338"/>
      <c r="D35" s="338"/>
      <c r="E35" s="338"/>
      <c r="F35" s="338"/>
      <c r="G35" s="338"/>
      <c r="H35" s="338"/>
      <c r="I35" s="338"/>
      <c r="J35" s="338"/>
      <c r="K35" s="342">
        <f>基本情報!E19</f>
        <v>0</v>
      </c>
      <c r="L35" s="343"/>
      <c r="M35" s="343"/>
      <c r="N35" s="343"/>
      <c r="O35" s="343"/>
      <c r="P35" s="343"/>
      <c r="Q35" s="343"/>
      <c r="R35" s="343"/>
      <c r="S35" s="343"/>
      <c r="T35" s="343"/>
      <c r="U35" s="343"/>
      <c r="V35" s="344"/>
      <c r="X35" s="124" t="s">
        <v>199</v>
      </c>
    </row>
    <row r="36" spans="2:24">
      <c r="B36" s="338" t="s">
        <v>137</v>
      </c>
      <c r="C36" s="338"/>
      <c r="D36" s="338"/>
      <c r="E36" s="338"/>
      <c r="F36" s="338"/>
      <c r="G36" s="338"/>
      <c r="H36" s="338"/>
      <c r="I36" s="338"/>
      <c r="J36" s="338"/>
      <c r="K36" s="345" t="s">
        <v>79</v>
      </c>
      <c r="L36" s="347">
        <f>基本情報!E20</f>
        <v>0</v>
      </c>
      <c r="M36" s="347"/>
      <c r="N36" s="347"/>
      <c r="O36" s="347" t="s">
        <v>80</v>
      </c>
      <c r="P36" s="347">
        <f>基本情報!I20</f>
        <v>0</v>
      </c>
      <c r="Q36" s="347"/>
      <c r="R36" s="347"/>
      <c r="S36" s="347"/>
      <c r="T36" s="347"/>
      <c r="U36" s="347"/>
      <c r="V36" s="349"/>
    </row>
    <row r="37" spans="2:24">
      <c r="B37" s="338"/>
      <c r="C37" s="338"/>
      <c r="D37" s="338"/>
      <c r="E37" s="338"/>
      <c r="F37" s="338"/>
      <c r="G37" s="338"/>
      <c r="H37" s="338"/>
      <c r="I37" s="338"/>
      <c r="J37" s="338"/>
      <c r="K37" s="346"/>
      <c r="L37" s="348"/>
      <c r="M37" s="348"/>
      <c r="N37" s="348"/>
      <c r="O37" s="348"/>
      <c r="P37" s="348"/>
      <c r="Q37" s="348"/>
      <c r="R37" s="348"/>
      <c r="S37" s="348"/>
      <c r="T37" s="348"/>
      <c r="U37" s="348"/>
      <c r="V37" s="350"/>
    </row>
    <row r="38" spans="2:24">
      <c r="B38" s="329" t="s">
        <v>138</v>
      </c>
      <c r="C38" s="330"/>
      <c r="D38" s="330"/>
      <c r="E38" s="330"/>
      <c r="F38" s="330"/>
      <c r="G38" s="330"/>
      <c r="H38" s="330"/>
      <c r="I38" s="330"/>
      <c r="J38" s="330"/>
      <c r="K38" s="28" t="s">
        <v>79</v>
      </c>
      <c r="L38" s="331">
        <f>基本情報!E21</f>
        <v>0</v>
      </c>
      <c r="M38" s="332"/>
      <c r="N38" s="332"/>
      <c r="O38" s="332"/>
      <c r="P38" s="332"/>
      <c r="Q38" s="332"/>
      <c r="R38" s="332"/>
      <c r="S38" s="332"/>
      <c r="T38" s="332"/>
      <c r="U38" s="332"/>
      <c r="V38" s="29" t="s">
        <v>80</v>
      </c>
    </row>
    <row r="39" spans="2:24">
      <c r="B39" s="330"/>
      <c r="C39" s="330"/>
      <c r="D39" s="330"/>
      <c r="E39" s="330"/>
      <c r="F39" s="330"/>
      <c r="G39" s="330"/>
      <c r="H39" s="330"/>
      <c r="I39" s="330"/>
      <c r="J39" s="330"/>
      <c r="K39" s="333">
        <f>基本情報!E22</f>
        <v>0</v>
      </c>
      <c r="L39" s="334"/>
      <c r="M39" s="334"/>
      <c r="N39" s="334"/>
      <c r="O39" s="334"/>
      <c r="P39" s="334"/>
      <c r="Q39" s="334"/>
      <c r="R39" s="334"/>
      <c r="S39" s="334"/>
      <c r="T39" s="334"/>
      <c r="U39" s="334"/>
      <c r="V39" s="335"/>
    </row>
  </sheetData>
  <sheetProtection algorithmName="SHA-512" hashValue="fVcKwLfH91pFfB/CP/MUQcvTiQzl0MtuIbfAR514nByGmAKnKIH3HY4x3A9AeWnHdNJzWlFM3VVqJjNjlkoPDg==" saltValue="K9GblX0VUhWQPB2aX5zwlQ==" spinCount="100000" sheet="1" selectLockedCells="1"/>
  <mergeCells count="22">
    <mergeCell ref="I16:V16"/>
    <mergeCell ref="B38:J39"/>
    <mergeCell ref="L38:U38"/>
    <mergeCell ref="K39:V39"/>
    <mergeCell ref="E22:J22"/>
    <mergeCell ref="M27:W27"/>
    <mergeCell ref="M29:W29"/>
    <mergeCell ref="M30:W30"/>
    <mergeCell ref="B34:J35"/>
    <mergeCell ref="K34:V34"/>
    <mergeCell ref="K35:V35"/>
    <mergeCell ref="B36:J37"/>
    <mergeCell ref="K36:K37"/>
    <mergeCell ref="L36:N37"/>
    <mergeCell ref="O36:O37"/>
    <mergeCell ref="P36:V37"/>
    <mergeCell ref="B10:W11"/>
    <mergeCell ref="A3:W4"/>
    <mergeCell ref="I6:O6"/>
    <mergeCell ref="E9:J9"/>
    <mergeCell ref="N9:O9"/>
    <mergeCell ref="R9:T9"/>
  </mergeCells>
  <phoneticPr fontId="2"/>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BA34"/>
  <sheetViews>
    <sheetView showGridLines="0" showZeros="0" view="pageBreakPreview" zoomScaleNormal="100" zoomScaleSheetLayoutView="100" workbookViewId="0">
      <selection activeCell="Q2" sqref="Q2:W2"/>
    </sheetView>
  </sheetViews>
  <sheetFormatPr defaultColWidth="3.375" defaultRowHeight="19.5"/>
  <cols>
    <col min="1" max="23" width="3.375" style="13"/>
    <col min="24" max="53" width="3.375" style="142"/>
    <col min="54" max="16384" width="3.375" style="13"/>
  </cols>
  <sheetData>
    <row r="1" spans="1:24">
      <c r="A1" s="12" t="s">
        <v>28</v>
      </c>
    </row>
    <row r="2" spans="1:24">
      <c r="Q2" s="223"/>
      <c r="R2" s="223"/>
      <c r="S2" s="223"/>
      <c r="T2" s="223"/>
      <c r="U2" s="223"/>
      <c r="V2" s="223"/>
      <c r="W2" s="223"/>
      <c r="X2" s="160" t="s">
        <v>242</v>
      </c>
    </row>
    <row r="3" spans="1:24">
      <c r="Q3" s="224" t="s">
        <v>98</v>
      </c>
      <c r="R3" s="223"/>
      <c r="S3" s="223"/>
      <c r="T3" s="223"/>
      <c r="U3" s="223"/>
      <c r="V3" s="223"/>
      <c r="W3" s="223"/>
      <c r="X3" s="160" t="s">
        <v>243</v>
      </c>
    </row>
    <row r="4" spans="1:24">
      <c r="X4" s="161"/>
    </row>
    <row r="5" spans="1:24">
      <c r="X5" s="161"/>
    </row>
    <row r="6" spans="1:24">
      <c r="B6" s="13" t="s">
        <v>29</v>
      </c>
      <c r="X6" s="161"/>
    </row>
    <row r="7" spans="1:24">
      <c r="X7" s="161"/>
    </row>
    <row r="8" spans="1:24">
      <c r="L8" s="13" t="s">
        <v>74</v>
      </c>
      <c r="X8" s="161"/>
    </row>
    <row r="9" spans="1:24">
      <c r="L9" s="13" t="s">
        <v>75</v>
      </c>
      <c r="M9" s="85"/>
      <c r="N9" s="85"/>
      <c r="O9" s="86"/>
      <c r="P9" s="86"/>
      <c r="Q9" s="86"/>
      <c r="R9" s="86"/>
      <c r="S9" s="86"/>
      <c r="T9" s="86"/>
      <c r="U9" s="86"/>
      <c r="V9" s="86"/>
      <c r="W9" s="86"/>
      <c r="X9" s="161"/>
    </row>
    <row r="10" spans="1:24">
      <c r="M10" s="221" t="str">
        <f>IF(基本情報!E5="","",基本情報!E5)</f>
        <v/>
      </c>
      <c r="N10" s="221"/>
      <c r="O10" s="221"/>
      <c r="P10" s="221"/>
      <c r="Q10" s="221"/>
      <c r="R10" s="221"/>
      <c r="S10" s="221"/>
      <c r="T10" s="221"/>
      <c r="U10" s="221"/>
      <c r="V10" s="221"/>
      <c r="W10" s="221"/>
      <c r="X10" s="161"/>
    </row>
    <row r="11" spans="1:24">
      <c r="L11" s="13" t="s">
        <v>76</v>
      </c>
      <c r="M11" s="85"/>
      <c r="N11" s="85"/>
      <c r="O11" s="86"/>
      <c r="P11" s="86"/>
      <c r="Q11" s="86"/>
      <c r="R11" s="86"/>
      <c r="S11" s="86"/>
      <c r="T11" s="86"/>
      <c r="U11" s="86"/>
      <c r="V11" s="86"/>
      <c r="W11" s="86"/>
    </row>
    <row r="12" spans="1:24">
      <c r="M12" s="221" t="str">
        <f>IF(基本情報!E6="","",基本情報!E6)</f>
        <v/>
      </c>
      <c r="N12" s="221"/>
      <c r="O12" s="221"/>
      <c r="P12" s="221"/>
      <c r="Q12" s="221"/>
      <c r="R12" s="221"/>
      <c r="S12" s="221"/>
      <c r="T12" s="221"/>
      <c r="U12" s="221"/>
      <c r="V12" s="221"/>
      <c r="W12" s="221"/>
      <c r="X12" s="162"/>
    </row>
    <row r="13" spans="1:24">
      <c r="M13" s="220">
        <f>基本情報!E7</f>
        <v>0</v>
      </c>
      <c r="N13" s="226"/>
      <c r="O13" s="226"/>
      <c r="P13" s="226"/>
      <c r="Q13" s="226"/>
      <c r="R13" s="226"/>
      <c r="S13" s="226"/>
      <c r="T13" s="226"/>
      <c r="U13" s="226"/>
      <c r="V13" s="226"/>
      <c r="W13" s="226"/>
      <c r="X13" s="162"/>
    </row>
    <row r="15" spans="1:24">
      <c r="A15" s="225" t="s">
        <v>31</v>
      </c>
      <c r="B15" s="225"/>
      <c r="C15" s="225"/>
      <c r="D15" s="225"/>
      <c r="E15" s="225"/>
      <c r="F15" s="225"/>
      <c r="G15" s="225"/>
      <c r="H15" s="225"/>
      <c r="I15" s="225"/>
      <c r="J15" s="225"/>
      <c r="K15" s="225"/>
      <c r="L15" s="225"/>
      <c r="M15" s="225"/>
      <c r="N15" s="225"/>
      <c r="O15" s="225"/>
      <c r="P15" s="225"/>
      <c r="Q15" s="225"/>
      <c r="R15" s="225"/>
      <c r="S15" s="225"/>
      <c r="T15" s="225"/>
      <c r="U15" s="225"/>
      <c r="V15" s="225"/>
      <c r="W15" s="225"/>
    </row>
    <row r="18" spans="1:22">
      <c r="B18" s="13" t="s">
        <v>32</v>
      </c>
    </row>
    <row r="21" spans="1:22">
      <c r="A21" s="13" t="s">
        <v>33</v>
      </c>
      <c r="I21" s="13" t="s">
        <v>248</v>
      </c>
    </row>
    <row r="22" spans="1:22">
      <c r="I22" s="13" t="s">
        <v>249</v>
      </c>
    </row>
    <row r="23" spans="1:22">
      <c r="A23" s="13" t="s">
        <v>77</v>
      </c>
      <c r="I23" s="220">
        <f>基本情報!E8</f>
        <v>0</v>
      </c>
      <c r="J23" s="221"/>
      <c r="K23" s="221"/>
      <c r="L23" s="221"/>
      <c r="M23" s="221"/>
      <c r="N23" s="221"/>
      <c r="O23" s="221"/>
      <c r="P23" s="221"/>
      <c r="Q23" s="221"/>
      <c r="R23" s="221"/>
      <c r="S23" s="221"/>
      <c r="T23" s="221"/>
      <c r="U23" s="221"/>
    </row>
    <row r="24" spans="1:22">
      <c r="H24" s="13" t="s">
        <v>79</v>
      </c>
      <c r="I24" s="220">
        <f>基本情報!E9</f>
        <v>0</v>
      </c>
      <c r="J24" s="222"/>
      <c r="K24" s="222"/>
      <c r="L24" s="222"/>
      <c r="M24" s="222"/>
      <c r="N24" s="222"/>
      <c r="O24" s="222"/>
      <c r="P24" s="222"/>
      <c r="Q24" s="222"/>
      <c r="R24" s="222"/>
      <c r="S24" s="222"/>
      <c r="T24" s="222"/>
      <c r="U24" s="222"/>
      <c r="V24" s="13" t="s">
        <v>80</v>
      </c>
    </row>
    <row r="26" spans="1:22">
      <c r="A26" s="13" t="s">
        <v>78</v>
      </c>
      <c r="I26" s="13" t="s">
        <v>34</v>
      </c>
      <c r="J26" s="219">
        <f>'別紙9-1（新規）'!I9</f>
        <v>0</v>
      </c>
      <c r="K26" s="219"/>
      <c r="L26" s="219"/>
      <c r="M26" s="219"/>
      <c r="N26" s="219"/>
      <c r="O26" s="219"/>
      <c r="P26" s="13" t="s">
        <v>35</v>
      </c>
    </row>
    <row r="28" spans="1:22">
      <c r="A28" s="13" t="s">
        <v>43</v>
      </c>
      <c r="I28" s="13" t="s">
        <v>37</v>
      </c>
    </row>
    <row r="34" spans="1:4">
      <c r="A34" s="142" t="s">
        <v>8</v>
      </c>
      <c r="B34" s="142"/>
      <c r="C34" s="142" t="s">
        <v>223</v>
      </c>
      <c r="D34" s="142"/>
    </row>
  </sheetData>
  <sheetProtection algorithmName="SHA-512" hashValue="q5Sp5NUmZ0zrkQBmYBEJRFQoA5qreCs18QMT0Vjd1jMbnc9H6Houv2Qsmz9O11dHDD3x+hNq5ZGT5OUWuexGQA==" saltValue="KwF1eB82a1eXwjR/yCyBrA==" spinCount="100000" sheet="1" selectLockedCells="1"/>
  <mergeCells count="9">
    <mergeCell ref="J26:O26"/>
    <mergeCell ref="I23:U23"/>
    <mergeCell ref="I24:U24"/>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N11"/>
  <sheetViews>
    <sheetView showGridLines="0" view="pageBreakPreview" zoomScale="70" zoomScaleNormal="100" zoomScaleSheetLayoutView="70" workbookViewId="0">
      <selection activeCell="D8" sqref="D8"/>
    </sheetView>
  </sheetViews>
  <sheetFormatPr defaultColWidth="8.75" defaultRowHeight="18.75"/>
  <cols>
    <col min="1" max="1" width="2.375" style="19" customWidth="1"/>
    <col min="2" max="2" width="38.75" style="19" bestFit="1" customWidth="1"/>
    <col min="3" max="10" width="13.625" style="19" customWidth="1"/>
    <col min="11" max="16384" width="8.75" style="19"/>
  </cols>
  <sheetData>
    <row r="1" spans="2:14" ht="39.950000000000003" customHeight="1">
      <c r="B1" s="19" t="s">
        <v>212</v>
      </c>
    </row>
    <row r="2" spans="2:14" ht="39.950000000000003" customHeight="1">
      <c r="B2" s="227" t="s">
        <v>203</v>
      </c>
      <c r="C2" s="227"/>
      <c r="D2" s="227"/>
      <c r="E2" s="227"/>
      <c r="F2" s="227"/>
      <c r="G2" s="227"/>
      <c r="H2" s="227"/>
      <c r="I2" s="227"/>
      <c r="J2" s="227"/>
      <c r="K2" s="227"/>
    </row>
    <row r="3" spans="2:14" ht="39.950000000000003" customHeight="1">
      <c r="B3" s="95"/>
    </row>
    <row r="4" spans="2:14" ht="39.950000000000003" customHeight="1">
      <c r="G4" s="73" t="s">
        <v>81</v>
      </c>
      <c r="H4" s="228">
        <f>基本情報!E8</f>
        <v>0</v>
      </c>
      <c r="I4" s="229"/>
      <c r="J4" s="229"/>
      <c r="K4" s="229"/>
    </row>
    <row r="5" spans="2:14" ht="39.950000000000003" customHeight="1" thickBot="1">
      <c r="K5" s="74" t="s">
        <v>18</v>
      </c>
    </row>
    <row r="6" spans="2:14" ht="56.25">
      <c r="B6" s="230" t="s">
        <v>25</v>
      </c>
      <c r="C6" s="75" t="s">
        <v>0</v>
      </c>
      <c r="D6" s="76" t="s">
        <v>1</v>
      </c>
      <c r="E6" s="75" t="s">
        <v>2</v>
      </c>
      <c r="F6" s="76" t="s">
        <v>3</v>
      </c>
      <c r="G6" s="75" t="s">
        <v>4</v>
      </c>
      <c r="H6" s="76" t="s">
        <v>5</v>
      </c>
      <c r="I6" s="76" t="s">
        <v>6</v>
      </c>
      <c r="J6" s="76" t="s">
        <v>7</v>
      </c>
      <c r="K6" s="78" t="s">
        <v>8</v>
      </c>
    </row>
    <row r="7" spans="2:14" ht="39.950000000000003" customHeight="1" thickBot="1">
      <c r="B7" s="231"/>
      <c r="C7" s="79" t="s">
        <v>9</v>
      </c>
      <c r="D7" s="79" t="s">
        <v>10</v>
      </c>
      <c r="E7" s="79" t="s">
        <v>17</v>
      </c>
      <c r="F7" s="79" t="s">
        <v>11</v>
      </c>
      <c r="G7" s="80" t="s">
        <v>12</v>
      </c>
      <c r="H7" s="80" t="s">
        <v>13</v>
      </c>
      <c r="I7" s="80" t="s">
        <v>14</v>
      </c>
      <c r="J7" s="80" t="s">
        <v>15</v>
      </c>
      <c r="K7" s="88"/>
      <c r="N7" s="19" t="s">
        <v>73</v>
      </c>
    </row>
    <row r="8" spans="2:14" ht="69" customHeight="1" thickBot="1">
      <c r="B8" s="82" t="s">
        <v>190</v>
      </c>
      <c r="C8" s="145">
        <f>'別紙9-2（新規）'!D11</f>
        <v>0</v>
      </c>
      <c r="D8" s="166">
        <v>0</v>
      </c>
      <c r="E8" s="145">
        <f>C8-D8</f>
        <v>0</v>
      </c>
      <c r="F8" s="145">
        <f>E8</f>
        <v>0</v>
      </c>
      <c r="G8" s="146">
        <f>IF(C8&gt;0,N8,0)</f>
        <v>0</v>
      </c>
      <c r="H8" s="147"/>
      <c r="I8" s="147"/>
      <c r="J8" s="147"/>
      <c r="K8" s="89"/>
      <c r="N8" s="83">
        <v>500000</v>
      </c>
    </row>
    <row r="9" spans="2:14" ht="39.950000000000003" customHeight="1" thickTop="1" thickBot="1">
      <c r="B9" s="84" t="s">
        <v>26</v>
      </c>
      <c r="C9" s="148">
        <f>SUM(C8:C8)</f>
        <v>0</v>
      </c>
      <c r="D9" s="148">
        <f>SUM(D8:D8)</f>
        <v>0</v>
      </c>
      <c r="E9" s="148">
        <f>SUM(E8:E8)</f>
        <v>0</v>
      </c>
      <c r="F9" s="148">
        <f>SUM(F8:F8)</f>
        <v>0</v>
      </c>
      <c r="G9" s="148">
        <f>SUM(G8:G8)</f>
        <v>0</v>
      </c>
      <c r="H9" s="148">
        <f>MIN(E9,F9,G9)</f>
        <v>0</v>
      </c>
      <c r="I9" s="148">
        <f>ROUNDDOWN(H9,-3)</f>
        <v>0</v>
      </c>
      <c r="J9" s="148">
        <f>I9</f>
        <v>0</v>
      </c>
      <c r="K9" s="90"/>
      <c r="N9" s="83"/>
    </row>
    <row r="10" spans="2:14" ht="39.950000000000003" customHeight="1">
      <c r="B10" s="19" t="s">
        <v>16</v>
      </c>
    </row>
    <row r="11" spans="2:14" ht="39.950000000000003" customHeight="1">
      <c r="B11" s="19" t="s">
        <v>19</v>
      </c>
    </row>
  </sheetData>
  <sheetProtection algorithmName="SHA-512" hashValue="JR1ixEQWVehJYW9qnv9Xx4nMpypCXZNXnVzNCri3sB5Z4cNpAApzP1mp1ZEPmelGh4ZI2EXMQ3Zoby/7gF7ZdQ==" saltValue="taLJuWLSv3UkXCOXctTXlA==" spinCount="100000" sheet="1" selectLockedCells="1"/>
  <mergeCells count="3">
    <mergeCell ref="B2:K2"/>
    <mergeCell ref="H4:K4"/>
    <mergeCell ref="B6:B7"/>
  </mergeCells>
  <phoneticPr fontId="2"/>
  <pageMargins left="0.7" right="0.7" top="0.75" bottom="0.75" header="0.3" footer="0.3"/>
  <pageSetup paperSize="9" scale="75" fitToHeight="0" orientation="landscape" r:id="rId1"/>
  <ignoredErrors>
    <ignoredError sqref="I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8B71-AE6B-4E8C-8B31-F0073627551F}">
  <sheetPr>
    <tabColor rgb="FF92D050"/>
    <pageSetUpPr fitToPage="1"/>
  </sheetPr>
  <dimension ref="A1:G16"/>
  <sheetViews>
    <sheetView showGridLines="0" view="pageBreakPreview" zoomScale="85" zoomScaleNormal="85" zoomScaleSheetLayoutView="85" workbookViewId="0">
      <selection activeCell="F10" sqref="F10"/>
    </sheetView>
  </sheetViews>
  <sheetFormatPr defaultColWidth="8.75" defaultRowHeight="18.75"/>
  <cols>
    <col min="1" max="1" width="2.25" style="19" customWidth="1"/>
    <col min="2" max="2" width="50.875" style="19" customWidth="1"/>
    <col min="3" max="3" width="25.25" style="19" customWidth="1"/>
    <col min="4" max="4" width="19.25" style="19" customWidth="1"/>
    <col min="5" max="5" width="60.375" style="19" customWidth="1"/>
    <col min="6" max="6" width="16.25" style="19" customWidth="1"/>
    <col min="7" max="7" width="63.25" customWidth="1"/>
    <col min="8" max="16384" width="8.75" style="19"/>
  </cols>
  <sheetData>
    <row r="1" spans="1:7">
      <c r="A1" s="59"/>
      <c r="B1" s="19" t="s">
        <v>211</v>
      </c>
      <c r="C1" s="60"/>
      <c r="D1" s="60"/>
      <c r="E1" s="60"/>
      <c r="F1" s="59"/>
    </row>
    <row r="2" spans="1:7">
      <c r="A2" s="59"/>
      <c r="B2" s="61" t="s">
        <v>204</v>
      </c>
      <c r="C2" s="62"/>
      <c r="D2" s="15"/>
      <c r="F2" s="15"/>
    </row>
    <row r="3" spans="1:7">
      <c r="A3" s="59"/>
      <c r="B3" s="62"/>
      <c r="C3" s="62"/>
      <c r="D3" s="15"/>
      <c r="E3" s="15"/>
      <c r="F3" s="15"/>
    </row>
    <row r="4" spans="1:7">
      <c r="A4" s="59"/>
      <c r="B4" s="62"/>
      <c r="C4" s="63"/>
      <c r="D4" s="35" t="s">
        <v>81</v>
      </c>
      <c r="E4" s="96">
        <f>基本情報!E8</f>
        <v>0</v>
      </c>
      <c r="F4" s="15"/>
    </row>
    <row r="5" spans="1:7">
      <c r="A5" s="59"/>
      <c r="B5" s="60"/>
      <c r="C5" s="60"/>
      <c r="D5" s="60"/>
      <c r="E5" s="60"/>
      <c r="F5" s="59"/>
    </row>
    <row r="6" spans="1:7" ht="18" customHeight="1">
      <c r="A6" s="59"/>
      <c r="B6" s="237" t="s">
        <v>53</v>
      </c>
      <c r="C6" s="237" t="s">
        <v>54</v>
      </c>
      <c r="D6" s="237" t="s">
        <v>55</v>
      </c>
      <c r="E6" s="235" t="s">
        <v>189</v>
      </c>
      <c r="F6" s="232" t="s">
        <v>114</v>
      </c>
    </row>
    <row r="7" spans="1:7">
      <c r="A7" s="59"/>
      <c r="B7" s="238"/>
      <c r="C7" s="239"/>
      <c r="D7" s="238"/>
      <c r="E7" s="236"/>
      <c r="F7" s="233"/>
    </row>
    <row r="8" spans="1:7">
      <c r="A8" s="59"/>
      <c r="B8" s="99"/>
      <c r="C8" s="64"/>
      <c r="D8" s="65" t="s">
        <v>56</v>
      </c>
      <c r="E8" s="100"/>
      <c r="F8" s="101" t="s">
        <v>201</v>
      </c>
    </row>
    <row r="9" spans="1:7" ht="162.6" customHeight="1">
      <c r="A9" s="59"/>
      <c r="B9" s="66" t="s">
        <v>233</v>
      </c>
      <c r="C9" s="232" t="s">
        <v>185</v>
      </c>
      <c r="D9" s="167"/>
      <c r="E9" s="168"/>
      <c r="F9" s="169"/>
      <c r="G9" s="163" t="s">
        <v>244</v>
      </c>
    </row>
    <row r="10" spans="1:7" ht="153" customHeight="1">
      <c r="A10" s="59"/>
      <c r="B10" s="98" t="s">
        <v>232</v>
      </c>
      <c r="C10" s="234"/>
      <c r="D10" s="97">
        <f>'別紙9-2（新規）附表（購入予定物品一覧）'!B4</f>
        <v>0</v>
      </c>
      <c r="E10" s="170"/>
      <c r="F10" s="169"/>
      <c r="G10" s="163" t="s">
        <v>245</v>
      </c>
    </row>
    <row r="11" spans="1:7" ht="43.9" customHeight="1">
      <c r="A11" s="59"/>
      <c r="B11" s="67" t="s">
        <v>57</v>
      </c>
      <c r="C11" s="67"/>
      <c r="D11" s="149">
        <f>SUM(D9:D10)</f>
        <v>0</v>
      </c>
      <c r="E11" s="68"/>
      <c r="F11" s="69"/>
    </row>
    <row r="12" spans="1:7">
      <c r="A12" s="15"/>
      <c r="B12" s="70" t="s">
        <v>246</v>
      </c>
      <c r="C12" s="71"/>
      <c r="D12" s="71"/>
      <c r="E12" s="71"/>
      <c r="F12" s="71"/>
    </row>
    <row r="13" spans="1:7">
      <c r="A13" s="15"/>
      <c r="B13" s="59" t="s">
        <v>187</v>
      </c>
      <c r="C13" s="116"/>
      <c r="D13" s="116"/>
      <c r="E13" s="116"/>
      <c r="F13" s="116"/>
    </row>
    <row r="14" spans="1:7">
      <c r="A14" s="15"/>
      <c r="B14" s="15"/>
      <c r="C14" s="15"/>
      <c r="D14" s="15"/>
      <c r="E14" s="15"/>
      <c r="F14" s="15"/>
    </row>
    <row r="15" spans="1:7">
      <c r="E15" s="15"/>
      <c r="F15" s="15"/>
    </row>
    <row r="16" spans="1:7" ht="19.5">
      <c r="E16" s="72"/>
    </row>
  </sheetData>
  <sheetProtection algorithmName="SHA-512" hashValue="hLVqMccBg9YZ8XcqBLo+NtqXDNIqc7SDLR7n7E6FggJk2dJxTt35Zmm2i/cX3Dwv8YnPIFHRNZJXnJt++DMFMA==" saltValue="EdeH1fETalggFalnwLAFLA==" spinCount="100000" sheet="1" selectLockedCells="1"/>
  <mergeCells count="6">
    <mergeCell ref="F6:F7"/>
    <mergeCell ref="C9:C10"/>
    <mergeCell ref="E6:E7"/>
    <mergeCell ref="B6:B7"/>
    <mergeCell ref="C6:C7"/>
    <mergeCell ref="D6:D7"/>
  </mergeCells>
  <phoneticPr fontId="2"/>
  <pageMargins left="0.42" right="0.28000000000000003" top="0.46" bottom="0.46"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634B-59FD-40ED-B6C1-5F5064DAB3A1}">
  <sheetPr>
    <tabColor rgb="FF92D050"/>
    <pageSetUpPr fitToPage="1"/>
  </sheetPr>
  <dimension ref="A1:F112"/>
  <sheetViews>
    <sheetView showGridLines="0" view="pageBreakPreview" zoomScaleNormal="100" zoomScaleSheetLayoutView="100" workbookViewId="0">
      <selection activeCell="A14" sqref="A14"/>
    </sheetView>
  </sheetViews>
  <sheetFormatPr defaultColWidth="8.75" defaultRowHeight="18.75"/>
  <cols>
    <col min="1" max="1" width="23.5" style="103" customWidth="1"/>
    <col min="2" max="2" width="26.25" style="103" customWidth="1"/>
    <col min="3" max="3" width="23.75" style="103" customWidth="1"/>
    <col min="4" max="4" width="14.875" style="103" customWidth="1"/>
    <col min="5" max="5" width="12.75" style="103" customWidth="1"/>
    <col min="6" max="6" width="19" style="103" customWidth="1"/>
    <col min="7" max="16384" width="8.75" style="103"/>
  </cols>
  <sheetData>
    <row r="1" spans="1:6">
      <c r="A1" s="102" t="s">
        <v>210</v>
      </c>
    </row>
    <row r="2" spans="1:6" ht="19.5">
      <c r="A2" s="104" t="s">
        <v>186</v>
      </c>
    </row>
    <row r="4" spans="1:6" ht="26.45" customHeight="1">
      <c r="A4" s="112" t="s">
        <v>181</v>
      </c>
      <c r="B4" s="151">
        <f>SUM(F:F)-F9</f>
        <v>0</v>
      </c>
      <c r="C4" s="113" t="s">
        <v>81</v>
      </c>
      <c r="D4" s="240">
        <f>基本情報!E8</f>
        <v>0</v>
      </c>
      <c r="E4" s="241"/>
      <c r="F4" s="241"/>
    </row>
    <row r="6" spans="1:6">
      <c r="A6" s="115" t="s">
        <v>184</v>
      </c>
    </row>
    <row r="7" spans="1:6" ht="19.5">
      <c r="A7" s="105" t="s">
        <v>213</v>
      </c>
      <c r="B7" s="106" t="s">
        <v>179</v>
      </c>
      <c r="C7" s="106" t="s">
        <v>178</v>
      </c>
      <c r="D7" s="105" t="s">
        <v>112</v>
      </c>
      <c r="E7" s="105" t="s">
        <v>111</v>
      </c>
      <c r="F7" s="105" t="s">
        <v>113</v>
      </c>
    </row>
    <row r="8" spans="1:6" ht="19.5">
      <c r="A8" s="107"/>
      <c r="B8" s="108"/>
      <c r="C8" s="108"/>
      <c r="D8" s="109" t="s">
        <v>56</v>
      </c>
      <c r="E8" s="107"/>
      <c r="F8" s="109" t="s">
        <v>56</v>
      </c>
    </row>
    <row r="9" spans="1:6" ht="37.5">
      <c r="A9" s="110" t="s">
        <v>182</v>
      </c>
      <c r="B9" s="110" t="s">
        <v>183</v>
      </c>
      <c r="C9" s="110" t="s">
        <v>188</v>
      </c>
      <c r="D9" s="111">
        <v>64800</v>
      </c>
      <c r="E9" s="111">
        <v>1</v>
      </c>
      <c r="F9" s="111">
        <f>D9*E9</f>
        <v>64800</v>
      </c>
    </row>
    <row r="11" spans="1:6">
      <c r="A11" s="114" t="s">
        <v>194</v>
      </c>
    </row>
    <row r="12" spans="1:6" ht="19.5">
      <c r="A12" s="105" t="s">
        <v>213</v>
      </c>
      <c r="B12" s="106" t="s">
        <v>179</v>
      </c>
      <c r="C12" s="106" t="s">
        <v>178</v>
      </c>
      <c r="D12" s="105" t="s">
        <v>112</v>
      </c>
      <c r="E12" s="105" t="s">
        <v>111</v>
      </c>
      <c r="F12" s="105" t="s">
        <v>113</v>
      </c>
    </row>
    <row r="13" spans="1:6" ht="19.5">
      <c r="A13" s="107"/>
      <c r="B13" s="108"/>
      <c r="C13" s="108"/>
      <c r="D13" s="109" t="s">
        <v>56</v>
      </c>
      <c r="E13" s="107"/>
      <c r="F13" s="109" t="s">
        <v>56</v>
      </c>
    </row>
    <row r="14" spans="1:6" s="117" customFormat="1">
      <c r="A14" s="171"/>
      <c r="B14" s="171"/>
      <c r="C14" s="171"/>
      <c r="D14" s="172"/>
      <c r="E14" s="172"/>
      <c r="F14" s="150">
        <f>D14*E14</f>
        <v>0</v>
      </c>
    </row>
    <row r="15" spans="1:6" s="117" customFormat="1">
      <c r="A15" s="171"/>
      <c r="B15" s="171"/>
      <c r="C15" s="171"/>
      <c r="D15" s="172"/>
      <c r="E15" s="172"/>
      <c r="F15" s="150">
        <f t="shared" ref="F15:F112" si="0">D15*E15</f>
        <v>0</v>
      </c>
    </row>
    <row r="16" spans="1:6" s="117" customFormat="1">
      <c r="A16" s="171"/>
      <c r="B16" s="171"/>
      <c r="C16" s="171"/>
      <c r="D16" s="172"/>
      <c r="E16" s="172"/>
      <c r="F16" s="150">
        <f t="shared" si="0"/>
        <v>0</v>
      </c>
    </row>
    <row r="17" spans="1:6" s="117" customFormat="1">
      <c r="A17" s="171"/>
      <c r="B17" s="171"/>
      <c r="C17" s="171"/>
      <c r="D17" s="172"/>
      <c r="E17" s="172"/>
      <c r="F17" s="150">
        <f t="shared" si="0"/>
        <v>0</v>
      </c>
    </row>
    <row r="18" spans="1:6" s="117" customFormat="1">
      <c r="A18" s="171"/>
      <c r="B18" s="171"/>
      <c r="C18" s="171"/>
      <c r="D18" s="172"/>
      <c r="E18" s="172"/>
      <c r="F18" s="150">
        <f t="shared" si="0"/>
        <v>0</v>
      </c>
    </row>
    <row r="19" spans="1:6" s="117" customFormat="1">
      <c r="A19" s="171"/>
      <c r="B19" s="171"/>
      <c r="C19" s="171"/>
      <c r="D19" s="172"/>
      <c r="E19" s="172"/>
      <c r="F19" s="150">
        <f t="shared" si="0"/>
        <v>0</v>
      </c>
    </row>
    <row r="20" spans="1:6" s="117" customFormat="1">
      <c r="A20" s="171"/>
      <c r="B20" s="171"/>
      <c r="C20" s="171"/>
      <c r="D20" s="172"/>
      <c r="E20" s="172"/>
      <c r="F20" s="150">
        <f t="shared" si="0"/>
        <v>0</v>
      </c>
    </row>
    <row r="21" spans="1:6" s="117" customFormat="1">
      <c r="A21" s="171"/>
      <c r="B21" s="171"/>
      <c r="C21" s="171"/>
      <c r="D21" s="172"/>
      <c r="E21" s="172"/>
      <c r="F21" s="150">
        <f t="shared" si="0"/>
        <v>0</v>
      </c>
    </row>
    <row r="22" spans="1:6" s="117" customFormat="1">
      <c r="A22" s="171"/>
      <c r="B22" s="171"/>
      <c r="C22" s="171"/>
      <c r="D22" s="172"/>
      <c r="E22" s="172"/>
      <c r="F22" s="150">
        <f t="shared" si="0"/>
        <v>0</v>
      </c>
    </row>
    <row r="23" spans="1:6" s="117" customFormat="1">
      <c r="A23" s="171"/>
      <c r="B23" s="171"/>
      <c r="C23" s="171"/>
      <c r="D23" s="172"/>
      <c r="E23" s="172"/>
      <c r="F23" s="150">
        <f t="shared" si="0"/>
        <v>0</v>
      </c>
    </row>
    <row r="24" spans="1:6" s="117" customFormat="1">
      <c r="A24" s="171"/>
      <c r="B24" s="171"/>
      <c r="C24" s="171"/>
      <c r="D24" s="172"/>
      <c r="E24" s="172"/>
      <c r="F24" s="150">
        <f t="shared" si="0"/>
        <v>0</v>
      </c>
    </row>
    <row r="25" spans="1:6" s="117" customFormat="1">
      <c r="A25" s="171"/>
      <c r="B25" s="171"/>
      <c r="C25" s="171"/>
      <c r="D25" s="172"/>
      <c r="E25" s="172"/>
      <c r="F25" s="150">
        <f t="shared" si="0"/>
        <v>0</v>
      </c>
    </row>
    <row r="26" spans="1:6" s="117" customFormat="1">
      <c r="A26" s="171"/>
      <c r="B26" s="171"/>
      <c r="C26" s="171"/>
      <c r="D26" s="172"/>
      <c r="E26" s="172"/>
      <c r="F26" s="150">
        <f t="shared" si="0"/>
        <v>0</v>
      </c>
    </row>
    <row r="27" spans="1:6" s="117" customFormat="1">
      <c r="A27" s="171"/>
      <c r="B27" s="171"/>
      <c r="C27" s="171"/>
      <c r="D27" s="172"/>
      <c r="E27" s="172"/>
      <c r="F27" s="150">
        <f t="shared" si="0"/>
        <v>0</v>
      </c>
    </row>
    <row r="28" spans="1:6" s="117" customFormat="1">
      <c r="A28" s="171"/>
      <c r="B28" s="171"/>
      <c r="C28" s="171"/>
      <c r="D28" s="172"/>
      <c r="E28" s="172"/>
      <c r="F28" s="150">
        <f t="shared" si="0"/>
        <v>0</v>
      </c>
    </row>
    <row r="29" spans="1:6" s="117" customFormat="1">
      <c r="A29" s="171"/>
      <c r="B29" s="171"/>
      <c r="C29" s="171"/>
      <c r="D29" s="172"/>
      <c r="E29" s="172"/>
      <c r="F29" s="150">
        <f t="shared" si="0"/>
        <v>0</v>
      </c>
    </row>
    <row r="30" spans="1:6" s="117" customFormat="1">
      <c r="A30" s="171"/>
      <c r="B30" s="171"/>
      <c r="C30" s="171"/>
      <c r="D30" s="172"/>
      <c r="E30" s="172"/>
      <c r="F30" s="150">
        <f t="shared" si="0"/>
        <v>0</v>
      </c>
    </row>
    <row r="31" spans="1:6" s="117" customFormat="1">
      <c r="A31" s="171"/>
      <c r="B31" s="171"/>
      <c r="C31" s="171"/>
      <c r="D31" s="172"/>
      <c r="E31" s="172"/>
      <c r="F31" s="150">
        <f t="shared" si="0"/>
        <v>0</v>
      </c>
    </row>
    <row r="32" spans="1:6" s="117" customFormat="1">
      <c r="A32" s="171"/>
      <c r="B32" s="171"/>
      <c r="C32" s="171"/>
      <c r="D32" s="172"/>
      <c r="E32" s="172"/>
      <c r="F32" s="150">
        <f t="shared" si="0"/>
        <v>0</v>
      </c>
    </row>
    <row r="33" spans="1:6" s="117" customFormat="1">
      <c r="A33" s="171"/>
      <c r="B33" s="171"/>
      <c r="C33" s="171"/>
      <c r="D33" s="172"/>
      <c r="E33" s="172"/>
      <c r="F33" s="150">
        <f t="shared" si="0"/>
        <v>0</v>
      </c>
    </row>
    <row r="34" spans="1:6" s="117" customFormat="1">
      <c r="A34" s="171"/>
      <c r="B34" s="171"/>
      <c r="C34" s="171"/>
      <c r="D34" s="172"/>
      <c r="E34" s="172"/>
      <c r="F34" s="150">
        <f t="shared" ref="F34:F70" si="1">D34*E34</f>
        <v>0</v>
      </c>
    </row>
    <row r="35" spans="1:6" s="117" customFormat="1">
      <c r="A35" s="171"/>
      <c r="B35" s="171"/>
      <c r="C35" s="171"/>
      <c r="D35" s="172"/>
      <c r="E35" s="172"/>
      <c r="F35" s="150">
        <f t="shared" si="1"/>
        <v>0</v>
      </c>
    </row>
    <row r="36" spans="1:6" s="117" customFormat="1">
      <c r="A36" s="171"/>
      <c r="B36" s="171"/>
      <c r="C36" s="171"/>
      <c r="D36" s="172"/>
      <c r="E36" s="172"/>
      <c r="F36" s="150">
        <f t="shared" si="1"/>
        <v>0</v>
      </c>
    </row>
    <row r="37" spans="1:6" s="117" customFormat="1">
      <c r="A37" s="171"/>
      <c r="B37" s="171"/>
      <c r="C37" s="171"/>
      <c r="D37" s="172"/>
      <c r="E37" s="172"/>
      <c r="F37" s="150">
        <f t="shared" si="1"/>
        <v>0</v>
      </c>
    </row>
    <row r="38" spans="1:6" s="117" customFormat="1">
      <c r="A38" s="171"/>
      <c r="B38" s="171"/>
      <c r="C38" s="171"/>
      <c r="D38" s="172"/>
      <c r="E38" s="172"/>
      <c r="F38" s="150">
        <f t="shared" si="1"/>
        <v>0</v>
      </c>
    </row>
    <row r="39" spans="1:6" s="117" customFormat="1">
      <c r="A39" s="171"/>
      <c r="B39" s="171"/>
      <c r="C39" s="171"/>
      <c r="D39" s="172"/>
      <c r="E39" s="172"/>
      <c r="F39" s="150">
        <f t="shared" si="1"/>
        <v>0</v>
      </c>
    </row>
    <row r="40" spans="1:6" s="117" customFormat="1">
      <c r="A40" s="171"/>
      <c r="B40" s="171"/>
      <c r="C40" s="171"/>
      <c r="D40" s="172"/>
      <c r="E40" s="172"/>
      <c r="F40" s="150">
        <f t="shared" si="1"/>
        <v>0</v>
      </c>
    </row>
    <row r="41" spans="1:6" s="117" customFormat="1">
      <c r="A41" s="171"/>
      <c r="B41" s="171"/>
      <c r="C41" s="171"/>
      <c r="D41" s="172"/>
      <c r="E41" s="172"/>
      <c r="F41" s="150">
        <f t="shared" si="1"/>
        <v>0</v>
      </c>
    </row>
    <row r="42" spans="1:6" s="117" customFormat="1">
      <c r="A42" s="171"/>
      <c r="B42" s="171"/>
      <c r="C42" s="171"/>
      <c r="D42" s="172"/>
      <c r="E42" s="172"/>
      <c r="F42" s="150">
        <f t="shared" si="1"/>
        <v>0</v>
      </c>
    </row>
    <row r="43" spans="1:6" s="117" customFormat="1">
      <c r="A43" s="171"/>
      <c r="B43" s="171"/>
      <c r="C43" s="171"/>
      <c r="D43" s="172"/>
      <c r="E43" s="172"/>
      <c r="F43" s="150">
        <f t="shared" si="1"/>
        <v>0</v>
      </c>
    </row>
    <row r="44" spans="1:6" s="117" customFormat="1">
      <c r="A44" s="171"/>
      <c r="B44" s="171"/>
      <c r="C44" s="171"/>
      <c r="D44" s="172"/>
      <c r="E44" s="172"/>
      <c r="F44" s="150">
        <f t="shared" si="1"/>
        <v>0</v>
      </c>
    </row>
    <row r="45" spans="1:6" s="117" customFormat="1">
      <c r="A45" s="171"/>
      <c r="B45" s="171"/>
      <c r="C45" s="171"/>
      <c r="D45" s="172"/>
      <c r="E45" s="172"/>
      <c r="F45" s="150">
        <f t="shared" si="1"/>
        <v>0</v>
      </c>
    </row>
    <row r="46" spans="1:6" s="117" customFormat="1">
      <c r="A46" s="171"/>
      <c r="B46" s="171"/>
      <c r="C46" s="171"/>
      <c r="D46" s="172"/>
      <c r="E46" s="172"/>
      <c r="F46" s="150">
        <f t="shared" si="1"/>
        <v>0</v>
      </c>
    </row>
    <row r="47" spans="1:6" s="117" customFormat="1">
      <c r="A47" s="171"/>
      <c r="B47" s="171"/>
      <c r="C47" s="171"/>
      <c r="D47" s="172"/>
      <c r="E47" s="172"/>
      <c r="F47" s="150">
        <f t="shared" si="1"/>
        <v>0</v>
      </c>
    </row>
    <row r="48" spans="1:6" s="117" customFormat="1">
      <c r="A48" s="171"/>
      <c r="B48" s="171"/>
      <c r="C48" s="171"/>
      <c r="D48" s="172"/>
      <c r="E48" s="172"/>
      <c r="F48" s="150">
        <f t="shared" si="1"/>
        <v>0</v>
      </c>
    </row>
    <row r="49" spans="1:6" s="117" customFormat="1">
      <c r="A49" s="171"/>
      <c r="B49" s="171"/>
      <c r="C49" s="171"/>
      <c r="D49" s="172"/>
      <c r="E49" s="172"/>
      <c r="F49" s="150">
        <f t="shared" si="1"/>
        <v>0</v>
      </c>
    </row>
    <row r="50" spans="1:6" s="117" customFormat="1">
      <c r="A50" s="171"/>
      <c r="B50" s="171"/>
      <c r="C50" s="171"/>
      <c r="D50" s="172"/>
      <c r="E50" s="172"/>
      <c r="F50" s="150">
        <f t="shared" si="1"/>
        <v>0</v>
      </c>
    </row>
    <row r="51" spans="1:6" s="117" customFormat="1">
      <c r="A51" s="171"/>
      <c r="B51" s="171"/>
      <c r="C51" s="171"/>
      <c r="D51" s="172"/>
      <c r="E51" s="172"/>
      <c r="F51" s="150">
        <f t="shared" si="1"/>
        <v>0</v>
      </c>
    </row>
    <row r="52" spans="1:6" s="117" customFormat="1">
      <c r="A52" s="171"/>
      <c r="B52" s="171"/>
      <c r="C52" s="171"/>
      <c r="D52" s="172"/>
      <c r="E52" s="172"/>
      <c r="F52" s="150">
        <f t="shared" si="1"/>
        <v>0</v>
      </c>
    </row>
    <row r="53" spans="1:6" s="117" customFormat="1">
      <c r="A53" s="171"/>
      <c r="B53" s="171"/>
      <c r="C53" s="171"/>
      <c r="D53" s="172"/>
      <c r="E53" s="172"/>
      <c r="F53" s="150">
        <f t="shared" si="1"/>
        <v>0</v>
      </c>
    </row>
    <row r="54" spans="1:6" s="117" customFormat="1">
      <c r="A54" s="171"/>
      <c r="B54" s="171"/>
      <c r="C54" s="171"/>
      <c r="D54" s="172"/>
      <c r="E54" s="172"/>
      <c r="F54" s="150">
        <f t="shared" si="1"/>
        <v>0</v>
      </c>
    </row>
    <row r="55" spans="1:6" s="117" customFormat="1">
      <c r="A55" s="171"/>
      <c r="B55" s="171"/>
      <c r="C55" s="171"/>
      <c r="D55" s="172"/>
      <c r="E55" s="172"/>
      <c r="F55" s="150">
        <f t="shared" si="1"/>
        <v>0</v>
      </c>
    </row>
    <row r="56" spans="1:6" s="117" customFormat="1">
      <c r="A56" s="171"/>
      <c r="B56" s="171"/>
      <c r="C56" s="171"/>
      <c r="D56" s="172"/>
      <c r="E56" s="172"/>
      <c r="F56" s="150">
        <f t="shared" si="1"/>
        <v>0</v>
      </c>
    </row>
    <row r="57" spans="1:6" s="117" customFormat="1">
      <c r="A57" s="171"/>
      <c r="B57" s="171"/>
      <c r="C57" s="171"/>
      <c r="D57" s="172"/>
      <c r="E57" s="172"/>
      <c r="F57" s="150">
        <f t="shared" si="1"/>
        <v>0</v>
      </c>
    </row>
    <row r="58" spans="1:6" s="117" customFormat="1">
      <c r="A58" s="171"/>
      <c r="B58" s="171"/>
      <c r="C58" s="171"/>
      <c r="D58" s="172"/>
      <c r="E58" s="172"/>
      <c r="F58" s="150">
        <f t="shared" si="1"/>
        <v>0</v>
      </c>
    </row>
    <row r="59" spans="1:6" s="117" customFormat="1">
      <c r="A59" s="171"/>
      <c r="B59" s="171"/>
      <c r="C59" s="171"/>
      <c r="D59" s="172"/>
      <c r="E59" s="172"/>
      <c r="F59" s="150">
        <f t="shared" si="1"/>
        <v>0</v>
      </c>
    </row>
    <row r="60" spans="1:6" s="117" customFormat="1">
      <c r="A60" s="171"/>
      <c r="B60" s="171"/>
      <c r="C60" s="171"/>
      <c r="D60" s="172"/>
      <c r="E60" s="172"/>
      <c r="F60" s="150">
        <f t="shared" si="1"/>
        <v>0</v>
      </c>
    </row>
    <row r="61" spans="1:6" s="117" customFormat="1">
      <c r="A61" s="171"/>
      <c r="B61" s="171"/>
      <c r="C61" s="171"/>
      <c r="D61" s="172"/>
      <c r="E61" s="172"/>
      <c r="F61" s="150">
        <f t="shared" si="1"/>
        <v>0</v>
      </c>
    </row>
    <row r="62" spans="1:6" s="117" customFormat="1">
      <c r="A62" s="171"/>
      <c r="B62" s="171"/>
      <c r="C62" s="171"/>
      <c r="D62" s="172"/>
      <c r="E62" s="172"/>
      <c r="F62" s="150">
        <f t="shared" si="1"/>
        <v>0</v>
      </c>
    </row>
    <row r="63" spans="1:6" s="117" customFormat="1">
      <c r="A63" s="171"/>
      <c r="B63" s="171"/>
      <c r="C63" s="171"/>
      <c r="D63" s="172"/>
      <c r="E63" s="172"/>
      <c r="F63" s="150">
        <f t="shared" si="1"/>
        <v>0</v>
      </c>
    </row>
    <row r="64" spans="1:6" s="117" customFormat="1">
      <c r="A64" s="171"/>
      <c r="B64" s="171"/>
      <c r="C64" s="171"/>
      <c r="D64" s="172"/>
      <c r="E64" s="172"/>
      <c r="F64" s="150">
        <f t="shared" si="1"/>
        <v>0</v>
      </c>
    </row>
    <row r="65" spans="1:6" s="117" customFormat="1">
      <c r="A65" s="171"/>
      <c r="B65" s="171"/>
      <c r="C65" s="171"/>
      <c r="D65" s="172"/>
      <c r="E65" s="172"/>
      <c r="F65" s="150">
        <f t="shared" si="1"/>
        <v>0</v>
      </c>
    </row>
    <row r="66" spans="1:6" s="117" customFormat="1">
      <c r="A66" s="171"/>
      <c r="B66" s="171"/>
      <c r="C66" s="171"/>
      <c r="D66" s="172"/>
      <c r="E66" s="172"/>
      <c r="F66" s="150">
        <f t="shared" si="1"/>
        <v>0</v>
      </c>
    </row>
    <row r="67" spans="1:6" s="117" customFormat="1">
      <c r="A67" s="171"/>
      <c r="B67" s="171"/>
      <c r="C67" s="171"/>
      <c r="D67" s="172"/>
      <c r="E67" s="172"/>
      <c r="F67" s="150">
        <f t="shared" si="1"/>
        <v>0</v>
      </c>
    </row>
    <row r="68" spans="1:6" s="117" customFormat="1">
      <c r="A68" s="171"/>
      <c r="B68" s="171"/>
      <c r="C68" s="171"/>
      <c r="D68" s="172"/>
      <c r="E68" s="172"/>
      <c r="F68" s="150">
        <f t="shared" si="1"/>
        <v>0</v>
      </c>
    </row>
    <row r="69" spans="1:6" s="117" customFormat="1">
      <c r="A69" s="171"/>
      <c r="B69" s="171"/>
      <c r="C69" s="171"/>
      <c r="D69" s="172"/>
      <c r="E69" s="172"/>
      <c r="F69" s="150">
        <f t="shared" si="1"/>
        <v>0</v>
      </c>
    </row>
    <row r="70" spans="1:6" s="117" customFormat="1">
      <c r="A70" s="171"/>
      <c r="B70" s="171"/>
      <c r="C70" s="171"/>
      <c r="D70" s="172"/>
      <c r="E70" s="172"/>
      <c r="F70" s="150">
        <f t="shared" si="1"/>
        <v>0</v>
      </c>
    </row>
    <row r="71" spans="1:6" s="117" customFormat="1">
      <c r="A71" s="171"/>
      <c r="B71" s="171"/>
      <c r="C71" s="171"/>
      <c r="D71" s="172"/>
      <c r="E71" s="172"/>
      <c r="F71" s="150">
        <f t="shared" si="0"/>
        <v>0</v>
      </c>
    </row>
    <row r="72" spans="1:6" s="117" customFormat="1">
      <c r="A72" s="171"/>
      <c r="B72" s="171"/>
      <c r="C72" s="171"/>
      <c r="D72" s="172"/>
      <c r="E72" s="172"/>
      <c r="F72" s="150">
        <f t="shared" ref="F72:F95" si="2">D72*E72</f>
        <v>0</v>
      </c>
    </row>
    <row r="73" spans="1:6" s="117" customFormat="1">
      <c r="A73" s="171"/>
      <c r="B73" s="171"/>
      <c r="C73" s="171"/>
      <c r="D73" s="172"/>
      <c r="E73" s="172"/>
      <c r="F73" s="150">
        <f t="shared" si="2"/>
        <v>0</v>
      </c>
    </row>
    <row r="74" spans="1:6" s="117" customFormat="1">
      <c r="A74" s="171"/>
      <c r="B74" s="171"/>
      <c r="C74" s="171"/>
      <c r="D74" s="172"/>
      <c r="E74" s="172"/>
      <c r="F74" s="150">
        <f t="shared" si="2"/>
        <v>0</v>
      </c>
    </row>
    <row r="75" spans="1:6" s="117" customFormat="1">
      <c r="A75" s="171"/>
      <c r="B75" s="171"/>
      <c r="C75" s="171"/>
      <c r="D75" s="172"/>
      <c r="E75" s="172"/>
      <c r="F75" s="150">
        <f t="shared" si="2"/>
        <v>0</v>
      </c>
    </row>
    <row r="76" spans="1:6" s="117" customFormat="1">
      <c r="A76" s="171"/>
      <c r="B76" s="171"/>
      <c r="C76" s="171"/>
      <c r="D76" s="172"/>
      <c r="E76" s="172"/>
      <c r="F76" s="150">
        <f t="shared" si="2"/>
        <v>0</v>
      </c>
    </row>
    <row r="77" spans="1:6" s="117" customFormat="1">
      <c r="A77" s="171"/>
      <c r="B77" s="171"/>
      <c r="C77" s="171"/>
      <c r="D77" s="172"/>
      <c r="E77" s="172"/>
      <c r="F77" s="150">
        <f t="shared" si="2"/>
        <v>0</v>
      </c>
    </row>
    <row r="78" spans="1:6" s="117" customFormat="1">
      <c r="A78" s="171"/>
      <c r="B78" s="171"/>
      <c r="C78" s="171"/>
      <c r="D78" s="172"/>
      <c r="E78" s="172"/>
      <c r="F78" s="150">
        <f t="shared" si="2"/>
        <v>0</v>
      </c>
    </row>
    <row r="79" spans="1:6" s="117" customFormat="1">
      <c r="A79" s="171"/>
      <c r="B79" s="171"/>
      <c r="C79" s="171"/>
      <c r="D79" s="172"/>
      <c r="E79" s="172"/>
      <c r="F79" s="150">
        <f t="shared" si="2"/>
        <v>0</v>
      </c>
    </row>
    <row r="80" spans="1:6" s="117" customFormat="1">
      <c r="A80" s="171"/>
      <c r="B80" s="171"/>
      <c r="C80" s="171"/>
      <c r="D80" s="172"/>
      <c r="E80" s="172"/>
      <c r="F80" s="150">
        <f t="shared" si="2"/>
        <v>0</v>
      </c>
    </row>
    <row r="81" spans="1:6" s="117" customFormat="1">
      <c r="A81" s="171"/>
      <c r="B81" s="171"/>
      <c r="C81" s="171"/>
      <c r="D81" s="172"/>
      <c r="E81" s="172"/>
      <c r="F81" s="150">
        <f t="shared" si="2"/>
        <v>0</v>
      </c>
    </row>
    <row r="82" spans="1:6" s="117" customFormat="1">
      <c r="A82" s="171"/>
      <c r="B82" s="171"/>
      <c r="C82" s="171"/>
      <c r="D82" s="172"/>
      <c r="E82" s="172"/>
      <c r="F82" s="150">
        <f t="shared" si="2"/>
        <v>0</v>
      </c>
    </row>
    <row r="83" spans="1:6" s="117" customFormat="1">
      <c r="A83" s="171"/>
      <c r="B83" s="171"/>
      <c r="C83" s="171"/>
      <c r="D83" s="172"/>
      <c r="E83" s="172"/>
      <c r="F83" s="150">
        <f t="shared" si="2"/>
        <v>0</v>
      </c>
    </row>
    <row r="84" spans="1:6" s="117" customFormat="1">
      <c r="A84" s="171"/>
      <c r="B84" s="171"/>
      <c r="C84" s="171"/>
      <c r="D84" s="172"/>
      <c r="E84" s="172"/>
      <c r="F84" s="150">
        <f t="shared" si="2"/>
        <v>0</v>
      </c>
    </row>
    <row r="85" spans="1:6" s="117" customFormat="1">
      <c r="A85" s="171"/>
      <c r="B85" s="171"/>
      <c r="C85" s="171"/>
      <c r="D85" s="172"/>
      <c r="E85" s="172"/>
      <c r="F85" s="150">
        <f t="shared" si="2"/>
        <v>0</v>
      </c>
    </row>
    <row r="86" spans="1:6" s="117" customFormat="1">
      <c r="A86" s="171"/>
      <c r="B86" s="171"/>
      <c r="C86" s="171"/>
      <c r="D86" s="172"/>
      <c r="E86" s="172"/>
      <c r="F86" s="150">
        <f t="shared" si="2"/>
        <v>0</v>
      </c>
    </row>
    <row r="87" spans="1:6" s="117" customFormat="1">
      <c r="A87" s="171"/>
      <c r="B87" s="171"/>
      <c r="C87" s="171"/>
      <c r="D87" s="172"/>
      <c r="E87" s="172"/>
      <c r="F87" s="150">
        <f t="shared" si="2"/>
        <v>0</v>
      </c>
    </row>
    <row r="88" spans="1:6" s="117" customFormat="1">
      <c r="A88" s="171"/>
      <c r="B88" s="171"/>
      <c r="C88" s="171"/>
      <c r="D88" s="172"/>
      <c r="E88" s="172"/>
      <c r="F88" s="150">
        <f t="shared" si="2"/>
        <v>0</v>
      </c>
    </row>
    <row r="89" spans="1:6" s="117" customFormat="1">
      <c r="A89" s="171"/>
      <c r="B89" s="171"/>
      <c r="C89" s="171"/>
      <c r="D89" s="172"/>
      <c r="E89" s="172"/>
      <c r="F89" s="150">
        <f t="shared" si="2"/>
        <v>0</v>
      </c>
    </row>
    <row r="90" spans="1:6" s="117" customFormat="1">
      <c r="A90" s="171"/>
      <c r="B90" s="171"/>
      <c r="C90" s="171"/>
      <c r="D90" s="172"/>
      <c r="E90" s="172"/>
      <c r="F90" s="150">
        <f t="shared" si="2"/>
        <v>0</v>
      </c>
    </row>
    <row r="91" spans="1:6" s="117" customFormat="1">
      <c r="A91" s="171"/>
      <c r="B91" s="171"/>
      <c r="C91" s="171"/>
      <c r="D91" s="172"/>
      <c r="E91" s="172"/>
      <c r="F91" s="150">
        <f t="shared" si="2"/>
        <v>0</v>
      </c>
    </row>
    <row r="92" spans="1:6" s="117" customFormat="1">
      <c r="A92" s="171"/>
      <c r="B92" s="171"/>
      <c r="C92" s="171"/>
      <c r="D92" s="172"/>
      <c r="E92" s="172"/>
      <c r="F92" s="150">
        <f t="shared" si="2"/>
        <v>0</v>
      </c>
    </row>
    <row r="93" spans="1:6" s="117" customFormat="1">
      <c r="A93" s="171"/>
      <c r="B93" s="171"/>
      <c r="C93" s="171"/>
      <c r="D93" s="172"/>
      <c r="E93" s="172"/>
      <c r="F93" s="150">
        <f t="shared" si="2"/>
        <v>0</v>
      </c>
    </row>
    <row r="94" spans="1:6" s="117" customFormat="1">
      <c r="A94" s="171"/>
      <c r="B94" s="171"/>
      <c r="C94" s="171"/>
      <c r="D94" s="172"/>
      <c r="E94" s="172"/>
      <c r="F94" s="150">
        <f t="shared" si="2"/>
        <v>0</v>
      </c>
    </row>
    <row r="95" spans="1:6" s="117" customFormat="1">
      <c r="A95" s="171"/>
      <c r="B95" s="171"/>
      <c r="C95" s="171"/>
      <c r="D95" s="172"/>
      <c r="E95" s="172"/>
      <c r="F95" s="150">
        <f t="shared" si="2"/>
        <v>0</v>
      </c>
    </row>
    <row r="96" spans="1:6" s="117" customFormat="1">
      <c r="A96" s="171"/>
      <c r="B96" s="171"/>
      <c r="C96" s="171"/>
      <c r="D96" s="172"/>
      <c r="E96" s="172"/>
      <c r="F96" s="150">
        <f t="shared" si="0"/>
        <v>0</v>
      </c>
    </row>
    <row r="97" spans="1:6" s="117" customFormat="1">
      <c r="A97" s="171"/>
      <c r="B97" s="171"/>
      <c r="C97" s="171"/>
      <c r="D97" s="172"/>
      <c r="E97" s="172"/>
      <c r="F97" s="150">
        <f t="shared" si="0"/>
        <v>0</v>
      </c>
    </row>
    <row r="98" spans="1:6" s="117" customFormat="1">
      <c r="A98" s="171"/>
      <c r="B98" s="171"/>
      <c r="C98" s="171"/>
      <c r="D98" s="172"/>
      <c r="E98" s="172"/>
      <c r="F98" s="150">
        <f t="shared" si="0"/>
        <v>0</v>
      </c>
    </row>
    <row r="99" spans="1:6" s="117" customFormat="1">
      <c r="A99" s="171"/>
      <c r="B99" s="171"/>
      <c r="C99" s="171"/>
      <c r="D99" s="172"/>
      <c r="E99" s="172"/>
      <c r="F99" s="150">
        <f t="shared" si="0"/>
        <v>0</v>
      </c>
    </row>
    <row r="100" spans="1:6" s="117" customFormat="1">
      <c r="A100" s="171"/>
      <c r="B100" s="171"/>
      <c r="C100" s="171"/>
      <c r="D100" s="172"/>
      <c r="E100" s="172"/>
      <c r="F100" s="150">
        <f t="shared" si="0"/>
        <v>0</v>
      </c>
    </row>
    <row r="101" spans="1:6" s="117" customFormat="1">
      <c r="A101" s="171"/>
      <c r="B101" s="171"/>
      <c r="C101" s="171"/>
      <c r="D101" s="172"/>
      <c r="E101" s="172"/>
      <c r="F101" s="150">
        <f t="shared" si="0"/>
        <v>0</v>
      </c>
    </row>
    <row r="102" spans="1:6" s="117" customFormat="1">
      <c r="A102" s="171"/>
      <c r="B102" s="171"/>
      <c r="C102" s="171"/>
      <c r="D102" s="172"/>
      <c r="E102" s="172"/>
      <c r="F102" s="150">
        <f t="shared" si="0"/>
        <v>0</v>
      </c>
    </row>
    <row r="103" spans="1:6" s="117" customFormat="1">
      <c r="A103" s="171"/>
      <c r="B103" s="171"/>
      <c r="C103" s="171"/>
      <c r="D103" s="172"/>
      <c r="E103" s="172"/>
      <c r="F103" s="150">
        <f t="shared" si="0"/>
        <v>0</v>
      </c>
    </row>
    <row r="104" spans="1:6" s="117" customFormat="1">
      <c r="A104" s="171"/>
      <c r="B104" s="171"/>
      <c r="C104" s="171"/>
      <c r="D104" s="172"/>
      <c r="E104" s="172"/>
      <c r="F104" s="150">
        <f t="shared" si="0"/>
        <v>0</v>
      </c>
    </row>
    <row r="105" spans="1:6" s="117" customFormat="1">
      <c r="A105" s="171"/>
      <c r="B105" s="171"/>
      <c r="C105" s="171"/>
      <c r="D105" s="172"/>
      <c r="E105" s="172"/>
      <c r="F105" s="150">
        <f t="shared" ref="F105:F109" si="3">D105*E105</f>
        <v>0</v>
      </c>
    </row>
    <row r="106" spans="1:6" s="117" customFormat="1">
      <c r="A106" s="171"/>
      <c r="B106" s="171"/>
      <c r="C106" s="171"/>
      <c r="D106" s="172"/>
      <c r="E106" s="172"/>
      <c r="F106" s="150">
        <f t="shared" si="3"/>
        <v>0</v>
      </c>
    </row>
    <row r="107" spans="1:6" s="117" customFormat="1">
      <c r="A107" s="171"/>
      <c r="B107" s="171"/>
      <c r="C107" s="171"/>
      <c r="D107" s="172"/>
      <c r="E107" s="172"/>
      <c r="F107" s="150">
        <f t="shared" si="3"/>
        <v>0</v>
      </c>
    </row>
    <row r="108" spans="1:6" s="117" customFormat="1">
      <c r="A108" s="171"/>
      <c r="B108" s="171"/>
      <c r="C108" s="171"/>
      <c r="D108" s="172"/>
      <c r="E108" s="172"/>
      <c r="F108" s="150">
        <f t="shared" si="3"/>
        <v>0</v>
      </c>
    </row>
    <row r="109" spans="1:6" s="117" customFormat="1">
      <c r="A109" s="171"/>
      <c r="B109" s="171"/>
      <c r="C109" s="171"/>
      <c r="D109" s="172"/>
      <c r="E109" s="172"/>
      <c r="F109" s="150">
        <f t="shared" si="3"/>
        <v>0</v>
      </c>
    </row>
    <row r="110" spans="1:6" s="117" customFormat="1">
      <c r="A110" s="171"/>
      <c r="B110" s="171"/>
      <c r="C110" s="171"/>
      <c r="D110" s="172"/>
      <c r="E110" s="172"/>
      <c r="F110" s="150">
        <f t="shared" si="0"/>
        <v>0</v>
      </c>
    </row>
    <row r="111" spans="1:6" s="117" customFormat="1">
      <c r="A111" s="171"/>
      <c r="B111" s="171"/>
      <c r="C111" s="171"/>
      <c r="D111" s="172"/>
      <c r="E111" s="172"/>
      <c r="F111" s="150">
        <f t="shared" si="0"/>
        <v>0</v>
      </c>
    </row>
    <row r="112" spans="1:6" s="117" customFormat="1">
      <c r="A112" s="171"/>
      <c r="B112" s="171"/>
      <c r="C112" s="171"/>
      <c r="D112" s="172"/>
      <c r="E112" s="172"/>
      <c r="F112" s="150">
        <f t="shared" si="0"/>
        <v>0</v>
      </c>
    </row>
  </sheetData>
  <sheetProtection algorithmName="SHA-512" hashValue="AVF337VETwMm4ckSwakGOeFgZ+O88sbny4aKRTQCqBeQUlMITSqm52m1+zHMXo1fiJrb5HGy0qrPUnXVtKoOfg==" saltValue="CMiOhFkohMexuEdo+o0ztw==" spinCount="100000" sheet="1" objects="1" scenarios="1" insertRows="0" selectLockedCells="1"/>
  <mergeCells count="1">
    <mergeCell ref="D4:F4"/>
  </mergeCells>
  <phoneticPr fontId="2"/>
  <pageMargins left="0.70866141732283472" right="0.47244094488188981" top="0.74803149606299213" bottom="0.74803149606299213" header="0.31496062992125984" footer="0.31496062992125984"/>
  <pageSetup paperSize="9"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showZeros="0" view="pageBreakPreview" zoomScale="60" zoomScaleNormal="85" workbookViewId="0">
      <selection activeCell="E8" sqref="E8:J8"/>
    </sheetView>
  </sheetViews>
  <sheetFormatPr defaultColWidth="8.75" defaultRowHeight="18.75"/>
  <cols>
    <col min="1" max="1" width="5.25" style="19" customWidth="1"/>
    <col min="2" max="3" width="14.125" style="19" customWidth="1"/>
    <col min="4" max="5" width="6.25" style="19" customWidth="1"/>
    <col min="6" max="9" width="3.625" style="19" customWidth="1"/>
    <col min="10" max="10" width="8.75" style="19"/>
    <col min="11" max="11" width="15.625" style="19" customWidth="1"/>
    <col min="12" max="12" width="3.75" style="19" customWidth="1"/>
    <col min="13" max="13" width="5.25" style="19" customWidth="1"/>
    <col min="14" max="16384" width="8.75" style="19"/>
  </cols>
  <sheetData>
    <row r="1" spans="1:13">
      <c r="A1" s="30"/>
      <c r="B1" s="30"/>
      <c r="C1" s="30"/>
      <c r="D1" s="30"/>
      <c r="E1" s="30"/>
      <c r="F1" s="30"/>
      <c r="G1" s="30"/>
      <c r="H1" s="30"/>
      <c r="I1" s="30"/>
      <c r="J1" s="30"/>
      <c r="K1" s="30"/>
      <c r="L1" s="30"/>
      <c r="M1" s="30"/>
    </row>
    <row r="2" spans="1:13">
      <c r="A2" s="244"/>
      <c r="B2" s="244"/>
      <c r="C2" s="244"/>
      <c r="D2" s="30"/>
      <c r="E2" s="30"/>
      <c r="F2" s="30"/>
      <c r="G2" s="30"/>
      <c r="H2" s="30"/>
      <c r="I2" s="30"/>
      <c r="J2" s="30"/>
      <c r="K2" s="30"/>
      <c r="L2" s="30"/>
      <c r="M2" s="31"/>
    </row>
    <row r="3" spans="1:13">
      <c r="A3" s="32"/>
      <c r="B3" s="32"/>
      <c r="C3" s="30"/>
      <c r="D3" s="30"/>
      <c r="E3" s="30"/>
      <c r="F3" s="30"/>
      <c r="G3" s="30"/>
      <c r="H3" s="30"/>
      <c r="I3" s="30"/>
      <c r="J3" s="30"/>
      <c r="K3" s="30"/>
      <c r="L3" s="30"/>
      <c r="M3" s="31"/>
    </row>
    <row r="4" spans="1:13" ht="21">
      <c r="A4" s="245" t="s">
        <v>69</v>
      </c>
      <c r="B4" s="245"/>
      <c r="C4" s="246"/>
      <c r="D4" s="246"/>
      <c r="E4" s="246"/>
      <c r="F4" s="246"/>
      <c r="G4" s="246"/>
      <c r="H4" s="246"/>
      <c r="I4" s="246"/>
      <c r="J4" s="246"/>
      <c r="K4" s="246"/>
      <c r="L4" s="246"/>
      <c r="M4" s="246"/>
    </row>
    <row r="5" spans="1:13" ht="21">
      <c r="A5" s="33"/>
      <c r="B5" s="33"/>
      <c r="C5" s="34"/>
      <c r="D5" s="34"/>
      <c r="E5" s="34"/>
      <c r="F5" s="34"/>
      <c r="G5" s="34"/>
      <c r="H5" s="34"/>
      <c r="I5" s="34"/>
      <c r="J5" s="34"/>
      <c r="K5" s="34"/>
      <c r="L5" s="34"/>
      <c r="M5" s="34"/>
    </row>
    <row r="6" spans="1:13" ht="21">
      <c r="A6" s="33"/>
      <c r="B6" s="33"/>
      <c r="C6" s="34"/>
      <c r="D6" s="34"/>
      <c r="E6" s="34"/>
      <c r="F6" s="34"/>
      <c r="G6" s="34"/>
      <c r="H6" s="34"/>
      <c r="I6" s="34"/>
      <c r="J6" s="34"/>
      <c r="K6" s="34"/>
      <c r="L6" s="34"/>
      <c r="M6" s="34"/>
    </row>
    <row r="7" spans="1:13" ht="21">
      <c r="A7" s="33"/>
      <c r="B7" s="33"/>
      <c r="C7" s="34"/>
      <c r="D7" s="34"/>
      <c r="E7" s="34"/>
      <c r="F7" s="34"/>
      <c r="G7" s="34"/>
      <c r="H7" s="35" t="s">
        <v>81</v>
      </c>
      <c r="I7" s="256">
        <f>基本情報!E8</f>
        <v>0</v>
      </c>
      <c r="J7" s="257"/>
      <c r="K7" s="257"/>
      <c r="L7" s="257"/>
      <c r="M7" s="257"/>
    </row>
    <row r="8" spans="1:13">
      <c r="A8" s="36"/>
      <c r="B8" s="36"/>
      <c r="C8" s="36"/>
      <c r="D8" s="36"/>
      <c r="E8" s="36"/>
      <c r="F8" s="36"/>
      <c r="G8" s="36"/>
      <c r="H8" s="36"/>
      <c r="I8" s="36"/>
      <c r="J8" s="36"/>
      <c r="K8" s="36"/>
      <c r="L8" s="36"/>
      <c r="M8" s="36"/>
    </row>
    <row r="9" spans="1:13" ht="19.5" thickBot="1">
      <c r="A9" s="247" t="s">
        <v>59</v>
      </c>
      <c r="B9" s="248"/>
      <c r="C9" s="36"/>
      <c r="D9" s="36"/>
      <c r="E9" s="36"/>
      <c r="F9" s="36"/>
      <c r="G9" s="36"/>
      <c r="H9" s="249" t="s">
        <v>60</v>
      </c>
      <c r="I9" s="249"/>
      <c r="J9" s="250"/>
      <c r="K9" s="250"/>
      <c r="L9" s="250"/>
      <c r="M9" s="36"/>
    </row>
    <row r="10" spans="1:13" ht="29.45" customHeight="1" thickBot="1">
      <c r="A10" s="36"/>
      <c r="B10" s="251" t="s">
        <v>61</v>
      </c>
      <c r="C10" s="252"/>
      <c r="D10" s="252"/>
      <c r="E10" s="252"/>
      <c r="F10" s="252"/>
      <c r="G10" s="253"/>
      <c r="H10" s="254" t="s">
        <v>62</v>
      </c>
      <c r="I10" s="252"/>
      <c r="J10" s="252"/>
      <c r="K10" s="252"/>
      <c r="L10" s="255"/>
      <c r="M10" s="36"/>
    </row>
    <row r="11" spans="1:13" ht="29.45" customHeight="1">
      <c r="A11" s="36"/>
      <c r="B11" s="258" t="s">
        <v>70</v>
      </c>
      <c r="C11" s="259"/>
      <c r="D11" s="259"/>
      <c r="E11" s="259"/>
      <c r="F11" s="259"/>
      <c r="G11" s="260"/>
      <c r="H11" s="37"/>
      <c r="I11" s="38"/>
      <c r="J11" s="261">
        <f>'別紙9-1（新規）'!I9</f>
        <v>0</v>
      </c>
      <c r="K11" s="261"/>
      <c r="L11" s="39"/>
      <c r="M11" s="36"/>
    </row>
    <row r="12" spans="1:13" ht="29.45" customHeight="1">
      <c r="A12" s="36"/>
      <c r="B12" s="262" t="s">
        <v>63</v>
      </c>
      <c r="C12" s="263"/>
      <c r="D12" s="263"/>
      <c r="E12" s="263"/>
      <c r="F12" s="263"/>
      <c r="G12" s="264"/>
      <c r="H12" s="40"/>
      <c r="I12" s="41"/>
      <c r="J12" s="265">
        <f>I21-J11-J13</f>
        <v>0</v>
      </c>
      <c r="K12" s="265"/>
      <c r="L12" s="42"/>
      <c r="M12" s="36"/>
    </row>
    <row r="13" spans="1:13" ht="29.45" customHeight="1" thickBot="1">
      <c r="A13" s="36"/>
      <c r="B13" s="262" t="s">
        <v>64</v>
      </c>
      <c r="C13" s="263"/>
      <c r="D13" s="263"/>
      <c r="E13" s="263"/>
      <c r="F13" s="263"/>
      <c r="G13" s="264"/>
      <c r="H13" s="43"/>
      <c r="I13" s="44"/>
      <c r="J13" s="266">
        <f>'別紙9-1（新規）'!D9</f>
        <v>0</v>
      </c>
      <c r="K13" s="266"/>
      <c r="L13" s="45"/>
      <c r="M13" s="36"/>
    </row>
    <row r="14" spans="1:13" ht="29.45" customHeight="1" thickBot="1">
      <c r="A14" s="36"/>
      <c r="B14" s="267" t="s">
        <v>65</v>
      </c>
      <c r="C14" s="268"/>
      <c r="D14" s="268"/>
      <c r="E14" s="268"/>
      <c r="F14" s="268"/>
      <c r="G14" s="269"/>
      <c r="H14" s="46"/>
      <c r="I14" s="270">
        <f>SUM(J11:K13)</f>
        <v>0</v>
      </c>
      <c r="J14" s="270"/>
      <c r="K14" s="270"/>
      <c r="L14" s="47"/>
      <c r="M14" s="36"/>
    </row>
    <row r="15" spans="1:13">
      <c r="A15" s="36"/>
      <c r="B15" s="271"/>
      <c r="C15" s="271"/>
      <c r="D15" s="271"/>
      <c r="E15" s="271"/>
      <c r="F15" s="271"/>
      <c r="G15" s="271"/>
      <c r="H15" s="271"/>
      <c r="I15" s="271"/>
      <c r="J15" s="271"/>
      <c r="K15" s="271"/>
      <c r="L15" s="271"/>
      <c r="M15" s="36"/>
    </row>
    <row r="16" spans="1:13" ht="19.5" thickBot="1">
      <c r="A16" s="247" t="s">
        <v>66</v>
      </c>
      <c r="B16" s="248"/>
      <c r="C16" s="36"/>
      <c r="D16" s="36"/>
      <c r="E16" s="36"/>
      <c r="F16" s="36"/>
      <c r="G16" s="36"/>
      <c r="H16" s="249" t="s">
        <v>60</v>
      </c>
      <c r="I16" s="249"/>
      <c r="J16" s="250"/>
      <c r="K16" s="250"/>
      <c r="L16" s="250"/>
      <c r="M16" s="36"/>
    </row>
    <row r="17" spans="1:13" ht="29.45" customHeight="1" thickBot="1">
      <c r="A17" s="36"/>
      <c r="B17" s="251" t="s">
        <v>61</v>
      </c>
      <c r="C17" s="252"/>
      <c r="D17" s="252"/>
      <c r="E17" s="252"/>
      <c r="F17" s="252"/>
      <c r="G17" s="253"/>
      <c r="H17" s="254" t="s">
        <v>62</v>
      </c>
      <c r="I17" s="252"/>
      <c r="J17" s="252"/>
      <c r="K17" s="252"/>
      <c r="L17" s="255"/>
      <c r="M17" s="36"/>
    </row>
    <row r="18" spans="1:13" ht="29.45" customHeight="1">
      <c r="A18" s="36"/>
      <c r="B18" s="272" t="s">
        <v>191</v>
      </c>
      <c r="C18" s="273"/>
      <c r="D18" s="273"/>
      <c r="E18" s="273"/>
      <c r="F18" s="273"/>
      <c r="G18" s="274"/>
      <c r="H18" s="48"/>
      <c r="I18" s="49"/>
      <c r="J18" s="275">
        <f>'別紙9-1（新規）'!C9</f>
        <v>0</v>
      </c>
      <c r="K18" s="275"/>
      <c r="L18" s="50"/>
      <c r="M18" s="36"/>
    </row>
    <row r="19" spans="1:13" ht="29.45" customHeight="1">
      <c r="A19" s="36"/>
      <c r="B19" s="262"/>
      <c r="C19" s="263"/>
      <c r="D19" s="263"/>
      <c r="E19" s="263"/>
      <c r="F19" s="263"/>
      <c r="G19" s="264"/>
      <c r="H19" s="51"/>
      <c r="I19" s="276"/>
      <c r="J19" s="276"/>
      <c r="K19" s="276"/>
      <c r="L19" s="52"/>
      <c r="M19" s="36"/>
    </row>
    <row r="20" spans="1:13" ht="29.45" customHeight="1" thickBot="1">
      <c r="A20" s="36"/>
      <c r="B20" s="277"/>
      <c r="C20" s="278"/>
      <c r="D20" s="278"/>
      <c r="E20" s="278"/>
      <c r="F20" s="278"/>
      <c r="G20" s="279"/>
      <c r="H20" s="53"/>
      <c r="I20" s="280"/>
      <c r="J20" s="280"/>
      <c r="K20" s="280"/>
      <c r="L20" s="54"/>
      <c r="M20" s="36"/>
    </row>
    <row r="21" spans="1:13" ht="29.45" customHeight="1" thickBot="1">
      <c r="A21" s="36"/>
      <c r="B21" s="267" t="s">
        <v>65</v>
      </c>
      <c r="C21" s="268"/>
      <c r="D21" s="268"/>
      <c r="E21" s="268"/>
      <c r="F21" s="268"/>
      <c r="G21" s="269"/>
      <c r="H21" s="46"/>
      <c r="I21" s="270">
        <f>SUM(I18:K20)</f>
        <v>0</v>
      </c>
      <c r="J21" s="270"/>
      <c r="K21" s="270"/>
      <c r="L21" s="47"/>
      <c r="M21" s="36"/>
    </row>
    <row r="22" spans="1:13">
      <c r="A22" s="36"/>
      <c r="B22" s="36"/>
      <c r="C22" s="36"/>
      <c r="D22" s="36"/>
      <c r="E22" s="36"/>
      <c r="F22" s="36"/>
      <c r="G22" s="36"/>
      <c r="H22" s="36"/>
      <c r="I22" s="36"/>
      <c r="J22" s="36"/>
      <c r="K22" s="36"/>
      <c r="L22" s="36"/>
      <c r="M22" s="36"/>
    </row>
    <row r="23" spans="1:13">
      <c r="A23" s="36"/>
      <c r="B23" s="248" t="s">
        <v>67</v>
      </c>
      <c r="C23" s="248"/>
      <c r="D23" s="248"/>
      <c r="E23" s="248"/>
      <c r="F23" s="248"/>
      <c r="G23" s="248"/>
      <c r="H23" s="248"/>
      <c r="I23" s="248"/>
      <c r="J23" s="248"/>
      <c r="K23" s="55"/>
      <c r="L23" s="36"/>
      <c r="M23" s="36"/>
    </row>
    <row r="24" spans="1:13">
      <c r="A24" s="36"/>
      <c r="B24" s="55"/>
      <c r="C24" s="55"/>
      <c r="D24" s="55"/>
      <c r="E24" s="55"/>
      <c r="F24" s="55"/>
      <c r="G24" s="55"/>
      <c r="H24" s="55"/>
      <c r="I24" s="55"/>
      <c r="J24" s="55"/>
      <c r="K24" s="55"/>
      <c r="L24" s="36"/>
      <c r="M24" s="36"/>
    </row>
    <row r="25" spans="1:13">
      <c r="A25" s="36"/>
      <c r="B25" s="55"/>
      <c r="C25" s="5"/>
      <c r="D25" s="284" t="str">
        <f>'様式第１号（交付申請書）'!Q3</f>
        <v>令和５年　月　　日</v>
      </c>
      <c r="E25" s="285"/>
      <c r="F25" s="285"/>
      <c r="G25" s="285"/>
      <c r="H25" s="285"/>
      <c r="I25" s="285"/>
      <c r="J25" s="6"/>
      <c r="K25" s="7"/>
      <c r="L25" s="8"/>
      <c r="M25" s="36"/>
    </row>
    <row r="26" spans="1:13" ht="9" customHeight="1">
      <c r="A26" s="36"/>
      <c r="B26" s="55"/>
      <c r="C26" s="55"/>
      <c r="D26" s="55"/>
      <c r="E26" s="55"/>
      <c r="F26" s="55"/>
      <c r="G26" s="55"/>
      <c r="H26" s="55"/>
      <c r="I26" s="55"/>
      <c r="J26" s="55"/>
      <c r="K26" s="55"/>
      <c r="L26" s="36"/>
      <c r="M26" s="36"/>
    </row>
    <row r="27" spans="1:13">
      <c r="A27" s="36"/>
      <c r="B27" s="36"/>
      <c r="C27" s="36"/>
      <c r="D27" s="283" t="s">
        <v>71</v>
      </c>
      <c r="E27" s="283"/>
      <c r="F27" s="243" t="s">
        <v>82</v>
      </c>
      <c r="G27" s="243"/>
      <c r="H27" s="243"/>
      <c r="I27" s="243"/>
      <c r="J27" s="243"/>
      <c r="K27" s="243"/>
      <c r="L27" s="243"/>
      <c r="M27" s="243"/>
    </row>
    <row r="28" spans="1:13">
      <c r="A28" s="36"/>
      <c r="B28" s="36"/>
      <c r="C28" s="36"/>
      <c r="D28" s="56"/>
      <c r="E28" s="56"/>
      <c r="F28" s="57"/>
      <c r="G28" s="286" t="str">
        <f>IF(基本情報!E5="","",基本情報!E5)</f>
        <v/>
      </c>
      <c r="H28" s="286"/>
      <c r="I28" s="286"/>
      <c r="J28" s="286"/>
      <c r="K28" s="286"/>
      <c r="L28" s="286"/>
      <c r="M28" s="286"/>
    </row>
    <row r="29" spans="1:13" ht="9" customHeight="1">
      <c r="A29" s="36"/>
      <c r="B29" s="55"/>
      <c r="C29" s="55"/>
      <c r="D29" s="55"/>
      <c r="E29" s="55"/>
      <c r="F29" s="55"/>
      <c r="G29" s="55"/>
      <c r="H29" s="55"/>
      <c r="I29" s="55"/>
      <c r="J29" s="55"/>
      <c r="K29" s="55"/>
      <c r="L29" s="36"/>
      <c r="M29" s="36"/>
    </row>
    <row r="30" spans="1:13">
      <c r="A30" s="36"/>
      <c r="B30" s="36"/>
      <c r="C30" s="36"/>
      <c r="D30" s="281" t="s">
        <v>72</v>
      </c>
      <c r="E30" s="281"/>
      <c r="F30" s="243" t="s">
        <v>83</v>
      </c>
      <c r="G30" s="243"/>
      <c r="H30" s="243"/>
      <c r="I30" s="243"/>
      <c r="J30" s="243"/>
      <c r="K30" s="243"/>
      <c r="L30" s="243"/>
      <c r="M30" s="243"/>
    </row>
    <row r="31" spans="1:13">
      <c r="A31" s="36"/>
      <c r="B31" s="36"/>
      <c r="C31" s="36"/>
      <c r="D31" s="282"/>
      <c r="E31" s="282"/>
      <c r="F31" s="58"/>
      <c r="G31" s="242" t="str">
        <f>IF(基本情報!E6="","",基本情報!E6)</f>
        <v/>
      </c>
      <c r="H31" s="242"/>
      <c r="I31" s="242"/>
      <c r="J31" s="242"/>
      <c r="K31" s="242"/>
      <c r="L31" s="242"/>
      <c r="M31" s="242"/>
    </row>
    <row r="32" spans="1:13">
      <c r="A32" s="36"/>
      <c r="B32" s="36"/>
      <c r="C32" s="36"/>
      <c r="D32" s="36"/>
      <c r="E32" s="36"/>
      <c r="F32" s="36"/>
      <c r="G32" s="242">
        <f>基本情報!E7</f>
        <v>0</v>
      </c>
      <c r="H32" s="242"/>
      <c r="I32" s="242"/>
      <c r="J32" s="242"/>
      <c r="K32" s="242"/>
      <c r="L32" s="242"/>
      <c r="M32" s="242"/>
    </row>
  </sheetData>
  <sheetProtection algorithmName="SHA-512" hashValue="1mfnOFG+cPP+QHV8ivWfDlDsRXAWRH3NuFEzxsT0eoP/xIZX6RZZoDqjqr0UdSO9fWY+FY5VCYQbgiAG/sGzqQ==" saltValue="wgeWO+3kvS+3Qv33i+/dQA==" spinCount="100000" sheet="1" selectLockedCells="1"/>
  <mergeCells count="38">
    <mergeCell ref="B20:G20"/>
    <mergeCell ref="I20:K20"/>
    <mergeCell ref="D30:E30"/>
    <mergeCell ref="D31:E31"/>
    <mergeCell ref="G31:M31"/>
    <mergeCell ref="B21:G21"/>
    <mergeCell ref="I21:K21"/>
    <mergeCell ref="B23:J23"/>
    <mergeCell ref="D27:E27"/>
    <mergeCell ref="D25:I25"/>
    <mergeCell ref="G28:M28"/>
    <mergeCell ref="A16:B16"/>
    <mergeCell ref="H16:L16"/>
    <mergeCell ref="B18:G18"/>
    <mergeCell ref="J18:K18"/>
    <mergeCell ref="B19:G19"/>
    <mergeCell ref="I19:K19"/>
    <mergeCell ref="B13:G13"/>
    <mergeCell ref="J13:K13"/>
    <mergeCell ref="B14:G14"/>
    <mergeCell ref="I14:K14"/>
    <mergeCell ref="B15:L15"/>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s>
  <phoneticPr fontId="2"/>
  <pageMargins left="0.7" right="0.4"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BF1A-3B45-4734-9E94-44DEFD0694FE}">
  <sheetPr>
    <tabColor rgb="FF92D050"/>
  </sheetPr>
  <dimension ref="A1:U35"/>
  <sheetViews>
    <sheetView showGridLines="0" view="pageBreakPreview" zoomScale="85" zoomScaleNormal="85" zoomScaleSheetLayoutView="85" workbookViewId="0">
      <selection activeCell="P14" sqref="P14:T15"/>
    </sheetView>
  </sheetViews>
  <sheetFormatPr defaultRowHeight="18.75"/>
  <cols>
    <col min="1" max="21" width="4.5" customWidth="1"/>
  </cols>
  <sheetData>
    <row r="1" spans="1:21">
      <c r="A1" s="126"/>
      <c r="B1" s="126"/>
      <c r="C1" s="126"/>
      <c r="D1" s="126"/>
      <c r="E1" s="126"/>
      <c r="F1" s="126"/>
      <c r="G1" s="126"/>
      <c r="H1" s="126"/>
      <c r="I1" s="126"/>
      <c r="J1" s="126"/>
      <c r="K1" s="126"/>
      <c r="L1" s="126"/>
      <c r="M1" s="126"/>
      <c r="N1" s="126"/>
      <c r="O1" s="126"/>
      <c r="P1" s="126"/>
      <c r="Q1" s="126"/>
      <c r="R1" s="126"/>
      <c r="S1" s="126"/>
      <c r="T1" s="126"/>
      <c r="U1" s="127"/>
    </row>
    <row r="2" spans="1:21">
      <c r="A2" s="128"/>
      <c r="B2" s="128"/>
      <c r="C2" s="128"/>
      <c r="D2" s="128"/>
      <c r="E2" s="128"/>
      <c r="F2" s="128"/>
      <c r="G2" s="128"/>
      <c r="H2" s="128"/>
      <c r="I2" s="126"/>
      <c r="J2" s="126"/>
      <c r="K2" s="126"/>
      <c r="L2" s="126"/>
      <c r="M2" s="126"/>
      <c r="N2" s="126"/>
      <c r="O2" s="126"/>
      <c r="P2" s="126"/>
      <c r="Q2" s="126"/>
      <c r="R2" s="126"/>
      <c r="S2" s="126"/>
      <c r="T2" s="126"/>
      <c r="U2" s="129"/>
    </row>
    <row r="3" spans="1:21" ht="21">
      <c r="A3" s="296" t="s">
        <v>215</v>
      </c>
      <c r="B3" s="296"/>
      <c r="C3" s="296"/>
      <c r="D3" s="296"/>
      <c r="E3" s="296"/>
      <c r="F3" s="296"/>
      <c r="G3" s="296"/>
      <c r="H3" s="296"/>
      <c r="I3" s="297"/>
      <c r="J3" s="297"/>
      <c r="K3" s="297"/>
      <c r="L3" s="297"/>
      <c r="M3" s="297"/>
      <c r="N3" s="297"/>
      <c r="O3" s="297"/>
      <c r="P3" s="297"/>
      <c r="Q3" s="297"/>
      <c r="R3" s="297"/>
      <c r="S3" s="297"/>
      <c r="T3" s="297"/>
      <c r="U3" s="297"/>
    </row>
    <row r="4" spans="1:21" ht="21">
      <c r="A4" s="130"/>
      <c r="B4" s="130"/>
      <c r="C4" s="130"/>
      <c r="D4" s="130"/>
      <c r="E4" s="130"/>
      <c r="F4" s="130"/>
      <c r="G4" s="130"/>
      <c r="H4" s="130"/>
      <c r="I4" s="131"/>
      <c r="J4" s="131"/>
      <c r="K4" s="131"/>
      <c r="L4" s="131"/>
      <c r="M4" s="131"/>
      <c r="N4" s="131"/>
      <c r="O4" s="131"/>
      <c r="P4" s="131"/>
      <c r="Q4" s="131"/>
      <c r="R4" s="131"/>
      <c r="S4" s="131"/>
      <c r="T4" s="131"/>
      <c r="U4" s="131"/>
    </row>
    <row r="5" spans="1:21" ht="21">
      <c r="A5" s="130"/>
      <c r="B5" s="130"/>
      <c r="C5" s="130"/>
      <c r="D5" s="130"/>
      <c r="E5" s="130"/>
      <c r="F5" s="130"/>
      <c r="G5" s="130"/>
      <c r="H5" s="130"/>
      <c r="I5" s="131"/>
      <c r="J5" s="131"/>
      <c r="K5" s="131"/>
      <c r="L5" s="131"/>
      <c r="M5" s="131"/>
      <c r="N5" s="131"/>
      <c r="O5" s="131"/>
      <c r="P5" s="131"/>
      <c r="Q5" s="131"/>
      <c r="R5" s="131"/>
      <c r="S5" s="131"/>
      <c r="T5" s="131"/>
      <c r="U5" s="131"/>
    </row>
    <row r="6" spans="1:21" ht="21">
      <c r="A6" s="130"/>
      <c r="B6" s="130"/>
      <c r="C6" s="130"/>
      <c r="D6" s="130"/>
      <c r="E6" s="130"/>
      <c r="F6" s="130"/>
      <c r="G6" s="130"/>
      <c r="H6" s="130"/>
      <c r="I6" s="131"/>
      <c r="J6" s="131"/>
      <c r="K6" s="132" t="s">
        <v>81</v>
      </c>
      <c r="L6" s="298">
        <f>基本情報!E8</f>
        <v>0</v>
      </c>
      <c r="M6" s="299"/>
      <c r="N6" s="299"/>
      <c r="O6" s="299"/>
      <c r="P6" s="299"/>
      <c r="Q6" s="299"/>
      <c r="R6" s="299"/>
      <c r="S6" s="299"/>
      <c r="T6" s="299"/>
      <c r="U6" s="133"/>
    </row>
    <row r="7" spans="1:21">
      <c r="A7" s="134"/>
      <c r="B7" s="134"/>
      <c r="C7" s="134"/>
      <c r="D7" s="134"/>
      <c r="E7" s="134"/>
      <c r="F7" s="134"/>
      <c r="G7" s="134"/>
      <c r="H7" s="134"/>
      <c r="I7" s="134"/>
      <c r="J7" s="134"/>
      <c r="K7" s="134"/>
      <c r="L7" s="134"/>
      <c r="M7" s="134"/>
      <c r="N7" s="134"/>
      <c r="O7" s="134"/>
      <c r="P7" s="134"/>
      <c r="Q7" s="134"/>
      <c r="R7" s="134"/>
      <c r="S7" s="134"/>
      <c r="T7" s="134"/>
      <c r="U7" s="134"/>
    </row>
    <row r="8" spans="1:21">
      <c r="A8" s="135"/>
      <c r="B8" s="135"/>
      <c r="C8" s="135"/>
      <c r="D8" s="135"/>
      <c r="E8" s="135"/>
      <c r="F8" s="135"/>
      <c r="G8" s="135"/>
      <c r="H8" s="135"/>
      <c r="I8" s="135"/>
      <c r="J8" s="135"/>
      <c r="K8" s="135"/>
      <c r="L8" s="135"/>
      <c r="M8" s="135"/>
      <c r="N8" s="135"/>
      <c r="O8" s="135"/>
      <c r="P8" s="135"/>
      <c r="Q8" s="135"/>
      <c r="R8" s="135"/>
      <c r="S8" s="135"/>
      <c r="T8" s="135"/>
      <c r="U8" s="135"/>
    </row>
    <row r="9" spans="1:21">
      <c r="A9" s="135"/>
      <c r="B9" s="300" t="s">
        <v>217</v>
      </c>
      <c r="C9" s="300"/>
      <c r="D9" s="300"/>
      <c r="E9" s="300"/>
      <c r="F9" s="300"/>
      <c r="G9" s="300"/>
      <c r="H9" s="300"/>
      <c r="I9" s="300"/>
      <c r="J9" s="300"/>
      <c r="K9" s="300"/>
      <c r="L9" s="300"/>
      <c r="M9" s="300"/>
      <c r="N9" s="300"/>
      <c r="O9" s="300"/>
      <c r="P9" s="300"/>
      <c r="Q9" s="300"/>
      <c r="R9" s="300"/>
      <c r="S9" s="300"/>
      <c r="T9" s="300"/>
      <c r="U9" s="135"/>
    </row>
    <row r="10" spans="1:21">
      <c r="A10" s="135"/>
      <c r="B10" s="300"/>
      <c r="C10" s="300"/>
      <c r="D10" s="300"/>
      <c r="E10" s="300"/>
      <c r="F10" s="300"/>
      <c r="G10" s="300"/>
      <c r="H10" s="300"/>
      <c r="I10" s="300"/>
      <c r="J10" s="300"/>
      <c r="K10" s="300"/>
      <c r="L10" s="300"/>
      <c r="M10" s="300"/>
      <c r="N10" s="300"/>
      <c r="O10" s="300"/>
      <c r="P10" s="300"/>
      <c r="Q10" s="300"/>
      <c r="R10" s="300"/>
      <c r="S10" s="300"/>
      <c r="T10" s="300"/>
      <c r="U10" s="135"/>
    </row>
    <row r="11" spans="1:21">
      <c r="B11" s="300"/>
      <c r="C11" s="300"/>
      <c r="D11" s="300"/>
      <c r="E11" s="300"/>
      <c r="F11" s="300"/>
      <c r="G11" s="300"/>
      <c r="H11" s="300"/>
      <c r="I11" s="300"/>
      <c r="J11" s="300"/>
      <c r="K11" s="300"/>
      <c r="L11" s="300"/>
      <c r="M11" s="300"/>
      <c r="N11" s="300"/>
      <c r="O11" s="300"/>
      <c r="P11" s="300"/>
      <c r="Q11" s="300"/>
      <c r="R11" s="300"/>
      <c r="S11" s="300"/>
      <c r="T11" s="300"/>
    </row>
    <row r="13" spans="1:21" ht="19.5">
      <c r="B13" s="179"/>
      <c r="C13" s="179"/>
      <c r="D13" s="179"/>
      <c r="E13" s="179"/>
      <c r="F13" s="179"/>
      <c r="G13" s="179"/>
      <c r="H13" s="179"/>
      <c r="I13" s="179"/>
      <c r="J13" s="179"/>
      <c r="K13" s="179"/>
      <c r="L13" s="179"/>
      <c r="M13" s="179"/>
      <c r="N13" s="179"/>
      <c r="O13" s="179"/>
      <c r="P13" s="179"/>
      <c r="Q13" s="179"/>
      <c r="R13" s="179"/>
      <c r="S13" s="179"/>
      <c r="T13" s="179"/>
      <c r="U13" s="19"/>
    </row>
    <row r="14" spans="1:21" ht="19.899999999999999" customHeight="1">
      <c r="B14" s="301"/>
      <c r="C14" s="302" t="s">
        <v>216</v>
      </c>
      <c r="D14" s="302"/>
      <c r="E14" s="302"/>
      <c r="F14" s="302"/>
      <c r="G14" s="302"/>
      <c r="H14" s="302"/>
      <c r="I14" s="302"/>
      <c r="J14" s="302"/>
      <c r="K14" s="302"/>
      <c r="L14" s="302"/>
      <c r="M14" s="302"/>
      <c r="N14" s="302"/>
      <c r="O14" s="184"/>
      <c r="P14" s="303"/>
      <c r="Q14" s="304"/>
      <c r="R14" s="304"/>
      <c r="S14" s="304"/>
      <c r="T14" s="305"/>
      <c r="U14" s="185"/>
    </row>
    <row r="15" spans="1:21" ht="19.899999999999999" customHeight="1">
      <c r="B15" s="301"/>
      <c r="C15" s="302"/>
      <c r="D15" s="302"/>
      <c r="E15" s="302"/>
      <c r="F15" s="302"/>
      <c r="G15" s="302"/>
      <c r="H15" s="302"/>
      <c r="I15" s="302"/>
      <c r="J15" s="302"/>
      <c r="K15" s="302"/>
      <c r="L15" s="302"/>
      <c r="M15" s="302"/>
      <c r="N15" s="302"/>
      <c r="O15" s="184"/>
      <c r="P15" s="306"/>
      <c r="Q15" s="307"/>
      <c r="R15" s="307"/>
      <c r="S15" s="307"/>
      <c r="T15" s="308"/>
      <c r="U15" s="185"/>
    </row>
    <row r="16" spans="1:21" ht="19.5">
      <c r="B16" s="186"/>
      <c r="C16" s="186"/>
      <c r="D16" s="186"/>
      <c r="E16" s="186"/>
      <c r="F16" s="186"/>
      <c r="G16" s="186"/>
      <c r="H16" s="186"/>
      <c r="I16" s="186"/>
      <c r="J16" s="186"/>
      <c r="K16" s="186"/>
      <c r="L16" s="186"/>
      <c r="M16" s="186"/>
      <c r="N16" s="186"/>
      <c r="O16" s="186"/>
      <c r="P16" s="186"/>
      <c r="Q16" s="186"/>
      <c r="R16" s="186"/>
      <c r="S16" s="186"/>
      <c r="T16" s="187" t="str">
        <f>IF(AND(P14&lt;&gt;"",P14&lt;DATE(2023,3,10)),"令和５年３月１０日より前に指定を受けられた場合は、申請できません","")</f>
        <v/>
      </c>
      <c r="U16" s="185"/>
    </row>
    <row r="17" spans="2:21" ht="19.5">
      <c r="B17" s="179"/>
      <c r="C17" s="309" t="s">
        <v>218</v>
      </c>
      <c r="D17" s="309"/>
      <c r="E17" s="309"/>
      <c r="F17" s="309"/>
      <c r="G17" s="309"/>
      <c r="H17" s="309"/>
      <c r="I17" s="309"/>
      <c r="J17" s="309"/>
      <c r="K17" s="309"/>
      <c r="L17" s="309"/>
      <c r="M17" s="309"/>
      <c r="N17" s="309"/>
      <c r="O17" s="309"/>
      <c r="P17" s="309"/>
      <c r="Q17" s="179"/>
      <c r="R17" s="288"/>
      <c r="S17" s="289"/>
      <c r="T17" s="290"/>
      <c r="U17" s="19"/>
    </row>
    <row r="18" spans="2:21" ht="19.5">
      <c r="B18" s="179"/>
      <c r="C18" s="309"/>
      <c r="D18" s="309"/>
      <c r="E18" s="309"/>
      <c r="F18" s="309"/>
      <c r="G18" s="309"/>
      <c r="H18" s="309"/>
      <c r="I18" s="309"/>
      <c r="J18" s="309"/>
      <c r="K18" s="309"/>
      <c r="L18" s="309"/>
      <c r="M18" s="309"/>
      <c r="N18" s="309"/>
      <c r="O18" s="309"/>
      <c r="P18" s="309"/>
      <c r="Q18" s="179"/>
      <c r="R18" s="291"/>
      <c r="S18" s="292"/>
      <c r="T18" s="293"/>
      <c r="U18" s="19"/>
    </row>
    <row r="19" spans="2:21" ht="19.899999999999999" customHeight="1">
      <c r="B19" s="294"/>
      <c r="C19" s="188"/>
      <c r="D19" s="188"/>
      <c r="E19" s="188"/>
      <c r="F19" s="188"/>
      <c r="G19" s="188"/>
      <c r="H19" s="188"/>
      <c r="I19" s="188"/>
      <c r="J19" s="188"/>
      <c r="K19" s="188"/>
      <c r="L19" s="188"/>
      <c r="M19" s="188"/>
      <c r="N19" s="188"/>
      <c r="O19" s="188"/>
      <c r="P19" s="188"/>
      <c r="Q19" s="188"/>
      <c r="R19" s="183"/>
      <c r="S19" s="183"/>
      <c r="T19" s="183"/>
      <c r="U19" s="185"/>
    </row>
    <row r="20" spans="2:21" ht="19.899999999999999" customHeight="1">
      <c r="B20" s="295"/>
      <c r="C20" s="287" t="s">
        <v>251</v>
      </c>
      <c r="D20" s="287"/>
      <c r="E20" s="287"/>
      <c r="F20" s="287"/>
      <c r="G20" s="287"/>
      <c r="H20" s="287"/>
      <c r="I20" s="287"/>
      <c r="J20" s="287"/>
      <c r="K20" s="287"/>
      <c r="L20" s="287"/>
      <c r="M20" s="287"/>
      <c r="N20" s="287"/>
      <c r="O20" s="287"/>
      <c r="P20" s="188"/>
      <c r="Q20" s="188"/>
      <c r="R20" s="288"/>
      <c r="S20" s="289"/>
      <c r="T20" s="290"/>
      <c r="U20" s="185"/>
    </row>
    <row r="21" spans="2:21" ht="19.5">
      <c r="B21" s="186"/>
      <c r="C21" s="287"/>
      <c r="D21" s="287"/>
      <c r="E21" s="287"/>
      <c r="F21" s="287"/>
      <c r="G21" s="287"/>
      <c r="H21" s="287"/>
      <c r="I21" s="287"/>
      <c r="J21" s="287"/>
      <c r="K21" s="287"/>
      <c r="L21" s="287"/>
      <c r="M21" s="287"/>
      <c r="N21" s="287"/>
      <c r="O21" s="287"/>
      <c r="P21" s="186"/>
      <c r="Q21" s="186"/>
      <c r="R21" s="291"/>
      <c r="S21" s="292"/>
      <c r="T21" s="293"/>
      <c r="U21" s="185"/>
    </row>
    <row r="22" spans="2:21" ht="19.5">
      <c r="B22" s="179"/>
      <c r="C22" s="287"/>
      <c r="D22" s="287"/>
      <c r="E22" s="287"/>
      <c r="F22" s="287"/>
      <c r="G22" s="287"/>
      <c r="H22" s="287"/>
      <c r="I22" s="287"/>
      <c r="J22" s="287"/>
      <c r="K22" s="287"/>
      <c r="L22" s="287"/>
      <c r="M22" s="287"/>
      <c r="N22" s="287"/>
      <c r="O22" s="287"/>
      <c r="P22" s="179"/>
      <c r="Q22" s="179"/>
      <c r="R22" s="179"/>
      <c r="S22" s="179"/>
      <c r="T22" s="179"/>
      <c r="U22" s="19"/>
    </row>
    <row r="23" spans="2:21" ht="19.5">
      <c r="B23" s="179"/>
      <c r="C23" s="287"/>
      <c r="D23" s="287"/>
      <c r="E23" s="287"/>
      <c r="F23" s="287"/>
      <c r="G23" s="287"/>
      <c r="H23" s="287"/>
      <c r="I23" s="287"/>
      <c r="J23" s="287"/>
      <c r="K23" s="287"/>
      <c r="L23" s="287"/>
      <c r="M23" s="287"/>
      <c r="N23" s="287"/>
      <c r="O23" s="287"/>
      <c r="P23" s="179"/>
      <c r="Q23" s="179"/>
      <c r="R23" s="179"/>
      <c r="S23" s="179"/>
      <c r="T23" s="179"/>
      <c r="U23" s="19"/>
    </row>
    <row r="24" spans="2:21" ht="19.5">
      <c r="B24" s="186"/>
      <c r="C24" s="186"/>
      <c r="D24" s="186"/>
      <c r="E24" s="186"/>
      <c r="F24" s="186"/>
      <c r="G24" s="186"/>
      <c r="H24" s="186"/>
      <c r="I24" s="186"/>
      <c r="J24" s="186"/>
      <c r="K24" s="186"/>
      <c r="L24" s="186"/>
      <c r="M24" s="186"/>
      <c r="N24" s="186"/>
      <c r="O24" s="186"/>
      <c r="P24" s="186"/>
      <c r="Q24" s="186"/>
      <c r="R24" s="186"/>
      <c r="S24" s="186"/>
      <c r="T24" s="186"/>
      <c r="U24" s="185"/>
    </row>
    <row r="25" spans="2:21" ht="19.899999999999999" customHeight="1">
      <c r="B25" s="179"/>
      <c r="C25" s="287" t="s">
        <v>252</v>
      </c>
      <c r="D25" s="287"/>
      <c r="E25" s="287"/>
      <c r="F25" s="287"/>
      <c r="G25" s="287"/>
      <c r="H25" s="287"/>
      <c r="I25" s="287"/>
      <c r="J25" s="287"/>
      <c r="K25" s="287"/>
      <c r="L25" s="287"/>
      <c r="M25" s="287"/>
      <c r="N25" s="287"/>
      <c r="O25" s="287"/>
      <c r="P25" s="179"/>
      <c r="Q25" s="179"/>
      <c r="R25" s="288"/>
      <c r="S25" s="289"/>
      <c r="T25" s="290"/>
      <c r="U25" s="19"/>
    </row>
    <row r="26" spans="2:21" ht="19.5">
      <c r="B26" s="179"/>
      <c r="C26" s="287"/>
      <c r="D26" s="287"/>
      <c r="E26" s="287"/>
      <c r="F26" s="287"/>
      <c r="G26" s="287"/>
      <c r="H26" s="287"/>
      <c r="I26" s="287"/>
      <c r="J26" s="287"/>
      <c r="K26" s="287"/>
      <c r="L26" s="287"/>
      <c r="M26" s="287"/>
      <c r="N26" s="287"/>
      <c r="O26" s="287"/>
      <c r="P26" s="179"/>
      <c r="Q26" s="179"/>
      <c r="R26" s="291"/>
      <c r="S26" s="292"/>
      <c r="T26" s="293"/>
      <c r="U26" s="19"/>
    </row>
    <row r="27" spans="2:21" ht="19.5">
      <c r="B27" s="179"/>
      <c r="C27" s="287"/>
      <c r="D27" s="287"/>
      <c r="E27" s="287"/>
      <c r="F27" s="287"/>
      <c r="G27" s="287"/>
      <c r="H27" s="287"/>
      <c r="I27" s="287"/>
      <c r="J27" s="287"/>
      <c r="K27" s="287"/>
      <c r="L27" s="287"/>
      <c r="M27" s="287"/>
      <c r="N27" s="287"/>
      <c r="O27" s="287"/>
      <c r="P27" s="179"/>
      <c r="Q27" s="179"/>
      <c r="R27" s="179"/>
      <c r="S27" s="179"/>
      <c r="T27" s="179"/>
      <c r="U27" s="19"/>
    </row>
    <row r="28" spans="2:21" ht="19.5">
      <c r="B28" s="179"/>
      <c r="C28" s="287"/>
      <c r="D28" s="287"/>
      <c r="E28" s="287"/>
      <c r="F28" s="287"/>
      <c r="G28" s="287"/>
      <c r="H28" s="287"/>
      <c r="I28" s="287"/>
      <c r="J28" s="287"/>
      <c r="K28" s="287"/>
      <c r="L28" s="287"/>
      <c r="M28" s="287"/>
      <c r="N28" s="287"/>
      <c r="O28" s="287"/>
      <c r="P28" s="179"/>
      <c r="Q28" s="179"/>
      <c r="R28" s="179"/>
      <c r="S28" s="179"/>
      <c r="T28" s="179"/>
      <c r="U28" s="19"/>
    </row>
    <row r="29" spans="2:21" ht="19.5">
      <c r="B29" s="72"/>
      <c r="C29" s="287"/>
      <c r="D29" s="287"/>
      <c r="E29" s="287"/>
      <c r="F29" s="287"/>
      <c r="G29" s="287"/>
      <c r="H29" s="287"/>
      <c r="I29" s="287"/>
      <c r="J29" s="287"/>
      <c r="K29" s="287"/>
      <c r="L29" s="287"/>
      <c r="M29" s="287"/>
      <c r="N29" s="287"/>
      <c r="O29" s="287"/>
      <c r="P29" s="72"/>
      <c r="Q29" s="72"/>
      <c r="R29" s="72"/>
      <c r="S29" s="72"/>
      <c r="T29" s="72"/>
      <c r="U29" s="19"/>
    </row>
    <row r="30" spans="2:21" ht="19.5">
      <c r="B30" s="72"/>
      <c r="C30" s="287"/>
      <c r="D30" s="287"/>
      <c r="E30" s="287"/>
      <c r="F30" s="287"/>
      <c r="G30" s="287"/>
      <c r="H30" s="287"/>
      <c r="I30" s="287"/>
      <c r="J30" s="287"/>
      <c r="K30" s="287"/>
      <c r="L30" s="287"/>
      <c r="M30" s="287"/>
      <c r="N30" s="287"/>
      <c r="O30" s="287"/>
      <c r="P30" s="72"/>
      <c r="Q30" s="72"/>
      <c r="R30" s="72"/>
      <c r="S30" s="72"/>
      <c r="T30" s="72"/>
      <c r="U30" s="19"/>
    </row>
    <row r="31" spans="2:21" ht="19.5">
      <c r="B31" s="72"/>
      <c r="C31" s="287"/>
      <c r="D31" s="287"/>
      <c r="E31" s="287"/>
      <c r="F31" s="287"/>
      <c r="G31" s="287"/>
      <c r="H31" s="287"/>
      <c r="I31" s="287"/>
      <c r="J31" s="287"/>
      <c r="K31" s="287"/>
      <c r="L31" s="287"/>
      <c r="M31" s="287"/>
      <c r="N31" s="287"/>
      <c r="O31" s="287"/>
      <c r="P31" s="72"/>
      <c r="Q31" s="72"/>
      <c r="R31" s="72"/>
      <c r="S31" s="72"/>
      <c r="T31" s="72"/>
      <c r="U31" s="19"/>
    </row>
    <row r="32" spans="2:21" ht="19.5">
      <c r="B32" s="72"/>
      <c r="C32" s="72"/>
      <c r="D32" s="72"/>
      <c r="E32" s="72"/>
      <c r="F32" s="72"/>
      <c r="G32" s="72"/>
      <c r="H32" s="72"/>
      <c r="I32" s="72"/>
      <c r="J32" s="72"/>
      <c r="K32" s="72"/>
      <c r="L32" s="72"/>
      <c r="M32" s="72"/>
      <c r="N32" s="72"/>
      <c r="O32" s="72"/>
      <c r="P32" s="72"/>
      <c r="Q32" s="72"/>
      <c r="R32" s="72"/>
      <c r="S32" s="72"/>
      <c r="T32" s="72"/>
      <c r="U32" s="19"/>
    </row>
    <row r="33" spans="2:20" ht="19.5">
      <c r="B33" s="140"/>
      <c r="C33" s="140"/>
      <c r="D33" s="140"/>
      <c r="E33" s="140"/>
      <c r="F33" s="140"/>
      <c r="G33" s="140"/>
      <c r="H33" s="140"/>
      <c r="I33" s="140"/>
      <c r="J33" s="140"/>
      <c r="K33" s="140"/>
      <c r="L33" s="140"/>
      <c r="M33" s="140"/>
      <c r="N33" s="140"/>
      <c r="O33" s="140"/>
      <c r="P33" s="140"/>
      <c r="Q33" s="140"/>
      <c r="R33" s="140"/>
      <c r="S33" s="140"/>
      <c r="T33" s="140"/>
    </row>
    <row r="34" spans="2:20" ht="19.5">
      <c r="B34" s="140"/>
      <c r="C34" s="140"/>
      <c r="D34" s="140"/>
      <c r="E34" s="140"/>
      <c r="F34" s="140"/>
      <c r="G34" s="140"/>
      <c r="H34" s="140"/>
      <c r="I34" s="140"/>
      <c r="J34" s="140"/>
      <c r="K34" s="140"/>
      <c r="L34" s="140"/>
      <c r="M34" s="140"/>
      <c r="N34" s="140"/>
      <c r="O34" s="140"/>
      <c r="P34" s="140"/>
      <c r="Q34" s="140"/>
      <c r="R34" s="140"/>
      <c r="S34" s="140"/>
      <c r="T34" s="140"/>
    </row>
    <row r="35" spans="2:20" ht="19.5">
      <c r="B35" s="140"/>
      <c r="C35" s="140"/>
      <c r="D35" s="140"/>
      <c r="E35" s="140"/>
      <c r="F35" s="140"/>
      <c r="G35" s="140"/>
      <c r="H35" s="140"/>
      <c r="I35" s="140"/>
      <c r="J35" s="140"/>
      <c r="K35" s="140"/>
      <c r="L35" s="140"/>
      <c r="M35" s="140"/>
      <c r="N35" s="140"/>
      <c r="O35" s="140"/>
      <c r="P35" s="140"/>
      <c r="Q35" s="140"/>
      <c r="R35" s="140"/>
      <c r="S35" s="140"/>
      <c r="T35" s="140"/>
    </row>
  </sheetData>
  <sheetProtection algorithmName="SHA-512" hashValue="q4ZV0sqzfhJFj/mBRxbvrc9tn+Ebyt9MmDhZFiN0EvifDk/hzM2Ht86V9spTHGaf67965tuqxzgYheqvMcdCxA==" saltValue="OPpibL8/2RT+4AKeh+5QKQ==" spinCount="100000" sheet="1" selectLockedCells="1"/>
  <mergeCells count="13">
    <mergeCell ref="C25:O31"/>
    <mergeCell ref="R25:T26"/>
    <mergeCell ref="R20:T21"/>
    <mergeCell ref="B19:B20"/>
    <mergeCell ref="A3:U3"/>
    <mergeCell ref="L6:T6"/>
    <mergeCell ref="B9:T11"/>
    <mergeCell ref="B14:B15"/>
    <mergeCell ref="C14:N15"/>
    <mergeCell ref="P14:T15"/>
    <mergeCell ref="C17:P18"/>
    <mergeCell ref="R17:T18"/>
    <mergeCell ref="C20:O23"/>
  </mergeCells>
  <phoneticPr fontId="2"/>
  <dataValidations count="1">
    <dataValidation type="list" allowBlank="1" showInputMessage="1" showErrorMessage="1" sqref="R17:T18 R20:T21 R25:T26" xr:uid="{45B1F3FD-8F61-4FF7-B7F9-797FE2D8ED3A}">
      <formula1>"はい"</formula1>
    </dataValidation>
  </dataValidations>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topLeftCell="A19" zoomScaleNormal="100" zoomScaleSheetLayoutView="100" workbookViewId="0">
      <selection activeCell="Q2" sqref="Q2:W2"/>
    </sheetView>
  </sheetViews>
  <sheetFormatPr defaultColWidth="3.375" defaultRowHeight="19.5"/>
  <cols>
    <col min="1" max="16384" width="3.375" style="13"/>
  </cols>
  <sheetData>
    <row r="1" spans="1:24">
      <c r="A1" s="12" t="s">
        <v>44</v>
      </c>
    </row>
    <row r="2" spans="1:24" ht="19.899999999999999" customHeight="1">
      <c r="Q2" s="223"/>
      <c r="R2" s="223"/>
      <c r="S2" s="223"/>
      <c r="T2" s="223"/>
      <c r="U2" s="223"/>
      <c r="V2" s="223"/>
      <c r="W2" s="223"/>
      <c r="X2" s="14" t="s">
        <v>58</v>
      </c>
    </row>
    <row r="3" spans="1:24">
      <c r="Q3" s="224" t="s">
        <v>98</v>
      </c>
      <c r="R3" s="223"/>
      <c r="S3" s="223"/>
      <c r="T3" s="223"/>
      <c r="U3" s="223"/>
      <c r="V3" s="223"/>
      <c r="W3" s="223"/>
      <c r="X3" s="14" t="s">
        <v>52</v>
      </c>
    </row>
    <row r="6" spans="1:24">
      <c r="B6" s="13" t="s">
        <v>29</v>
      </c>
    </row>
    <row r="8" spans="1:24">
      <c r="L8" s="13" t="s">
        <v>231</v>
      </c>
      <c r="X8" s="15"/>
    </row>
    <row r="9" spans="1:24">
      <c r="L9" s="13" t="s">
        <v>75</v>
      </c>
      <c r="M9" s="85"/>
      <c r="N9" s="85"/>
      <c r="O9" s="86"/>
      <c r="P9" s="86"/>
      <c r="Q9" s="86"/>
      <c r="R9" s="86"/>
      <c r="S9" s="86"/>
      <c r="T9" s="86"/>
      <c r="U9" s="86"/>
      <c r="V9" s="86"/>
      <c r="W9" s="86"/>
      <c r="X9" s="15"/>
    </row>
    <row r="10" spans="1:24">
      <c r="M10" s="221" t="str">
        <f>IF(基本情報!E5="","",基本情報!E5)</f>
        <v/>
      </c>
      <c r="N10" s="221"/>
      <c r="O10" s="221"/>
      <c r="P10" s="221"/>
      <c r="Q10" s="221"/>
      <c r="R10" s="221"/>
      <c r="S10" s="221"/>
      <c r="T10" s="221"/>
      <c r="U10" s="221"/>
      <c r="V10" s="221"/>
      <c r="W10" s="221"/>
      <c r="X10" s="15"/>
    </row>
    <row r="11" spans="1:24">
      <c r="L11" s="13" t="s">
        <v>76</v>
      </c>
      <c r="M11" s="85"/>
      <c r="N11" s="85"/>
      <c r="O11" s="86"/>
      <c r="P11" s="86"/>
      <c r="Q11" s="86"/>
      <c r="R11" s="86"/>
      <c r="S11" s="86"/>
      <c r="T11" s="86"/>
      <c r="U11" s="86"/>
      <c r="V11" s="86"/>
      <c r="W11" s="86"/>
    </row>
    <row r="12" spans="1:24">
      <c r="M12" s="221" t="str">
        <f>IF(基本情報!E6="","",基本情報!E6)</f>
        <v/>
      </c>
      <c r="N12" s="221"/>
      <c r="O12" s="221"/>
      <c r="P12" s="221"/>
      <c r="Q12" s="221"/>
      <c r="R12" s="221"/>
      <c r="S12" s="221"/>
      <c r="T12" s="221"/>
      <c r="U12" s="221"/>
      <c r="V12" s="221"/>
      <c r="W12" s="221"/>
      <c r="X12" s="14"/>
    </row>
    <row r="13" spans="1:24">
      <c r="M13" s="220">
        <f>基本情報!E7</f>
        <v>0</v>
      </c>
      <c r="N13" s="310"/>
      <c r="O13" s="310"/>
      <c r="P13" s="310"/>
      <c r="Q13" s="310"/>
      <c r="R13" s="310"/>
      <c r="S13" s="310"/>
      <c r="T13" s="310"/>
      <c r="U13" s="310"/>
      <c r="V13" s="310"/>
      <c r="W13" s="310"/>
      <c r="X13" s="14"/>
    </row>
    <row r="16" spans="1:24">
      <c r="A16" s="225" t="s">
        <v>45</v>
      </c>
      <c r="B16" s="225"/>
      <c r="C16" s="225"/>
      <c r="D16" s="225"/>
      <c r="E16" s="225"/>
      <c r="F16" s="225"/>
      <c r="G16" s="225"/>
      <c r="H16" s="225"/>
      <c r="I16" s="225"/>
      <c r="J16" s="225"/>
      <c r="K16" s="225"/>
      <c r="L16" s="225"/>
      <c r="M16" s="225"/>
      <c r="N16" s="225"/>
      <c r="O16" s="225"/>
      <c r="P16" s="225"/>
      <c r="Q16" s="225"/>
      <c r="R16" s="225"/>
      <c r="S16" s="225"/>
      <c r="T16" s="225"/>
      <c r="U16" s="225"/>
      <c r="V16" s="225"/>
      <c r="W16" s="225"/>
    </row>
    <row r="19" spans="1:22">
      <c r="B19" s="13" t="s">
        <v>46</v>
      </c>
    </row>
    <row r="20" spans="1:22">
      <c r="B20" s="13" t="s">
        <v>47</v>
      </c>
    </row>
    <row r="22" spans="1:22">
      <c r="A22" s="13" t="s">
        <v>33</v>
      </c>
      <c r="I22" s="13" t="s">
        <v>197</v>
      </c>
    </row>
    <row r="23" spans="1:22">
      <c r="I23" s="13" t="s">
        <v>250</v>
      </c>
    </row>
    <row r="24" spans="1:22">
      <c r="A24" s="13" t="s">
        <v>77</v>
      </c>
      <c r="I24" s="220">
        <f>基本情報!E8</f>
        <v>0</v>
      </c>
      <c r="J24" s="221"/>
      <c r="K24" s="221"/>
      <c r="L24" s="221"/>
      <c r="M24" s="221"/>
      <c r="N24" s="221"/>
      <c r="O24" s="221"/>
      <c r="P24" s="221"/>
      <c r="Q24" s="221"/>
      <c r="R24" s="221"/>
      <c r="S24" s="221"/>
      <c r="T24" s="221"/>
      <c r="U24" s="221"/>
    </row>
    <row r="25" spans="1:22">
      <c r="H25" s="13" t="s">
        <v>79</v>
      </c>
      <c r="I25" s="220">
        <f>基本情報!E9</f>
        <v>0</v>
      </c>
      <c r="J25" s="222"/>
      <c r="K25" s="222"/>
      <c r="L25" s="222"/>
      <c r="M25" s="222"/>
      <c r="N25" s="222"/>
      <c r="O25" s="222"/>
      <c r="P25" s="222"/>
      <c r="Q25" s="222"/>
      <c r="R25" s="222"/>
      <c r="S25" s="222"/>
      <c r="T25" s="222"/>
      <c r="U25" s="222"/>
      <c r="V25" s="13" t="s">
        <v>80</v>
      </c>
    </row>
    <row r="26" spans="1:22">
      <c r="I26" s="87"/>
      <c r="J26" s="86"/>
      <c r="K26" s="86"/>
      <c r="L26" s="86"/>
      <c r="M26" s="86"/>
      <c r="N26" s="86"/>
      <c r="O26" s="86"/>
      <c r="P26" s="86"/>
      <c r="Q26" s="86"/>
      <c r="R26" s="86"/>
      <c r="S26" s="86"/>
      <c r="T26" s="86"/>
      <c r="U26" s="86"/>
    </row>
    <row r="27" spans="1:22">
      <c r="A27" s="13" t="s">
        <v>36</v>
      </c>
      <c r="I27" s="13" t="s">
        <v>37</v>
      </c>
    </row>
    <row r="30" spans="1:22">
      <c r="A30" s="142" t="s">
        <v>227</v>
      </c>
      <c r="B30" s="142"/>
      <c r="C30" s="142" t="s">
        <v>223</v>
      </c>
      <c r="D30" s="142"/>
    </row>
  </sheetData>
  <sheetProtection algorithmName="SHA-512" hashValue="ryvLuaLGC85ACzn8D0EMbLER/CaGP3dI6I1i6QAX3qdJq7SvU3vNvaxlL8FSoq4orgkLhVooUqQmy8NVOlJv8A==" saltValue="EgfS10y2cfLgbXvOfMLsEg==" spinCount="100000" sheet="1" selectLockedCells="1"/>
  <mergeCells count="8">
    <mergeCell ref="I24:U24"/>
    <mergeCell ref="I25:U25"/>
    <mergeCell ref="Q2:W2"/>
    <mergeCell ref="Q3:W3"/>
    <mergeCell ref="A16:W16"/>
    <mergeCell ref="M10:W10"/>
    <mergeCell ref="M12:W12"/>
    <mergeCell ref="M13:W1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26</vt:i4>
      </vt:variant>
    </vt:vector>
  </HeadingPairs>
  <TitlesOfParts>
    <vt:vector size="50" baseType="lpstr">
      <vt:lpstr>基本情報</vt:lpstr>
      <vt:lpstr>作業用データ（非表示）</vt:lpstr>
      <vt:lpstr>様式第１号（交付申請書）</vt:lpstr>
      <vt:lpstr>別紙9-1（新規）</vt:lpstr>
      <vt:lpstr>別紙9-2（新規）</vt:lpstr>
      <vt:lpstr>別紙9-2（新規）附表（購入予定物品一覧）</vt:lpstr>
      <vt:lpstr>予算書抄本（新規）</vt:lpstr>
      <vt:lpstr>補助条件確認書（新規）</vt:lpstr>
      <vt:lpstr>様式第５号（実績報告書）</vt:lpstr>
      <vt:lpstr>別紙9-3</vt:lpstr>
      <vt:lpstr>別紙9-4</vt:lpstr>
      <vt:lpstr>別紙9-4附表（購入物品一覧）</vt:lpstr>
      <vt:lpstr>決算書抄本</vt:lpstr>
      <vt:lpstr>補助条件確認書（実績）</vt:lpstr>
      <vt:lpstr>様式第６号（請求書）</vt:lpstr>
      <vt:lpstr>様式第７号（消費税仕入控除）</vt:lpstr>
      <vt:lpstr>様式第２号（変更申請書）</vt:lpstr>
      <vt:lpstr>別紙9-1（変更）</vt:lpstr>
      <vt:lpstr>別紙9-2（変更）</vt:lpstr>
      <vt:lpstr>別紙9-2（変更）附表（購入予定物品一覧）</vt:lpstr>
      <vt:lpstr>予算書抄本（変更）</vt:lpstr>
      <vt:lpstr>補助条件確認書（変更）</vt:lpstr>
      <vt:lpstr>様式第３号（中止廃止申請）</vt:lpstr>
      <vt:lpstr>様式第４号（概算払請求書）</vt:lpstr>
      <vt:lpstr>基本情報!Print_Area</vt:lpstr>
      <vt:lpstr>決算書抄本!Print_Area</vt:lpstr>
      <vt:lpstr>'別紙9-1（新規）'!Print_Area</vt:lpstr>
      <vt:lpstr>'別紙9-1（変更）'!Print_Area</vt:lpstr>
      <vt:lpstr>'別紙9-2（新規）'!Print_Area</vt:lpstr>
      <vt:lpstr>'別紙9-2（新規）附表（購入予定物品一覧）'!Print_Area</vt:lpstr>
      <vt:lpstr>'別紙9-2（変更）'!Print_Area</vt:lpstr>
      <vt:lpstr>'別紙9-2（変更）附表（購入予定物品一覧）'!Print_Area</vt:lpstr>
      <vt:lpstr>'別紙9-3'!Print_Area</vt:lpstr>
      <vt:lpstr>'別紙9-4'!Print_Area</vt:lpstr>
      <vt:lpstr>'別紙9-4附表（購入物品一覧）'!Print_Area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'別紙9-2（新規）附表（購入予定物品一覧）'!Print_Titles</vt:lpstr>
      <vt:lpstr>'別紙9-2（変更）附表（購入予定物品一覧）'!Print_Titles</vt:lpstr>
      <vt:lpstr>'別紙9-4附表（購入物品一覧）'!Print_Titles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2023-11-07T07:50:25Z</dcterms:modified>
</cp:coreProperties>
</file>