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700" windowHeight="8100" activeTab="0"/>
  </bookViews>
  <sheets>
    <sheet name="財産目録例" sheetId="1" r:id="rId1"/>
    <sheet name="Sheet2" sheetId="2" r:id="rId2"/>
    <sheet name="Sheet3" sheetId="3" r:id="rId3"/>
  </sheets>
  <definedNames>
    <definedName name="_xlnm.Print_Area" localSheetId="0">'財産目録例'!$A$1:$H$50</definedName>
  </definedNames>
  <calcPr fullCalcOnLoad="1"/>
</workbook>
</file>

<file path=xl/sharedStrings.xml><?xml version="1.0" encoding="utf-8"?>
<sst xmlns="http://schemas.openxmlformats.org/spreadsheetml/2006/main" count="99" uniqueCount="84">
  <si>
    <t>（資産）</t>
  </si>
  <si>
    <t>流動資産</t>
  </si>
  <si>
    <t>現金及び預金</t>
  </si>
  <si>
    <t>◎◎農業協同組合</t>
  </si>
  <si>
    <t>○○支店</t>
  </si>
  <si>
    <t>普通</t>
  </si>
  <si>
    <t>摘　　　　　　　　　　　　　要</t>
  </si>
  <si>
    <t>金　　　　　額</t>
  </si>
  <si>
    <t>手持残高</t>
  </si>
  <si>
    <t>　　未収入金</t>
  </si>
  <si>
    <t>　　　未収賦課金</t>
  </si>
  <si>
    <t>◎◎銀行</t>
  </si>
  <si>
    <t>22年度分　          経常賦課金</t>
  </si>
  <si>
    <t>6件</t>
  </si>
  <si>
    <t>23年度分　          経常賦課金</t>
  </si>
  <si>
    <t>5件</t>
  </si>
  <si>
    <t>定期</t>
  </si>
  <si>
    <t>　　　未収使用料</t>
  </si>
  <si>
    <t>23年度分　          電柱使用料</t>
  </si>
  <si>
    <t>1口</t>
  </si>
  <si>
    <t>特定資産</t>
  </si>
  <si>
    <t>　転用決済金積立金見返預金</t>
  </si>
  <si>
    <t>基本財産</t>
  </si>
  <si>
    <t>50口</t>
  </si>
  <si>
    <t>国　　　　　　　　債</t>
  </si>
  <si>
    <t>　財政調整積立金見返預金</t>
  </si>
  <si>
    <t>◎◎農業協同組合</t>
  </si>
  <si>
    <t>　◎◎農業協同組合出資金</t>
  </si>
  <si>
    <t>△△国債</t>
  </si>
  <si>
    <t>2枚</t>
  </si>
  <si>
    <t>額面</t>
  </si>
  <si>
    <t>固定資産</t>
  </si>
  <si>
    <t>土　　　　　地</t>
  </si>
  <si>
    <t>70㎡</t>
  </si>
  <si>
    <t>　　 建物設備</t>
  </si>
  <si>
    <t>　　　倉　庫　敷　地　　　　</t>
  </si>
  <si>
    <t>　　　   事 務 所 敷 地　　</t>
  </si>
  <si>
    <t xml:space="preserve">　　　事　　務　　所 　　　　　 </t>
  </si>
  <si>
    <t>　　　倉　　　　　 庫 　　　　</t>
  </si>
  <si>
    <t>（負債）</t>
  </si>
  <si>
    <t>短期負債</t>
  </si>
  <si>
    <t>単位：円</t>
  </si>
  <si>
    <t>資　　　　　　産　　　　　　合　　　　　　計</t>
  </si>
  <si>
    <t>負　　　　　　債　　　　　　合　　　　　　計</t>
  </si>
  <si>
    <t>財　　産　　目　　録（例）</t>
  </si>
  <si>
    <t>　　　現　　　　　　　　　金</t>
  </si>
  <si>
    <t>　　　預　　　　　　　　　金</t>
  </si>
  <si>
    <t>（備考）</t>
  </si>
  <si>
    <t>一　般</t>
  </si>
  <si>
    <t>１　財産目録は、出納整理期限日における決算会計年度の財産の現況を記載すること。</t>
  </si>
  <si>
    <t>２　土地改良財産については、施設台帳に記載するのでこの財産目録には記載しない。</t>
  </si>
  <si>
    <t>３　記載事項は、土地改良区の事情に応じて加除すること。</t>
  </si>
  <si>
    <t>資　産</t>
  </si>
  <si>
    <t>２　「基本財産」の国債等は、帳簿に記載してある額面価格又は取得価格を記載すること。</t>
  </si>
  <si>
    <t>３　「固定資産」は、帳簿に帳簿に記載してある取得価格又は見積価格を記載すること。</t>
  </si>
  <si>
    <t>負　債</t>
  </si>
  <si>
    <t>１ヶ所</t>
  </si>
  <si>
    <t>450㎡</t>
  </si>
  <si>
    <t>100㎡</t>
  </si>
  <si>
    <t>150㎡</t>
  </si>
  <si>
    <t>１棟</t>
  </si>
  <si>
    <t>　　 機械器具</t>
  </si>
  <si>
    <t>　　　車 両 運 搬 具 　　　　</t>
  </si>
  <si>
    <t xml:space="preserve">　　　機　　　　　  械 　　　　　 </t>
  </si>
  <si>
    <t>28点</t>
  </si>
  <si>
    <t>１点</t>
  </si>
  <si>
    <t>長期負債</t>
  </si>
  <si>
    <t>　　借　入　金</t>
  </si>
  <si>
    <t>農業基盤整備資金</t>
  </si>
  <si>
    <t>△△工事</t>
  </si>
  <si>
    <t>　　　運　営　資　金</t>
  </si>
  <si>
    <t>　　〃　　　　　　　　特別賦課金</t>
  </si>
  <si>
    <t>11件</t>
  </si>
  <si>
    <t>１　「現金及び預金」の「預金」とは、運転資金を一時預け入れた預金であって、「特定資産」中の「財政</t>
  </si>
  <si>
    <t>　調整積立金」及び「転用決済金積立金」は含まない。</t>
  </si>
  <si>
    <t>４　「機械器具」は、工事その他に用いられるものをいい揚水機のように土地改良財産であるものは</t>
  </si>
  <si>
    <t>　含まない</t>
  </si>
  <si>
    <t>１　「借入金」は、借入先別に借入金残高を記載すること。同一借入先より二口以上借り入れている</t>
  </si>
  <si>
    <t>　場合には別個に記載すること。</t>
  </si>
  <si>
    <t>２　財政調整積立金、転用決済金積立金等は、特定の目的に使用されるものであるから、負債の部</t>
  </si>
  <si>
    <t>　にも記載すること。</t>
  </si>
  <si>
    <t>財政調整積立金</t>
  </si>
  <si>
    <t>　転用決済金積立金</t>
  </si>
  <si>
    <t>令和○年△月×日調製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</si>
</sst>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39">
    <font>
      <sz val="11"/>
      <name val="ＭＳ Ｐゴシック"/>
      <family val="3"/>
    </font>
    <font>
      <sz val="6"/>
      <name val="ＭＳ Ｐゴシック"/>
      <family val="3"/>
    </font>
    <font>
      <sz val="16"/>
      <name val="ＭＳ Ｐゴシック"/>
      <family val="3"/>
    </font>
    <font>
      <sz val="2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1">
    <xf numFmtId="0" fontId="0" fillId="0" borderId="0" xfId="0" applyAlignment="1">
      <alignment vertical="center"/>
    </xf>
    <xf numFmtId="0" fontId="2" fillId="0" borderId="10" xfId="0" applyFont="1" applyBorder="1" applyAlignment="1">
      <alignment vertical="center"/>
    </xf>
    <xf numFmtId="0" fontId="0" fillId="0" borderId="11" xfId="0"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2" xfId="0" applyBorder="1" applyAlignment="1">
      <alignment horizontal="right"/>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2" xfId="0" applyNumberFormat="1" applyBorder="1" applyAlignment="1">
      <alignment vertical="center"/>
    </xf>
    <xf numFmtId="176" fontId="4" fillId="0" borderId="13" xfId="57" applyNumberFormat="1" applyFont="1" applyBorder="1" applyAlignment="1">
      <alignment horizontal="right" vertical="center"/>
    </xf>
    <xf numFmtId="0" fontId="4" fillId="0" borderId="12" xfId="0" applyFont="1" applyBorder="1" applyAlignment="1">
      <alignment horizontal="right" vertical="center"/>
    </xf>
    <xf numFmtId="3" fontId="0" fillId="0" borderId="12" xfId="0" applyNumberForma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2" fillId="0" borderId="13" xfId="0" applyFont="1" applyBorder="1" applyAlignment="1">
      <alignment vertical="center"/>
    </xf>
    <xf numFmtId="0" fontId="4" fillId="0" borderId="13" xfId="0" applyFont="1" applyBorder="1" applyAlignment="1">
      <alignment vertical="center"/>
    </xf>
    <xf numFmtId="0" fontId="3"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0" fillId="0" borderId="14" xfId="0" applyBorder="1" applyAlignment="1">
      <alignment vertical="center"/>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0" fillId="0" borderId="11" xfId="0" applyBorder="1" applyAlignment="1">
      <alignment horizontal="left" vertical="center"/>
    </xf>
    <xf numFmtId="0" fontId="4" fillId="0" borderId="11" xfId="0" applyFont="1" applyBorder="1" applyAlignment="1">
      <alignment horizontal="center" vertical="center"/>
    </xf>
    <xf numFmtId="0" fontId="0" fillId="0" borderId="11" xfId="0" applyBorder="1" applyAlignment="1">
      <alignment vertical="center"/>
    </xf>
    <xf numFmtId="0" fontId="4" fillId="0" borderId="13" xfId="0" applyFont="1" applyBorder="1" applyAlignment="1">
      <alignment vertical="center"/>
    </xf>
    <xf numFmtId="176" fontId="4" fillId="0" borderId="13" xfId="57" applyNumberFormat="1"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11" xfId="0" applyBorder="1" applyAlignment="1">
      <alignment vertical="center" shrinkToFit="1"/>
    </xf>
    <xf numFmtId="0" fontId="0" fillId="0" borderId="14" xfId="0" applyBorder="1" applyAlignment="1">
      <alignment horizontal="right"/>
    </xf>
    <xf numFmtId="0" fontId="3" fillId="0" borderId="14" xfId="0" applyFont="1" applyBorder="1" applyAlignment="1">
      <alignment vertical="top"/>
    </xf>
    <xf numFmtId="0" fontId="0" fillId="0" borderId="14" xfId="0" applyBorder="1" applyAlignment="1">
      <alignment vertical="top"/>
    </xf>
    <xf numFmtId="0" fontId="4" fillId="0" borderId="10" xfId="0" applyFont="1" applyBorder="1" applyAlignment="1">
      <alignment horizontal="center" vertical="center"/>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1"/>
  <sheetViews>
    <sheetView tabSelected="1" view="pageBreakPreview" zoomScale="115" zoomScaleSheetLayoutView="115" zoomScalePageLayoutView="0" workbookViewId="0" topLeftCell="A1">
      <selection activeCell="L16" sqref="L16"/>
    </sheetView>
  </sheetViews>
  <sheetFormatPr defaultColWidth="9.00390625" defaultRowHeight="13.5"/>
  <cols>
    <col min="4" max="4" width="17.625" style="0" customWidth="1"/>
    <col min="5" max="5" width="10.00390625" style="0" customWidth="1"/>
    <col min="8" max="8" width="12.125" style="0" bestFit="1" customWidth="1"/>
  </cols>
  <sheetData>
    <row r="1" spans="1:8" ht="24">
      <c r="A1" s="21"/>
      <c r="B1" s="37" t="s">
        <v>44</v>
      </c>
      <c r="C1" s="38"/>
      <c r="D1" s="38"/>
      <c r="E1" s="38"/>
      <c r="F1" s="38"/>
      <c r="G1" s="36" t="s">
        <v>83</v>
      </c>
      <c r="H1" s="36"/>
    </row>
    <row r="2" spans="1:8" ht="14.25">
      <c r="A2" s="39" t="s">
        <v>6</v>
      </c>
      <c r="B2" s="40"/>
      <c r="C2" s="40"/>
      <c r="D2" s="40"/>
      <c r="E2" s="40"/>
      <c r="F2" s="40"/>
      <c r="G2" s="40" t="s">
        <v>7</v>
      </c>
      <c r="H2" s="40"/>
    </row>
    <row r="3" spans="1:8" ht="24">
      <c r="A3" s="4"/>
      <c r="B3" s="3" t="s">
        <v>0</v>
      </c>
      <c r="C3" s="4"/>
      <c r="D3" s="2"/>
      <c r="E3" s="2"/>
      <c r="F3" s="6"/>
      <c r="G3" s="2"/>
      <c r="H3" s="5" t="s">
        <v>41</v>
      </c>
    </row>
    <row r="4" spans="1:8" ht="18.75">
      <c r="A4" s="1" t="s">
        <v>1</v>
      </c>
      <c r="B4" s="4"/>
      <c r="C4" s="7"/>
      <c r="D4" s="7"/>
      <c r="E4" s="7"/>
      <c r="F4" s="8"/>
      <c r="G4" s="4"/>
      <c r="H4" s="8"/>
    </row>
    <row r="5" spans="1:8" ht="14.25">
      <c r="A5" s="22" t="s">
        <v>2</v>
      </c>
      <c r="B5" s="28"/>
      <c r="C5" s="7"/>
      <c r="D5" s="7"/>
      <c r="E5" s="7"/>
      <c r="F5" s="8"/>
      <c r="G5" s="4"/>
      <c r="H5" s="9">
        <f>SUM(G6:H9)</f>
        <v>7706000</v>
      </c>
    </row>
    <row r="6" spans="1:8" ht="14.25">
      <c r="A6" s="25" t="s">
        <v>45</v>
      </c>
      <c r="B6" s="26"/>
      <c r="C6" s="26"/>
      <c r="D6" s="19" t="s">
        <v>8</v>
      </c>
      <c r="E6" s="19"/>
      <c r="F6" s="20"/>
      <c r="G6" s="31">
        <v>50000</v>
      </c>
      <c r="H6" s="32"/>
    </row>
    <row r="7" spans="1:8" ht="14.25">
      <c r="A7" s="25" t="s">
        <v>46</v>
      </c>
      <c r="B7" s="26"/>
      <c r="C7" s="26"/>
      <c r="D7" s="19" t="s">
        <v>26</v>
      </c>
      <c r="E7" s="19" t="s">
        <v>4</v>
      </c>
      <c r="F7" s="20" t="s">
        <v>5</v>
      </c>
      <c r="G7" s="31">
        <v>1453000</v>
      </c>
      <c r="H7" s="32"/>
    </row>
    <row r="8" spans="1:8" ht="14.25">
      <c r="A8" s="25"/>
      <c r="B8" s="26"/>
      <c r="C8" s="26"/>
      <c r="D8" s="19" t="s">
        <v>11</v>
      </c>
      <c r="E8" s="19" t="s">
        <v>4</v>
      </c>
      <c r="F8" s="20" t="s">
        <v>5</v>
      </c>
      <c r="G8" s="31">
        <v>1203000</v>
      </c>
      <c r="H8" s="32"/>
    </row>
    <row r="9" spans="1:8" ht="14.25">
      <c r="A9" s="25"/>
      <c r="B9" s="26"/>
      <c r="C9" s="26"/>
      <c r="D9" s="19" t="s">
        <v>11</v>
      </c>
      <c r="E9" s="19" t="s">
        <v>4</v>
      </c>
      <c r="F9" s="20" t="s">
        <v>16</v>
      </c>
      <c r="G9" s="31">
        <v>5000000</v>
      </c>
      <c r="H9" s="32"/>
    </row>
    <row r="10" spans="1:8" ht="13.5">
      <c r="A10" s="4"/>
      <c r="B10" s="7"/>
      <c r="C10" s="7"/>
      <c r="D10" s="7"/>
      <c r="E10" s="7"/>
      <c r="F10" s="8"/>
      <c r="G10" s="4"/>
      <c r="H10" s="8"/>
    </row>
    <row r="11" spans="1:8" ht="14.25">
      <c r="A11" s="25" t="s">
        <v>9</v>
      </c>
      <c r="B11" s="26"/>
      <c r="C11" s="7"/>
      <c r="D11" s="7"/>
      <c r="E11" s="7"/>
      <c r="F11" s="8"/>
      <c r="G11" s="4"/>
      <c r="H11" s="9">
        <f>SUM(G12:H15)</f>
        <v>82000</v>
      </c>
    </row>
    <row r="12" spans="1:8" ht="14.25">
      <c r="A12" s="25" t="s">
        <v>10</v>
      </c>
      <c r="B12" s="26"/>
      <c r="C12" s="26"/>
      <c r="D12" s="19" t="s">
        <v>12</v>
      </c>
      <c r="E12" s="19"/>
      <c r="F12" s="20" t="s">
        <v>13</v>
      </c>
      <c r="G12" s="31">
        <v>25000</v>
      </c>
      <c r="H12" s="32"/>
    </row>
    <row r="13" spans="1:8" ht="14.25">
      <c r="A13" s="25"/>
      <c r="B13" s="26"/>
      <c r="C13" s="26"/>
      <c r="D13" s="19" t="s">
        <v>71</v>
      </c>
      <c r="E13" s="19"/>
      <c r="F13" s="20" t="s">
        <v>72</v>
      </c>
      <c r="G13" s="31">
        <v>32000</v>
      </c>
      <c r="H13" s="32"/>
    </row>
    <row r="14" spans="1:8" ht="14.25">
      <c r="A14" s="25"/>
      <c r="B14" s="26"/>
      <c r="C14" s="26"/>
      <c r="D14" s="19" t="s">
        <v>14</v>
      </c>
      <c r="E14" s="19"/>
      <c r="F14" s="20" t="s">
        <v>15</v>
      </c>
      <c r="G14" s="31">
        <v>23000</v>
      </c>
      <c r="H14" s="32"/>
    </row>
    <row r="15" spans="1:8" ht="14.25">
      <c r="A15" s="25" t="s">
        <v>17</v>
      </c>
      <c r="B15" s="26"/>
      <c r="C15" s="26"/>
      <c r="D15" s="19" t="s">
        <v>18</v>
      </c>
      <c r="E15" s="19"/>
      <c r="F15" s="20" t="s">
        <v>19</v>
      </c>
      <c r="G15" s="31">
        <v>2000</v>
      </c>
      <c r="H15" s="32"/>
    </row>
    <row r="16" spans="1:8" ht="13.5">
      <c r="A16" s="4"/>
      <c r="B16" s="7"/>
      <c r="C16" s="7"/>
      <c r="D16" s="7"/>
      <c r="E16" s="7"/>
      <c r="F16" s="8"/>
      <c r="G16" s="4"/>
      <c r="H16" s="8"/>
    </row>
    <row r="17" spans="1:8" ht="18.75">
      <c r="A17" s="16" t="s">
        <v>20</v>
      </c>
      <c r="B17" s="7"/>
      <c r="C17" s="7"/>
      <c r="D17" s="7"/>
      <c r="E17" s="7"/>
      <c r="F17" s="8"/>
      <c r="G17" s="4"/>
      <c r="H17" s="9">
        <f>SUM(G19,G21)</f>
        <v>111931000</v>
      </c>
    </row>
    <row r="18" spans="1:8" ht="14.25">
      <c r="A18" s="22" t="s">
        <v>25</v>
      </c>
      <c r="B18" s="28"/>
      <c r="C18" s="29"/>
      <c r="D18" s="7"/>
      <c r="E18" s="7"/>
      <c r="F18" s="8"/>
      <c r="G18" s="4"/>
      <c r="H18" s="9"/>
    </row>
    <row r="19" spans="1:8" ht="14.25">
      <c r="A19" s="25"/>
      <c r="B19" s="26"/>
      <c r="C19" s="26"/>
      <c r="D19" s="19" t="s">
        <v>3</v>
      </c>
      <c r="E19" s="19" t="s">
        <v>4</v>
      </c>
      <c r="F19" s="20" t="s">
        <v>16</v>
      </c>
      <c r="G19" s="31">
        <v>88622000</v>
      </c>
      <c r="H19" s="32"/>
    </row>
    <row r="20" spans="1:8" ht="14.25">
      <c r="A20" s="33" t="s">
        <v>21</v>
      </c>
      <c r="B20" s="34"/>
      <c r="C20" s="35"/>
      <c r="D20" s="7"/>
      <c r="E20" s="7"/>
      <c r="F20" s="8"/>
      <c r="G20" s="4"/>
      <c r="H20" s="8"/>
    </row>
    <row r="21" spans="1:8" ht="14.25">
      <c r="A21" s="25"/>
      <c r="B21" s="26"/>
      <c r="C21" s="26"/>
      <c r="D21" s="19" t="s">
        <v>3</v>
      </c>
      <c r="E21" s="19" t="s">
        <v>4</v>
      </c>
      <c r="F21" s="20" t="s">
        <v>16</v>
      </c>
      <c r="G21" s="31">
        <v>23309000</v>
      </c>
      <c r="H21" s="32"/>
    </row>
    <row r="22" spans="1:8" ht="14.25">
      <c r="A22" s="14"/>
      <c r="B22" s="15"/>
      <c r="C22" s="15"/>
      <c r="D22" s="19"/>
      <c r="E22" s="19"/>
      <c r="F22" s="20"/>
      <c r="G22" s="10"/>
      <c r="H22" s="11"/>
    </row>
    <row r="23" spans="1:8" ht="18.75">
      <c r="A23" s="16" t="s">
        <v>22</v>
      </c>
      <c r="B23" s="7"/>
      <c r="C23" s="7"/>
      <c r="D23" s="7"/>
      <c r="E23" s="7"/>
      <c r="F23" s="8"/>
      <c r="G23" s="4"/>
      <c r="H23" s="12">
        <f>SUM(H24:H25)</f>
        <v>100000</v>
      </c>
    </row>
    <row r="24" spans="1:8" ht="14.25">
      <c r="A24" s="22" t="s">
        <v>27</v>
      </c>
      <c r="B24" s="28"/>
      <c r="C24" s="29"/>
      <c r="D24" s="19"/>
      <c r="E24" s="19"/>
      <c r="F24" s="20" t="s">
        <v>23</v>
      </c>
      <c r="G24" s="4"/>
      <c r="H24" s="12">
        <v>50000</v>
      </c>
    </row>
    <row r="25" spans="1:8" ht="14.25">
      <c r="A25" s="22" t="s">
        <v>24</v>
      </c>
      <c r="B25" s="28"/>
      <c r="C25" s="29"/>
      <c r="D25" s="19" t="s">
        <v>28</v>
      </c>
      <c r="E25" s="13" t="s">
        <v>29</v>
      </c>
      <c r="F25" s="20" t="s">
        <v>30</v>
      </c>
      <c r="G25" s="4"/>
      <c r="H25" s="12">
        <v>50000</v>
      </c>
    </row>
    <row r="26" spans="1:8" ht="13.5">
      <c r="A26" s="4"/>
      <c r="B26" s="7"/>
      <c r="C26" s="7"/>
      <c r="D26" s="7"/>
      <c r="E26" s="7"/>
      <c r="F26" s="8"/>
      <c r="G26" s="4"/>
      <c r="H26" s="8"/>
    </row>
    <row r="27" spans="1:8" ht="18.75">
      <c r="A27" s="16" t="s">
        <v>31</v>
      </c>
      <c r="B27" s="7"/>
      <c r="C27" s="7"/>
      <c r="D27" s="7"/>
      <c r="E27" s="7"/>
      <c r="F27" s="8"/>
      <c r="G27" s="4"/>
      <c r="H27" s="12">
        <f>SUM(H29,H30,H32,H33,H35,H36)</f>
        <v>7295000</v>
      </c>
    </row>
    <row r="28" spans="1:8" ht="14.25">
      <c r="A28" s="22" t="s">
        <v>32</v>
      </c>
      <c r="B28" s="28"/>
      <c r="C28" s="7"/>
      <c r="D28" s="7"/>
      <c r="E28" s="7"/>
      <c r="F28" s="8"/>
      <c r="G28" s="4"/>
      <c r="H28" s="8"/>
    </row>
    <row r="29" spans="1:8" ht="14.25">
      <c r="A29" s="22" t="s">
        <v>36</v>
      </c>
      <c r="B29" s="23"/>
      <c r="C29" s="7"/>
      <c r="D29" s="19" t="s">
        <v>56</v>
      </c>
      <c r="E29" s="7"/>
      <c r="F29" s="8" t="s">
        <v>57</v>
      </c>
      <c r="G29" s="4"/>
      <c r="H29" s="12">
        <v>2380000</v>
      </c>
    </row>
    <row r="30" spans="1:8" ht="14.25">
      <c r="A30" s="30" t="s">
        <v>35</v>
      </c>
      <c r="B30" s="29"/>
      <c r="C30" s="7"/>
      <c r="D30" s="19" t="s">
        <v>56</v>
      </c>
      <c r="E30" s="7"/>
      <c r="F30" s="8" t="s">
        <v>58</v>
      </c>
      <c r="G30" s="4"/>
      <c r="H30" s="12">
        <v>520000</v>
      </c>
    </row>
    <row r="31" spans="1:8" ht="14.25">
      <c r="A31" s="25" t="s">
        <v>34</v>
      </c>
      <c r="B31" s="26"/>
      <c r="C31" s="7"/>
      <c r="D31" s="19"/>
      <c r="E31" s="7"/>
      <c r="F31" s="8"/>
      <c r="G31" s="4"/>
      <c r="H31" s="8"/>
    </row>
    <row r="32" spans="1:8" ht="14.25">
      <c r="A32" s="17" t="s">
        <v>37</v>
      </c>
      <c r="B32" s="7"/>
      <c r="C32" s="7"/>
      <c r="D32" s="19" t="s">
        <v>60</v>
      </c>
      <c r="E32" s="7"/>
      <c r="F32" s="8" t="s">
        <v>59</v>
      </c>
      <c r="G32" s="4"/>
      <c r="H32" s="12">
        <v>520000</v>
      </c>
    </row>
    <row r="33" spans="1:8" ht="14.25">
      <c r="A33" s="17" t="s">
        <v>38</v>
      </c>
      <c r="B33" s="7"/>
      <c r="C33" s="7"/>
      <c r="D33" s="19" t="s">
        <v>60</v>
      </c>
      <c r="E33" s="7"/>
      <c r="F33" s="8" t="s">
        <v>33</v>
      </c>
      <c r="G33" s="4"/>
      <c r="H33" s="12">
        <v>250000</v>
      </c>
    </row>
    <row r="34" spans="1:8" ht="14.25">
      <c r="A34" s="25" t="s">
        <v>61</v>
      </c>
      <c r="B34" s="26"/>
      <c r="C34" s="7"/>
      <c r="D34" s="19"/>
      <c r="E34" s="7"/>
      <c r="F34" s="8"/>
      <c r="G34" s="4"/>
      <c r="H34" s="8"/>
    </row>
    <row r="35" spans="1:8" ht="14.25">
      <c r="A35" s="17" t="s">
        <v>63</v>
      </c>
      <c r="B35" s="7"/>
      <c r="C35" s="7"/>
      <c r="D35" s="19" t="s">
        <v>64</v>
      </c>
      <c r="E35" s="7"/>
      <c r="F35" s="8"/>
      <c r="G35" s="4"/>
      <c r="H35" s="12">
        <v>1875000</v>
      </c>
    </row>
    <row r="36" spans="1:8" ht="14.25">
      <c r="A36" s="17" t="s">
        <v>62</v>
      </c>
      <c r="B36" s="7"/>
      <c r="C36" s="7"/>
      <c r="D36" s="19" t="s">
        <v>65</v>
      </c>
      <c r="E36" s="7"/>
      <c r="F36" s="8"/>
      <c r="G36" s="4"/>
      <c r="H36" s="12">
        <v>1750000</v>
      </c>
    </row>
    <row r="37" spans="1:8" ht="14.25">
      <c r="A37" s="17"/>
      <c r="B37" s="7"/>
      <c r="C37" s="7"/>
      <c r="D37" s="7"/>
      <c r="E37" s="7"/>
      <c r="F37" s="8"/>
      <c r="G37" s="4"/>
      <c r="H37" s="8"/>
    </row>
    <row r="38" spans="1:8" ht="14.25">
      <c r="A38" s="22" t="s">
        <v>42</v>
      </c>
      <c r="B38" s="23"/>
      <c r="C38" s="23"/>
      <c r="D38" s="23"/>
      <c r="E38" s="23"/>
      <c r="F38" s="24"/>
      <c r="G38" s="4"/>
      <c r="H38" s="9">
        <f>SUM(H5,H11,H17,H23,H27)</f>
        <v>127114000</v>
      </c>
    </row>
    <row r="39" spans="1:8" ht="24">
      <c r="A39" s="4"/>
      <c r="B39" s="18" t="s">
        <v>39</v>
      </c>
      <c r="C39" s="7"/>
      <c r="D39" s="7"/>
      <c r="E39" s="7"/>
      <c r="F39" s="8"/>
      <c r="G39" s="4"/>
      <c r="H39" s="8"/>
    </row>
    <row r="40" spans="1:8" ht="18.75">
      <c r="A40" s="16" t="s">
        <v>66</v>
      </c>
      <c r="B40" s="7"/>
      <c r="C40" s="7"/>
      <c r="D40" s="7"/>
      <c r="E40" s="7"/>
      <c r="F40" s="8"/>
      <c r="G40" s="4"/>
      <c r="H40" s="9">
        <f>SUM(G41)</f>
        <v>5000000</v>
      </c>
    </row>
    <row r="41" spans="1:8" ht="14.25">
      <c r="A41" s="25" t="s">
        <v>67</v>
      </c>
      <c r="B41" s="26"/>
      <c r="C41" s="27"/>
      <c r="D41" s="19" t="s">
        <v>68</v>
      </c>
      <c r="E41" s="19" t="s">
        <v>69</v>
      </c>
      <c r="F41" s="8"/>
      <c r="G41" s="31">
        <v>5000000</v>
      </c>
      <c r="H41" s="32"/>
    </row>
    <row r="42" spans="1:8" ht="18.75">
      <c r="A42" s="16" t="s">
        <v>40</v>
      </c>
      <c r="B42" s="7"/>
      <c r="C42" s="7"/>
      <c r="D42" s="7"/>
      <c r="E42" s="7"/>
      <c r="F42" s="8"/>
      <c r="G42" s="4"/>
      <c r="H42" s="9">
        <f>SUM(G43,G46,G48)</f>
        <v>112731000</v>
      </c>
    </row>
    <row r="43" spans="1:8" ht="14.25">
      <c r="A43" s="25" t="s">
        <v>67</v>
      </c>
      <c r="B43" s="26"/>
      <c r="C43" s="27"/>
      <c r="D43" s="7"/>
      <c r="E43" s="7"/>
      <c r="F43" s="8"/>
      <c r="G43" s="31">
        <f>SUM(G44)</f>
        <v>800000</v>
      </c>
      <c r="H43" s="32"/>
    </row>
    <row r="44" spans="1:8" ht="14.25">
      <c r="A44" s="25" t="s">
        <v>70</v>
      </c>
      <c r="B44" s="26"/>
      <c r="C44" s="26"/>
      <c r="D44" s="19" t="s">
        <v>3</v>
      </c>
      <c r="E44" s="19" t="s">
        <v>4</v>
      </c>
      <c r="F44" s="20" t="s">
        <v>5</v>
      </c>
      <c r="G44" s="31">
        <v>800000</v>
      </c>
      <c r="H44" s="32"/>
    </row>
    <row r="45" spans="1:8" ht="14.25">
      <c r="A45" s="14"/>
      <c r="B45" s="15"/>
      <c r="C45" s="15"/>
      <c r="D45" s="19"/>
      <c r="E45" s="19"/>
      <c r="F45" s="20"/>
      <c r="G45" s="10"/>
      <c r="H45" s="11"/>
    </row>
    <row r="46" spans="1:8" ht="14.25">
      <c r="A46" s="22" t="s">
        <v>81</v>
      </c>
      <c r="B46" s="28"/>
      <c r="C46" s="29"/>
      <c r="D46" s="7"/>
      <c r="E46" s="7"/>
      <c r="F46" s="8"/>
      <c r="G46" s="31">
        <v>88622000</v>
      </c>
      <c r="H46" s="32"/>
    </row>
    <row r="47" spans="1:8" ht="13.5">
      <c r="A47" s="4"/>
      <c r="B47" s="7"/>
      <c r="C47" s="7"/>
      <c r="D47" s="7"/>
      <c r="E47" s="7"/>
      <c r="F47" s="8"/>
      <c r="G47" s="4"/>
      <c r="H47" s="8"/>
    </row>
    <row r="48" spans="1:8" ht="14.25">
      <c r="A48" s="33" t="s">
        <v>82</v>
      </c>
      <c r="B48" s="34"/>
      <c r="C48" s="35"/>
      <c r="D48" s="7"/>
      <c r="E48" s="7"/>
      <c r="F48" s="8"/>
      <c r="G48" s="31">
        <v>23309000</v>
      </c>
      <c r="H48" s="32"/>
    </row>
    <row r="49" spans="1:8" ht="13.5">
      <c r="A49" s="4"/>
      <c r="B49" s="7"/>
      <c r="C49" s="7"/>
      <c r="D49" s="7"/>
      <c r="E49" s="7"/>
      <c r="F49" s="8"/>
      <c r="G49" s="4"/>
      <c r="H49" s="8"/>
    </row>
    <row r="50" spans="1:8" ht="14.25">
      <c r="A50" s="22" t="s">
        <v>43</v>
      </c>
      <c r="B50" s="23"/>
      <c r="C50" s="23"/>
      <c r="D50" s="23"/>
      <c r="E50" s="23"/>
      <c r="F50" s="24"/>
      <c r="G50" s="4"/>
      <c r="H50" s="9">
        <f>SUM(H40,H42)</f>
        <v>117731000</v>
      </c>
    </row>
    <row r="56" ht="13.5">
      <c r="A56" t="s">
        <v>47</v>
      </c>
    </row>
    <row r="57" ht="13.5">
      <c r="A57" t="s">
        <v>48</v>
      </c>
    </row>
    <row r="58" ht="13.5">
      <c r="A58" t="s">
        <v>49</v>
      </c>
    </row>
    <row r="60" ht="13.5">
      <c r="A60" t="s">
        <v>50</v>
      </c>
    </row>
    <row r="62" ht="13.5">
      <c r="A62" t="s">
        <v>51</v>
      </c>
    </row>
    <row r="65" ht="13.5">
      <c r="A65" t="s">
        <v>52</v>
      </c>
    </row>
    <row r="66" ht="13.5">
      <c r="A66" t="s">
        <v>73</v>
      </c>
    </row>
    <row r="67" ht="13.5">
      <c r="A67" t="s">
        <v>74</v>
      </c>
    </row>
    <row r="69" ht="13.5">
      <c r="A69" t="s">
        <v>53</v>
      </c>
    </row>
    <row r="71" ht="13.5">
      <c r="A71" t="s">
        <v>54</v>
      </c>
    </row>
    <row r="73" ht="13.5">
      <c r="A73" t="s">
        <v>75</v>
      </c>
    </row>
    <row r="74" ht="13.5">
      <c r="A74" t="s">
        <v>76</v>
      </c>
    </row>
    <row r="76" ht="13.5">
      <c r="A76" t="s">
        <v>55</v>
      </c>
    </row>
    <row r="77" ht="13.5">
      <c r="A77" t="s">
        <v>77</v>
      </c>
    </row>
    <row r="78" ht="13.5">
      <c r="A78" t="s">
        <v>78</v>
      </c>
    </row>
    <row r="80" ht="13.5">
      <c r="A80" t="s">
        <v>79</v>
      </c>
    </row>
    <row r="81" ht="13.5">
      <c r="A81" t="s">
        <v>80</v>
      </c>
    </row>
  </sheetData>
  <sheetProtection/>
  <mergeCells count="47">
    <mergeCell ref="A15:C15"/>
    <mergeCell ref="G15:H15"/>
    <mergeCell ref="A14:C14"/>
    <mergeCell ref="G14:H14"/>
    <mergeCell ref="A2:F2"/>
    <mergeCell ref="G2:H2"/>
    <mergeCell ref="G7:H7"/>
    <mergeCell ref="A6:C6"/>
    <mergeCell ref="G6:H6"/>
    <mergeCell ref="A13:C13"/>
    <mergeCell ref="G13:H13"/>
    <mergeCell ref="A5:B5"/>
    <mergeCell ref="A7:C7"/>
    <mergeCell ref="A18:C18"/>
    <mergeCell ref="A19:C19"/>
    <mergeCell ref="G19:H19"/>
    <mergeCell ref="A8:C8"/>
    <mergeCell ref="G8:H8"/>
    <mergeCell ref="A12:C12"/>
    <mergeCell ref="G12:H12"/>
    <mergeCell ref="A9:C9"/>
    <mergeCell ref="G9:H9"/>
    <mergeCell ref="A11:B11"/>
    <mergeCell ref="A50:F50"/>
    <mergeCell ref="G1:H1"/>
    <mergeCell ref="B1:F1"/>
    <mergeCell ref="G43:H43"/>
    <mergeCell ref="A44:C44"/>
    <mergeCell ref="G44:H44"/>
    <mergeCell ref="A21:C21"/>
    <mergeCell ref="G21:H21"/>
    <mergeCell ref="A20:C20"/>
    <mergeCell ref="A24:C24"/>
    <mergeCell ref="G41:H41"/>
    <mergeCell ref="A46:C46"/>
    <mergeCell ref="A48:C48"/>
    <mergeCell ref="G46:H46"/>
    <mergeCell ref="G48:H48"/>
    <mergeCell ref="A43:C43"/>
    <mergeCell ref="A38:F38"/>
    <mergeCell ref="A34:B34"/>
    <mergeCell ref="A41:C41"/>
    <mergeCell ref="A25:C25"/>
    <mergeCell ref="A28:B28"/>
    <mergeCell ref="A31:B31"/>
    <mergeCell ref="A29:B29"/>
    <mergeCell ref="A30:B3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2012-09-04T09:21:25Z</cp:lastPrinted>
  <dcterms:created xsi:type="dcterms:W3CDTF">2012-07-11T00:41:42Z</dcterms:created>
  <dcterms:modified xsi:type="dcterms:W3CDTF">2019-06-14T07:54:46Z</dcterms:modified>
  <cp:category/>
  <cp:version/>
  <cp:contentType/>
  <cp:contentStatus/>
</cp:coreProperties>
</file>