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4 市町村データ\"/>
    </mc:Choice>
  </mc:AlternateContent>
  <xr:revisionPtr revIDLastSave="0" documentId="13_ncr:1_{0B72CA70-F7BA-459C-BE8E-7DE2594D0E1F}"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B102" i="12" l="1"/>
  <c r="DQ102" i="12"/>
  <c r="CR102" i="12"/>
  <c r="AU88" i="12"/>
  <c r="AP88" i="12"/>
  <c r="AF88" i="12"/>
  <c r="AU63" i="12"/>
  <c r="AP63" i="12"/>
  <c r="AP23" i="12"/>
  <c r="AA23" i="12"/>
  <c r="V23" i="12"/>
  <c r="Q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c r="BW35" i="10" s="1"/>
  <c r="BW36" i="10" s="1"/>
  <c r="BW37" i="10" s="1"/>
  <c r="BW38" i="10" s="1"/>
  <c r="BW39" i="10" s="1"/>
  <c r="BW40" i="10" s="1"/>
  <c r="CO34" i="10" l="1"/>
</calcChain>
</file>

<file path=xl/sharedStrings.xml><?xml version="1.0" encoding="utf-8"?>
<sst xmlns="http://schemas.openxmlformats.org/spreadsheetml/2006/main" count="1100" uniqueCount="609">
  <si>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</si>
  <si>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</si>
  <si>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</si>
  <si>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</si>
  <si>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</si>
  <si>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</si>
  <si>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</si>
  <si>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</si>
  <si>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</si>
  <si>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</si>
  <si>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</si>
  <si>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</si>
  <si>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</si>
  <si>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</si>
  <si>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</si>
  <si>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</si>
  <si>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</si>
  <si>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</si>
  <si>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</si>
  <si>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</si>
  <si>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</si>
  <si>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</si>
  <si>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</si>
  <si>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</si>
  <si>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</si>
  <si>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</si>
  <si>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</si>
  <si>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</si>
  <si>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</si>
  <si>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</si>
  <si>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</si>
  <si>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</si>
  <si>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</si>
  <si>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</si>
  <si>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</si>
  <si>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</si>
  <si>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</si>
  <si>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</si>
  <si>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</si>
  <si>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</si>
  <si>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</si>
  <si>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</si>
  <si>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</si>
  <si>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</si>
  <si>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</si>
  <si>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</si>
  <si>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</si>
  <si>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</si>
  <si>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</si>
  <si>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</si>
  <si>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</si>
  <si>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</si>
  <si>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</si>
  <si>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</si>
  <si>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</si>
  <si>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</si>
  <si>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</si>
  <si>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</si>
  <si>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</si>
  <si>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</si>
  <si>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</si>
  <si>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</si>
  <si>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</si>
  <si>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</si>
  <si>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</si>
  <si>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</si>
  <si>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</si>
  <si>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</si>
  <si>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</si>
  <si>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</si>
  <si>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</si>
  <si>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</si>
  <si>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</si>
  <si>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</si>
  <si>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</si>
  <si>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</si>
  <si>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</si>
  <si>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</si>
  <si>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</si>
  <si>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</si>
  <si>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</si>
  <si>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</si>
  <si>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</si>
  <si>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</si>
  <si>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</si>
  <si>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</si>
  <si>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</si>
  <si>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</si>
  <si>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</si>
  <si>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</si>
  <si>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</si>
  <si>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</si>
  <si>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</si>
  <si>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</si>
  <si>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</si>
  <si>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</si>
  <si>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</si>
  <si>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</si>
  <si>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</si>
  <si>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</si>
  <si>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</si>
  <si>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</si>
  <si>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</si>
  <si>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</si>
  <si>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</si>
  <si>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</si>
  <si>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</si>
  <si>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</si>
  <si>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</si>
  <si>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</si>
  <si>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</si>
  <si>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</si>
  <si>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</si>
  <si>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</si>
  <si>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</si>
  <si>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</si>
  <si>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</si>
  <si>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</si>
  <si>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</si>
  <si>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</si>
  <si>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</si>
  <si>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</si>
  <si>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</si>
  <si>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</si>
  <si>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</si>
  <si>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</si>
  <si>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</si>
  <si>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</si>
  <si>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</si>
  <si>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</si>
  <si>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</si>
  <si>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</si>
  <si>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</si>
  <si>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</si>
  <si>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</si>
  <si>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</si>
  <si>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</si>
  <si>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</si>
  <si>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</si>
  <si>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</si>
  <si>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</si>
  <si>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</si>
  <si>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</si>
  <si>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</si>
  <si>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</si>
  <si>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</si>
  <si>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</si>
  <si>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</si>
  <si>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</si>
  <si>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</si>
  <si>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</si>
  <si>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</si>
  <si>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</si>
  <si>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</si>
  <si>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</si>
  <si>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</si>
  <si>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</si>
  <si>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</si>
  <si>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</si>
  <si>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</si>
  <si>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</si>
  <si>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</si>
  <si>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</si>
  <si>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</si>
  <si>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</si>
  <si>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</si>
  <si>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</si>
  <si>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</si>
  <si>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</si>
  <si>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</si>
  <si>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</si>
  <si>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</si>
  <si>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</si>
  <si>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</si>
  <si>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</si>
  <si>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</si>
  <si>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</si>
  <si>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</si>
  <si>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</si>
  <si>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</si>
  <si>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</si>
  <si>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</si>
  <si>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</si>
  <si>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</si>
  <si>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</si>
  <si>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</si>
  <si>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</si>
  <si>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</si>
  <si>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</si>
  <si>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</si>
  <si>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</si>
  <si>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</si>
  <si>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</si>
  <si>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</si>
  <si>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</si>
  <si>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</si>
  <si>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</si>
  <si>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</si>
  <si>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</si>
  <si>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</si>
  <si>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</si>
  <si>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</si>
  <si>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</si>
  <si>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</si>
  <si>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</si>
  <si>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</si>
  <si>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</si>
  <si>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</si>
  <si>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</si>
  <si>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</si>
  <si>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</si>
  <si>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</si>
  <si>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</si>
  <si>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</si>
  <si>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</si>
  <si>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奈良県五條市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</si>
  <si>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</si>
  <si>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</si>
  <si>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</si>
  <si>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</si>
  <si>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</si>
  <si>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</si>
  <si>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</si>
  <si>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</si>
  <si>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</si>
  <si>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</si>
  <si>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</si>
  <si>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</si>
  <si>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</si>
  <si>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</si>
  <si>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</si>
  <si>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</si>
  <si>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</si>
  <si>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</si>
  <si>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</si>
  <si>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</si>
  <si>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</si>
  <si>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</si>
  <si>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</si>
  <si>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</si>
  <si>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</si>
  <si>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</si>
  <si>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</si>
  <si>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</si>
  <si>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</si>
  <si>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</si>
  <si>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</si>
  <si>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</si>
  <si>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</si>
  <si>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</si>
  <si>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</si>
  <si>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</si>
  <si>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</si>
  <si>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</si>
  <si>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</si>
  <si>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</si>
  <si>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</si>
  <si>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</si>
  <si>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</si>
  <si>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</si>
  <si>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</si>
  <si>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</si>
  <si>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</si>
  <si>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</si>
  <si>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</si>
  <si>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</si>
  <si>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</si>
  <si>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</si>
  <si>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</si>
  <si>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</si>
  <si>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</si>
  <si>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</si>
  <si>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</si>
  <si>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</si>
  <si>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</si>
  <si>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</si>
  <si>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</si>
  <si>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</si>
  <si>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</si>
  <si>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</si>
  <si>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</si>
  <si>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</si>
  <si>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</si>
  <si>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</si>
  <si>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</si>
  <si>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</si>
  <si>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</si>
  <si>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</si>
  <si>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</si>
  <si>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</si>
  <si>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</si>
  <si>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</si>
  <si>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</si>
  <si>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</si>
  <si>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</si>
  <si>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</si>
  <si>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</si>
  <si>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</si>
  <si>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</si>
  <si>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</si>
  <si>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</si>
  <si>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</si>
  <si>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</si>
  <si>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</si>
  <si>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</si>
  <si>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</si>
  <si>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</si>
  <si>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</si>
  <si>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</si>
  <si>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</si>
  <si>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</si>
  <si>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</si>
  <si>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</si>
  <si>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</si>
  <si>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</si>
  <si>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</si>
  <si>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</si>
  <si>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</si>
  <si>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</si>
  <si>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</si>
  <si>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</si>
  <si>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</si>
  <si>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</si>
  <si>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</si>
  <si>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</si>
  <si>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</si>
  <si>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</si>
  <si>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</si>
  <si>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</si>
  <si>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</si>
  <si>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</si>
  <si>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</si>
  <si>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</si>
  <si>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</si>
  <si>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</si>
  <si>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</si>
  <si>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</si>
  <si>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</si>
  <si>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</si>
  <si>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</si>
  <si>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</si>
  <si>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</si>
  <si>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</si>
  <si>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</si>
  <si>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</si>
  <si>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</si>
  <si>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</si>
  <si>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</si>
  <si>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</si>
  <si>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</si>
  <si>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</si>
  <si>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</si>
  <si>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</si>
  <si>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</si>
  <si>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</si>
  <si>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</si>
  <si>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</si>
  <si>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</si>
  <si>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</si>
  <si>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</si>
  <si>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</si>
  <si>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</si>
  <si>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</si>
  <si>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</si>
  <si>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</si>
  <si>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</si>
  <si>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</si>
  <si>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</si>
  <si>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奈良県五條市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</si>
  <si>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</si>
  <si>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</si>
  <si>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</si>
  <si>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</si>
  <si>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</si>
  <si>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</si>
  <si>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</si>
  <si>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</si>
  <si>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</si>
  <si>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</si>
  <si>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</si>
  <si>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</si>
  <si>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</si>
  <si>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</si>
  <si>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</si>
  <si>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</si>
  <si>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</si>
  <si>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</si>
  <si>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</si>
  <si>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</si>
  <si>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大塔診療所特別会計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</si>
  <si>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</si>
  <si>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</si>
  <si>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</si>
  <si>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</si>
  <si>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</si>
  <si>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</si>
  <si>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</si>
  <si>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</si>
  <si>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</si>
  <si>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</si>
  <si>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</si>
  <si>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</si>
  <si>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</si>
  <si>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</si>
  <si>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</si>
  <si>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</si>
  <si>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</si>
  <si>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</si>
  <si>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</si>
  <si>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</si>
  <si>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</si>
  <si>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</si>
  <si>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</si>
  <si>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</si>
  <si>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</si>
  <si>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</si>
  <si>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</si>
  <si>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</si>
  <si>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</si>
  <si>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</si>
  <si>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</si>
  <si>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</si>
  <si>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</si>
  <si>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</si>
  <si>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</si>
  <si>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</si>
  <si>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</si>
  <si>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</si>
  <si>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</si>
  <si>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</si>
  <si>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</si>
  <si>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</si>
  <si>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</si>
  <si>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</si>
  <si>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</si>
  <si>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</si>
  <si>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</si>
  <si>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</si>
  <si>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</si>
  <si>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</si>
  <si>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</si>
  <si>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</si>
  <si>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</si>
  <si>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</si>
  <si>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</si>
  <si>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</si>
  <si>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</si>
  <si>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</si>
  <si>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</si>
  <si>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</si>
  <si>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</si>
  <si>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</si>
  <si>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</si>
  <si>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</si>
  <si>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</si>
  <si>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</si>
  <si>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</si>
  <si>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</si>
  <si>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</si>
  <si>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</si>
  <si>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</si>
  <si>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</si>
  <si>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</si>
  <si>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</si>
  <si>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</si>
  <si>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</si>
  <si>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</si>
  <si>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</si>
  <si>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</si>
  <si>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</si>
  <si>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</si>
  <si>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</si>
  <si>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</si>
  <si>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</si>
  <si>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</si>
  <si>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</si>
  <si>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</si>
  <si>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</si>
  <si>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</si>
  <si>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</si>
  <si>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</si>
  <si>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</si>
  <si>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</si>
  <si>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</si>
  <si>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</si>
  <si>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</si>
  <si>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</si>
  <si>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</si>
  <si>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</si>
  <si>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</si>
  <si>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</si>
  <si>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</si>
  <si>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</si>
  <si>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</si>
  <si>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</si>
  <si>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</si>
  <si>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</si>
  <si>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</si>
  <si>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</si>
  <si>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</si>
  <si>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</si>
  <si>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</si>
  <si>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</si>
  <si>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</si>
  <si>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</si>
  <si>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</si>
  <si>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</si>
  <si>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</si>
  <si>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</si>
  <si>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</si>
  <si>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</si>
  <si>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</si>
  <si>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</si>
  <si>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</si>
  <si>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</si>
  <si>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</si>
  <si>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</si>
  <si>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</si>
  <si>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</si>
  <si>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</si>
  <si>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</si>
  <si>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</si>
  <si>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</si>
  <si>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</si>
  <si>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</si>
  <si>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</si>
  <si>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</si>
  <si>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</si>
  <si>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</si>
  <si>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</si>
  <si>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</si>
  <si>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</si>
  <si>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</si>
  <si>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</si>
  <si>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</si>
  <si>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</si>
  <si>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</si>
  <si>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</si>
  <si>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</si>
  <si>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</si>
  <si>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</si>
  <si>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</si>
  <si>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</si>
  <si>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</si>
  <si>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</si>
  <si>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</si>
  <si>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</si>
  <si>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</si>
  <si>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</si>
  <si>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</si>
  <si>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</si>
  <si>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</si>
  <si>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</si>
  <si>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</si>
  <si>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</si>
  <si>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</si>
  <si>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</si>
  <si>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</si>
  <si>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</si>
  <si>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</si>
  <si>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11.81</t>
  </si>
  <si>
    <t>▲ 2.42</t>
  </si>
  <si>
    <t>水道事業会計</t>
  </si>
  <si>
    <t>一般会計</t>
  </si>
  <si>
    <t>介護保険特別会計</t>
  </si>
  <si>
    <t>下水道事業会計</t>
  </si>
  <si>
    <t>国民健康保険特別会計</t>
  </si>
  <si>
    <t>後期高齢者医療特別会計</t>
  </si>
  <si>
    <t>大塔診療所特別会計</t>
  </si>
  <si>
    <t>墓地事業特別会計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</si>
  <si>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</si>
  <si>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</si>
  <si>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</si>
  <si>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</si>
  <si>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</si>
  <si>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</si>
  <si>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</si>
  <si>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</si>
  <si>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</si>
  <si>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</si>
  <si>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五條市土地開発公社</t>
    <rPh sb="0" eb="3">
      <t>ゴジョウシ</t>
    </rPh>
    <rPh sb="3" eb="7">
      <t>トチカイハツ</t>
    </rPh>
    <rPh sb="7" eb="9">
      <t>コウシャ</t>
    </rPh>
    <phoneticPr fontId="2"/>
  </si>
  <si>
    <t>-</t>
    <phoneticPr fontId="2"/>
  </si>
  <si>
    <t>-</t>
    <phoneticPr fontId="2"/>
  </si>
  <si>
    <t>-</t>
    <phoneticPr fontId="2"/>
  </si>
  <si>
    <t>奈良県市町村総合事務組合</t>
  </si>
  <si>
    <t>奈良広域水質検査センター組合</t>
  </si>
  <si>
    <t>奈良県住宅新築資金等貸付金回収管理組合</t>
  </si>
  <si>
    <t>奈良県後期高齢者医療広域連合</t>
  </si>
  <si>
    <t>やまと広域環境衛生事務組合</t>
  </si>
  <si>
    <t>奈良県広域消防組合</t>
  </si>
  <si>
    <t>南和広域医療企業団</t>
    <rPh sb="0" eb="2">
      <t>ナンワ</t>
    </rPh>
    <rPh sb="4" eb="6">
      <t>イリョウ</t>
    </rPh>
    <rPh sb="6" eb="8">
      <t>キギョウ</t>
    </rPh>
    <rPh sb="8" eb="9">
      <t>ダン</t>
    </rPh>
    <phoneticPr fontId="2"/>
  </si>
  <si>
    <t>-</t>
    <phoneticPr fontId="2"/>
  </si>
  <si>
    <t>地域振興基金</t>
    <rPh sb="0" eb="2">
      <t>チイキ</t>
    </rPh>
    <rPh sb="2" eb="4">
      <t>シンコウ</t>
    </rPh>
    <rPh sb="4" eb="6">
      <t>キキン</t>
    </rPh>
    <phoneticPr fontId="5"/>
  </si>
  <si>
    <t>職員退職手当基金</t>
    <rPh sb="0" eb="2">
      <t>ショクイン</t>
    </rPh>
    <rPh sb="2" eb="4">
      <t>タイショク</t>
    </rPh>
    <rPh sb="4" eb="6">
      <t>テアテ</t>
    </rPh>
    <rPh sb="6" eb="8">
      <t>キキン</t>
    </rPh>
    <phoneticPr fontId="5"/>
  </si>
  <si>
    <t>公共施設整備基金</t>
    <rPh sb="0" eb="2">
      <t>コウキョウ</t>
    </rPh>
    <rPh sb="2" eb="4">
      <t>シセツ</t>
    </rPh>
    <rPh sb="4" eb="6">
      <t>セイビ</t>
    </rPh>
    <rPh sb="6" eb="8">
      <t>キキン</t>
    </rPh>
    <phoneticPr fontId="5"/>
  </si>
  <si>
    <t>森林環境基金</t>
    <rPh sb="0" eb="4">
      <t>シンリンカンキョウ</t>
    </rPh>
    <rPh sb="4" eb="6">
      <t>キキン</t>
    </rPh>
    <phoneticPr fontId="2"/>
  </si>
  <si>
    <t>ふるさと五條市応援基金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</si>
  <si>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</si>
  <si>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</si>
  <si>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</si>
  <si>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令和4年度の将来負担比率は繰上償還等を行ったことで令和3年度よりも▲9.6％減少しており、地方債の残高を減らしたことで数値が改善されている。
しかし、類似団体内平均値と比較すると将来負担比率は高いため、引き続き、起債の新規発行を抑制し将来世代への負担減少に努める。
令和4年度の有形固定資産減価償却率は、類似団体内平均値よりも下回っているが、令和3年度と比較すると2.1％増加しているため、施設の情報を整理して統廃合、管理に努める。</t>
    <rPh sb="0" eb="2">
      <t>レイワ</t>
    </rPh>
    <rPh sb="3" eb="5">
      <t>ネンド</t>
    </rPh>
    <rPh sb="6" eb="8">
      <t>ショウライ</t>
    </rPh>
    <rPh sb="8" eb="12">
      <t>フタンヒリツ</t>
    </rPh>
    <rPh sb="13" eb="15">
      <t>クリアゲ</t>
    </rPh>
    <rPh sb="15" eb="17">
      <t>ショウカン</t>
    </rPh>
    <rPh sb="17" eb="18">
      <t>ナド</t>
    </rPh>
    <rPh sb="19" eb="20">
      <t>オコナ</t>
    </rPh>
    <rPh sb="25" eb="27">
      <t>レイワ</t>
    </rPh>
    <rPh sb="28" eb="30">
      <t>ネンド</t>
    </rPh>
    <rPh sb="38" eb="40">
      <t>ゲンショウ</t>
    </rPh>
    <rPh sb="45" eb="48">
      <t>チホウサイ</t>
    </rPh>
    <rPh sb="49" eb="51">
      <t>ザンダカ</t>
    </rPh>
    <rPh sb="52" eb="53">
      <t>ヘ</t>
    </rPh>
    <rPh sb="59" eb="61">
      <t>スウチ</t>
    </rPh>
    <rPh sb="62" eb="64">
      <t>カイゼン</t>
    </rPh>
    <rPh sb="82" eb="83">
      <t>チ</t>
    </rPh>
    <rPh sb="89" eb="95">
      <t>ショウライフタンヒリツ</t>
    </rPh>
    <rPh sb="101" eb="102">
      <t>ヒ</t>
    </rPh>
    <rPh sb="103" eb="104">
      <t>ツヅ</t>
    </rPh>
    <rPh sb="106" eb="108">
      <t>キサイ</t>
    </rPh>
    <rPh sb="109" eb="113">
      <t>シンキハッコウ</t>
    </rPh>
    <rPh sb="114" eb="116">
      <t>ヨクセイ</t>
    </rPh>
    <rPh sb="117" eb="121">
      <t>ショウライセダイ</t>
    </rPh>
    <rPh sb="123" eb="125">
      <t>フタン</t>
    </rPh>
    <rPh sb="125" eb="127">
      <t>ゲンショウ</t>
    </rPh>
    <rPh sb="128" eb="129">
      <t>ツト</t>
    </rPh>
    <rPh sb="133" eb="135">
      <t>レイワ</t>
    </rPh>
    <rPh sb="136" eb="138">
      <t>ネンド</t>
    </rPh>
    <rPh sb="139" eb="141">
      <t>ユウケイ</t>
    </rPh>
    <rPh sb="156" eb="157">
      <t>ナイ</t>
    </rPh>
    <rPh sb="157" eb="160">
      <t>ヘイキンチ</t>
    </rPh>
    <rPh sb="163" eb="165">
      <t>シタマワ</t>
    </rPh>
    <rPh sb="171" eb="173">
      <t>レイワ</t>
    </rPh>
    <rPh sb="174" eb="176">
      <t>ネンド</t>
    </rPh>
    <rPh sb="186" eb="188">
      <t>ゾウカ</t>
    </rPh>
    <rPh sb="195" eb="197">
      <t>シセツ</t>
    </rPh>
    <rPh sb="198" eb="200">
      <t>ジョウホウ</t>
    </rPh>
    <rPh sb="201" eb="203">
      <t>セイリ</t>
    </rPh>
    <rPh sb="205" eb="208">
      <t>トウハイゴウ</t>
    </rPh>
    <rPh sb="209" eb="211">
      <t>カンリ</t>
    </rPh>
    <rPh sb="212" eb="213">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</si>
  <si>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</si>
  <si>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</si>
  <si>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</si>
  <si>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</si>
  <si>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</si>
  <si>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</si>
  <si>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発行額が前年度よりも3,827百万円減り、将来負担比率・実質公債費比率ともに改善している。令和4年度に設定した財政運営に係る基本方針において、地方債の発行額を1,358百万円以内にすると設定し新規発行を抑制したためである。
新庁舎建設に伴う償還が令和5年度から、認定こども園建設に伴う償還が令和6年度から始まり、実質公債費比率が上昇していくことが考えられるため、これまで以上に公債費の適正化に取り組んでいく必要がある。</t>
    <rPh sb="0" eb="3">
      <t>チホウサイ</t>
    </rPh>
    <rPh sb="4" eb="7">
      <t>ハッコウガク</t>
    </rPh>
    <rPh sb="8" eb="10">
      <t>ゼンネン</t>
    </rPh>
    <rPh sb="10" eb="11">
      <t>ド</t>
    </rPh>
    <rPh sb="19" eb="21">
      <t>ヒャクマン</t>
    </rPh>
    <rPh sb="30" eb="31">
      <t>オク</t>
    </rPh>
    <rPh sb="31" eb="32">
      <t>エン</t>
    </rPh>
    <rPh sb="32" eb="33">
      <t>ヘ</t>
    </rPh>
    <rPh sb="59" eb="61">
      <t>レイワ</t>
    </rPh>
    <rPh sb="62" eb="64">
      <t>ネンド</t>
    </rPh>
    <rPh sb="65" eb="67">
      <t>セッテイ</t>
    </rPh>
    <rPh sb="69" eb="71">
      <t>ザイセイ</t>
    </rPh>
    <rPh sb="71" eb="73">
      <t>ウンエイ</t>
    </rPh>
    <rPh sb="74" eb="75">
      <t>カカ</t>
    </rPh>
    <rPh sb="76" eb="80">
      <t>キホンホウシン</t>
    </rPh>
    <rPh sb="101" eb="103">
      <t>イナイ</t>
    </rPh>
    <rPh sb="107" eb="109">
      <t>セッテイ</t>
    </rPh>
    <rPh sb="110" eb="112">
      <t>シンキ</t>
    </rPh>
    <rPh sb="112" eb="114">
      <t>ハッコウ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</si>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</sst>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4DC375C-FFAE-4659-B082-2D670E42DB0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5133-4A00-BC00-CA01ABA33D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89228</c:v>
                </c:pt>
                <c:pt idx="1">
                  <c:v>153871</c:v>
                </c:pt>
                <c:pt idx="2">
                  <c:v>166076</c:v>
                </c:pt>
                <c:pt idx="3">
                  <c:v>193941</c:v>
                </c:pt>
                <c:pt idx="4">
                  <c:v>37514</c:v>
                </c:pt>
              </c:numCache>
            </c:numRef>
          </c:val>
          <c:smooth val="0"/>
          <c:extLst>
            <c:ext xmlns:c16="http://schemas.microsoft.com/office/drawing/2014/chart" uri="{C3380CC4-5D6E-409C-BE32-E72D297353CC}">
              <c16:uniqueId val="{00000001-5133-4A00-BC00-CA01ABA33D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2.81</c:v>
                </c:pt>
                <c:pt idx="1">
                  <c:v>1.87</c:v>
                </c:pt>
                <c:pt idx="2">
                  <c:v>6.9</c:v>
                </c:pt>
                <c:pt idx="3">
                  <c:v>5.84</c:v>
                </c:pt>
                <c:pt idx="4">
                  <c:v>6.84</c:v>
                </c:pt>
              </c:numCache>
            </c:numRef>
          </c:val>
          <c:extLst>
            <c:ext xmlns:c16="http://schemas.microsoft.com/office/drawing/2014/chart" uri="{C3380CC4-5D6E-409C-BE32-E72D297353CC}">
              <c16:uniqueId val="{00000000-6E2F-4AC0-9298-32DDCAF336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13.95</c:v>
                </c:pt>
                <c:pt idx="1">
                  <c:v>12.57</c:v>
                </c:pt>
                <c:pt idx="2">
                  <c:v>12.14</c:v>
                </c:pt>
                <c:pt idx="3">
                  <c:v>15.06</c:v>
                </c:pt>
                <c:pt idx="4">
                  <c:v>15.69</c:v>
                </c:pt>
              </c:numCache>
            </c:numRef>
          </c:val>
          <c:extLst>
            <c:ext xmlns:c16="http://schemas.microsoft.com/office/drawing/2014/chart" uri="{C3380CC4-5D6E-409C-BE32-E72D297353CC}">
              <c16:uniqueId val="{00000001-6E2F-4AC0-9298-32DDCAF336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-11.81</c:v>
                </c:pt>
                <c:pt idx="1">
                  <c:v>-2.42</c:v>
                </c:pt>
                <c:pt idx="2">
                  <c:v>5.0999999999999996</c:v>
                </c:pt>
                <c:pt idx="3">
                  <c:v>5.0599999999999996</c:v>
                </c:pt>
                <c:pt idx="4">
                  <c:v>2.0099999999999998</c:v>
                </c:pt>
              </c:numCache>
            </c:numRef>
          </c:val>
          <c:smooth val="0"/>
          <c:extLst>
            <c:ext xmlns:c16="http://schemas.microsoft.com/office/drawing/2014/chart" uri="{C3380CC4-5D6E-409C-BE32-E72D297353CC}">
              <c16:uniqueId val="{00000002-6E2F-4AC0-9298-32DDCAF336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EEB-4C79-8117-454B0FEA6A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EB-4C79-8117-454B0FEA6A0D}"/>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EEB-4C79-8117-454B0FEA6A0D}"/>
            </c:ext>
          </c:extLst>
        </c:ser>
        <c:ser>
          <c:idx val="3"/>
          <c:order val="3"/>
          <c:tx>
            <c:strRef>
              <c:f>データシート!$A$30</c:f>
              <c:strCache>
                <c:ptCount val="1"/>
                <c:pt idx="0">
                  <c:v>大塔診療所特別会計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EEB-4C79-8117-454B0FEA6A0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EEB-4C79-8117-454B0FEA6A0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0.22</c:v>
                </c:pt>
                <c:pt idx="4">
                  <c:v>#N/A</c:v>
                </c:pt>
                <c:pt idx="5">
                  <c:v>0.64</c:v>
                </c:pt>
                <c:pt idx="6">
                  <c:v>#N/A</c:v>
                </c:pt>
                <c:pt idx="7">
                  <c:v>0.1</c:v>
                </c:pt>
                <c:pt idx="8">
                  <c:v>#N/A</c:v>
                </c:pt>
                <c:pt idx="9">
                  <c:v>0.23</c:v>
                </c:pt>
              </c:numCache>
            </c:numRef>
          </c:val>
          <c:extLst>
            <c:ext xmlns:c16="http://schemas.microsoft.com/office/drawing/2014/chart" uri="{C3380CC4-5D6E-409C-BE32-E72D297353CC}">
              <c16:uniqueId val="{00000005-7EEB-4C79-8117-454B0FEA6A0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0.2</c:v>
                </c:pt>
                <c:pt idx="4">
                  <c:v>#N/A</c:v>
                </c:pt>
                <c:pt idx="5">
                  <c:v>0.13</c:v>
                </c:pt>
                <c:pt idx="6">
                  <c:v>#N/A</c:v>
                </c:pt>
                <c:pt idx="7">
                  <c:v>0.03</c:v>
                </c:pt>
                <c:pt idx="8">
                  <c:v>#N/A</c:v>
                </c:pt>
                <c:pt idx="9">
                  <c:v>0.65</c:v>
                </c:pt>
              </c:numCache>
            </c:numRef>
          </c:val>
          <c:extLst>
            <c:ext xmlns:c16="http://schemas.microsoft.com/office/drawing/2014/chart" uri="{C3380CC4-5D6E-409C-BE32-E72D297353CC}">
              <c16:uniqueId val="{00000006-7EEB-4C79-8117-454B0FEA6A0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0.62</c:v>
                </c:pt>
                <c:pt idx="2">
                  <c:v>#N/A</c:v>
                </c:pt>
                <c:pt idx="3">
                  <c:v>0.52</c:v>
                </c:pt>
                <c:pt idx="4">
                  <c:v>#N/A</c:v>
                </c:pt>
                <c:pt idx="5">
                  <c:v>0.19</c:v>
                </c:pt>
                <c:pt idx="6">
                  <c:v>#N/A</c:v>
                </c:pt>
                <c:pt idx="7">
                  <c:v>0.47</c:v>
                </c:pt>
                <c:pt idx="8">
                  <c:v>#N/A</c:v>
                </c:pt>
                <c:pt idx="9">
                  <c:v>0.86</c:v>
                </c:pt>
              </c:numCache>
            </c:numRef>
          </c:val>
          <c:extLst>
            <c:ext xmlns:c16="http://schemas.microsoft.com/office/drawing/2014/chart" uri="{C3380CC4-5D6E-409C-BE32-E72D297353CC}">
              <c16:uniqueId val="{00000007-7EEB-4C79-8117-454B0FEA6A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2.81</c:v>
                </c:pt>
                <c:pt idx="2">
                  <c:v>#N/A</c:v>
                </c:pt>
                <c:pt idx="3">
                  <c:v>1.86</c:v>
                </c:pt>
                <c:pt idx="4">
                  <c:v>#N/A</c:v>
                </c:pt>
                <c:pt idx="5">
                  <c:v>6.89</c:v>
                </c:pt>
                <c:pt idx="6">
                  <c:v>#N/A</c:v>
                </c:pt>
                <c:pt idx="7">
                  <c:v>5.84</c:v>
                </c:pt>
                <c:pt idx="8">
                  <c:v>#N/A</c:v>
                </c:pt>
                <c:pt idx="9">
                  <c:v>6.84</c:v>
                </c:pt>
              </c:numCache>
            </c:numRef>
          </c:val>
          <c:extLst>
            <c:ext xmlns:c16="http://schemas.microsoft.com/office/drawing/2014/chart" uri="{C3380CC4-5D6E-409C-BE32-E72D297353CC}">
              <c16:uniqueId val="{00000008-7EEB-4C79-8117-454B0FEA6A0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2.75</c:v>
                </c:pt>
                <c:pt idx="2">
                  <c:v>#N/A</c:v>
                </c:pt>
                <c:pt idx="3">
                  <c:v>4.91</c:v>
                </c:pt>
                <c:pt idx="4">
                  <c:v>#N/A</c:v>
                </c:pt>
                <c:pt idx="5">
                  <c:v>4.99</c:v>
                </c:pt>
                <c:pt idx="6">
                  <c:v>#N/A</c:v>
                </c:pt>
                <c:pt idx="7">
                  <c:v>4.22</c:v>
                </c:pt>
                <c:pt idx="8">
                  <c:v>#N/A</c:v>
                </c:pt>
                <c:pt idx="9">
                  <c:v>6.98</c:v>
                </c:pt>
              </c:numCache>
            </c:numRef>
          </c:val>
          <c:extLst>
            <c:ext xmlns:c16="http://schemas.microsoft.com/office/drawing/2014/chart" uri="{C3380CC4-5D6E-409C-BE32-E72D297353CC}">
              <c16:uniqueId val="{00000009-7EEB-4C79-8117-454B0FEA6A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2783</c:v>
                </c:pt>
                <c:pt idx="5">
                  <c:v>2695</c:v>
                </c:pt>
                <c:pt idx="8">
                  <c:v>2780</c:v>
                </c:pt>
                <c:pt idx="11">
                  <c:v>2771</c:v>
                </c:pt>
                <c:pt idx="14">
                  <c:v>2621</c:v>
                </c:pt>
              </c:numCache>
            </c:numRef>
          </c:val>
          <c:extLst>
            <c:ext xmlns:c16="http://schemas.microsoft.com/office/drawing/2014/chart" uri="{C3380CC4-5D6E-409C-BE32-E72D297353CC}">
              <c16:uniqueId val="{00000000-0EBD-48EF-8CBF-F2F12F6648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BD-48EF-8CBF-F2F12F6648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EBD-48EF-8CBF-F2F12F6648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186</c:v>
                </c:pt>
                <c:pt idx="3">
                  <c:v>193</c:v>
                </c:pt>
                <c:pt idx="6">
                  <c:v>200</c:v>
                </c:pt>
                <c:pt idx="9">
                  <c:v>148</c:v>
                </c:pt>
                <c:pt idx="12">
                  <c:v>90</c:v>
                </c:pt>
              </c:numCache>
            </c:numRef>
          </c:val>
          <c:extLst>
            <c:ext xmlns:c16="http://schemas.microsoft.com/office/drawing/2014/chart" uri="{C3380CC4-5D6E-409C-BE32-E72D297353CC}">
              <c16:uniqueId val="{00000003-0EBD-48EF-8CBF-F2F12F6648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905</c:v>
                </c:pt>
                <c:pt idx="3">
                  <c:v>745</c:v>
                </c:pt>
                <c:pt idx="6">
                  <c:v>682</c:v>
                </c:pt>
                <c:pt idx="9">
                  <c:v>644</c:v>
                </c:pt>
                <c:pt idx="12">
                  <c:v>621</c:v>
                </c:pt>
              </c:numCache>
            </c:numRef>
          </c:val>
          <c:extLst>
            <c:ext xmlns:c16="http://schemas.microsoft.com/office/drawing/2014/chart" uri="{C3380CC4-5D6E-409C-BE32-E72D297353CC}">
              <c16:uniqueId val="{00000004-0EBD-48EF-8CBF-F2F12F6648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BD-48EF-8CBF-F2F12F6648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BD-48EF-8CBF-F2F12F6648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2980</c:v>
                </c:pt>
                <c:pt idx="3">
                  <c:v>2878</c:v>
                </c:pt>
                <c:pt idx="6">
                  <c:v>2837</c:v>
                </c:pt>
                <c:pt idx="9">
                  <c:v>2690</c:v>
                </c:pt>
                <c:pt idx="12">
                  <c:v>2745</c:v>
                </c:pt>
              </c:numCache>
            </c:numRef>
          </c:val>
          <c:extLst>
            <c:ext xmlns:c16="http://schemas.microsoft.com/office/drawing/2014/chart" uri="{C3380CC4-5D6E-409C-BE32-E72D297353CC}">
              <c16:uniqueId val="{00000007-0EBD-48EF-8CBF-F2F12F6648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1288</c:v>
                </c:pt>
                <c:pt idx="2">
                  <c:v>#N/A</c:v>
                </c:pt>
                <c:pt idx="3">
                  <c:v>#N/A</c:v>
                </c:pt>
                <c:pt idx="4">
                  <c:v>1121</c:v>
                </c:pt>
                <c:pt idx="5">
                  <c:v>#N/A</c:v>
                </c:pt>
                <c:pt idx="6">
                  <c:v>#N/A</c:v>
                </c:pt>
                <c:pt idx="7">
                  <c:v>939</c:v>
                </c:pt>
                <c:pt idx="8">
                  <c:v>#N/A</c:v>
                </c:pt>
                <c:pt idx="9">
                  <c:v>#N/A</c:v>
                </c:pt>
                <c:pt idx="10">
                  <c:v>711</c:v>
                </c:pt>
                <c:pt idx="11">
                  <c:v>#N/A</c:v>
                </c:pt>
                <c:pt idx="12">
                  <c:v>#N/A</c:v>
                </c:pt>
                <c:pt idx="13">
                  <c:v>835</c:v>
                </c:pt>
                <c:pt idx="14">
                  <c:v>#N/A</c:v>
                </c:pt>
              </c:numCache>
            </c:numRef>
          </c:val>
          <c:smooth val="0"/>
          <c:extLst>
            <c:ext xmlns:c16="http://schemas.microsoft.com/office/drawing/2014/chart" uri="{C3380CC4-5D6E-409C-BE32-E72D297353CC}">
              <c16:uniqueId val="{00000008-0EBD-48EF-8CBF-F2F12F6648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23539</c:v>
                </c:pt>
                <c:pt idx="5">
                  <c:v>24460</c:v>
                </c:pt>
                <c:pt idx="8">
                  <c:v>24927</c:v>
                </c:pt>
                <c:pt idx="11">
                  <c:v>25864</c:v>
                </c:pt>
                <c:pt idx="14">
                  <c:v>23629</c:v>
                </c:pt>
              </c:numCache>
            </c:numRef>
          </c:val>
          <c:extLst>
            <c:ext xmlns:c16="http://schemas.microsoft.com/office/drawing/2014/chart" uri="{C3380CC4-5D6E-409C-BE32-E72D297353CC}">
              <c16:uniqueId val="{00000000-D611-4556-B19B-AD6D4FD1D7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1807</c:v>
                </c:pt>
                <c:pt idx="5">
                  <c:v>1698</c:v>
                </c:pt>
                <c:pt idx="8">
                  <c:v>1567</c:v>
                </c:pt>
                <c:pt idx="11">
                  <c:v>1466</c:v>
                </c:pt>
                <c:pt idx="14">
                  <c:v>1404</c:v>
                </c:pt>
              </c:numCache>
            </c:numRef>
          </c:val>
          <c:extLst>
            <c:ext xmlns:c16="http://schemas.microsoft.com/office/drawing/2014/chart" uri="{C3380CC4-5D6E-409C-BE32-E72D297353CC}">
              <c16:uniqueId val="{00000001-D611-4556-B19B-AD6D4FD1D7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3356</c:v>
                </c:pt>
                <c:pt idx="5">
                  <c:v>2982</c:v>
                </c:pt>
                <c:pt idx="8">
                  <c:v>2780</c:v>
                </c:pt>
                <c:pt idx="11">
                  <c:v>3272</c:v>
                </c:pt>
                <c:pt idx="14">
                  <c:v>3925</c:v>
                </c:pt>
              </c:numCache>
            </c:numRef>
          </c:val>
          <c:extLst>
            <c:ext xmlns:c16="http://schemas.microsoft.com/office/drawing/2014/chart" uri="{C3380CC4-5D6E-409C-BE32-E72D297353CC}">
              <c16:uniqueId val="{00000002-D611-4556-B19B-AD6D4FD1D7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11-4556-B19B-AD6D4FD1D7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11-4556-B19B-AD6D4FD1D7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1840</c:v>
                </c:pt>
                <c:pt idx="3">
                  <c:v>1751</c:v>
                </c:pt>
                <c:pt idx="6">
                  <c:v>1751</c:v>
                </c:pt>
                <c:pt idx="9">
                  <c:v>1887</c:v>
                </c:pt>
                <c:pt idx="12">
                  <c:v>1752</c:v>
                </c:pt>
              </c:numCache>
            </c:numRef>
          </c:val>
          <c:extLst>
            <c:ext xmlns:c16="http://schemas.microsoft.com/office/drawing/2014/chart" uri="{C3380CC4-5D6E-409C-BE32-E72D297353CC}">
              <c16:uniqueId val="{00000005-D611-4556-B19B-AD6D4FD1D7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2715</c:v>
                </c:pt>
                <c:pt idx="3">
                  <c:v>2343</c:v>
                </c:pt>
                <c:pt idx="6">
                  <c:v>2377</c:v>
                </c:pt>
                <c:pt idx="9">
                  <c:v>2246</c:v>
                </c:pt>
                <c:pt idx="12">
                  <c:v>2244</c:v>
                </c:pt>
              </c:numCache>
            </c:numRef>
          </c:val>
          <c:extLst>
            <c:ext xmlns:c16="http://schemas.microsoft.com/office/drawing/2014/chart" uri="{C3380CC4-5D6E-409C-BE32-E72D297353CC}">
              <c16:uniqueId val="{00000006-D611-4556-B19B-AD6D4FD1D7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1718</c:v>
                </c:pt>
                <c:pt idx="3">
                  <c:v>1533</c:v>
                </c:pt>
                <c:pt idx="6">
                  <c:v>1343</c:v>
                </c:pt>
                <c:pt idx="9">
                  <c:v>1313</c:v>
                </c:pt>
                <c:pt idx="12">
                  <c:v>1277</c:v>
                </c:pt>
              </c:numCache>
            </c:numRef>
          </c:val>
          <c:extLst>
            <c:ext xmlns:c16="http://schemas.microsoft.com/office/drawing/2014/chart" uri="{C3380CC4-5D6E-409C-BE32-E72D297353CC}">
              <c16:uniqueId val="{00000007-D611-4556-B19B-AD6D4FD1D7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6275</c:v>
                </c:pt>
                <c:pt idx="3">
                  <c:v>5927</c:v>
                </c:pt>
                <c:pt idx="6">
                  <c:v>5349</c:v>
                </c:pt>
                <c:pt idx="9">
                  <c:v>4880</c:v>
                </c:pt>
                <c:pt idx="12">
                  <c:v>4461</c:v>
                </c:pt>
              </c:numCache>
            </c:numRef>
          </c:val>
          <c:extLst>
            <c:ext xmlns:c16="http://schemas.microsoft.com/office/drawing/2014/chart" uri="{C3380CC4-5D6E-409C-BE32-E72D297353CC}">
              <c16:uniqueId val="{00000008-D611-4556-B19B-AD6D4FD1D7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11-4556-B19B-AD6D4FD1D7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26255</c:v>
                </c:pt>
                <c:pt idx="3">
                  <c:v>27713</c:v>
                </c:pt>
                <c:pt idx="6">
                  <c:v>28759</c:v>
                </c:pt>
                <c:pt idx="9">
                  <c:v>29960</c:v>
                </c:pt>
                <c:pt idx="12">
                  <c:v>27706</c:v>
                </c:pt>
              </c:numCache>
            </c:numRef>
          </c:val>
          <c:extLst>
            <c:ext xmlns:c16="http://schemas.microsoft.com/office/drawing/2014/chart" uri="{C3380CC4-5D6E-409C-BE32-E72D297353CC}">
              <c16:uniqueId val="{0000000A-D611-4556-B19B-AD6D4FD1D7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10101</c:v>
                </c:pt>
                <c:pt idx="2">
                  <c:v>#N/A</c:v>
                </c:pt>
                <c:pt idx="3">
                  <c:v>#N/A</c:v>
                </c:pt>
                <c:pt idx="4">
                  <c:v>10126</c:v>
                </c:pt>
                <c:pt idx="5">
                  <c:v>#N/A</c:v>
                </c:pt>
                <c:pt idx="6">
                  <c:v>#N/A</c:v>
                </c:pt>
                <c:pt idx="7">
                  <c:v>10305</c:v>
                </c:pt>
                <c:pt idx="8">
                  <c:v>#N/A</c:v>
                </c:pt>
                <c:pt idx="9">
                  <c:v>#N/A</c:v>
                </c:pt>
                <c:pt idx="10">
                  <c:v>9685</c:v>
                </c:pt>
                <c:pt idx="11">
                  <c:v>#N/A</c:v>
                </c:pt>
                <c:pt idx="12">
                  <c:v>#N/A</c:v>
                </c:pt>
                <c:pt idx="13">
                  <c:v>8484</c:v>
                </c:pt>
                <c:pt idx="14">
                  <c:v>#N/A</c:v>
                </c:pt>
              </c:numCache>
            </c:numRef>
          </c:val>
          <c:smooth val="0"/>
          <c:extLst>
            <c:ext xmlns:c16="http://schemas.microsoft.com/office/drawing/2014/chart" uri="{C3380CC4-5D6E-409C-BE32-E72D297353CC}">
              <c16:uniqueId val="{0000000B-D611-4556-B19B-AD6D4FD1D7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1343</c:v>
                </c:pt>
                <c:pt idx="1">
                  <c:v>1725</c:v>
                </c:pt>
                <c:pt idx="2">
                  <c:v>1725</c:v>
                </c:pt>
              </c:numCache>
            </c:numRef>
          </c:val>
          <c:extLst>
            <c:ext xmlns:c16="http://schemas.microsoft.com/office/drawing/2014/chart" uri="{C3380CC4-5D6E-409C-BE32-E72D297353CC}">
              <c16:uniqueId val="{00000000-44D7-4B4E-95A7-CE87EDAC73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648</c:v>
                </c:pt>
                <c:pt idx="1">
                  <c:v>684</c:v>
                </c:pt>
                <c:pt idx="2">
                  <c:v>952</c:v>
                </c:pt>
              </c:numCache>
            </c:numRef>
          </c:val>
          <c:extLst>
            <c:ext xmlns:c16="http://schemas.microsoft.com/office/drawing/2014/chart" uri="{C3380CC4-5D6E-409C-BE32-E72D297353CC}">
              <c16:uniqueId val="{00000001-44D7-4B4E-95A7-CE87EDAC73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2527</c:v>
                </c:pt>
                <c:pt idx="1">
                  <c:v>2678</c:v>
                </c:pt>
                <c:pt idx="2">
                  <c:v>2924</c:v>
                </c:pt>
              </c:numCache>
            </c:numRef>
          </c:val>
          <c:extLst>
            <c:ext xmlns:c16="http://schemas.microsoft.com/office/drawing/2014/chart" uri="{C3380CC4-5D6E-409C-BE32-E72D297353CC}">
              <c16:uniqueId val="{00000002-44D7-4B4E-95A7-CE87EDAC73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{879457BF-651D-4975-975D-C7C0D0A27CBB}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3C1-4DC4-A5AA-33A56BB55A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{53E611F0-3240-45C5-BB9D-5E576C19FC6A}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C1-4DC4-A5AA-33A56BB55A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{17013E31-3982-4F83-898D-4124BC3B40DB}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C1-4DC4-A5AA-33A56BB55A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{AF4E322D-D374-4BFB-9271-E91332431BCE}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C1-4DC4-A5AA-33A56BB55A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{E05EF6DC-4261-41C8-9E76-97748492A5AF}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C1-4DC4-A5AA-33A56BB55A0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{0A9510E5-6684-4742-A180-F4F540BD0FD4}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3C1-4DC4-A5AA-33A56BB55A0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{69CDB663-70F0-4D2C-8D8A-131C2CE034B2}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3C1-4DC4-A5AA-33A56BB55A0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{6F3D5908-76D2-4453-AFAB-3D3CA96FD9D6}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3C1-4DC4-A5AA-33A56BB55A0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{39F6D95D-6A12-4A0D-817E-0F06B011E393}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3C1-4DC4-A5AA-33A56BB55A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58.6</c:v>
                </c:pt>
                <c:pt idx="16">
                  <c:v>60.2</c:v>
                </c:pt>
                <c:pt idx="24">
                  <c:v>59.3</c:v>
                </c:pt>
                <c:pt idx="32">
                  <c:v>61.4</c:v>
                </c:pt>
              </c:numCache>
            </c:numRef>
          </c:xVal>
          <c:yVal>
            <c:numRef>
              <c:f>公会計指標分析・財政指標組合せ分析表!$BP$51:$DC$51</c:f>
              <c:numCache>
                <c:formatCode>#,##0.0;"▲ "#,##0.0</c:formatCode>
                <c:ptCount val="40"/>
                <c:pt idx="0">
                  <c:v>123.1</c:v>
                </c:pt>
                <c:pt idx="8">
                  <c:v>123.2</c:v>
                </c:pt>
                <c:pt idx="16">
                  <c:v>120.9</c:v>
                </c:pt>
                <c:pt idx="24">
                  <c:v>109</c:v>
                </c:pt>
                <c:pt idx="32">
                  <c:v>99.4</c:v>
                </c:pt>
              </c:numCache>
            </c:numRef>
          </c:yVal>
          <c:smooth val="0"/>
          <c:extLst>
            <c:ext xmlns:c16="http://schemas.microsoft.com/office/drawing/2014/chart" uri="{C3380CC4-5D6E-409C-BE32-E72D297353CC}">
              <c16:uniqueId val="{00000009-A3C1-4DC4-A5AA-33A56BB55A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0572229358869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{35F96EC6-A3D9-4734-828D-21A80F0BA1D2}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3C1-4DC4-A5AA-33A56BB55A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{7813F49A-5E54-450D-8C59-26EFE4867545}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C1-4DC4-A5AA-33A56BB55A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{4FCBBBEA-2A5D-4A59-A8E4-3A9AF0B2BB83}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C1-4DC4-A5AA-33A56BB55A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{AFE0DA00-D9DC-43B7-9C4B-0A16C5CD0F56}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C1-4DC4-A5AA-33A56BB55A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{49195D59-DFAB-4705-8F48-D14F0934DB3D}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C1-4DC4-A5AA-33A56BB55A05}"/>
                </c:ext>
              </c:extLst>
            </c:dLbl>
            <c:dLbl>
              <c:idx val="8"/>
              <c:layout>
                <c:manualLayout>
                  <c:x val="-3.715522882621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{5E525139-2EFA-4A77-A628-3F5B77C80C66}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3C1-4DC4-A5AA-33A56BB55A0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{7570CC6B-0741-4841-999F-703AE5DB6D6A}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3C1-4DC4-A5AA-33A56BB55A0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{F3DB7C05-C3FF-483D-8F3F-40D436BD5E18}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3C1-4DC4-A5AA-33A56BB55A0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{62AC6C8C-0336-4791-AD2F-E8317E791AE9}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3C1-4DC4-A5AA-33A56BB55A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A3C1-4DC4-A5AA-33A56BB55A05}"/>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{B8846652-F5F5-442D-A3AD-1F92707B5632}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FDA-493D-BE74-9207DBDB3A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{92ACEE49-798F-49EA-BCA2-C2D04745EBC9}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DA-493D-BE74-9207DBDB3A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{81E114BE-4282-4B47-B085-4C7C5142301A}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DA-493D-BE74-9207DBDB3A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{0D78896B-E426-4428-B600-5B6ED85486C8}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DA-493D-BE74-9207DBDB3A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{E2BBEA8A-E2E1-44C9-A86A-E9E2EBE46CDF}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DA-493D-BE74-9207DBDB3A2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{FAEF4AF0-1AB9-4F31-AA63-317CB0580733}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FDA-493D-BE74-9207DBDB3A2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{F3585335-7EFB-486E-989C-D12BF0C21213}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FDA-493D-BE74-9207DBDB3A2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{064D4A4D-AE47-4CCF-97D5-14DB655DB53F}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FDA-493D-BE74-9207DBDB3A2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{10832176-2D29-4F16-936E-971A5C7522D9}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FDA-493D-BE74-9207DBDB3A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15</c:v>
                </c:pt>
                <c:pt idx="16">
                  <c:v>13.4</c:v>
                </c:pt>
                <c:pt idx="24">
                  <c:v>10.8</c:v>
                </c:pt>
                <c:pt idx="32">
                  <c:v>9.6</c:v>
                </c:pt>
              </c:numCache>
            </c:numRef>
          </c:xVal>
          <c:yVal>
            <c:numRef>
              <c:f>公会計指標分析・財政指標組合せ分析表!$BP$73:$DC$73</c:f>
              <c:numCache>
                <c:formatCode>#,##0.0;"▲ "#,##0.0</c:formatCode>
                <c:ptCount val="40"/>
                <c:pt idx="0">
                  <c:v>123.1</c:v>
                </c:pt>
                <c:pt idx="8">
                  <c:v>123.2</c:v>
                </c:pt>
                <c:pt idx="16">
                  <c:v>120.9</c:v>
                </c:pt>
                <c:pt idx="24">
                  <c:v>109</c:v>
                </c:pt>
                <c:pt idx="32">
                  <c:v>99.4</c:v>
                </c:pt>
              </c:numCache>
            </c:numRef>
          </c:yVal>
          <c:smooth val="0"/>
          <c:extLst>
            <c:ext xmlns:c16="http://schemas.microsoft.com/office/drawing/2014/chart" uri="{C3380CC4-5D6E-409C-BE32-E72D297353CC}">
              <c16:uniqueId val="{00000009-DFDA-493D-BE74-9207DBDB3A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06386571199398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{CAE150AF-63DC-4361-B8EC-48C087FFDAF6}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FDA-493D-BE74-9207DBDB3A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{E611FD84-69A3-419C-A5E1-4BBDC4F99434}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DA-493D-BE74-9207DBDB3A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{0A8933C4-61F5-4665-A1A3-BFCEDDCD997D}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DA-493D-BE74-9207DBDB3A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{B59A7055-AAA0-4C83-BF45-E32BF9120255}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DA-493D-BE74-9207DBDB3A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{0328D8A5-3EC1-4ED6-A103-19BBA0F83860}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DA-493D-BE74-9207DBDB3A23}"/>
                </c:ext>
              </c:extLst>
            </c:dLbl>
            <c:dLbl>
              <c:idx val="8"/>
              <c:layout>
                <c:manualLayout>
                  <c:x val="0"/>
                  <c:y val="1.606386571199402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{235CAD53-692C-488E-B9C4-2C44A0F4051D}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FDA-493D-BE74-9207DBDB3A2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{9E348E90-A3E8-4BDF-94BD-6072FD9EEA3F}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FDA-493D-BE74-9207DBDB3A2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{DA185538-3D67-4FED-98FE-1471C167D716}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FDA-493D-BE74-9207DBDB3A2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{98EA52D5-A95A-45CE-B1A5-32F54F7E945C}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FDA-493D-BE74-9207DBDB3A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DFDA-493D-BE74-9207DBDB3A23}"/>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28,039
27,610
292.02
19,425,021
18,667,099
752,294
10,997,539
27,706,430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高齢化が著しい過疎地域であることに加え、市内に中心となる産業が少ないこと等が要因で財政基盤が弱く、類似団体平均を常に下回っている。今後も人口減少や高齢化が見込まれるため、事業・経費の見直し及び重点化による歳出の削減・抑制、地域産業の振興、また未利用財産の活用、売払い等の取組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170180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34307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新庁舎建設事業、認定こども園整備事業の終了に伴い、歳出が減少したものの、地方交付税等の歳入についても減少。経常収支比率は前年度より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悪化した。今後、社会保障関係経費の増加が見込まれるため、各事業費を的確に把握、財政見通しを綿密にし、可能な限り市債新規発行を抑制、行財政改革を継続的に進め計画的な行政経営を行い、より経常経費の削減・抑制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15059</xdr:rowOff>
    </xdr:from>
    <xdr:to>
      <xdr:col>23</xdr:col>
      <xdr:colOff>133350</xdr:colOff>
      <xdr:row>60</xdr:row>
      <xdr:rowOff>84001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0205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15059</xdr:rowOff>
    </xdr:from>
    <xdr:to>
      <xdr:col>19</xdr:col>
      <xdr:colOff>133350</xdr:colOff>
      <xdr:row>60</xdr:row>
      <xdr:rowOff>166733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02059"/>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166733</xdr:rowOff>
    </xdr:from>
    <xdr:to>
      <xdr:col>15</xdr:col>
      <xdr:colOff>82550</xdr:colOff>
      <xdr:row>61</xdr:row>
      <xdr:rowOff>146957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5373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146957</xdr:rowOff>
    </xdr:from>
    <xdr:to>
      <xdr:col>11</xdr:col>
      <xdr:colOff>31750</xdr:colOff>
      <xdr:row>62</xdr:row>
      <xdr:rowOff>103051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05407"/>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33201</xdr:rowOff>
    </xdr:from>
    <xdr:to>
      <xdr:col>23</xdr:col>
      <xdr:colOff>184150</xdr:colOff>
      <xdr:row>60</xdr:row>
      <xdr:rowOff>134801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5278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9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135709</xdr:rowOff>
    </xdr:from>
    <xdr:to>
      <xdr:col>19</xdr:col>
      <xdr:colOff>184150</xdr:colOff>
      <xdr:row>60</xdr:row>
      <xdr:rowOff>65859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50636</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3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115933</xdr:rowOff>
    </xdr:from>
    <xdr:to>
      <xdr:col>15</xdr:col>
      <xdr:colOff>133350</xdr:colOff>
      <xdr:row>61</xdr:row>
      <xdr:rowOff>46083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30860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96157</xdr:rowOff>
    </xdr:from>
    <xdr:to>
      <xdr:col>11</xdr:col>
      <xdr:colOff>82550</xdr:colOff>
      <xdr:row>62</xdr:row>
      <xdr:rowOff>26307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11084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52251</xdr:rowOff>
    </xdr:from>
    <xdr:to>
      <xdr:col>7</xdr:col>
      <xdr:colOff>31750</xdr:colOff>
      <xdr:row>62</xdr:row>
      <xdr:rowOff>153851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138628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人件費・物件費等の人口１人当たりの金額が前年度より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て新庁舎移転関係経費や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新型コロナウイルスワクチン接種事業等の感染症の対応経費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に伴うものである。今後も引き続き事務事業の見直し、指定管理者制度等による民間活力の導入、人員配置及び事務事業の効率化を図り、計画的な施設管理を進め、コスト低減を図る。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28480</xdr:rowOff>
    </xdr:from>
    <xdr:to>
      <xdr:col>23</xdr:col>
      <xdr:colOff>133350</xdr:colOff>
      <xdr:row>82</xdr:row>
      <xdr:rowOff>51915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87380"/>
          <a:ext cx="838200" cy="2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14726</xdr:rowOff>
    </xdr:from>
    <xdr:to>
      <xdr:col>19</xdr:col>
      <xdr:colOff>133350</xdr:colOff>
      <xdr:row>82</xdr:row>
      <xdr:rowOff>51915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73626"/>
          <a:ext cx="889000" cy="3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163035</xdr:rowOff>
    </xdr:from>
    <xdr:to>
      <xdr:col>15</xdr:col>
      <xdr:colOff>82550</xdr:colOff>
      <xdr:row>82</xdr:row>
      <xdr:rowOff>14726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50485"/>
          <a:ext cx="889000" cy="2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144571</xdr:rowOff>
    </xdr:from>
    <xdr:to>
      <xdr:col>11</xdr:col>
      <xdr:colOff>31750</xdr:colOff>
      <xdr:row>81</xdr:row>
      <xdr:rowOff>163035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32021"/>
          <a:ext cx="889000" cy="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149130</xdr:rowOff>
    </xdr:from>
    <xdr:to>
      <xdr:col>23</xdr:col>
      <xdr:colOff>184150</xdr:colOff>
      <xdr:row>82</xdr:row>
      <xdr:rowOff>79280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165657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1115</xdr:rowOff>
    </xdr:from>
    <xdr:to>
      <xdr:col>19</xdr:col>
      <xdr:colOff>184150</xdr:colOff>
      <xdr:row>82</xdr:row>
      <xdr:rowOff>102715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87492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46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135376</xdr:rowOff>
    </xdr:from>
    <xdr:to>
      <xdr:col>15</xdr:col>
      <xdr:colOff>133350</xdr:colOff>
      <xdr:row>82</xdr:row>
      <xdr:rowOff>65526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2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75703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9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112235</xdr:rowOff>
    </xdr:from>
    <xdr:to>
      <xdr:col>11</xdr:col>
      <xdr:colOff>82550</xdr:colOff>
      <xdr:row>82</xdr:row>
      <xdr:rowOff>42385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52562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6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93771</xdr:rowOff>
    </xdr:from>
    <xdr:to>
      <xdr:col>7</xdr:col>
      <xdr:colOff>31750</xdr:colOff>
      <xdr:row>82</xdr:row>
      <xdr:rowOff>23921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34098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5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合併以降継続して、類似団体平均を下回る水準で推移している。志望者減等の問題解決のため、社会人採用枠等も行い、引き続き給与水準の適正化に努める。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138995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184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138995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1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138995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8435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23989</xdr:rowOff>
    </xdr:from>
    <xdr:to>
      <xdr:col>73</xdr:col>
      <xdr:colOff>44450</xdr:colOff>
      <xdr:row>86</xdr:row>
      <xdr:rowOff>125589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125589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8435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職員数は市村合併により増加したが、職員定数の削減や常備消防の広域化等により職員数は減少した。しかし近年は人口減少により類似団体平均を上回っている。人口に比して面積が大きく、そのほとんどが過疎地域であることなどから、一定の行政サービス維持のため合理化が難しい部門もあるが、行政サービスを維持しつつ、ＩＣＴの活用等による事務事業の効率化や管理施設の見直し・削減等により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145808</xdr:rowOff>
    </xdr:from>
    <xdr:to>
      <xdr:col>81</xdr:col>
      <xdr:colOff>44450</xdr:colOff>
      <xdr:row>62</xdr:row>
      <xdr:rowOff>21469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604258"/>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163044</xdr:rowOff>
    </xdr:from>
    <xdr:to>
      <xdr:col>77</xdr:col>
      <xdr:colOff>44450</xdr:colOff>
      <xdr:row>62</xdr:row>
      <xdr:rowOff>21469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21494"/>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163044</xdr:rowOff>
    </xdr:from>
    <xdr:to>
      <xdr:col>72</xdr:col>
      <xdr:colOff>203200</xdr:colOff>
      <xdr:row>61</xdr:row>
      <xdr:rowOff>166491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6214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142361</xdr:rowOff>
    </xdr:from>
    <xdr:to>
      <xdr:col>68</xdr:col>
      <xdr:colOff>152400</xdr:colOff>
      <xdr:row>61</xdr:row>
      <xdr:rowOff>166491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0081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95008</xdr:rowOff>
    </xdr:from>
    <xdr:to>
      <xdr:col>81</xdr:col>
      <xdr:colOff>95250</xdr:colOff>
      <xdr:row>62</xdr:row>
      <xdr:rowOff>25158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67085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52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142119</xdr:rowOff>
    </xdr:from>
    <xdr:to>
      <xdr:col>77</xdr:col>
      <xdr:colOff>95250</xdr:colOff>
      <xdr:row>62</xdr:row>
      <xdr:rowOff>72269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57046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686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112244</xdr:rowOff>
    </xdr:from>
    <xdr:to>
      <xdr:col>73</xdr:col>
      <xdr:colOff>44450</xdr:colOff>
      <xdr:row>62</xdr:row>
      <xdr:rowOff>42394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27171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65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115691</xdr:rowOff>
    </xdr:from>
    <xdr:to>
      <xdr:col>68</xdr:col>
      <xdr:colOff>203200</xdr:colOff>
      <xdr:row>62</xdr:row>
      <xdr:rowOff>45841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91561</xdr:rowOff>
    </xdr:from>
    <xdr:to>
      <xdr:col>64</xdr:col>
      <xdr:colOff>152400</xdr:colOff>
      <xdr:row>62</xdr:row>
      <xdr:rowOff>21711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6488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3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が、病院建設事業債償還負担金や広域塵芥処理施設整備事業及び養護老人ホーム花咲寮整備事業に伴う事業債償還の負担が大きいことなどから、類似団体に比べ依然として高い水準にある。数値の改善に向けて新規事業等の抑制、計画的な行財政運営、有利な財源の活用等により実質的な公債費の削減・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30057</xdr:rowOff>
    </xdr:from>
    <xdr:to>
      <xdr:col>81</xdr:col>
      <xdr:colOff>44450</xdr:colOff>
      <xdr:row>37</xdr:row>
      <xdr:rowOff>54187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7370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106468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9783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106468</xdr:rowOff>
    </xdr:from>
    <xdr:to>
      <xdr:col>72</xdr:col>
      <xdr:colOff>203200</xdr:colOff>
      <xdr:row>37</xdr:row>
      <xdr:rowOff>138642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5011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37</xdr:row>
      <xdr:rowOff>144674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822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122784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9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89764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3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55668</xdr:rowOff>
    </xdr:from>
    <xdr:to>
      <xdr:col>73</xdr:col>
      <xdr:colOff>44450</xdr:colOff>
      <xdr:row>37</xdr:row>
      <xdr:rowOff>157268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142046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2769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93874</xdr:rowOff>
    </xdr:from>
    <xdr:to>
      <xdr:col>64</xdr:col>
      <xdr:colOff>152400</xdr:colOff>
      <xdr:row>38</xdr:row>
      <xdr:rowOff>24024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8801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た。主な要因としては退職手当債等の繰上償還や財政調整基金及び減債基金等への基金への積立を行うことで充当可能基金が増加したことによるものである。しかし、類似団体平均に比べ依然として高い数値になっている。今後においても交付税算入率の高い起債の活用を図りながら、事業等の厳しい選択と集中、計画的かつ効率的な行財政運営等により、更なる負債の削減・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85280</xdr:rowOff>
    </xdr:from>
    <xdr:to>
      <xdr:col>81</xdr:col>
      <xdr:colOff>44450</xdr:colOff>
      <xdr:row>18</xdr:row>
      <xdr:rowOff>143192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17138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143192</xdr:rowOff>
    </xdr:from>
    <xdr:to>
      <xdr:col>77</xdr:col>
      <xdr:colOff>44450</xdr:colOff>
      <xdr:row>19</xdr:row>
      <xdr:rowOff>43529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229292"/>
          <a:ext cx="8890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43529</xdr:rowOff>
    </xdr:from>
    <xdr:to>
      <xdr:col>72</xdr:col>
      <xdr:colOff>203200</xdr:colOff>
      <xdr:row>19</xdr:row>
      <xdr:rowOff>57404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301079"/>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56801</xdr:rowOff>
    </xdr:from>
    <xdr:to>
      <xdr:col>68</xdr:col>
      <xdr:colOff>152400</xdr:colOff>
      <xdr:row>19</xdr:row>
      <xdr:rowOff>57404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314351"/>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34480</xdr:rowOff>
    </xdr:from>
    <xdr:to>
      <xdr:col>81</xdr:col>
      <xdr:colOff>95250</xdr:colOff>
      <xdr:row>18</xdr:row>
      <xdr:rowOff>136080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1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6557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92392</xdr:rowOff>
    </xdr:from>
    <xdr:to>
      <xdr:col>77</xdr:col>
      <xdr:colOff>95250</xdr:colOff>
      <xdr:row>19</xdr:row>
      <xdr:rowOff>22542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7319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64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164179</xdr:rowOff>
    </xdr:from>
    <xdr:to>
      <xdr:col>73</xdr:col>
      <xdr:colOff>44450</xdr:colOff>
      <xdr:row>19</xdr:row>
      <xdr:rowOff>94329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2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79106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3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6604</xdr:rowOff>
    </xdr:from>
    <xdr:to>
      <xdr:col>68</xdr:col>
      <xdr:colOff>203200</xdr:colOff>
      <xdr:row>19</xdr:row>
      <xdr:rowOff>108204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92981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6001</xdr:rowOff>
    </xdr:from>
    <xdr:to>
      <xdr:col>64</xdr:col>
      <xdr:colOff>152400</xdr:colOff>
      <xdr:row>19</xdr:row>
      <xdr:rowOff>107601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92378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4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28,039
27,610
292.02
19,425,021
18,667,099
752,294
10,997,539
27,706,430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年度に定年退職者退職金が一時的に増加していたものが、平時水準に戻ったことから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％減少し、類似団体平均を下回っている。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今後も定員管理の計画等に基づく職員数や給与水準の適正化に努める。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8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8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新庁舎建設事業、認定こども園整備事業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終了に伴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。ＩＣＴの活用等による事務事業の効率化及び各種経費の内容改善・見直し、施設管理方法の統廃合等を進め、経費の削減・抑制に努める。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014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48079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429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18</xdr:row>
      <xdr:rowOff>29029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627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18</xdr:row>
      <xdr:rowOff>29029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32100"/>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障害者自立支援給付費等の扶助費が増加しているものの、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扶助費に係る経常経費が類似団体平均を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％下回っている。しかしながら、障害福祉サービスの利用増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の社会情勢等を鑑みると今後も増加すると予測され、疾病予防対策や生活困窮者自立支援等を促進し、扶助費増加の抑制に努める。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99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9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57</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504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公営企業会計及び特別会計への繰出金について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、後期高齢者医療特別会計の増加に伴う特別会計への繰出金の増加により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下回って推移している。今後も計画的かつ効率的な事業実施及び経費の削減・抑制、自主財源の確保を徹底し、繰出金の抑制に努める。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56</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3958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55</xdr:row>
      <xdr:rowOff>77470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395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55</xdr:row>
      <xdr:rowOff>115570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4532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南和広域医療企業団負担金および広域消防組合負担金の減少により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％減少。しかし、今後も、南和広域医療企業団の病院、やまと広域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環境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衛生事務組合の広域塵芥処理施設等へ補助費が多額のため負担金に大きな変動は見込めないが、補助金をはじめ補助費等の効率的かつ適切な運用と執行によりいっそう努める。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22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1748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類似団体平均に比べ高い数値で推移。今後、経常一般財源の減少が予想されるなか、新庁舎整備、認定こども園整備等の大規模建設事業の償還開始に伴い、今後も高い数値で推移することが予想される。そのため、普通建設事業の縮小により市債新規発行の抑制等の公債費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147955</xdr:rowOff>
    </xdr:from>
    <xdr:to>
      <xdr:col>24</xdr:col>
      <xdr:colOff>25400</xdr:colOff>
      <xdr:row>75</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067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2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3175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200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xdr:rowOff>
    </xdr:from>
    <xdr:to>
      <xdr:col>11</xdr:col>
      <xdr:colOff>9525</xdr:colOff>
      <xdr:row>76</xdr:row>
      <xdr:rowOff>22225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33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97155</xdr:rowOff>
    </xdr:from>
    <xdr:to>
      <xdr:col>24</xdr:col>
      <xdr:colOff>76200</xdr:colOff>
      <xdr:row>76</xdr:row>
      <xdr:rowOff>27305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69232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25416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25416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123825</xdr:rowOff>
    </xdr:from>
    <xdr:to>
      <xdr:col>11</xdr:col>
      <xdr:colOff>60325</xdr:colOff>
      <xdr:row>76</xdr:row>
      <xdr:rowOff>53975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38752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6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142875</xdr:rowOff>
    </xdr:from>
    <xdr:to>
      <xdr:col>6</xdr:col>
      <xdr:colOff>171450</xdr:colOff>
      <xdr:row>76</xdr:row>
      <xdr:rowOff>73025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57802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公債費以外の経費の経常収支比率は、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減少傾向であったものの扶助費の増加が主な要因となり前年度より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、広域消防組合、南和広域医療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企業団等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への負担金の影響が大きいため、今後も引き続き各経費において更なる改善・改革を進め、財政の健全化を図る。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76708</xdr:rowOff>
    </xdr:from>
    <xdr:to>
      <xdr:col>82</xdr:col>
      <xdr:colOff>107950</xdr:colOff>
      <xdr:row>75</xdr:row>
      <xdr:rowOff>28702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7640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76708</xdr:rowOff>
    </xdr:from>
    <xdr:to>
      <xdr:col>78</xdr:col>
      <xdr:colOff>69850</xdr:colOff>
      <xdr:row>75</xdr:row>
      <xdr:rowOff>106426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76400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76</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65176"/>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56135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1343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25908</xdr:rowOff>
    </xdr:from>
    <xdr:to>
      <xdr:col>78</xdr:col>
      <xdr:colOff>120650</xdr:colOff>
      <xdr:row>74</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137685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48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55626</xdr:rowOff>
    </xdr:from>
    <xdr:to>
      <xdr:col>74</xdr:col>
      <xdr:colOff>31750</xdr:colOff>
      <xdr:row>75</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167403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157012</xdr:rowOff>
    </xdr:from>
    <xdr:to>
      <xdr:col>29</xdr:col>
      <xdr:colOff>127000</xdr:colOff>
      <xdr:row>16</xdr:row>
      <xdr:rowOff>40763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76387"/>
          <a:ext cx="647700" cy="5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113883</xdr:rowOff>
    </xdr:from>
    <xdr:to>
      <xdr:col>26</xdr:col>
      <xdr:colOff>50800</xdr:colOff>
      <xdr:row>15</xdr:row>
      <xdr:rowOff>157012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33258"/>
          <a:ext cx="6985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113883</xdr:rowOff>
    </xdr:from>
    <xdr:to>
      <xdr:col>22</xdr:col>
      <xdr:colOff>114300</xdr:colOff>
      <xdr:row>16</xdr:row>
      <xdr:rowOff>53347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33258"/>
          <a:ext cx="698500" cy="110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53347</xdr:rowOff>
    </xdr:from>
    <xdr:to>
      <xdr:col>18</xdr:col>
      <xdr:colOff>177800</xdr:colOff>
      <xdr:row>16</xdr:row>
      <xdr:rowOff>66552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44172"/>
          <a:ext cx="698500" cy="1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161413</xdr:rowOff>
    </xdr:from>
    <xdr:to>
      <xdr:col>29</xdr:col>
      <xdr:colOff>177800</xdr:colOff>
      <xdr:row>16</xdr:row>
      <xdr:rowOff>91563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8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6490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2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106212</xdr:rowOff>
    </xdr:from>
    <xdr:to>
      <xdr:col>26</xdr:col>
      <xdr:colOff>101600</xdr:colOff>
      <xdr:row>16</xdr:row>
      <xdr:rowOff>36362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2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46539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94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63083</xdr:rowOff>
    </xdr:from>
    <xdr:to>
      <xdr:col>22</xdr:col>
      <xdr:colOff>165100</xdr:colOff>
      <xdr:row>15</xdr:row>
      <xdr:rowOff>164683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8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5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2547</xdr:rowOff>
    </xdr:from>
    <xdr:to>
      <xdr:col>19</xdr:col>
      <xdr:colOff>38100</xdr:colOff>
      <xdr:row>16</xdr:row>
      <xdr:rowOff>104147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9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114324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15752</xdr:rowOff>
    </xdr:from>
    <xdr:to>
      <xdr:col>15</xdr:col>
      <xdr:colOff>101600</xdr:colOff>
      <xdr:row>16</xdr:row>
      <xdr:rowOff>117352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0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127529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7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318483</xdr:rowOff>
    </xdr:from>
    <xdr:to>
      <xdr:col>29</xdr:col>
      <xdr:colOff>127000</xdr:colOff>
      <xdr:row>37</xdr:row>
      <xdr:rowOff>337517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43183"/>
          <a:ext cx="647700" cy="19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303260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2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309933</xdr:rowOff>
    </xdr:from>
    <xdr:to>
      <xdr:col>26</xdr:col>
      <xdr:colOff>50800</xdr:colOff>
      <xdr:row>37</xdr:row>
      <xdr:rowOff>337517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34633"/>
          <a:ext cx="698500" cy="2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289938</xdr:rowOff>
    </xdr:from>
    <xdr:to>
      <xdr:col>22</xdr:col>
      <xdr:colOff>114300</xdr:colOff>
      <xdr:row>37</xdr:row>
      <xdr:rowOff>309933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14638"/>
          <a:ext cx="698500" cy="1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272226</xdr:rowOff>
    </xdr:from>
    <xdr:to>
      <xdr:col>18</xdr:col>
      <xdr:colOff>177800</xdr:colOff>
      <xdr:row>37</xdr:row>
      <xdr:rowOff>289938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96926"/>
          <a:ext cx="698500" cy="1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267683</xdr:rowOff>
    </xdr:from>
    <xdr:to>
      <xdr:col>29</xdr:col>
      <xdr:colOff>177800</xdr:colOff>
      <xdr:row>38</xdr:row>
      <xdr:rowOff>26383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92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112760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3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286717</xdr:rowOff>
    </xdr:from>
    <xdr:to>
      <xdr:col>26</xdr:col>
      <xdr:colOff>101600</xdr:colOff>
      <xdr:row>38</xdr:row>
      <xdr:rowOff>45417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1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30194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97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259133</xdr:rowOff>
    </xdr:from>
    <xdr:to>
      <xdr:col>22</xdr:col>
      <xdr:colOff>165100</xdr:colOff>
      <xdr:row>38</xdr:row>
      <xdr:rowOff>17833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83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28010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239138</xdr:rowOff>
    </xdr:from>
    <xdr:to>
      <xdr:col>19</xdr:col>
      <xdr:colOff>38100</xdr:colOff>
      <xdr:row>37</xdr:row>
      <xdr:rowOff>340738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63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8015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3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221426</xdr:rowOff>
    </xdr:from>
    <xdr:to>
      <xdr:col>15</xdr:col>
      <xdr:colOff>101600</xdr:colOff>
      <xdr:row>37</xdr:row>
      <xdr:rowOff>323026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4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161753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1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28,039
27,610
292.02
19,425,021
18,667,099
752,294
10,997,539
27,706,430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164198</xdr:rowOff>
    </xdr:from>
    <xdr:to>
      <xdr:col>24</xdr:col>
      <xdr:colOff>63500</xdr:colOff>
      <xdr:row>35</xdr:row>
      <xdr:rowOff>21437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93498"/>
          <a:ext cx="8382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164198</xdr:rowOff>
    </xdr:from>
    <xdr:to>
      <xdr:col>19</xdr:col>
      <xdr:colOff>177800</xdr:colOff>
      <xdr:row>35</xdr:row>
      <xdr:rowOff>86627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93498"/>
          <a:ext cx="889000" cy="9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86627</xdr:rowOff>
    </xdr:from>
    <xdr:to>
      <xdr:col>15</xdr:col>
      <xdr:colOff>50800</xdr:colOff>
      <xdr:row>37</xdr:row>
      <xdr:rowOff>44552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87377"/>
          <a:ext cx="889000" cy="30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166192</xdr:rowOff>
    </xdr:from>
    <xdr:to>
      <xdr:col>10</xdr:col>
      <xdr:colOff>114300</xdr:colOff>
      <xdr:row>37</xdr:row>
      <xdr:rowOff>44552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38392"/>
          <a:ext cx="889000" cy="4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142087</xdr:rowOff>
    </xdr:from>
    <xdr:to>
      <xdr:col>24</xdr:col>
      <xdr:colOff>114300</xdr:colOff>
      <xdr:row>35</xdr:row>
      <xdr:rowOff>72237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164964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113398</xdr:rowOff>
    </xdr:from>
    <xdr:to>
      <xdr:col>20</xdr:col>
      <xdr:colOff>38100</xdr:colOff>
      <xdr:row>35</xdr:row>
      <xdr:rowOff>43548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60075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1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35827</xdr:rowOff>
    </xdr:from>
    <xdr:to>
      <xdr:col>15</xdr:col>
      <xdr:colOff>101600</xdr:colOff>
      <xdr:row>35</xdr:row>
      <xdr:rowOff>137427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153954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1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165202</xdr:rowOff>
    </xdr:from>
    <xdr:to>
      <xdr:col>10</xdr:col>
      <xdr:colOff>165100</xdr:colOff>
      <xdr:row>37</xdr:row>
      <xdr:rowOff>95352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86479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115392</xdr:rowOff>
    </xdr:from>
    <xdr:to>
      <xdr:col>6</xdr:col>
      <xdr:colOff>38100</xdr:colOff>
      <xdr:row>37</xdr:row>
      <xdr:rowOff>45542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62069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6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28404</xdr:rowOff>
    </xdr:from>
    <xdr:to>
      <xdr:col>24</xdr:col>
      <xdr:colOff>63500</xdr:colOff>
      <xdr:row>58</xdr:row>
      <xdr:rowOff>44124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72504"/>
          <a:ext cx="838200" cy="1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28404</xdr:rowOff>
    </xdr:from>
    <xdr:to>
      <xdr:col>19</xdr:col>
      <xdr:colOff>177800</xdr:colOff>
      <xdr:row>58</xdr:row>
      <xdr:rowOff>68975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72504"/>
          <a:ext cx="889000" cy="4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45829</xdr:rowOff>
    </xdr:from>
    <xdr:to>
      <xdr:col>15</xdr:col>
      <xdr:colOff>50800</xdr:colOff>
      <xdr:row>58</xdr:row>
      <xdr:rowOff>68975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89929"/>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45829</xdr:rowOff>
    </xdr:from>
    <xdr:to>
      <xdr:col>10</xdr:col>
      <xdr:colOff>114300</xdr:colOff>
      <xdr:row>58</xdr:row>
      <xdr:rowOff>65770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89929"/>
          <a:ext cx="8890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164774</xdr:rowOff>
    </xdr:from>
    <xdr:to>
      <xdr:col>24</xdr:col>
      <xdr:colOff>114300</xdr:colOff>
      <xdr:row>58</xdr:row>
      <xdr:rowOff>94924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149054</xdr:rowOff>
    </xdr:from>
    <xdr:to>
      <xdr:col>20</xdr:col>
      <xdr:colOff>38100</xdr:colOff>
      <xdr:row>58</xdr:row>
      <xdr:rowOff>79204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95731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6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18175</xdr:rowOff>
    </xdr:from>
    <xdr:to>
      <xdr:col>15</xdr:col>
      <xdr:colOff>101600</xdr:colOff>
      <xdr:row>58</xdr:row>
      <xdr:rowOff>119775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110902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166479</xdr:rowOff>
    </xdr:from>
    <xdr:to>
      <xdr:col>10</xdr:col>
      <xdr:colOff>165100</xdr:colOff>
      <xdr:row>58</xdr:row>
      <xdr:rowOff>96629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113156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14970</xdr:rowOff>
    </xdr:from>
    <xdr:to>
      <xdr:col>6</xdr:col>
      <xdr:colOff>38100</xdr:colOff>
      <xdr:row>58</xdr:row>
      <xdr:rowOff>116570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107697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74974</xdr:rowOff>
    </xdr:from>
    <xdr:to>
      <xdr:col>24</xdr:col>
      <xdr:colOff>63500</xdr:colOff>
      <xdr:row>79</xdr:row>
      <xdr:rowOff>77863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619524"/>
          <a:ext cx="8382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62906</xdr:rowOff>
    </xdr:from>
    <xdr:to>
      <xdr:col>19</xdr:col>
      <xdr:colOff>177800</xdr:colOff>
      <xdr:row>79</xdr:row>
      <xdr:rowOff>74974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607456"/>
          <a:ext cx="889000" cy="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62906</xdr:rowOff>
    </xdr:from>
    <xdr:to>
      <xdr:col>15</xdr:col>
      <xdr:colOff>50800</xdr:colOff>
      <xdr:row>79</xdr:row>
      <xdr:rowOff>72394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0745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62841</xdr:rowOff>
    </xdr:from>
    <xdr:to>
      <xdr:col>10</xdr:col>
      <xdr:colOff>114300</xdr:colOff>
      <xdr:row>79</xdr:row>
      <xdr:rowOff>72394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07391"/>
          <a:ext cx="889000" cy="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27063</xdr:rowOff>
    </xdr:from>
    <xdr:to>
      <xdr:col>24</xdr:col>
      <xdr:colOff>114300</xdr:colOff>
      <xdr:row>79</xdr:row>
      <xdr:rowOff>128663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113440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8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24174</xdr:rowOff>
    </xdr:from>
    <xdr:to>
      <xdr:col>20</xdr:col>
      <xdr:colOff>38100</xdr:colOff>
      <xdr:row>79</xdr:row>
      <xdr:rowOff>125774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116901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6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12106</xdr:rowOff>
    </xdr:from>
    <xdr:to>
      <xdr:col>15</xdr:col>
      <xdr:colOff>101600</xdr:colOff>
      <xdr:row>79</xdr:row>
      <xdr:rowOff>113706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104833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21594</xdr:rowOff>
    </xdr:from>
    <xdr:to>
      <xdr:col>10</xdr:col>
      <xdr:colOff>165100</xdr:colOff>
      <xdr:row>79</xdr:row>
      <xdr:rowOff>123194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114321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12041</xdr:rowOff>
    </xdr:from>
    <xdr:to>
      <xdr:col>6</xdr:col>
      <xdr:colOff>38100</xdr:colOff>
      <xdr:row>79</xdr:row>
      <xdr:rowOff>113641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104768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17889</xdr:rowOff>
    </xdr:from>
    <xdr:to>
      <xdr:col>24</xdr:col>
      <xdr:colOff>63500</xdr:colOff>
      <xdr:row>96</xdr:row>
      <xdr:rowOff>118898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77089"/>
          <a:ext cx="838200" cy="10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118898</xdr:rowOff>
    </xdr:from>
    <xdr:to>
      <xdr:col>19</xdr:col>
      <xdr:colOff>177800</xdr:colOff>
      <xdr:row>97</xdr:row>
      <xdr:rowOff>104342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78098"/>
          <a:ext cx="889000" cy="15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66646</xdr:rowOff>
    </xdr:from>
    <xdr:to>
      <xdr:col>15</xdr:col>
      <xdr:colOff>50800</xdr:colOff>
      <xdr:row>97</xdr:row>
      <xdr:rowOff>104342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697296"/>
          <a:ext cx="889000" cy="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66646</xdr:rowOff>
    </xdr:from>
    <xdr:to>
      <xdr:col>10</xdr:col>
      <xdr:colOff>114300</xdr:colOff>
      <xdr:row>97</xdr:row>
      <xdr:rowOff>128716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97296"/>
          <a:ext cx="889000" cy="6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138539</xdr:rowOff>
    </xdr:from>
    <xdr:to>
      <xdr:col>24</xdr:col>
      <xdr:colOff>114300</xdr:colOff>
      <xdr:row>96</xdr:row>
      <xdr:rowOff>68689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116966</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0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68098</xdr:rowOff>
    </xdr:from>
    <xdr:to>
      <xdr:col>20</xdr:col>
      <xdr:colOff>38100</xdr:colOff>
      <xdr:row>96</xdr:row>
      <xdr:rowOff>169698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160825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6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53542</xdr:rowOff>
    </xdr:from>
    <xdr:to>
      <xdr:col>15</xdr:col>
      <xdr:colOff>101600</xdr:colOff>
      <xdr:row>97</xdr:row>
      <xdr:rowOff>155142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146269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15846</xdr:rowOff>
    </xdr:from>
    <xdr:to>
      <xdr:col>10</xdr:col>
      <xdr:colOff>165100</xdr:colOff>
      <xdr:row>97</xdr:row>
      <xdr:rowOff>117446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108573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77916</xdr:rowOff>
    </xdr:from>
    <xdr:to>
      <xdr:col>6</xdr:col>
      <xdr:colOff>38100</xdr:colOff>
      <xdr:row>98</xdr:row>
      <xdr:rowOff>8066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170643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122826</xdr:rowOff>
    </xdr:from>
    <xdr:to>
      <xdr:col>55</xdr:col>
      <xdr:colOff>0</xdr:colOff>
      <xdr:row>37</xdr:row>
      <xdr:rowOff>154663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66476"/>
          <a:ext cx="838200" cy="3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95407</xdr:rowOff>
    </xdr:from>
    <xdr:to>
      <xdr:col>50</xdr:col>
      <xdr:colOff>114300</xdr:colOff>
      <xdr:row>37</xdr:row>
      <xdr:rowOff>154663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96157"/>
          <a:ext cx="889000" cy="40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95407</xdr:rowOff>
    </xdr:from>
    <xdr:to>
      <xdr:col>45</xdr:col>
      <xdr:colOff>177800</xdr:colOff>
      <xdr:row>37</xdr:row>
      <xdr:rowOff>75865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96157"/>
          <a:ext cx="889000" cy="3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75865</xdr:rowOff>
    </xdr:from>
    <xdr:to>
      <xdr:col>41</xdr:col>
      <xdr:colOff>50800</xdr:colOff>
      <xdr:row>38</xdr:row>
      <xdr:rowOff>1413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19515"/>
          <a:ext cx="889000" cy="9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72026</xdr:rowOff>
    </xdr:from>
    <xdr:to>
      <xdr:col>55</xdr:col>
      <xdr:colOff>50800</xdr:colOff>
      <xdr:row>38</xdr:row>
      <xdr:rowOff>2177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156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50453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103863</xdr:rowOff>
    </xdr:from>
    <xdr:to>
      <xdr:col>50</xdr:col>
      <xdr:colOff>165100</xdr:colOff>
      <xdr:row>38</xdr:row>
      <xdr:rowOff>34013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25140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44607</xdr:rowOff>
    </xdr:from>
    <xdr:to>
      <xdr:col>46</xdr:col>
      <xdr:colOff>38100</xdr:colOff>
      <xdr:row>35</xdr:row>
      <xdr:rowOff>146207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162734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82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25065</xdr:rowOff>
    </xdr:from>
    <xdr:to>
      <xdr:col>41</xdr:col>
      <xdr:colOff>101600</xdr:colOff>
      <xdr:row>37</xdr:row>
      <xdr:rowOff>126665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6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143192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14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122063</xdr:rowOff>
    </xdr:from>
    <xdr:to>
      <xdr:col>36</xdr:col>
      <xdr:colOff>165100</xdr:colOff>
      <xdr:row>38</xdr:row>
      <xdr:rowOff>52214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65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68740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4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151323</xdr:rowOff>
    </xdr:from>
    <xdr:to>
      <xdr:col>55</xdr:col>
      <xdr:colOff>0</xdr:colOff>
      <xdr:row>58</xdr:row>
      <xdr:rowOff>147819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581073"/>
          <a:ext cx="838200" cy="5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151323</xdr:rowOff>
    </xdr:from>
    <xdr:to>
      <xdr:col>50</xdr:col>
      <xdr:colOff>114300</xdr:colOff>
      <xdr:row>56</xdr:row>
      <xdr:rowOff>70872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581073"/>
          <a:ext cx="889000" cy="9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70872</xdr:rowOff>
    </xdr:from>
    <xdr:to>
      <xdr:col>45</xdr:col>
      <xdr:colOff>177800</xdr:colOff>
      <xdr:row>56</xdr:row>
      <xdr:rowOff>110730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672072"/>
          <a:ext cx="889000" cy="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110730</xdr:rowOff>
    </xdr:from>
    <xdr:to>
      <xdr:col>41</xdr:col>
      <xdr:colOff>50800</xdr:colOff>
      <xdr:row>57</xdr:row>
      <xdr:rowOff>150385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11930"/>
          <a:ext cx="889000" cy="21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97019</xdr:rowOff>
    </xdr:from>
    <xdr:to>
      <xdr:col>55</xdr:col>
      <xdr:colOff>50800</xdr:colOff>
      <xdr:row>59</xdr:row>
      <xdr:rowOff>27169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11946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5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100523</xdr:rowOff>
    </xdr:from>
    <xdr:to>
      <xdr:col>50</xdr:col>
      <xdr:colOff>165100</xdr:colOff>
      <xdr:row>56</xdr:row>
      <xdr:rowOff>30673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5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47200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30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20072</xdr:rowOff>
    </xdr:from>
    <xdr:to>
      <xdr:col>46</xdr:col>
      <xdr:colOff>38100</xdr:colOff>
      <xdr:row>56</xdr:row>
      <xdr:rowOff>121672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138199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39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59930</xdr:rowOff>
    </xdr:from>
    <xdr:to>
      <xdr:col>41</xdr:col>
      <xdr:colOff>101600</xdr:colOff>
      <xdr:row>56</xdr:row>
      <xdr:rowOff>161530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6607</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43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99585</xdr:rowOff>
    </xdr:from>
    <xdr:to>
      <xdr:col>36</xdr:col>
      <xdr:colOff>165100</xdr:colOff>
      <xdr:row>58</xdr:row>
      <xdr:rowOff>29735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46262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64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91287</xdr:rowOff>
    </xdr:from>
    <xdr:to>
      <xdr:col>55</xdr:col>
      <xdr:colOff>0</xdr:colOff>
      <xdr:row>79</xdr:row>
      <xdr:rowOff>32804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264237"/>
          <a:ext cx="838200" cy="13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91287</xdr:rowOff>
    </xdr:from>
    <xdr:to>
      <xdr:col>50</xdr:col>
      <xdr:colOff>114300</xdr:colOff>
      <xdr:row>72</xdr:row>
      <xdr:rowOff>40336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2264237"/>
          <a:ext cx="889000" cy="12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168935</xdr:rowOff>
    </xdr:from>
    <xdr:to>
      <xdr:col>45</xdr:col>
      <xdr:colOff>177800</xdr:colOff>
      <xdr:row>72</xdr:row>
      <xdr:rowOff>40336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341885"/>
          <a:ext cx="889000" cy="4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168935</xdr:rowOff>
    </xdr:from>
    <xdr:to>
      <xdr:col>41</xdr:col>
      <xdr:colOff>50800</xdr:colOff>
      <xdr:row>76</xdr:row>
      <xdr:rowOff>68720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341885"/>
          <a:ext cx="889000" cy="7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153454</xdr:rowOff>
    </xdr:from>
    <xdr:to>
      <xdr:col>55</xdr:col>
      <xdr:colOff>50800</xdr:colOff>
      <xdr:row>79</xdr:row>
      <xdr:rowOff>83604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68381</xdr:rowOff>
    </xdr:from>
    <xdr:ext cx="378565"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4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40487</xdr:rowOff>
    </xdr:from>
    <xdr:to>
      <xdr:col>50</xdr:col>
      <xdr:colOff>165100</xdr:colOff>
      <xdr:row>71</xdr:row>
      <xdr:rowOff>142087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2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158614</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39795" y="119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160986</xdr:rowOff>
    </xdr:from>
    <xdr:to>
      <xdr:col>46</xdr:col>
      <xdr:colOff>38100</xdr:colOff>
      <xdr:row>72</xdr:row>
      <xdr:rowOff>91136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33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107663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10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118135</xdr:rowOff>
    </xdr:from>
    <xdr:to>
      <xdr:col>41</xdr:col>
      <xdr:colOff>101600</xdr:colOff>
      <xdr:row>72</xdr:row>
      <xdr:rowOff>48285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2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64812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17920</xdr:rowOff>
    </xdr:from>
    <xdr:to>
      <xdr:col>36</xdr:col>
      <xdr:colOff>165100</xdr:colOff>
      <xdr:row>76</xdr:row>
      <xdr:rowOff>119520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136047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8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167835</xdr:rowOff>
    </xdr:from>
    <xdr:to>
      <xdr:col>55</xdr:col>
      <xdr:colOff>0</xdr:colOff>
      <xdr:row>99</xdr:row>
      <xdr:rowOff>3415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98485"/>
          <a:ext cx="838200" cy="17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167835</xdr:rowOff>
    </xdr:from>
    <xdr:to>
      <xdr:col>50</xdr:col>
      <xdr:colOff>114300</xdr:colOff>
      <xdr:row>98</xdr:row>
      <xdr:rowOff>52836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98485"/>
          <a:ext cx="889000" cy="5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52836</xdr:rowOff>
    </xdr:from>
    <xdr:to>
      <xdr:col>45</xdr:col>
      <xdr:colOff>177800</xdr:colOff>
      <xdr:row>98</xdr:row>
      <xdr:rowOff>113737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54936"/>
          <a:ext cx="889000" cy="6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113737</xdr:rowOff>
    </xdr:from>
    <xdr:to>
      <xdr:col>41</xdr:col>
      <xdr:colOff>50800</xdr:colOff>
      <xdr:row>98</xdr:row>
      <xdr:rowOff>126879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15837"/>
          <a:ext cx="889000" cy="1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124065</xdr:rowOff>
    </xdr:from>
    <xdr:to>
      <xdr:col>55</xdr:col>
      <xdr:colOff>50800</xdr:colOff>
      <xdr:row>99</xdr:row>
      <xdr:rowOff>54215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38992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117035</xdr:rowOff>
    </xdr:from>
    <xdr:to>
      <xdr:col>50</xdr:col>
      <xdr:colOff>165100</xdr:colOff>
      <xdr:row>98</xdr:row>
      <xdr:rowOff>47185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63712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5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2036</xdr:rowOff>
    </xdr:from>
    <xdr:to>
      <xdr:col>46</xdr:col>
      <xdr:colOff>38100</xdr:colOff>
      <xdr:row>98</xdr:row>
      <xdr:rowOff>103636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0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120163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7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62937</xdr:rowOff>
    </xdr:from>
    <xdr:to>
      <xdr:col>41</xdr:col>
      <xdr:colOff>101600</xdr:colOff>
      <xdr:row>98</xdr:row>
      <xdr:rowOff>164537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155664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76079</xdr:rowOff>
    </xdr:from>
    <xdr:to>
      <xdr:col>36</xdr:col>
      <xdr:colOff>165100</xdr:colOff>
      <xdr:row>99</xdr:row>
      <xdr:rowOff>6229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7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168806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7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74909</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61459"/>
          <a:ext cx="8382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9513</xdr:rowOff>
    </xdr:from>
    <xdr:to>
      <xdr:col>81</xdr:col>
      <xdr:colOff>50800</xdr:colOff>
      <xdr:row>39</xdr:row>
      <xdr:rowOff>74909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696063"/>
          <a:ext cx="889000" cy="6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123208</xdr:rowOff>
    </xdr:from>
    <xdr:to>
      <xdr:col>76</xdr:col>
      <xdr:colOff>114300</xdr:colOff>
      <xdr:row>39</xdr:row>
      <xdr:rowOff>9513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466858"/>
          <a:ext cx="889000" cy="22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123208</xdr:rowOff>
    </xdr:from>
    <xdr:to>
      <xdr:col>71</xdr:col>
      <xdr:colOff>177800</xdr:colOff>
      <xdr:row>37</xdr:row>
      <xdr:rowOff>134246</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466858"/>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163503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24109</xdr:rowOff>
    </xdr:from>
    <xdr:to>
      <xdr:col>81</xdr:col>
      <xdr:colOff>101600</xdr:colOff>
      <xdr:row>39</xdr:row>
      <xdr:rowOff>125709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116836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8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130163</xdr:rowOff>
    </xdr:from>
    <xdr:to>
      <xdr:col>76</xdr:col>
      <xdr:colOff>165100</xdr:colOff>
      <xdr:row>39</xdr:row>
      <xdr:rowOff>60313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51440</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72408</xdr:rowOff>
    </xdr:from>
    <xdr:to>
      <xdr:col>72</xdr:col>
      <xdr:colOff>38100</xdr:colOff>
      <xdr:row>38</xdr:row>
      <xdr:rowOff>2558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41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19085</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36111" y="619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83446</xdr:rowOff>
    </xdr:from>
    <xdr:to>
      <xdr:col>67</xdr:col>
      <xdr:colOff>101600</xdr:colOff>
      <xdr:row>38</xdr:row>
      <xdr:rowOff>13596</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4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30123</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47111" y="620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47320</xdr:rowOff>
    </xdr:from>
    <xdr:to>
      <xdr:col>85</xdr:col>
      <xdr:colOff>127000</xdr:colOff>
      <xdr:row>77</xdr:row>
      <xdr:rowOff>82812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248970"/>
          <a:ext cx="838200" cy="3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47320</xdr:rowOff>
    </xdr:from>
    <xdr:to>
      <xdr:col>81</xdr:col>
      <xdr:colOff>50800</xdr:colOff>
      <xdr:row>77</xdr:row>
      <xdr:rowOff>104054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248970"/>
          <a:ext cx="889000" cy="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104054</xdr:rowOff>
    </xdr:from>
    <xdr:to>
      <xdr:col>76</xdr:col>
      <xdr:colOff>114300</xdr:colOff>
      <xdr:row>77</xdr:row>
      <xdr:rowOff>114378</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305704"/>
          <a:ext cx="8890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108068</xdr:rowOff>
    </xdr:from>
    <xdr:to>
      <xdr:col>71</xdr:col>
      <xdr:colOff>177800</xdr:colOff>
      <xdr:row>77</xdr:row>
      <xdr:rowOff>114378</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30971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32012</xdr:rowOff>
    </xdr:from>
    <xdr:to>
      <xdr:col>85</xdr:col>
      <xdr:colOff>177800</xdr:colOff>
      <xdr:row>77</xdr:row>
      <xdr:rowOff>133612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2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54889</xdr:rowOff>
    </xdr:from>
    <xdr:ext cx="599010"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08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167970</xdr:rowOff>
    </xdr:from>
    <xdr:to>
      <xdr:col>81</xdr:col>
      <xdr:colOff>101600</xdr:colOff>
      <xdr:row>77</xdr:row>
      <xdr:rowOff>98120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1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114647</xdr:rowOff>
    </xdr:from>
    <xdr:ext cx="59901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181795" y="1297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53254</xdr:rowOff>
    </xdr:from>
    <xdr:to>
      <xdr:col>76</xdr:col>
      <xdr:colOff>165100</xdr:colOff>
      <xdr:row>77</xdr:row>
      <xdr:rowOff>154854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2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171381</xdr:rowOff>
    </xdr:from>
    <xdr:ext cx="599010"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292795" y="130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63578</xdr:rowOff>
    </xdr:from>
    <xdr:to>
      <xdr:col>72</xdr:col>
      <xdr:colOff>38100</xdr:colOff>
      <xdr:row>77</xdr:row>
      <xdr:rowOff>165178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10255</xdr:rowOff>
    </xdr:from>
    <xdr:ext cx="59901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03795" y="1304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57268</xdr:rowOff>
    </xdr:from>
    <xdr:to>
      <xdr:col>67</xdr:col>
      <xdr:colOff>101600</xdr:colOff>
      <xdr:row>77</xdr:row>
      <xdr:rowOff>158868</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2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3945</xdr:rowOff>
    </xdr:from>
    <xdr:ext cx="59901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14795" y="1303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157604</xdr:rowOff>
    </xdr:from>
    <xdr:to>
      <xdr:col>85</xdr:col>
      <xdr:colOff>127000</xdr:colOff>
      <xdr:row>98</xdr:row>
      <xdr:rowOff>158018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959704"/>
          <a:ext cx="8382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158018</xdr:rowOff>
    </xdr:from>
    <xdr:to>
      <xdr:col>81</xdr:col>
      <xdr:colOff>50800</xdr:colOff>
      <xdr:row>99</xdr:row>
      <xdr:rowOff>32738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60118"/>
          <a:ext cx="889000" cy="4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32738</xdr:rowOff>
    </xdr:from>
    <xdr:to>
      <xdr:col>76</xdr:col>
      <xdr:colOff>114300</xdr:colOff>
      <xdr:row>99</xdr:row>
      <xdr:rowOff>38857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7006288"/>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151274</xdr:rowOff>
    </xdr:from>
    <xdr:to>
      <xdr:col>71</xdr:col>
      <xdr:colOff>177800</xdr:colOff>
      <xdr:row>99</xdr:row>
      <xdr:rowOff>38857</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2814300" y="16953374"/>
          <a:ext cx="889000" cy="5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106804</xdr:rowOff>
    </xdr:from>
    <xdr:to>
      <xdr:col>85</xdr:col>
      <xdr:colOff>177800</xdr:colOff>
      <xdr:row>99</xdr:row>
      <xdr:rowOff>36954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107218</xdr:rowOff>
    </xdr:from>
    <xdr:to>
      <xdr:col>81</xdr:col>
      <xdr:colOff>101600</xdr:colOff>
      <xdr:row>99</xdr:row>
      <xdr:rowOff>37368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28495</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153388</xdr:rowOff>
    </xdr:from>
    <xdr:to>
      <xdr:col>76</xdr:col>
      <xdr:colOff>165100</xdr:colOff>
      <xdr:row>99</xdr:row>
      <xdr:rowOff>83538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74665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57428" y="170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159507</xdr:rowOff>
    </xdr:from>
    <xdr:to>
      <xdr:col>72</xdr:col>
      <xdr:colOff>38100</xdr:colOff>
      <xdr:row>99</xdr:row>
      <xdr:rowOff>89657</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80784</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705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100474</xdr:rowOff>
    </xdr:from>
    <xdr:to>
      <xdr:col>67</xdr:col>
      <xdr:colOff>101600</xdr:colOff>
      <xdr:row>99</xdr:row>
      <xdr:rowOff>30624</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0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47151</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66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100838</xdr:rowOff>
    </xdr:from>
    <xdr:to>
      <xdr:col>116</xdr:col>
      <xdr:colOff>63500</xdr:colOff>
      <xdr:row>36</xdr:row>
      <xdr:rowOff>149432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273038"/>
          <a:ext cx="838200" cy="4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100838</xdr:rowOff>
    </xdr:from>
    <xdr:to>
      <xdr:col>111</xdr:col>
      <xdr:colOff>177800</xdr:colOff>
      <xdr:row>38</xdr:row>
      <xdr:rowOff>80493</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0434300" y="6273038"/>
          <a:ext cx="889000" cy="3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80493</xdr:rowOff>
    </xdr:from>
    <xdr:to>
      <xdr:col>107</xdr:col>
      <xdr:colOff>50800</xdr:colOff>
      <xdr:row>38</xdr:row>
      <xdr:rowOff>119877</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595593"/>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86893</xdr:rowOff>
    </xdr:from>
    <xdr:to>
      <xdr:col>102</xdr:col>
      <xdr:colOff>114300</xdr:colOff>
      <xdr:row>38</xdr:row>
      <xdr:rowOff>119877</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601993"/>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98632</xdr:rowOff>
    </xdr:from>
    <xdr:to>
      <xdr:col>116</xdr:col>
      <xdr:colOff>114300</xdr:colOff>
      <xdr:row>37</xdr:row>
      <xdr:rowOff>28782</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2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121509</xdr:rowOff>
    </xdr:from>
    <xdr:ext cx="534377"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12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50038</xdr:rowOff>
    </xdr:from>
    <xdr:to>
      <xdr:col>112</xdr:col>
      <xdr:colOff>38100</xdr:colOff>
      <xdr:row>36</xdr:row>
      <xdr:rowOff>151638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168165</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56111" y="599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29693</xdr:rowOff>
    </xdr:from>
    <xdr:to>
      <xdr:col>107</xdr:col>
      <xdr:colOff>101600</xdr:colOff>
      <xdr:row>38</xdr:row>
      <xdr:rowOff>131293</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5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147820</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32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69077</xdr:rowOff>
    </xdr:from>
    <xdr:to>
      <xdr:col>102</xdr:col>
      <xdr:colOff>165100</xdr:colOff>
      <xdr:row>38</xdr:row>
      <xdr:rowOff>170677</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5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15754</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3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36093</xdr:rowOff>
    </xdr:from>
    <xdr:to>
      <xdr:col>98</xdr:col>
      <xdr:colOff>38100</xdr:colOff>
      <xdr:row>38</xdr:row>
      <xdr:rowOff>137693</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5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154221</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32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138077</xdr:rowOff>
    </xdr:from>
    <xdr:to>
      <xdr:col>116</xdr:col>
      <xdr:colOff>63500</xdr:colOff>
      <xdr:row>58</xdr:row>
      <xdr:rowOff>138580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82177"/>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138077</xdr:rowOff>
    </xdr:from>
    <xdr:to>
      <xdr:col>111</xdr:col>
      <xdr:colOff>177800</xdr:colOff>
      <xdr:row>58</xdr:row>
      <xdr:rowOff>138763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08217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138283</xdr:rowOff>
    </xdr:from>
    <xdr:to>
      <xdr:col>107</xdr:col>
      <xdr:colOff>50800</xdr:colOff>
      <xdr:row>58</xdr:row>
      <xdr:rowOff>138763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82383"/>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138283</xdr:rowOff>
    </xdr:from>
    <xdr:to>
      <xdr:col>102</xdr:col>
      <xdr:colOff>114300</xdr:colOff>
      <xdr:row>58</xdr:row>
      <xdr:rowOff>138374</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08238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87780</xdr:rowOff>
    </xdr:from>
    <xdr:to>
      <xdr:col>116</xdr:col>
      <xdr:colOff>114300</xdr:colOff>
      <xdr:row>59</xdr:row>
      <xdr:rowOff>17930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3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2707</xdr:rowOff>
    </xdr:from>
    <xdr:ext cx="313932"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46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87277</xdr:rowOff>
    </xdr:from>
    <xdr:to>
      <xdr:col>112</xdr:col>
      <xdr:colOff>38100</xdr:colOff>
      <xdr:row>59</xdr:row>
      <xdr:rowOff>17427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8554</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66333" y="101241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87963</xdr:rowOff>
    </xdr:from>
    <xdr:to>
      <xdr:col>107</xdr:col>
      <xdr:colOff>101600</xdr:colOff>
      <xdr:row>59</xdr:row>
      <xdr:rowOff>18113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9240</xdr:rowOff>
    </xdr:from>
    <xdr:ext cx="313932"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77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87483</xdr:rowOff>
    </xdr:from>
    <xdr:to>
      <xdr:col>102</xdr:col>
      <xdr:colOff>165100</xdr:colOff>
      <xdr:row>59</xdr:row>
      <xdr:rowOff>17633</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8760</xdr:rowOff>
    </xdr:from>
    <xdr:ext cx="313932"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88333" y="1012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87574</xdr:rowOff>
    </xdr:from>
    <xdr:to>
      <xdr:col>98</xdr:col>
      <xdr:colOff>38100</xdr:colOff>
      <xdr:row>59</xdr:row>
      <xdr:rowOff>17724</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8851</xdr:rowOff>
    </xdr:from>
    <xdr:ext cx="31393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99333" y="10124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60637</xdr:rowOff>
    </xdr:from>
    <xdr:to>
      <xdr:col>116</xdr:col>
      <xdr:colOff>63500</xdr:colOff>
      <xdr:row>76</xdr:row>
      <xdr:rowOff>82762</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090837"/>
          <a:ext cx="838200" cy="2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82762</xdr:rowOff>
    </xdr:from>
    <xdr:to>
      <xdr:col>111</xdr:col>
      <xdr:colOff>177800</xdr:colOff>
      <xdr:row>76</xdr:row>
      <xdr:rowOff>102242</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112962"/>
          <a:ext cx="889000" cy="1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102242</xdr:rowOff>
    </xdr:from>
    <xdr:to>
      <xdr:col>107</xdr:col>
      <xdr:colOff>50800</xdr:colOff>
      <xdr:row>76</xdr:row>
      <xdr:rowOff>131927</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3132442"/>
          <a:ext cx="8890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75757</xdr:rowOff>
    </xdr:from>
    <xdr:to>
      <xdr:col>102</xdr:col>
      <xdr:colOff>114300</xdr:colOff>
      <xdr:row>76</xdr:row>
      <xdr:rowOff>131927</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2763057"/>
          <a:ext cx="889000" cy="39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9837</xdr:rowOff>
    </xdr:from>
    <xdr:to>
      <xdr:col>116</xdr:col>
      <xdr:colOff>114300</xdr:colOff>
      <xdr:row>76</xdr:row>
      <xdr:rowOff>111437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0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159714</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0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31962</xdr:rowOff>
    </xdr:from>
    <xdr:to>
      <xdr:col>112</xdr:col>
      <xdr:colOff>38100</xdr:colOff>
      <xdr:row>76</xdr:row>
      <xdr:rowOff>133562</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06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124689</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15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51442</xdr:rowOff>
    </xdr:from>
    <xdr:to>
      <xdr:col>107</xdr:col>
      <xdr:colOff>101600</xdr:colOff>
      <xdr:row>76</xdr:row>
      <xdr:rowOff>153042</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0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144169</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1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81127</xdr:rowOff>
    </xdr:from>
    <xdr:to>
      <xdr:col>102</xdr:col>
      <xdr:colOff>165100</xdr:colOff>
      <xdr:row>77</xdr:row>
      <xdr:rowOff>11277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1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2404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2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24957</xdr:rowOff>
    </xdr:from>
    <xdr:to>
      <xdr:col>98</xdr:col>
      <xdr:colOff>38100</xdr:colOff>
      <xdr:row>74</xdr:row>
      <xdr:rowOff>126557</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7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143084</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4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本市の状況としては、人件費、投資及び出資金、普通建設事業費を除いてはほぼ類似団体の平均値と同様の数値で推移している。主な増減要因は次によるものである。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退職手当の減少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新庁舎整備事業、認定こども園整備事業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の終了による減少　　　　（扶助費）　生活保護扶助費、障害福祉扶助費の増加</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28,039
27,610
292.02
19,425,021
18,667,099
752,294
10,997,539
27,706,430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107696</xdr:rowOff>
    </xdr:from>
    <xdr:to>
      <xdr:col>24</xdr:col>
      <xdr:colOff>63500</xdr:colOff>
      <xdr:row>35</xdr:row>
      <xdr:rowOff>114935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844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107696</xdr:rowOff>
    </xdr:from>
    <xdr:to>
      <xdr:col>19</xdr:col>
      <xdr:colOff>177800</xdr:colOff>
      <xdr:row>36</xdr:row>
      <xdr:rowOff>25781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8446"/>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54928</xdr:rowOff>
    </xdr:from>
    <xdr:to>
      <xdr:col>15</xdr:col>
      <xdr:colOff>50800</xdr:colOff>
      <xdr:row>36</xdr:row>
      <xdr:rowOff>25781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55678"/>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54928</xdr:rowOff>
    </xdr:from>
    <xdr:to>
      <xdr:col>10</xdr:col>
      <xdr:colOff>114300</xdr:colOff>
      <xdr:row>35</xdr:row>
      <xdr:rowOff>105029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55678"/>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64135</xdr:rowOff>
    </xdr:from>
    <xdr:to>
      <xdr:col>24</xdr:col>
      <xdr:colOff>114300</xdr:colOff>
      <xdr:row>35</xdr:row>
      <xdr:rowOff>165735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87012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56896</xdr:rowOff>
    </xdr:from>
    <xdr:to>
      <xdr:col>20</xdr:col>
      <xdr:colOff>38100</xdr:colOff>
      <xdr:row>35</xdr:row>
      <xdr:rowOff>158496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3573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146431</xdr:rowOff>
    </xdr:from>
    <xdr:to>
      <xdr:col>15</xdr:col>
      <xdr:colOff>101600</xdr:colOff>
      <xdr:row>36</xdr:row>
      <xdr:rowOff>76581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67708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4128</xdr:rowOff>
    </xdr:from>
    <xdr:to>
      <xdr:col>10</xdr:col>
      <xdr:colOff>165100</xdr:colOff>
      <xdr:row>35</xdr:row>
      <xdr:rowOff>105728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122255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54229</xdr:rowOff>
    </xdr:from>
    <xdr:to>
      <xdr:col>6</xdr:col>
      <xdr:colOff>38100</xdr:colOff>
      <xdr:row>35</xdr:row>
      <xdr:rowOff>155829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41785</xdr:rowOff>
    </xdr:from>
    <xdr:to>
      <xdr:col>24</xdr:col>
      <xdr:colOff>63500</xdr:colOff>
      <xdr:row>58</xdr:row>
      <xdr:rowOff>166037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5885"/>
          <a:ext cx="838200" cy="12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170480</xdr:rowOff>
    </xdr:from>
    <xdr:to>
      <xdr:col>19</xdr:col>
      <xdr:colOff>177800</xdr:colOff>
      <xdr:row>58</xdr:row>
      <xdr:rowOff>41785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43130"/>
          <a:ext cx="889000" cy="4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170480</xdr:rowOff>
    </xdr:from>
    <xdr:to>
      <xdr:col>15</xdr:col>
      <xdr:colOff>50800</xdr:colOff>
      <xdr:row>59</xdr:row>
      <xdr:rowOff>12023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3130"/>
          <a:ext cx="889000" cy="18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155228</xdr:rowOff>
    </xdr:from>
    <xdr:to>
      <xdr:col>10</xdr:col>
      <xdr:colOff>114300</xdr:colOff>
      <xdr:row>59</xdr:row>
      <xdr:rowOff>12023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9328"/>
          <a:ext cx="889000"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115237</xdr:rowOff>
    </xdr:from>
    <xdr:to>
      <xdr:col>24</xdr:col>
      <xdr:colOff>114300</xdr:colOff>
      <xdr:row>59</xdr:row>
      <xdr:rowOff>45387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162435</xdr:rowOff>
    </xdr:from>
    <xdr:to>
      <xdr:col>20</xdr:col>
      <xdr:colOff>38100</xdr:colOff>
      <xdr:row>58</xdr:row>
      <xdr:rowOff>92585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109112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1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119680</xdr:rowOff>
    </xdr:from>
    <xdr:to>
      <xdr:col>15</xdr:col>
      <xdr:colOff>101600</xdr:colOff>
      <xdr:row>58</xdr:row>
      <xdr:rowOff>49830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66357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132673</xdr:rowOff>
    </xdr:from>
    <xdr:to>
      <xdr:col>10</xdr:col>
      <xdr:colOff>165100</xdr:colOff>
      <xdr:row>59</xdr:row>
      <xdr:rowOff>62823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53950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104428</xdr:rowOff>
    </xdr:from>
    <xdr:to>
      <xdr:col>6</xdr:col>
      <xdr:colOff>38100</xdr:colOff>
      <xdr:row>59</xdr:row>
      <xdr:rowOff>34578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51105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2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163044</xdr:rowOff>
    </xdr:from>
    <xdr:to>
      <xdr:col>24</xdr:col>
      <xdr:colOff>63500</xdr:colOff>
      <xdr:row>76</xdr:row>
      <xdr:rowOff>41731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21794"/>
          <a:ext cx="838200" cy="5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41731</xdr:rowOff>
    </xdr:from>
    <xdr:to>
      <xdr:col>19</xdr:col>
      <xdr:colOff>177800</xdr:colOff>
      <xdr:row>76</xdr:row>
      <xdr:rowOff>118258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71931"/>
          <a:ext cx="889000" cy="7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134035</xdr:rowOff>
    </xdr:from>
    <xdr:to>
      <xdr:col>15</xdr:col>
      <xdr:colOff>50800</xdr:colOff>
      <xdr:row>76</xdr:row>
      <xdr:rowOff>118258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92785"/>
          <a:ext cx="889000" cy="15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134035</xdr:rowOff>
    </xdr:from>
    <xdr:to>
      <xdr:col>10</xdr:col>
      <xdr:colOff>114300</xdr:colOff>
      <xdr:row>77</xdr:row>
      <xdr:rowOff>1608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92785"/>
          <a:ext cx="889000" cy="21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112244</xdr:rowOff>
    </xdr:from>
    <xdr:to>
      <xdr:col>24</xdr:col>
      <xdr:colOff>114300</xdr:colOff>
      <xdr:row>76</xdr:row>
      <xdr:rowOff>42394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90671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4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162381</xdr:rowOff>
    </xdr:from>
    <xdr:to>
      <xdr:col>20</xdr:col>
      <xdr:colOff>38100</xdr:colOff>
      <xdr:row>76</xdr:row>
      <xdr:rowOff>92531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83658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1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67458</xdr:rowOff>
    </xdr:from>
    <xdr:to>
      <xdr:col>15</xdr:col>
      <xdr:colOff>101600</xdr:colOff>
      <xdr:row>76</xdr:row>
      <xdr:rowOff>169058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160185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9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83235</xdr:rowOff>
    </xdr:from>
    <xdr:to>
      <xdr:col>10</xdr:col>
      <xdr:colOff>165100</xdr:colOff>
      <xdr:row>76</xdr:row>
      <xdr:rowOff>13385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29912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1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122258</xdr:rowOff>
    </xdr:from>
    <xdr:to>
      <xdr:col>6</xdr:col>
      <xdr:colOff>38100</xdr:colOff>
      <xdr:row>77</xdr:row>
      <xdr:rowOff>52408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43535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4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56418</xdr:rowOff>
    </xdr:from>
    <xdr:to>
      <xdr:col>24</xdr:col>
      <xdr:colOff>63500</xdr:colOff>
      <xdr:row>98</xdr:row>
      <xdr:rowOff>65222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58518"/>
          <a:ext cx="8382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56418</xdr:rowOff>
    </xdr:from>
    <xdr:to>
      <xdr:col>19</xdr:col>
      <xdr:colOff>177800</xdr:colOff>
      <xdr:row>98</xdr:row>
      <xdr:rowOff>69042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58518"/>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18193</xdr:rowOff>
    </xdr:from>
    <xdr:to>
      <xdr:col>15</xdr:col>
      <xdr:colOff>50800</xdr:colOff>
      <xdr:row>98</xdr:row>
      <xdr:rowOff>69042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20293"/>
          <a:ext cx="889000" cy="5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5705</xdr:rowOff>
    </xdr:from>
    <xdr:to>
      <xdr:col>10</xdr:col>
      <xdr:colOff>114300</xdr:colOff>
      <xdr:row>98</xdr:row>
      <xdr:rowOff>18193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07805"/>
          <a:ext cx="889000" cy="1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14422</xdr:rowOff>
    </xdr:from>
    <xdr:to>
      <xdr:col>24</xdr:col>
      <xdr:colOff>114300</xdr:colOff>
      <xdr:row>98</xdr:row>
      <xdr:rowOff>116022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5618</xdr:rowOff>
    </xdr:from>
    <xdr:to>
      <xdr:col>20</xdr:col>
      <xdr:colOff>38100</xdr:colOff>
      <xdr:row>98</xdr:row>
      <xdr:rowOff>107218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0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123745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8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18242</xdr:rowOff>
    </xdr:from>
    <xdr:to>
      <xdr:col>15</xdr:col>
      <xdr:colOff>101600</xdr:colOff>
      <xdr:row>98</xdr:row>
      <xdr:rowOff>119842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136369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9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138843</xdr:rowOff>
    </xdr:from>
    <xdr:to>
      <xdr:col>10</xdr:col>
      <xdr:colOff>165100</xdr:colOff>
      <xdr:row>98</xdr:row>
      <xdr:rowOff>68993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6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85520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4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126355</xdr:rowOff>
    </xdr:from>
    <xdr:to>
      <xdr:col>6</xdr:col>
      <xdr:colOff>38100</xdr:colOff>
      <xdr:row>98</xdr:row>
      <xdr:rowOff>56505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73032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170724</xdr:rowOff>
    </xdr:from>
    <xdr:to>
      <xdr:col>55</xdr:col>
      <xdr:colOff>0</xdr:colOff>
      <xdr:row>39</xdr:row>
      <xdr:rowOff>1887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85824"/>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1887</xdr:rowOff>
    </xdr:from>
    <xdr:to>
      <xdr:col>50</xdr:col>
      <xdr:colOff>114300</xdr:colOff>
      <xdr:row>39</xdr:row>
      <xdr:rowOff>3846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88437"/>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3846</xdr:rowOff>
    </xdr:from>
    <xdr:to>
      <xdr:col>45</xdr:col>
      <xdr:colOff>177800</xdr:colOff>
      <xdr:row>39</xdr:row>
      <xdr:rowOff>6132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903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6132</xdr:rowOff>
    </xdr:from>
    <xdr:to>
      <xdr:col>41</xdr:col>
      <xdr:colOff>50800</xdr:colOff>
      <xdr:row>39</xdr:row>
      <xdr:rowOff>8092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9268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119924</xdr:rowOff>
    </xdr:from>
    <xdr:to>
      <xdr:col>55</xdr:col>
      <xdr:colOff>50800</xdr:colOff>
      <xdr:row>39</xdr:row>
      <xdr:rowOff>50074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34851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4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122537</xdr:rowOff>
    </xdr:from>
    <xdr:to>
      <xdr:col>50</xdr:col>
      <xdr:colOff>165100</xdr:colOff>
      <xdr:row>39</xdr:row>
      <xdr:rowOff>52687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43814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3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124496</xdr:rowOff>
    </xdr:from>
    <xdr:to>
      <xdr:col>46</xdr:col>
      <xdr:colOff>38100</xdr:colOff>
      <xdr:row>39</xdr:row>
      <xdr:rowOff>54646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45773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32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126782</xdr:rowOff>
    </xdr:from>
    <xdr:to>
      <xdr:col>41</xdr:col>
      <xdr:colOff>101600</xdr:colOff>
      <xdr:row>39</xdr:row>
      <xdr:rowOff>56932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48059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128742</xdr:rowOff>
    </xdr:from>
    <xdr:to>
      <xdr:col>36</xdr:col>
      <xdr:colOff>165100</xdr:colOff>
      <xdr:row>39</xdr:row>
      <xdr:rowOff>58892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50019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104419</xdr:rowOff>
    </xdr:from>
    <xdr:to>
      <xdr:col>55</xdr:col>
      <xdr:colOff>0</xdr:colOff>
      <xdr:row>57</xdr:row>
      <xdr:rowOff>115653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77069"/>
          <a:ext cx="8382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104419</xdr:rowOff>
    </xdr:from>
    <xdr:to>
      <xdr:col>50</xdr:col>
      <xdr:colOff>114300</xdr:colOff>
      <xdr:row>57</xdr:row>
      <xdr:rowOff>110352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77069"/>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82975</xdr:rowOff>
    </xdr:from>
    <xdr:to>
      <xdr:col>45</xdr:col>
      <xdr:colOff>177800</xdr:colOff>
      <xdr:row>57</xdr:row>
      <xdr:rowOff>110352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855625"/>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82975</xdr:rowOff>
    </xdr:from>
    <xdr:to>
      <xdr:col>41</xdr:col>
      <xdr:colOff>50800</xdr:colOff>
      <xdr:row>57</xdr:row>
      <xdr:rowOff>107859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855625"/>
          <a:ext cx="889000" cy="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64853</xdr:rowOff>
    </xdr:from>
    <xdr:to>
      <xdr:col>55</xdr:col>
      <xdr:colOff>50800</xdr:colOff>
      <xdr:row>57</xdr:row>
      <xdr:rowOff>166453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43280</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53619</xdr:rowOff>
    </xdr:from>
    <xdr:to>
      <xdr:col>50</xdr:col>
      <xdr:colOff>165100</xdr:colOff>
      <xdr:row>57</xdr:row>
      <xdr:rowOff>155219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146346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9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59552</xdr:rowOff>
    </xdr:from>
    <xdr:to>
      <xdr:col>46</xdr:col>
      <xdr:colOff>38100</xdr:colOff>
      <xdr:row>57</xdr:row>
      <xdr:rowOff>161152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152279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32175</xdr:rowOff>
    </xdr:from>
    <xdr:to>
      <xdr:col>41</xdr:col>
      <xdr:colOff>101600</xdr:colOff>
      <xdr:row>57</xdr:row>
      <xdr:rowOff>133775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124902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89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57059</xdr:rowOff>
    </xdr:from>
    <xdr:to>
      <xdr:col>36</xdr:col>
      <xdr:colOff>165100</xdr:colOff>
      <xdr:row>57</xdr:row>
      <xdr:rowOff>158659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2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149786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92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75687</xdr:rowOff>
    </xdr:from>
    <xdr:to>
      <xdr:col>55</xdr:col>
      <xdr:colOff>0</xdr:colOff>
      <xdr:row>78</xdr:row>
      <xdr:rowOff>91260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48787"/>
          <a:ext cx="838200" cy="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78042</xdr:rowOff>
    </xdr:from>
    <xdr:to>
      <xdr:col>50</xdr:col>
      <xdr:colOff>114300</xdr:colOff>
      <xdr:row>78</xdr:row>
      <xdr:rowOff>91260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51142"/>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78042</xdr:rowOff>
    </xdr:from>
    <xdr:to>
      <xdr:col>45</xdr:col>
      <xdr:colOff>177800</xdr:colOff>
      <xdr:row>78</xdr:row>
      <xdr:rowOff>93038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51142"/>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93038</xdr:rowOff>
    </xdr:from>
    <xdr:to>
      <xdr:col>41</xdr:col>
      <xdr:colOff>50800</xdr:colOff>
      <xdr:row>78</xdr:row>
      <xdr:rowOff>103394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66138"/>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24887</xdr:rowOff>
    </xdr:from>
    <xdr:to>
      <xdr:col>55</xdr:col>
      <xdr:colOff>50800</xdr:colOff>
      <xdr:row>78</xdr:row>
      <xdr:rowOff>126487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9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111264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40460</xdr:rowOff>
    </xdr:from>
    <xdr:to>
      <xdr:col>50</xdr:col>
      <xdr:colOff>165100</xdr:colOff>
      <xdr:row>78</xdr:row>
      <xdr:rowOff>142060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133187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0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27242</xdr:rowOff>
    </xdr:from>
    <xdr:to>
      <xdr:col>46</xdr:col>
      <xdr:colOff>38100</xdr:colOff>
      <xdr:row>78</xdr:row>
      <xdr:rowOff>128842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119969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9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42238</xdr:rowOff>
    </xdr:from>
    <xdr:to>
      <xdr:col>41</xdr:col>
      <xdr:colOff>101600</xdr:colOff>
      <xdr:row>78</xdr:row>
      <xdr:rowOff>143838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134965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0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52594</xdr:rowOff>
    </xdr:from>
    <xdr:to>
      <xdr:col>36</xdr:col>
      <xdr:colOff>165100</xdr:colOff>
      <xdr:row>78</xdr:row>
      <xdr:rowOff>154194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145321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66977</xdr:rowOff>
    </xdr:from>
    <xdr:to>
      <xdr:col>55</xdr:col>
      <xdr:colOff>0</xdr:colOff>
      <xdr:row>96</xdr:row>
      <xdr:rowOff>122765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526177"/>
          <a:ext cx="838200" cy="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111486</xdr:rowOff>
    </xdr:from>
    <xdr:to>
      <xdr:col>50</xdr:col>
      <xdr:colOff>114300</xdr:colOff>
      <xdr:row>96</xdr:row>
      <xdr:rowOff>122765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570686"/>
          <a:ext cx="889000" cy="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75254</xdr:rowOff>
    </xdr:from>
    <xdr:to>
      <xdr:col>45</xdr:col>
      <xdr:colOff>177800</xdr:colOff>
      <xdr:row>96</xdr:row>
      <xdr:rowOff>111486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363004"/>
          <a:ext cx="889000" cy="20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75254</xdr:rowOff>
    </xdr:from>
    <xdr:to>
      <xdr:col>41</xdr:col>
      <xdr:colOff>50800</xdr:colOff>
      <xdr:row>96</xdr:row>
      <xdr:rowOff>33240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363004"/>
          <a:ext cx="889000" cy="12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16177</xdr:rowOff>
    </xdr:from>
    <xdr:to>
      <xdr:col>55</xdr:col>
      <xdr:colOff>50800</xdr:colOff>
      <xdr:row>96</xdr:row>
      <xdr:rowOff>117777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7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166054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5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71965</xdr:rowOff>
    </xdr:from>
    <xdr:to>
      <xdr:col>50</xdr:col>
      <xdr:colOff>165100</xdr:colOff>
      <xdr:row>97</xdr:row>
      <xdr:rowOff>2115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164692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60686</xdr:rowOff>
    </xdr:from>
    <xdr:to>
      <xdr:col>46</xdr:col>
      <xdr:colOff>38100</xdr:colOff>
      <xdr:row>96</xdr:row>
      <xdr:rowOff>162286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1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153413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1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24454</xdr:rowOff>
    </xdr:from>
    <xdr:to>
      <xdr:col>41</xdr:col>
      <xdr:colOff>101600</xdr:colOff>
      <xdr:row>95</xdr:row>
      <xdr:rowOff>126054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142581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0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153890</xdr:rowOff>
    </xdr:from>
    <xdr:to>
      <xdr:col>36</xdr:col>
      <xdr:colOff>165100</xdr:colOff>
      <xdr:row>96</xdr:row>
      <xdr:rowOff>84040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44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100567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2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142805</xdr:rowOff>
    </xdr:from>
    <xdr:to>
      <xdr:col>85</xdr:col>
      <xdr:colOff>127000</xdr:colOff>
      <xdr:row>36</xdr:row>
      <xdr:rowOff>349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143555"/>
          <a:ext cx="8382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85084</xdr:rowOff>
    </xdr:from>
    <xdr:to>
      <xdr:col>81</xdr:col>
      <xdr:colOff>50800</xdr:colOff>
      <xdr:row>35</xdr:row>
      <xdr:rowOff>142805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914384"/>
          <a:ext cx="889000" cy="2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85084</xdr:rowOff>
    </xdr:from>
    <xdr:to>
      <xdr:col>76</xdr:col>
      <xdr:colOff>114300</xdr:colOff>
      <xdr:row>35</xdr:row>
      <xdr:rowOff>57404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914384"/>
          <a:ext cx="889000" cy="14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25743</xdr:rowOff>
    </xdr:from>
    <xdr:to>
      <xdr:col>71</xdr:col>
      <xdr:colOff>177800</xdr:colOff>
      <xdr:row>35</xdr:row>
      <xdr:rowOff>57404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026493"/>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120999</xdr:rowOff>
    </xdr:from>
    <xdr:to>
      <xdr:col>85</xdr:col>
      <xdr:colOff>177800</xdr:colOff>
      <xdr:row>36</xdr:row>
      <xdr:rowOff>51149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143876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7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92005</xdr:rowOff>
    </xdr:from>
    <xdr:to>
      <xdr:col>81</xdr:col>
      <xdr:colOff>101600</xdr:colOff>
      <xdr:row>36</xdr:row>
      <xdr:rowOff>22155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0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38682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8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34284</xdr:rowOff>
    </xdr:from>
    <xdr:to>
      <xdr:col>76</xdr:col>
      <xdr:colOff>165100</xdr:colOff>
      <xdr:row>34</xdr:row>
      <xdr:rowOff>135884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86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152411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63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6604</xdr:rowOff>
    </xdr:from>
    <xdr:to>
      <xdr:col>72</xdr:col>
      <xdr:colOff>38100</xdr:colOff>
      <xdr:row>35</xdr:row>
      <xdr:rowOff>108204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124731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146393</xdr:rowOff>
    </xdr:from>
    <xdr:to>
      <xdr:col>67</xdr:col>
      <xdr:colOff>101600</xdr:colOff>
      <xdr:row>35</xdr:row>
      <xdr:rowOff>76543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93070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75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35903</xdr:rowOff>
    </xdr:from>
    <xdr:to>
      <xdr:col>85</xdr:col>
      <xdr:colOff>127000</xdr:colOff>
      <xdr:row>57</xdr:row>
      <xdr:rowOff>141160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294203"/>
          <a:ext cx="838200" cy="6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35903</xdr:rowOff>
    </xdr:from>
    <xdr:to>
      <xdr:col>81</xdr:col>
      <xdr:colOff>50800</xdr:colOff>
      <xdr:row>55</xdr:row>
      <xdr:rowOff>69291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294203"/>
          <a:ext cx="889000" cy="20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69291</xdr:rowOff>
    </xdr:from>
    <xdr:to>
      <xdr:col>76</xdr:col>
      <xdr:colOff>114300</xdr:colOff>
      <xdr:row>56</xdr:row>
      <xdr:rowOff>158318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499041"/>
          <a:ext cx="889000" cy="2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158318</xdr:rowOff>
    </xdr:from>
    <xdr:to>
      <xdr:col>71</xdr:col>
      <xdr:colOff>177800</xdr:colOff>
      <xdr:row>58</xdr:row>
      <xdr:rowOff>25794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759518"/>
          <a:ext cx="889000" cy="2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90360</xdr:rowOff>
    </xdr:from>
    <xdr:to>
      <xdr:col>85</xdr:col>
      <xdr:colOff>177800</xdr:colOff>
      <xdr:row>58</xdr:row>
      <xdr:rowOff>20510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68787</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4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156553</xdr:rowOff>
    </xdr:from>
    <xdr:to>
      <xdr:col>81</xdr:col>
      <xdr:colOff>101600</xdr:colOff>
      <xdr:row>54</xdr:row>
      <xdr:rowOff>86703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2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103230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0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18491</xdr:rowOff>
    </xdr:from>
    <xdr:to>
      <xdr:col>76</xdr:col>
      <xdr:colOff>165100</xdr:colOff>
      <xdr:row>55</xdr:row>
      <xdr:rowOff>120091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4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136618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22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107518</xdr:rowOff>
    </xdr:from>
    <xdr:to>
      <xdr:col>72</xdr:col>
      <xdr:colOff>38100</xdr:colOff>
      <xdr:row>57</xdr:row>
      <xdr:rowOff>37668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28795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146444</xdr:rowOff>
    </xdr:from>
    <xdr:to>
      <xdr:col>67</xdr:col>
      <xdr:colOff>101600</xdr:colOff>
      <xdr:row>58</xdr:row>
      <xdr:rowOff>76594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67721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74909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19459"/>
          <a:ext cx="838200" cy="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9513</xdr:rowOff>
    </xdr:from>
    <xdr:to>
      <xdr:col>81</xdr:col>
      <xdr:colOff>50800</xdr:colOff>
      <xdr:row>79</xdr:row>
      <xdr:rowOff>74909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54063"/>
          <a:ext cx="889000" cy="6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123208</xdr:rowOff>
    </xdr:from>
    <xdr:to>
      <xdr:col>76</xdr:col>
      <xdr:colOff>114300</xdr:colOff>
      <xdr:row>79</xdr:row>
      <xdr:rowOff>9513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324858"/>
          <a:ext cx="889000" cy="22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123208</xdr:rowOff>
    </xdr:from>
    <xdr:to>
      <xdr:col>71</xdr:col>
      <xdr:colOff>177800</xdr:colOff>
      <xdr:row>77</xdr:row>
      <xdr:rowOff>134246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324858"/>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163503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24109</xdr:rowOff>
    </xdr:from>
    <xdr:to>
      <xdr:col>81</xdr:col>
      <xdr:colOff>101600</xdr:colOff>
      <xdr:row>79</xdr:row>
      <xdr:rowOff>125709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116836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6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130163</xdr:rowOff>
    </xdr:from>
    <xdr:to>
      <xdr:col>76</xdr:col>
      <xdr:colOff>165100</xdr:colOff>
      <xdr:row>79</xdr:row>
      <xdr:rowOff>60313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51440</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72408</xdr:rowOff>
    </xdr:from>
    <xdr:to>
      <xdr:col>72</xdr:col>
      <xdr:colOff>38100</xdr:colOff>
      <xdr:row>78</xdr:row>
      <xdr:rowOff>2558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2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19085</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30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83446</xdr:rowOff>
    </xdr:from>
    <xdr:to>
      <xdr:col>67</xdr:col>
      <xdr:colOff>101600</xdr:colOff>
      <xdr:row>78</xdr:row>
      <xdr:rowOff>13596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2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30123</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30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47182</xdr:rowOff>
    </xdr:from>
    <xdr:to>
      <xdr:col>85</xdr:col>
      <xdr:colOff>127000</xdr:colOff>
      <xdr:row>97</xdr:row>
      <xdr:rowOff>82812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677832"/>
          <a:ext cx="838200" cy="3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47182</xdr:rowOff>
    </xdr:from>
    <xdr:to>
      <xdr:col>81</xdr:col>
      <xdr:colOff>50800</xdr:colOff>
      <xdr:row>97</xdr:row>
      <xdr:rowOff>104054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677832"/>
          <a:ext cx="889000" cy="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104054</xdr:rowOff>
    </xdr:from>
    <xdr:to>
      <xdr:col>76</xdr:col>
      <xdr:colOff>114300</xdr:colOff>
      <xdr:row>97</xdr:row>
      <xdr:rowOff>114378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734704"/>
          <a:ext cx="8890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108068</xdr:rowOff>
    </xdr:from>
    <xdr:to>
      <xdr:col>71</xdr:col>
      <xdr:colOff>177800</xdr:colOff>
      <xdr:row>97</xdr:row>
      <xdr:rowOff>114378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73871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32012</xdr:rowOff>
    </xdr:from>
    <xdr:to>
      <xdr:col>85</xdr:col>
      <xdr:colOff>177800</xdr:colOff>
      <xdr:row>97</xdr:row>
      <xdr:rowOff>133612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66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54889</xdr:rowOff>
    </xdr:from>
    <xdr:ext cx="599010"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1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167832</xdr:rowOff>
    </xdr:from>
    <xdr:to>
      <xdr:col>81</xdr:col>
      <xdr:colOff>101600</xdr:colOff>
      <xdr:row>97</xdr:row>
      <xdr:rowOff>97982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6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114509</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181795" y="1640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53254</xdr:rowOff>
    </xdr:from>
    <xdr:to>
      <xdr:col>76</xdr:col>
      <xdr:colOff>165100</xdr:colOff>
      <xdr:row>97</xdr:row>
      <xdr:rowOff>154854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6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171381</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292795" y="164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63578</xdr:rowOff>
    </xdr:from>
    <xdr:to>
      <xdr:col>72</xdr:col>
      <xdr:colOff>38100</xdr:colOff>
      <xdr:row>97</xdr:row>
      <xdr:rowOff>165178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69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10255</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03795" y="1646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57268</xdr:rowOff>
    </xdr:from>
    <xdr:to>
      <xdr:col>67</xdr:col>
      <xdr:colOff>101600</xdr:colOff>
      <xdr:row>97</xdr:row>
      <xdr:rowOff>158868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6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3945</xdr:rowOff>
    </xdr:from>
    <xdr:ext cx="599010"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14795" y="1646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住民一人当たりのコストとしては、特に、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民生費、商工費、土木費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が昨年度より増加、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消防費、公債費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については類似団体を上回って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については減少しており、主な要因は次によるものである。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後期高齢者医療特別会計繰出金の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地域振興券交付事業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による増加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道路新設事業の増加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新庁舎防災無線整備事業の終了による減少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長期債元金償還金の減少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　　認定こども園整備事業の終了による減少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財政調整基金残高は、適切な財源の確保と歳出の精査により、取崩しを回避しており、前年度とほぼ同額を維持している。また、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新庁舎建設事業、認定こども園整備事業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終了に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より、歳入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、歳出ともに減少したことに加え、人件費や公債費等の減少により、前年度と比較し、実質収支額が約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百万円の増加、標準財政規模に占める割合では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％の増加となっている。今後も行政の効率化の一層の推進、未利用財産の活用・売り払い等により歳入を確保し財政基盤の強化に努める。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全会計において黒字もしくは収支均衡として推移している。しかしながら、水道事業会計（簡易水道事業分）、下水道事業会計等には赤字補填としての繰出を行っており、一般会計負担の軽減・抑制が課題となっている。また、一般会計においては、普通交付税</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、市債等が減となっているものの人件費や物件費の抑制により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幅な黒字となっている。今後、国勢調査による人口減少の影響を受け普通交付税が減少することや、社会保障関係費等が増加すること、人口減少による市税の減少が見込まれることからも、一般財源の確保がより厳しい状況が想定される。今後も、一般会計及び公営企業会計共に整備事業の抑制・効率化及び維持管理経費の節減を徹底し、自主財源の確保や事務事業の効率化等による収支改善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を行ったことにより、元利償還金が増加。新庁舎建設事業、認定こども園建設事業等の大規模事業の償還猶予の終了により、実質公債費比率の分子の増加が見込まれる。緊急度・優先度等の的確な把握に基づく事業の選択と計画的実施の徹底等により起債に依存しない財政運営、交付税算入割合の高い有利な事業債等の活用により、公債費の削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公営企業債等繰入見込額、組合等負担等見込額は平成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継続して減少傾向にある。また、一般会計に係る地方債の現在高についても、新庁舎整備事業や認定こども園整備事業等の大型事業が完了したこと、繰上償還及び地方債の新発債発行の抑制等により減少に転じた。今後も後世への負担を少しでも軽減するよう、新規事業等の厳しい選択と計画的な事業実施等による市債新規発行の抑制及び交付税算入率の高い市債の活用、職員定数の適正化、土地開発公社の健全化を継続して行い、将来負担の縮減・抑制、財政の健全化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奈良県五條市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年度においては、公債費に対して減債基金を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百万円、ふるさと納税寄付金充当分としてふるさと五條市応援基金を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百万円等基金全体で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百万円を取り崩した一方で、決算剰余金等を財源として減債基金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百万円、職員退職手当基金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百万円やふるさと五條市応援寄付金の積立等により、基金全体で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・今後、数年間は公債費の償還財源確保のため決算剰余金等を財源として減債基金への積立を継続予定。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①地域振興基金　　　 　　：　合併特例債を原資に造成した基金であり、償還終了分は合併による財政需要に活用可能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②職員退職手当基金　 　　：　職員の退職手当支給の資金として活用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③公共施設整備基金　　 　：　新庁舎整備事業を含め公共施設の整備の財源として活用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④森林環境基金　　　　 　：　森林整備及びその促進に要する経費の財源として活用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⑤ふるさと五條市応援基金 ：　ふるさと納税寄附金等の適正な運用に活用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①該当なし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②後年度に発生する退職金の充当財源として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③該当なし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④令和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年度森林整備事業の財源分として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⑤令和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年度ふるさと納税寄附金を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年度寄附金分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各基金の条例の規定に基づく管理・運用に向け、適正額の確保等に努める。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・基金の運用利益のみ積立てのため増減なし</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・年度間の財源調整及び不測の事態に対応するため、財政調整基金の残高については、標準財政規模の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億円程度の保有に努める。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新庁舎整備事業、認定こども園整備事業等による公債費の償還が予定されているため、減債基金を活用し年度毎の公債費負担の平準化を図ると共に、将来負担に対する備えとして減債基金の残高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2D68D1-4C1C-44CF-A325-84A37F156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0A6A49-4D9C-47BB-9869-C3DD5CB24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01A5655-6B1C-469E-AE14-3AAB4ACC0F6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9C2D681-0F6F-4A3D-85F8-506A23E1257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21F420E-43B6-4006-A619-1BCF8A781FB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7795400-2467-4C18-9D1A-D4252FDADE4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C5F08B1-0410-4AFB-9EC6-BA942206226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2EF8419-23A9-45DC-9DF6-07D8B7C3A06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8393C20-082D-47E3-8614-DBA4F8258D8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DB64470-3B00-4F07-A0DD-4F7DDC4E8CA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7CD2355-3B0C-4706-BE4C-A9400B6EBB6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FA078E1-007F-4672-8A11-8C32A0D0A40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28,039
27,610
292.02
19,425,021
18,667,099
752,294
10,997,539
27,706,430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8D76D48-EA1E-4741-9194-B7390639CA0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CC3D0D8-F926-420C-A7DA-A25BB97F102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534918A-9C6F-46D6-8EF4-359B8E97C25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591BF64-026E-479B-BC34-8F1A0D4FE2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B7DB40D-AD0D-415C-ABD4-F1BA2E7EF24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A8A3436-1EF4-4F9E-B2CF-AD6A2D74390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D79A8C9-C342-463A-896F-620370EF6D8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F029175-3AD7-4593-B95D-E55EFB4B99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7EBE686-2F60-4AE9-9EB0-B612B3D8AF1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12F7383-4705-48B2-858B-D57236C5150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4033C2C-0DF5-4E46-8468-77D7E28944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13A5D1E-D4E5-4F4C-BCA7-B0DE742833F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76036F9-7992-4EEB-B87F-55DFCFD5C0A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2A50920-3A29-42F8-8EC3-EBBB98CA59A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FD37250-B741-4BD7-90F1-D137A7A1CC9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2A986BF-862A-420C-B30C-B2A89A044F4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6A13D3C-7D9E-4163-99E2-0F27F6A3EB2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5C4EBAC-A8CA-4E13-AA92-1D50471D1F9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D1FB690-5428-435B-9ADC-5526BBB8281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57EB9FC-26CA-4C40-835E-D9C49070004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01DC317-2A37-4C66-AFC8-87C8DE5D1E8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F13A6A6-C865-4EBD-A49A-F731FB892FC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D96942A-9B95-43CE-B857-541DC584AD0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6D3FE25-E998-4961-A2D8-956DFD7093D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C56F6F5-FA4A-4ACC-97C8-C5D879D1A28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A9AD7B0-6AA7-4373-AD11-7E0AA3FE4E8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F8225B7-16B0-4C26-B103-17DBA6072D1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AE3D842-F6FA-4258-A058-CD88DB79F46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67668E5-B04A-4361-B281-F1E7D929624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6D24099-FD6F-4B86-A903-D74D3456215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CF8F0D7-87F4-4373-8244-A76CB04283F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08FF986-8B8C-476C-A6AC-69457A1423B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C593AED-D09D-400D-8874-4172162E98B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0E5C6D6-4D26-4E2A-AB99-B5B188CF8E6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5C341CD-C137-4FED-9AB0-EFFA7107538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五條市の有形固定資産減価償却率は奈良県平均より▲</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％、全国平均より▲</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％下回っており、類似団体内平均値と比較しても低い数値となっている。しかし、令和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年度と比較すると</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％増加している。令和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年度は新庁舎整備事業、認定こども園整備事業が完了し施設の供用が開始したことから、数値が減少したが令和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年度は、大きな施設整備事業などがなかったため数値が増加している。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総合管理計画をもとに統廃合・長寿命化について検討し、減少に向けて取り組んでいく。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1DB49D0-EB6A-4A78-A810-06F07857631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0A643D0-4295-4AB7-9821-555E611D481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7234634-5D65-4D1C-9EAA-5FAF04F700A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2BBF811-96B8-4625-A849-F9EC5F2CCE5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BF185AD7-7A79-4769-874B-2508CE4841E4}"/>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88D6F24-5B9C-4444-B83F-AA370CCC062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428A439-CAA8-4577-AF03-AA6DA3FFFB4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1539C04-F912-426D-ABEE-24BFEAC88EE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9FC2870-7B9A-41B4-BB26-617CC0985DB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A8620B9-A399-4E0E-B0D8-206FF82C6F1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0A37D00-4F83-46AD-A6FC-6B4051A82FD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EC389C7-086F-4259-946B-EBDA7357CE2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2B68868-D5E6-4D36-9040-1904F01BF6D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E1D8297-B3C8-4763-94B5-5A5853BDE85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162F837C-1AA5-4D0D-ABC4-6D1FC59D467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D08B27F-45B5-4EDB-8A3A-58502820366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95DE2EF5-867C-482D-A7FB-ACD9F23C60A2}"/>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D8A58EEE-BE76-428E-9244-AA1FA85120B2}"/>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5703F9C9-96DF-47AF-8A4B-19C95BD73D3E}"/>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5A0BC1A3-8054-4260-9DFA-FBDB3FFB0245}"/>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ABDB963B-2263-4F77-9442-C2735E036682}"/>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2684CC1C-AA17-4588-ACED-639954E5F452}"/>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466C5772-41D1-4F99-BD6A-788A3BD00D7B}"/>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0D49BB05-6869-4D5C-B39A-7E65E73EAF74}"/>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A53C6448-2F28-49A8-88D2-EAF6AA711479}"/>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63BF1002-AE05-4F90-8DD5-B199C25B4FC8}"/>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CCDF3F57-7573-42DA-B36F-A0C9148243AC}"/>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0DAD2E0-EBDB-4580-AC6F-3C91AAD8D3A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9C189E1-9D6A-45FE-9BE7-8F3B57B8D58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D16F7E8-7DAF-407B-B5F6-E88EB2F0732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C23C53C-6EF2-4CB7-BD37-75CDB7C2314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537FF7B-99F0-48DE-8087-B1217E1340B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81" name="楕円 80">
          <a:extLst>
            <a:ext uri="{FF2B5EF4-FFF2-40B4-BE49-F238E27FC236}">
              <a16:creationId xmlns:a16="http://schemas.microsoft.com/office/drawing/2014/main" id="{B65937B5-65CB-4DF1-8B3D-BCC3E47B7A28}"/>
            </a:ext>
          </a:extLst>
        </xdr:cNvPr>
        <xdr:cNvSpPr/>
      </xdr:nvSpPr>
      <xdr:spPr>
        <a:xfrm>
          <a:off x="47117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114740</xdr:rowOff>
    </xdr:from>
    <xdr:ext cx="405111" cy="259045"/>
    <xdr:sp macro="" textlink="">
      <xdr:nvSpPr>
        <xdr:cNvPr id="82" name="有形固定資産減価償却率該当値テキスト">
          <a:extLst>
            <a:ext uri="{FF2B5EF4-FFF2-40B4-BE49-F238E27FC236}">
              <a16:creationId xmlns:a16="http://schemas.microsoft.com/office/drawing/2014/main" id="{EF3FAE47-6613-4D24-AC5B-3C93AB2165A6}"/>
            </a:ext>
          </a:extLst>
        </xdr:cNvPr>
        <xdr:cNvSpPr txBox="1"/>
      </xdr:nvSpPr>
      <xdr:spPr>
        <a:xfrm>
          <a:off x="4813300" y="58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54081</xdr:rowOff>
    </xdr:from>
    <xdr:to>
      <xdr:col>19</xdr:col>
      <xdr:colOff>187325</xdr:colOff>
      <xdr:row>30</xdr:row>
      <xdr:rowOff>155681</xdr:rowOff>
    </xdr:to>
    <xdr:sp macro="" textlink="">
      <xdr:nvSpPr>
        <xdr:cNvPr id="83" name="楕円 82">
          <a:extLst>
            <a:ext uri="{FF2B5EF4-FFF2-40B4-BE49-F238E27FC236}">
              <a16:creationId xmlns:a16="http://schemas.microsoft.com/office/drawing/2014/main" id="{4F044863-CC2E-4B16-8568-F34F50A23163}"/>
            </a:ext>
          </a:extLst>
        </xdr:cNvPr>
        <xdr:cNvSpPr/>
      </xdr:nvSpPr>
      <xdr:spPr>
        <a:xfrm>
          <a:off x="4000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104881</xdr:rowOff>
    </xdr:from>
    <xdr:to>
      <xdr:col>23</xdr:col>
      <xdr:colOff>85725</xdr:colOff>
      <xdr:row>30</xdr:row>
      <xdr:rowOff>142663</xdr:rowOff>
    </xdr:to>
    <xdr:cxnSp macro="">
      <xdr:nvCxnSpPr>
        <xdr:cNvPr id="84" name="直線コネクタ 83">
          <a:extLst>
            <a:ext uri="{FF2B5EF4-FFF2-40B4-BE49-F238E27FC236}">
              <a16:creationId xmlns:a16="http://schemas.microsoft.com/office/drawing/2014/main" id="{079E20F8-0B27-47E2-A0A3-28D214E5F3E3}"/>
            </a:ext>
          </a:extLst>
        </xdr:cNvPr>
        <xdr:cNvCxnSpPr/>
      </xdr:nvCxnSpPr>
      <xdr:spPr>
        <a:xfrm>
          <a:off x="4051300" y="6019906"/>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70273</xdr:rowOff>
    </xdr:from>
    <xdr:to>
      <xdr:col>15</xdr:col>
      <xdr:colOff>187325</xdr:colOff>
      <xdr:row>31</xdr:row>
      <xdr:rowOff>423</xdr:rowOff>
    </xdr:to>
    <xdr:sp macro="" textlink="">
      <xdr:nvSpPr>
        <xdr:cNvPr id="85" name="楕円 84">
          <a:extLst>
            <a:ext uri="{FF2B5EF4-FFF2-40B4-BE49-F238E27FC236}">
              <a16:creationId xmlns:a16="http://schemas.microsoft.com/office/drawing/2014/main" id="{130AA25A-A8D2-463E-A1BA-4CBCABA63F87}"/>
            </a:ext>
          </a:extLst>
        </xdr:cNvPr>
        <xdr:cNvSpPr/>
      </xdr:nvSpPr>
      <xdr:spPr>
        <a:xfrm>
          <a:off x="3238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104881</xdr:rowOff>
    </xdr:from>
    <xdr:to>
      <xdr:col>19</xdr:col>
      <xdr:colOff>136525</xdr:colOff>
      <xdr:row>30</xdr:row>
      <xdr:rowOff>121073</xdr:rowOff>
    </xdr:to>
    <xdr:cxnSp macro="">
      <xdr:nvCxnSpPr>
        <xdr:cNvPr id="86" name="直線コネクタ 85">
          <a:extLst>
            <a:ext uri="{FF2B5EF4-FFF2-40B4-BE49-F238E27FC236}">
              <a16:creationId xmlns:a16="http://schemas.microsoft.com/office/drawing/2014/main" id="{5B6C5575-F528-4F9F-9DE8-1FD621F690D6}"/>
            </a:ext>
          </a:extLst>
        </xdr:cNvPr>
        <xdr:cNvCxnSpPr/>
      </xdr:nvCxnSpPr>
      <xdr:spPr>
        <a:xfrm flipV="1">
          <a:off x="3289300" y="6019906"/>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7" name="楕円 86">
          <a:extLst>
            <a:ext uri="{FF2B5EF4-FFF2-40B4-BE49-F238E27FC236}">
              <a16:creationId xmlns:a16="http://schemas.microsoft.com/office/drawing/2014/main" id="{C47D4327-EC87-4797-AD4F-E3D313045347}"/>
            </a:ext>
          </a:extLst>
        </xdr:cNvPr>
        <xdr:cNvSpPr/>
      </xdr:nvSpPr>
      <xdr:spPr>
        <a:xfrm>
          <a:off x="2476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92287</xdr:rowOff>
    </xdr:from>
    <xdr:to>
      <xdr:col>15</xdr:col>
      <xdr:colOff>136525</xdr:colOff>
      <xdr:row>30</xdr:row>
      <xdr:rowOff>121073</xdr:rowOff>
    </xdr:to>
    <xdr:cxnSp macro="">
      <xdr:nvCxnSpPr>
        <xdr:cNvPr id="88" name="直線コネクタ 87">
          <a:extLst>
            <a:ext uri="{FF2B5EF4-FFF2-40B4-BE49-F238E27FC236}">
              <a16:creationId xmlns:a16="http://schemas.microsoft.com/office/drawing/2014/main" id="{60EE2F1D-311E-41A6-8ECC-3AB80B86E4B7}"/>
            </a:ext>
          </a:extLst>
        </xdr:cNvPr>
        <xdr:cNvCxnSpPr/>
      </xdr:nvCxnSpPr>
      <xdr:spPr>
        <a:xfrm>
          <a:off x="2527300" y="600731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89" name="楕円 88">
          <a:extLst>
            <a:ext uri="{FF2B5EF4-FFF2-40B4-BE49-F238E27FC236}">
              <a16:creationId xmlns:a16="http://schemas.microsoft.com/office/drawing/2014/main" id="{01DF0959-7CFD-4D98-B252-BDD3E34A2A29}"/>
            </a:ext>
          </a:extLst>
        </xdr:cNvPr>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92287</xdr:rowOff>
    </xdr:to>
    <xdr:cxnSp macro="">
      <xdr:nvCxnSpPr>
        <xdr:cNvPr id="90" name="直線コネクタ 89">
          <a:extLst>
            <a:ext uri="{FF2B5EF4-FFF2-40B4-BE49-F238E27FC236}">
              <a16:creationId xmlns:a16="http://schemas.microsoft.com/office/drawing/2014/main" id="{7A3DF807-4C0C-4E69-BAE4-3D08136E8103}"/>
            </a:ext>
          </a:extLst>
        </xdr:cNvPr>
        <xdr:cNvCxnSpPr/>
      </xdr:nvCxnSpPr>
      <xdr:spPr>
        <a:xfrm>
          <a:off x="1765300" y="598932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827D1FBA-287E-4392-9E39-57FF9C3D6E3D}"/>
            </a:ext>
          </a:extLst>
        </xdr:cNvPr>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a:extLst>
            <a:ext uri="{FF2B5EF4-FFF2-40B4-BE49-F238E27FC236}">
              <a16:creationId xmlns:a16="http://schemas.microsoft.com/office/drawing/2014/main" id="{5A5594F2-E04A-4170-860D-10C90C59E9F6}"/>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B3FA3217-3676-438B-9713-95192DE944DB}"/>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7ADDCF9B-52B7-4D06-A249-2E5F8CEEBE08}"/>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758</xdr:rowOff>
    </xdr:from>
    <xdr:ext cx="405111" cy="259045"/>
    <xdr:sp macro="" textlink="">
      <xdr:nvSpPr>
        <xdr:cNvPr id="95" name="n_1mainValue有形固定資産減価償却率">
          <a:extLst>
            <a:ext uri="{FF2B5EF4-FFF2-40B4-BE49-F238E27FC236}">
              <a16:creationId xmlns:a16="http://schemas.microsoft.com/office/drawing/2014/main" id="{1703EA65-85AD-4FDE-B074-D826AC2244CC}"/>
            </a:ext>
          </a:extLst>
        </xdr:cNvPr>
        <xdr:cNvSpPr txBox="1"/>
      </xdr:nvSpPr>
      <xdr:spPr>
        <a:xfrm>
          <a:off x="38360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16950</xdr:rowOff>
    </xdr:from>
    <xdr:ext cx="405111" cy="259045"/>
    <xdr:sp macro="" textlink="">
      <xdr:nvSpPr>
        <xdr:cNvPr id="96" name="n_2mainValue有形固定資産減価償却率">
          <a:extLst>
            <a:ext uri="{FF2B5EF4-FFF2-40B4-BE49-F238E27FC236}">
              <a16:creationId xmlns:a16="http://schemas.microsoft.com/office/drawing/2014/main" id="{81289500-D3C6-4AC0-81AC-9DB9785AF236}"/>
            </a:ext>
          </a:extLst>
        </xdr:cNvPr>
        <xdr:cNvSpPr txBox="1"/>
      </xdr:nvSpPr>
      <xdr:spPr>
        <a:xfrm>
          <a:off x="3086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7" name="n_3mainValue有形固定資産減価償却率">
          <a:extLst>
            <a:ext uri="{FF2B5EF4-FFF2-40B4-BE49-F238E27FC236}">
              <a16:creationId xmlns:a16="http://schemas.microsoft.com/office/drawing/2014/main" id="{85A8DED8-9B43-4990-9EC4-3593C72FD7DA}"/>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mainValue有形固定資産減価償却率">
          <a:extLst>
            <a:ext uri="{FF2B5EF4-FFF2-40B4-BE49-F238E27FC236}">
              <a16:creationId xmlns:a16="http://schemas.microsoft.com/office/drawing/2014/main" id="{1E3511CE-7F10-4514-BB5C-19C96E4AECAF}"/>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129021D-A897-467A-8878-BC44EE0E31F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7253132-B344-4CE7-8922-5397A0E498F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F36A894-5BDC-40E7-AFF8-5A0742313C5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027C1D8-EDBE-443F-B768-A511FDE54C5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7ABCB7D-B5C3-4F45-820E-DEEBFABEAC3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7CB36F6-9D2F-4730-B866-0A1CD79A902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42E4F03-15B7-48D5-A801-8F0C287BB43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BF71720-E7F9-4478-960B-90D42B8A4D0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CEC12DA-D3FC-414A-912E-130A704520C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27F10A1-DD16-4B00-B346-B8F74DBD8E5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BB502B0-94EF-4789-8AA2-3AAB449DE6B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FDDAEDA-85F3-4135-81DC-7F74D042664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D0737A0-0DED-4A82-9CA4-3060DD1D09D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五條市の債務償還比率は奈良県内平均を上回っており、令和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年度の債務償還比率と比較すると</a:t>
          </a:r>
          <a:r>
            <a:rPr kumimoji="1" lang="en-US" altLang="ja-JP" sz="1100">
              <a:latin typeface="ＭＳ Ｐゴシック" panose="020B0600070205080204" pitchFamily="50" charset="-128"/>
              <a:ea typeface="ＭＳ Ｐゴシック" panose="020B0600070205080204" pitchFamily="50" charset="-128"/>
            </a:rPr>
            <a:t>33.2%</a:t>
          </a:r>
          <a:r>
            <a:rPr kumimoji="1" lang="ja-JP" altLang="en-US" sz="1100">
              <a:latin typeface="ＭＳ Ｐゴシック" panose="020B0600070205080204" pitchFamily="50" charset="-128"/>
              <a:ea typeface="ＭＳ Ｐゴシック" panose="020B0600070205080204" pitchFamily="50" charset="-128"/>
            </a:rPr>
            <a:t>増えている。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年度と比較して、地方債残高が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2,253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百万円減少したものの、経常一般財源の内、地方交付税が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百万円減少したため、債務償還比率が増加している。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公共施設等総合管理計画に基づき、施設の劣化状況を把握したうえで、維持管理や改修を行い施設保量の適正化に取り組むと共に将来世代への過度な負担がないよう、市債の借入れ等は慎重に検討していく。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E6EB8F8-3E52-4B31-B064-81F9C077325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EBD9CFB-A822-45C0-A238-166B8D0AE78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57C66CC8-C03F-4ED8-9109-A1A5EF1E2ED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4BC775A-DD4A-4850-A344-8C24D0835D3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AFABB3CF-7A31-43B8-BA87-DC8B567341D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4759CC0A-A482-4489-86A8-44BE8AE5A25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00D3271-9C23-4533-8D05-7CD3F264DAB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B0D3DAC-6BED-4B15-96DF-0E3DF9DAC15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86BB1D6-3EC0-4EC6-8585-DE56A854966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C496F923-CC3F-4AAE-9C94-E25716C0939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C718BF2-2ECE-4520-9149-7ACD0BB3EC5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C44AFC03-32A5-42E3-AB34-D1F5FD6EE84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D87AD245-6559-4D8F-B7A5-724B14076B7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40355E9-320F-4127-B046-44C8FC36CE4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DEC906B-35F5-43DC-B17F-3DD6BC51E04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19D6580E-24C6-4885-8CE0-85530711E316}"/>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17DEA390-588B-45E4-AEC3-E30322AA72B3}"/>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9C8835AE-3455-4135-A96E-CCD536E13D1B}"/>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70BEA165-0CD9-43D2-8950-F786C37F521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77B4338-682B-4026-982B-7DF205F8830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DBEE60F4-708F-47AA-8E6B-E547354410D8}"/>
            </a:ext>
          </a:extLst>
        </xdr:cNvPr>
        <xdr:cNvSpPr txBox="1"/>
      </xdr:nvSpPr>
      <xdr:spPr>
        <a:xfrm>
          <a:off x="14846300" y="577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DD6705F8-18B2-4D74-BE66-93C48A84810A}"/>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E9965D1F-FEEB-4CA3-80B7-8358133D61D5}"/>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506DCC81-FEFB-47AC-8B0F-B0933CB59413}"/>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36B73DE3-78C3-403B-A43B-0BF6EDC2F7BD}"/>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FD5602DE-81CA-4F7E-A4A8-E3A504AAA79D}"/>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3851637-CEC2-4C95-9710-F6B7CDC4E69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A2D2EE5-6EF4-4A80-ACA5-CCD6F7EF36E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3C7F692-C597-4E4E-9305-D00111F494B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84CD58E-0526-4E09-BC4B-A64BFDBF63D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3A83735-9CF6-45F1-BB0A-BB907F36395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56430</xdr:rowOff>
    </xdr:from>
    <xdr:to>
      <xdr:col>76</xdr:col>
      <xdr:colOff>73025</xdr:colOff>
      <xdr:row>31</xdr:row>
      <xdr:rowOff>158030</xdr:rowOff>
    </xdr:to>
    <xdr:sp macro="" textlink="">
      <xdr:nvSpPr>
        <xdr:cNvPr id="143" name="楕円 142">
          <a:extLst>
            <a:ext uri="{FF2B5EF4-FFF2-40B4-BE49-F238E27FC236}">
              <a16:creationId xmlns:a16="http://schemas.microsoft.com/office/drawing/2014/main" id="{115338EF-26D4-406B-BEC8-CE7FD22D0F2F}"/>
            </a:ext>
          </a:extLst>
        </xdr:cNvPr>
        <xdr:cNvSpPr/>
      </xdr:nvSpPr>
      <xdr:spPr>
        <a:xfrm>
          <a:off x="14744700" y="61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34857</xdr:rowOff>
    </xdr:from>
    <xdr:ext cx="469744" cy="259045"/>
    <xdr:sp macro="" textlink="">
      <xdr:nvSpPr>
        <xdr:cNvPr id="144" name="債務償還比率該当値テキスト">
          <a:extLst>
            <a:ext uri="{FF2B5EF4-FFF2-40B4-BE49-F238E27FC236}">
              <a16:creationId xmlns:a16="http://schemas.microsoft.com/office/drawing/2014/main" id="{40B547A1-E437-4A2B-96AF-8FA27A085C34}"/>
            </a:ext>
          </a:extLst>
        </xdr:cNvPr>
        <xdr:cNvSpPr txBox="1"/>
      </xdr:nvSpPr>
      <xdr:spPr>
        <a:xfrm>
          <a:off x="14846300" y="612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16609</xdr:rowOff>
    </xdr:from>
    <xdr:to>
      <xdr:col>72</xdr:col>
      <xdr:colOff>123825</xdr:colOff>
      <xdr:row>31</xdr:row>
      <xdr:rowOff>118209</xdr:rowOff>
    </xdr:to>
    <xdr:sp macro="" textlink="">
      <xdr:nvSpPr>
        <xdr:cNvPr id="145" name="楕円 144">
          <a:extLst>
            <a:ext uri="{FF2B5EF4-FFF2-40B4-BE49-F238E27FC236}">
              <a16:creationId xmlns:a16="http://schemas.microsoft.com/office/drawing/2014/main" id="{F8341F22-9BC4-40CD-BDBF-B0C326C4F6CC}"/>
            </a:ext>
          </a:extLst>
        </xdr:cNvPr>
        <xdr:cNvSpPr/>
      </xdr:nvSpPr>
      <xdr:spPr>
        <a:xfrm>
          <a:off x="14033500" y="610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67409</xdr:rowOff>
    </xdr:from>
    <xdr:to>
      <xdr:col>76</xdr:col>
      <xdr:colOff>22225</xdr:colOff>
      <xdr:row>31</xdr:row>
      <xdr:rowOff>107230</xdr:rowOff>
    </xdr:to>
    <xdr:cxnSp macro="">
      <xdr:nvCxnSpPr>
        <xdr:cNvPr id="146" name="直線コネクタ 145">
          <a:extLst>
            <a:ext uri="{FF2B5EF4-FFF2-40B4-BE49-F238E27FC236}">
              <a16:creationId xmlns:a16="http://schemas.microsoft.com/office/drawing/2014/main" id="{5DBD0659-D133-4850-ACB1-CA6CD766A156}"/>
            </a:ext>
          </a:extLst>
        </xdr:cNvPr>
        <xdr:cNvCxnSpPr/>
      </xdr:nvCxnSpPr>
      <xdr:spPr>
        <a:xfrm>
          <a:off x="14084300" y="6153884"/>
          <a:ext cx="711200" cy="3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159103</xdr:rowOff>
    </xdr:from>
    <xdr:to>
      <xdr:col>68</xdr:col>
      <xdr:colOff>123825</xdr:colOff>
      <xdr:row>32</xdr:row>
      <xdr:rowOff>89253</xdr:rowOff>
    </xdr:to>
    <xdr:sp macro="" textlink="">
      <xdr:nvSpPr>
        <xdr:cNvPr id="147" name="楕円 146">
          <a:extLst>
            <a:ext uri="{FF2B5EF4-FFF2-40B4-BE49-F238E27FC236}">
              <a16:creationId xmlns:a16="http://schemas.microsoft.com/office/drawing/2014/main" id="{E17A7F3B-178F-465F-90EA-E966F352B4C8}"/>
            </a:ext>
          </a:extLst>
        </xdr:cNvPr>
        <xdr:cNvSpPr/>
      </xdr:nvSpPr>
      <xdr:spPr>
        <a:xfrm>
          <a:off x="13271500" y="62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67409</xdr:rowOff>
    </xdr:from>
    <xdr:to>
      <xdr:col>72</xdr:col>
      <xdr:colOff>73025</xdr:colOff>
      <xdr:row>32</xdr:row>
      <xdr:rowOff>38453</xdr:rowOff>
    </xdr:to>
    <xdr:cxnSp macro="">
      <xdr:nvCxnSpPr>
        <xdr:cNvPr id="148" name="直線コネクタ 147">
          <a:extLst>
            <a:ext uri="{FF2B5EF4-FFF2-40B4-BE49-F238E27FC236}">
              <a16:creationId xmlns:a16="http://schemas.microsoft.com/office/drawing/2014/main" id="{63BF20E7-44D7-4C0B-9ADE-0293FE89FF2E}"/>
            </a:ext>
          </a:extLst>
        </xdr:cNvPr>
        <xdr:cNvCxnSpPr/>
      </xdr:nvCxnSpPr>
      <xdr:spPr>
        <a:xfrm flipV="1">
          <a:off x="13322300" y="6153884"/>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88886</xdr:rowOff>
    </xdr:from>
    <xdr:to>
      <xdr:col>64</xdr:col>
      <xdr:colOff>123825</xdr:colOff>
      <xdr:row>33</xdr:row>
      <xdr:rowOff>19036</xdr:rowOff>
    </xdr:to>
    <xdr:sp macro="" textlink="">
      <xdr:nvSpPr>
        <xdr:cNvPr id="149" name="楕円 148">
          <a:extLst>
            <a:ext uri="{FF2B5EF4-FFF2-40B4-BE49-F238E27FC236}">
              <a16:creationId xmlns:a16="http://schemas.microsoft.com/office/drawing/2014/main" id="{92A98341-E530-4660-BC75-BBAE49314C82}"/>
            </a:ext>
          </a:extLst>
        </xdr:cNvPr>
        <xdr:cNvSpPr/>
      </xdr:nvSpPr>
      <xdr:spPr>
        <a:xfrm>
          <a:off x="12509500" y="63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38453</xdr:rowOff>
    </xdr:from>
    <xdr:to>
      <xdr:col>68</xdr:col>
      <xdr:colOff>73025</xdr:colOff>
      <xdr:row>32</xdr:row>
      <xdr:rowOff>139686</xdr:rowOff>
    </xdr:to>
    <xdr:cxnSp macro="">
      <xdr:nvCxnSpPr>
        <xdr:cNvPr id="150" name="直線コネクタ 149">
          <a:extLst>
            <a:ext uri="{FF2B5EF4-FFF2-40B4-BE49-F238E27FC236}">
              <a16:creationId xmlns:a16="http://schemas.microsoft.com/office/drawing/2014/main" id="{F1A43CC2-D07C-4622-A43F-9F9D7C0446A7}"/>
            </a:ext>
          </a:extLst>
        </xdr:cNvPr>
        <xdr:cNvCxnSpPr/>
      </xdr:nvCxnSpPr>
      <xdr:spPr>
        <a:xfrm flipV="1">
          <a:off x="12560300" y="6296378"/>
          <a:ext cx="762000" cy="10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107357</xdr:rowOff>
    </xdr:from>
    <xdr:to>
      <xdr:col>60</xdr:col>
      <xdr:colOff>123825</xdr:colOff>
      <xdr:row>33</xdr:row>
      <xdr:rowOff>37507</xdr:rowOff>
    </xdr:to>
    <xdr:sp macro="" textlink="">
      <xdr:nvSpPr>
        <xdr:cNvPr id="151" name="楕円 150">
          <a:extLst>
            <a:ext uri="{FF2B5EF4-FFF2-40B4-BE49-F238E27FC236}">
              <a16:creationId xmlns:a16="http://schemas.microsoft.com/office/drawing/2014/main" id="{EA95A440-BECC-4620-A056-D1E98AA1BC2A}"/>
            </a:ext>
          </a:extLst>
        </xdr:cNvPr>
        <xdr:cNvSpPr/>
      </xdr:nvSpPr>
      <xdr:spPr>
        <a:xfrm>
          <a:off x="11747500" y="63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139686</xdr:rowOff>
    </xdr:from>
    <xdr:to>
      <xdr:col>64</xdr:col>
      <xdr:colOff>73025</xdr:colOff>
      <xdr:row>32</xdr:row>
      <xdr:rowOff>158157</xdr:rowOff>
    </xdr:to>
    <xdr:cxnSp macro="">
      <xdr:nvCxnSpPr>
        <xdr:cNvPr id="152" name="直線コネクタ 151">
          <a:extLst>
            <a:ext uri="{FF2B5EF4-FFF2-40B4-BE49-F238E27FC236}">
              <a16:creationId xmlns:a16="http://schemas.microsoft.com/office/drawing/2014/main" id="{1E79085C-19C7-4F10-B0F6-04931EA5DC57}"/>
            </a:ext>
          </a:extLst>
        </xdr:cNvPr>
        <xdr:cNvCxnSpPr/>
      </xdr:nvCxnSpPr>
      <xdr:spPr>
        <a:xfrm flipV="1">
          <a:off x="11798300" y="6397611"/>
          <a:ext cx="762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1D326E10-7A1D-455E-8269-E756E45479B0}"/>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0282C44A-798A-4F51-A0D9-F6797AF9CF93}"/>
            </a:ext>
          </a:extLst>
        </xdr:cNvPr>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EABB483A-C9F5-4AB5-9133-7A4EDE0183AE}"/>
            </a:ext>
          </a:extLst>
        </xdr:cNvPr>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B715B54B-B4F2-438C-9804-67385F25BD6F}"/>
            </a:ext>
          </a:extLst>
        </xdr:cNvPr>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109336</xdr:rowOff>
    </xdr:from>
    <xdr:ext cx="469744" cy="259045"/>
    <xdr:sp macro="" textlink="">
      <xdr:nvSpPr>
        <xdr:cNvPr id="157" name="n_1mainValue債務償還比率">
          <a:extLst>
            <a:ext uri="{FF2B5EF4-FFF2-40B4-BE49-F238E27FC236}">
              <a16:creationId xmlns:a16="http://schemas.microsoft.com/office/drawing/2014/main" id="{53445CC9-8D6D-4F35-9333-DC9DCE97C2F1}"/>
            </a:ext>
          </a:extLst>
        </xdr:cNvPr>
        <xdr:cNvSpPr txBox="1"/>
      </xdr:nvSpPr>
      <xdr:spPr>
        <a:xfrm>
          <a:off x="13836727" y="619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80380</xdr:rowOff>
    </xdr:from>
    <xdr:ext cx="469744" cy="259045"/>
    <xdr:sp macro="" textlink="">
      <xdr:nvSpPr>
        <xdr:cNvPr id="158" name="n_2mainValue債務償還比率">
          <a:extLst>
            <a:ext uri="{FF2B5EF4-FFF2-40B4-BE49-F238E27FC236}">
              <a16:creationId xmlns:a16="http://schemas.microsoft.com/office/drawing/2014/main" id="{1DFB30B1-F913-43AC-904E-39695BE85CF0}"/>
            </a:ext>
          </a:extLst>
        </xdr:cNvPr>
        <xdr:cNvSpPr txBox="1"/>
      </xdr:nvSpPr>
      <xdr:spPr>
        <a:xfrm>
          <a:off x="13087427" y="633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10163</xdr:rowOff>
    </xdr:from>
    <xdr:ext cx="469744" cy="259045"/>
    <xdr:sp macro="" textlink="">
      <xdr:nvSpPr>
        <xdr:cNvPr id="159" name="n_3mainValue債務償還比率">
          <a:extLst>
            <a:ext uri="{FF2B5EF4-FFF2-40B4-BE49-F238E27FC236}">
              <a16:creationId xmlns:a16="http://schemas.microsoft.com/office/drawing/2014/main" id="{866514B5-9F1F-477D-B3E3-F83BA9F5B438}"/>
            </a:ext>
          </a:extLst>
        </xdr:cNvPr>
        <xdr:cNvSpPr txBox="1"/>
      </xdr:nvSpPr>
      <xdr:spPr>
        <a:xfrm>
          <a:off x="12325427" y="64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28634</xdr:rowOff>
    </xdr:from>
    <xdr:ext cx="469744" cy="259045"/>
    <xdr:sp macro="" textlink="">
      <xdr:nvSpPr>
        <xdr:cNvPr id="160" name="n_4mainValue債務償還比率">
          <a:extLst>
            <a:ext uri="{FF2B5EF4-FFF2-40B4-BE49-F238E27FC236}">
              <a16:creationId xmlns:a16="http://schemas.microsoft.com/office/drawing/2014/main" id="{A85CE8AD-2412-469D-8A12-5A674202BE5A}"/>
            </a:ext>
          </a:extLst>
        </xdr:cNvPr>
        <xdr:cNvSpPr txBox="1"/>
      </xdr:nvSpPr>
      <xdr:spPr>
        <a:xfrm>
          <a:off x="11563427" y="645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40F5A81-FCE6-485F-AEB0-1DF20909EFF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E79BD4B-E913-400B-B124-BA121F9F33F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CB41EB4-25BC-438A-BC41-95AF8AE7FEE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7DBD087-23A4-4B02-87EB-CDC2E88D6FD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BFCB772-A2EA-4255-A657-D968B1CC7BF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E9C4C06-322D-47CC-A269-8E6F98EEF67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6A16E6-157D-4F56-A7AB-C73454476E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FBF288-4FB2-4B5C-91D1-26755E90452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555E69-33B8-4339-9C1F-11C704D6AB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AB0DB2-1DBA-4616-9894-759662FB04A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9C56AF-BB28-4B38-BA13-558E69AB84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B381FC-1B91-43CC-9726-AD80E9532A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851144-14F1-445F-8282-5866FF7510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4456AC-FCAC-41FA-92C1-4AE8C552197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817411-6D01-4DBF-9BB1-10B9CADFB7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101C27-8737-44EA-815C-9A9E2DFBA26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28,039
27,610
292.02
19,425,021
18,667,099
752,294
10,997,539
27,706,430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8D79CC-525B-49AC-A0A8-8F27FDCA05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6966B90-2C23-41DF-BBC1-76E5C9712C5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9CF06F-38D9-4B64-99F0-8EFD23E75B4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A2B375-A5CF-4455-BCA8-78EB9FAD956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D74F94-9EF6-45D8-AF5F-242203D30A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70164B4-72D6-4C38-AB16-24C807C8751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B23E44-B0B9-49A7-B2C3-77F2DD6653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469FDC-C446-4295-97B3-D88C53E38C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2C0685-6A78-4D92-BE24-A8BFDE094A3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C7D8CC-16BC-48E4-B59B-9213851122B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B00418-BB31-4059-A17A-03AE4D3D44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2C6636-06D4-4366-8D4F-EE908CA775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7544D4-0FA6-43F2-9E65-3820871006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37FDF6-5625-4483-9C3F-FAE11E4AC3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3C12D9-8645-40AA-9455-F8170421DA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63E883-2C46-4F35-B429-3A779249F8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9DCB09-9DD5-43B1-937C-259AC5EDAF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7C1EF2-4439-4BDE-9A99-AA12B41CA0E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FEE313-D2A1-4391-A591-8E0232CF07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2CDCD5-BCD8-4D8B-AF93-B42A4C0745C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D5A1C9D-CE58-4CA3-ACEF-BB4DC7E7C9C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9A39D2-45E9-4C1B-B7D5-3D527AFAEA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C9F3D5-A976-4C30-9115-F716204973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C49146-D785-4DC3-9DA2-B6E298EFAD7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ACD794-6D4D-47F0-8D0F-AFB1E825395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A23A9D-440D-4CA8-9F91-69C65319F9E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AC6536-19E6-4DB7-8EDB-3F5A52EA1A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316110-B055-49A6-94AC-F362933610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AEDFAD2-CB5F-4865-9147-001B7078304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9AF113-6EFA-473A-91C7-2419FD537A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5776B16-F361-42E8-9103-C36FA7B5AB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AF8458A-229A-4D14-9875-832CD7FDC6A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1B4738E-4DB1-44B2-B5DA-DE33CD6890F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6A5764C-883D-4C4E-A1D0-AE6E44128A7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AAE8C6A-39B5-4BF6-971B-701E5855DF9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90A4A89-B6B4-4B0F-ABD5-F5A4BC7258A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51860E0-F6D4-4927-AD03-4FA0A2EC710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B4A4563-DD9E-4053-A1EE-1CCB94A6CC6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2BEBBF2-257B-469A-8CB1-CFA96A9FAC9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34F6434-42E8-4049-AEEB-1E40F1F9566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D789729-5777-4A77-958E-B748CA592E9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B5FCCBE-C1BB-437B-82F0-790256DB150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FCE5026-B88C-40D9-B0C2-2CD1A406C9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A20EED3-09AB-4EDF-9D2B-08B74375F49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356E922-1257-4534-9FAE-8BB5DA831E4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D7DA030F-441C-47BB-9F0D-2BD6D0C8137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2536EF04-FB0B-4887-A38B-20F26FB56F1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C133AA70-A2C0-4750-894D-ABE05FF656DE}"/>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D4ACA02-C2C9-4768-930D-4696651D800B}"/>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5730E364-A4E4-4C72-95F2-3AC1407E7A1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7B40DE63-65FD-4548-8FB7-42E3A9686A4F}"/>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17966515-B78E-42B4-B7C8-2C553520F4D0}"/>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C4340F9B-0DBF-4055-AFBA-6052B306051F}"/>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B6D48600-4FFE-4B39-8717-1D93D72D8142}"/>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E7D3D02-E147-49EF-8B8A-D175E9A3CC96}"/>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B2A68D6C-C766-456A-A6AD-8A251E72966F}"/>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ABB7234-93C4-4DEB-8469-E1B4AA2D905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5F33B5-CF9C-459E-922E-E0F263B7F34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28F0EF-35B0-49CF-AF80-00B645C1E76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18B0D9-1E59-421B-ABAE-4595A08860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1D56108-D773-49E0-A58D-CD0BFFE30F3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3" name="楕円 72">
          <a:extLst>
            <a:ext uri="{FF2B5EF4-FFF2-40B4-BE49-F238E27FC236}">
              <a16:creationId xmlns:a16="http://schemas.microsoft.com/office/drawing/2014/main" id="{9864BE60-0301-4D6A-B094-315E98A01B0C}"/>
            </a:ext>
          </a:extLst>
        </xdr:cNvPr>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40657</xdr:rowOff>
    </xdr:from>
    <xdr:ext cx="405111" cy="259045"/>
    <xdr:sp macro="" textlink="">
      <xdr:nvSpPr>
        <xdr:cNvPr id="74" name="【道路】&#10;有形固定資産減価償却率該当値テキスト">
          <a:extLst>
            <a:ext uri="{FF2B5EF4-FFF2-40B4-BE49-F238E27FC236}">
              <a16:creationId xmlns:a16="http://schemas.microsoft.com/office/drawing/2014/main" id="{377B3CF5-54AA-44DD-A96E-903929FF1503}"/>
            </a:ext>
          </a:extLst>
        </xdr:cNvPr>
        <xdr:cNvSpPr txBox="1"/>
      </xdr:nvSpPr>
      <xdr:spPr>
        <a:xfrm>
          <a:off x="4673600"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a:extLst>
            <a:ext uri="{FF2B5EF4-FFF2-40B4-BE49-F238E27FC236}">
              <a16:creationId xmlns:a16="http://schemas.microsoft.com/office/drawing/2014/main" id="{8467360A-7658-47BE-BDFE-CD57B10DAA85}"/>
            </a:ext>
          </a:extLst>
        </xdr:cNvPr>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68580</xdr:rowOff>
    </xdr:to>
    <xdr:cxnSp macro="">
      <xdr:nvCxnSpPr>
        <xdr:cNvPr id="76" name="直線コネクタ 75">
          <a:extLst>
            <a:ext uri="{FF2B5EF4-FFF2-40B4-BE49-F238E27FC236}">
              <a16:creationId xmlns:a16="http://schemas.microsoft.com/office/drawing/2014/main" id="{0AF6AF9F-FDEE-41A3-8579-18D0510A1464}"/>
            </a:ext>
          </a:extLst>
        </xdr:cNvPr>
        <xdr:cNvCxnSpPr/>
      </xdr:nvCxnSpPr>
      <xdr:spPr>
        <a:xfrm>
          <a:off x="3797300" y="65741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a:extLst>
            <a:ext uri="{FF2B5EF4-FFF2-40B4-BE49-F238E27FC236}">
              <a16:creationId xmlns:a16="http://schemas.microsoft.com/office/drawing/2014/main" id="{4214E1BF-D05B-4C66-BD0A-DE3B3E8CADE4}"/>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59055</xdr:rowOff>
    </xdr:to>
    <xdr:cxnSp macro="">
      <xdr:nvCxnSpPr>
        <xdr:cNvPr id="78" name="直線コネクタ 77">
          <a:extLst>
            <a:ext uri="{FF2B5EF4-FFF2-40B4-BE49-F238E27FC236}">
              <a16:creationId xmlns:a16="http://schemas.microsoft.com/office/drawing/2014/main" id="{D27722F0-2964-4562-AA7B-BA22512C0076}"/>
            </a:ext>
          </a:extLst>
        </xdr:cNvPr>
        <xdr:cNvCxnSpPr/>
      </xdr:nvCxnSpPr>
      <xdr:spPr>
        <a:xfrm>
          <a:off x="2908300" y="65112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9" name="楕円 78">
          <a:extLst>
            <a:ext uri="{FF2B5EF4-FFF2-40B4-BE49-F238E27FC236}">
              <a16:creationId xmlns:a16="http://schemas.microsoft.com/office/drawing/2014/main" id="{E24567F3-CF96-46AA-8A0C-E083A383F699}"/>
            </a:ext>
          </a:extLst>
        </xdr:cNvPr>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131445</xdr:rowOff>
    </xdr:from>
    <xdr:to>
      <xdr:col>15</xdr:col>
      <xdr:colOff>50800</xdr:colOff>
      <xdr:row>37</xdr:row>
      <xdr:rowOff>167640</xdr:rowOff>
    </xdr:to>
    <xdr:cxnSp macro="">
      <xdr:nvCxnSpPr>
        <xdr:cNvPr id="80" name="直線コネクタ 79">
          <a:extLst>
            <a:ext uri="{FF2B5EF4-FFF2-40B4-BE49-F238E27FC236}">
              <a16:creationId xmlns:a16="http://schemas.microsoft.com/office/drawing/2014/main" id="{AE4238F9-D30A-4CD5-8488-D48B45B3DB7F}"/>
            </a:ext>
          </a:extLst>
        </xdr:cNvPr>
        <xdr:cNvCxnSpPr/>
      </xdr:nvCxnSpPr>
      <xdr:spPr>
        <a:xfrm>
          <a:off x="2019300" y="6475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52070</xdr:rowOff>
    </xdr:from>
    <xdr:to>
      <xdr:col>6</xdr:col>
      <xdr:colOff>38100</xdr:colOff>
      <xdr:row>37</xdr:row>
      <xdr:rowOff>153670</xdr:rowOff>
    </xdr:to>
    <xdr:sp macro="" textlink="">
      <xdr:nvSpPr>
        <xdr:cNvPr id="81" name="楕円 80">
          <a:extLst>
            <a:ext uri="{FF2B5EF4-FFF2-40B4-BE49-F238E27FC236}">
              <a16:creationId xmlns:a16="http://schemas.microsoft.com/office/drawing/2014/main" id="{A5D08EE5-0D11-4E28-8706-1C33F681C48E}"/>
            </a:ext>
          </a:extLst>
        </xdr:cNvPr>
        <xdr:cNvSpPr/>
      </xdr:nvSpPr>
      <xdr:spPr>
        <a:xfrm>
          <a:off x="107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37</xdr:row>
      <xdr:rowOff>131445</xdr:rowOff>
    </xdr:to>
    <xdr:cxnSp macro="">
      <xdr:nvCxnSpPr>
        <xdr:cNvPr id="82" name="直線コネクタ 81">
          <a:extLst>
            <a:ext uri="{FF2B5EF4-FFF2-40B4-BE49-F238E27FC236}">
              <a16:creationId xmlns:a16="http://schemas.microsoft.com/office/drawing/2014/main" id="{12E0923F-41B8-4E7F-B326-E2452CFAC578}"/>
            </a:ext>
          </a:extLst>
        </xdr:cNvPr>
        <xdr:cNvCxnSpPr/>
      </xdr:nvCxnSpPr>
      <xdr:spPr>
        <a:xfrm>
          <a:off x="1130300" y="6446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BF8F1947-87BD-49FB-9679-CE79CDD803C7}"/>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7720E1C7-B11D-46A5-83D6-430733309E58}"/>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5C444275-82FC-4CFD-AB4F-1A4CA13FA282}"/>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9C23E9B3-4CE4-415B-B92F-74F787A54AE3}"/>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170EE4F7-A86B-4CFF-9964-3B29E4C8D036}"/>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B06E0391-E48A-4D95-BA2A-52B1E8DDB2E9}"/>
            </a:ext>
          </a:extLst>
        </xdr:cNvPr>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9" name="n_3mainValue【道路】&#10;有形固定資産減価償却率">
          <a:extLst>
            <a:ext uri="{FF2B5EF4-FFF2-40B4-BE49-F238E27FC236}">
              <a16:creationId xmlns:a16="http://schemas.microsoft.com/office/drawing/2014/main" id="{C17772E8-AC2C-46FE-87AA-5D0C5D25A261}"/>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170197</xdr:rowOff>
    </xdr:from>
    <xdr:ext cx="405111" cy="259045"/>
    <xdr:sp macro="" textlink="">
      <xdr:nvSpPr>
        <xdr:cNvPr id="90" name="n_4mainValue【道路】&#10;有形固定資産減価償却率">
          <a:extLst>
            <a:ext uri="{FF2B5EF4-FFF2-40B4-BE49-F238E27FC236}">
              <a16:creationId xmlns:a16="http://schemas.microsoft.com/office/drawing/2014/main" id="{7DD591AF-FAFB-4221-BF1D-3341F7F884FA}"/>
            </a:ext>
          </a:extLst>
        </xdr:cNvPr>
        <xdr:cNvSpPr txBox="1"/>
      </xdr:nvSpPr>
      <xdr:spPr>
        <a:xfrm>
          <a:off x="927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5345030-E371-4F85-A62B-8736EA8707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E98974E-9ED9-4D83-8FE6-1442B2E2FF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C993620-DE71-4816-9D6D-AFA9B16DAA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EBA2812-2E8D-4866-AC62-C964C0CEED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F33724D-D4A2-40F5-85B4-15C6CF5920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2576302-C9FC-418A-AD08-B3C8F53E69F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F67C8C5-D77B-4EA1-8890-0AF2F94FA6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DC34271-E9E8-48A1-8C84-0F1A6D43C4A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5F0A86A-5F1C-423C-AF75-4EBBF791319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6F3994C-02D8-4D8E-9A01-E6A819F8B6C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BB67492-417A-47E3-8448-AB4DDD62D10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8B903C4-FAC0-416F-8A5B-08645F6921F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FD0AE9C8-2980-422E-9A6E-60858107242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5D26BC5A-EEBA-4575-821B-5C6E668EDEF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E0A1B6B-EC0A-4369-814F-9CDC218F816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ACAFE812-4FDA-40C3-B80B-3A46CCEE8D5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1D63DAE-940E-4733-8673-8598AA0FD62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EBDB5C47-D5FD-4048-B32F-63358F31A3A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635EC86-06F6-4CA2-B544-241D3C8784F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D1CCE225-0E85-490B-86F2-096C830D975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ADB5104-6375-4363-9376-A7FF868AFFD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22A01EA3-0B6E-42B5-B981-95A1C6F58804}"/>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754974C4-C6E3-4ABA-B84C-A17373BA430F}"/>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CCC81B41-6393-4AE6-8752-AC5FAEC015C8}"/>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581D2E92-1CE5-4C72-BCE9-C4DE9C98BFC9}"/>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A6CB7B27-2731-45A9-82B3-999AA8D064B2}"/>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5ADB42BF-370C-444F-BF6D-8F2B7E73A3E6}"/>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F05BCF22-0378-4DB3-8919-589C55F71B7F}"/>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E5FF0DBF-CE18-4F07-945E-0B06BA1C6CF4}"/>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930DE705-2F29-41DF-85E0-BBE81D28587F}"/>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CE0EE932-772E-4E32-A542-427F445F6D6C}"/>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CBF6ED95-A2C4-4BEB-9384-FF309222B71E}"/>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1EA05C5-C7BC-4EE3-B923-A0DE3105C2D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EB09CF5-2919-4C0F-99BB-9C587D3B0F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E849425-746F-445C-A0F1-1DEB5C3BB9B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571CF96-480C-479F-8FFA-93B081FC84E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3C539A7-CA33-441A-92C1-B38218A0A31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139334</xdr:rowOff>
    </xdr:from>
    <xdr:to>
      <xdr:col>55</xdr:col>
      <xdr:colOff>50800</xdr:colOff>
      <xdr:row>40</xdr:row>
      <xdr:rowOff>69484</xdr:rowOff>
    </xdr:to>
    <xdr:sp macro="" textlink="">
      <xdr:nvSpPr>
        <xdr:cNvPr id="128" name="楕円 127">
          <a:extLst>
            <a:ext uri="{FF2B5EF4-FFF2-40B4-BE49-F238E27FC236}">
              <a16:creationId xmlns:a16="http://schemas.microsoft.com/office/drawing/2014/main" id="{6966AE84-211C-46D1-8252-AE7910F7E1EE}"/>
            </a:ext>
          </a:extLst>
        </xdr:cNvPr>
        <xdr:cNvSpPr/>
      </xdr:nvSpPr>
      <xdr:spPr>
        <a:xfrm>
          <a:off x="10426700" y="682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162211</xdr:rowOff>
    </xdr:from>
    <xdr:ext cx="534377" cy="259045"/>
    <xdr:sp macro="" textlink="">
      <xdr:nvSpPr>
        <xdr:cNvPr id="129" name="【道路】&#10;一人当たり延長該当値テキスト">
          <a:extLst>
            <a:ext uri="{FF2B5EF4-FFF2-40B4-BE49-F238E27FC236}">
              <a16:creationId xmlns:a16="http://schemas.microsoft.com/office/drawing/2014/main" id="{CE83C479-2BE0-4BDB-BEE5-933E2EB92A5D}"/>
            </a:ext>
          </a:extLst>
        </xdr:cNvPr>
        <xdr:cNvSpPr txBox="1"/>
      </xdr:nvSpPr>
      <xdr:spPr>
        <a:xfrm>
          <a:off x="10515600" y="667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146348</xdr:rowOff>
    </xdr:from>
    <xdr:to>
      <xdr:col>50</xdr:col>
      <xdr:colOff>165100</xdr:colOff>
      <xdr:row>40</xdr:row>
      <xdr:rowOff>76498</xdr:rowOff>
    </xdr:to>
    <xdr:sp macro="" textlink="">
      <xdr:nvSpPr>
        <xdr:cNvPr id="130" name="楕円 129">
          <a:extLst>
            <a:ext uri="{FF2B5EF4-FFF2-40B4-BE49-F238E27FC236}">
              <a16:creationId xmlns:a16="http://schemas.microsoft.com/office/drawing/2014/main" id="{78DC71BA-B298-40B2-BD7A-5789F695AF52}"/>
            </a:ext>
          </a:extLst>
        </xdr:cNvPr>
        <xdr:cNvSpPr/>
      </xdr:nvSpPr>
      <xdr:spPr>
        <a:xfrm>
          <a:off x="9588500" y="68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18684</xdr:rowOff>
    </xdr:from>
    <xdr:to>
      <xdr:col>55</xdr:col>
      <xdr:colOff>0</xdr:colOff>
      <xdr:row>40</xdr:row>
      <xdr:rowOff>25698</xdr:rowOff>
    </xdr:to>
    <xdr:cxnSp macro="">
      <xdr:nvCxnSpPr>
        <xdr:cNvPr id="131" name="直線コネクタ 130">
          <a:extLst>
            <a:ext uri="{FF2B5EF4-FFF2-40B4-BE49-F238E27FC236}">
              <a16:creationId xmlns:a16="http://schemas.microsoft.com/office/drawing/2014/main" id="{A9CBD951-2CDD-4602-ADCA-D62B27AC63C0}"/>
            </a:ext>
          </a:extLst>
        </xdr:cNvPr>
        <xdr:cNvCxnSpPr/>
      </xdr:nvCxnSpPr>
      <xdr:spPr>
        <a:xfrm flipV="1">
          <a:off x="9639300" y="6876684"/>
          <a:ext cx="838200" cy="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152538</xdr:rowOff>
    </xdr:from>
    <xdr:to>
      <xdr:col>46</xdr:col>
      <xdr:colOff>38100</xdr:colOff>
      <xdr:row>40</xdr:row>
      <xdr:rowOff>82688</xdr:rowOff>
    </xdr:to>
    <xdr:sp macro="" textlink="">
      <xdr:nvSpPr>
        <xdr:cNvPr id="132" name="楕円 131">
          <a:extLst>
            <a:ext uri="{FF2B5EF4-FFF2-40B4-BE49-F238E27FC236}">
              <a16:creationId xmlns:a16="http://schemas.microsoft.com/office/drawing/2014/main" id="{8F8D45FF-3577-47CF-BAB4-4BB10997B03C}"/>
            </a:ext>
          </a:extLst>
        </xdr:cNvPr>
        <xdr:cNvSpPr/>
      </xdr:nvSpPr>
      <xdr:spPr>
        <a:xfrm>
          <a:off x="8699500" y="68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25698</xdr:rowOff>
    </xdr:from>
    <xdr:to>
      <xdr:col>50</xdr:col>
      <xdr:colOff>114300</xdr:colOff>
      <xdr:row>40</xdr:row>
      <xdr:rowOff>31888</xdr:rowOff>
    </xdr:to>
    <xdr:cxnSp macro="">
      <xdr:nvCxnSpPr>
        <xdr:cNvPr id="133" name="直線コネクタ 132">
          <a:extLst>
            <a:ext uri="{FF2B5EF4-FFF2-40B4-BE49-F238E27FC236}">
              <a16:creationId xmlns:a16="http://schemas.microsoft.com/office/drawing/2014/main" id="{547E15C8-EB5E-49C6-B34A-9BF4DF78A7AD}"/>
            </a:ext>
          </a:extLst>
        </xdr:cNvPr>
        <xdr:cNvCxnSpPr/>
      </xdr:nvCxnSpPr>
      <xdr:spPr>
        <a:xfrm flipV="1">
          <a:off x="8750300" y="6883698"/>
          <a:ext cx="889000" cy="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159982</xdr:rowOff>
    </xdr:from>
    <xdr:to>
      <xdr:col>41</xdr:col>
      <xdr:colOff>101600</xdr:colOff>
      <xdr:row>40</xdr:row>
      <xdr:rowOff>90132</xdr:rowOff>
    </xdr:to>
    <xdr:sp macro="" textlink="">
      <xdr:nvSpPr>
        <xdr:cNvPr id="134" name="楕円 133">
          <a:extLst>
            <a:ext uri="{FF2B5EF4-FFF2-40B4-BE49-F238E27FC236}">
              <a16:creationId xmlns:a16="http://schemas.microsoft.com/office/drawing/2014/main" id="{D0612374-A439-42FA-B7C6-72338BECDED6}"/>
            </a:ext>
          </a:extLst>
        </xdr:cNvPr>
        <xdr:cNvSpPr/>
      </xdr:nvSpPr>
      <xdr:spPr>
        <a:xfrm>
          <a:off x="7810500" y="68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31888</xdr:rowOff>
    </xdr:from>
    <xdr:to>
      <xdr:col>45</xdr:col>
      <xdr:colOff>177800</xdr:colOff>
      <xdr:row>40</xdr:row>
      <xdr:rowOff>39332</xdr:rowOff>
    </xdr:to>
    <xdr:cxnSp macro="">
      <xdr:nvCxnSpPr>
        <xdr:cNvPr id="135" name="直線コネクタ 134">
          <a:extLst>
            <a:ext uri="{FF2B5EF4-FFF2-40B4-BE49-F238E27FC236}">
              <a16:creationId xmlns:a16="http://schemas.microsoft.com/office/drawing/2014/main" id="{2B1D0275-CA45-40D5-AFC7-2D18B16DDB30}"/>
            </a:ext>
          </a:extLst>
        </xdr:cNvPr>
        <xdr:cNvCxnSpPr/>
      </xdr:nvCxnSpPr>
      <xdr:spPr>
        <a:xfrm flipV="1">
          <a:off x="7861300" y="6889888"/>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165861</xdr:rowOff>
    </xdr:from>
    <xdr:to>
      <xdr:col>36</xdr:col>
      <xdr:colOff>165100</xdr:colOff>
      <xdr:row>40</xdr:row>
      <xdr:rowOff>96011</xdr:rowOff>
    </xdr:to>
    <xdr:sp macro="" textlink="">
      <xdr:nvSpPr>
        <xdr:cNvPr id="136" name="楕円 135">
          <a:extLst>
            <a:ext uri="{FF2B5EF4-FFF2-40B4-BE49-F238E27FC236}">
              <a16:creationId xmlns:a16="http://schemas.microsoft.com/office/drawing/2014/main" id="{6CF947EC-C77A-4DC3-80A6-296D73AD0E0A}"/>
            </a:ext>
          </a:extLst>
        </xdr:cNvPr>
        <xdr:cNvSpPr/>
      </xdr:nvSpPr>
      <xdr:spPr>
        <a:xfrm>
          <a:off x="6921500" y="68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39332</xdr:rowOff>
    </xdr:from>
    <xdr:to>
      <xdr:col>41</xdr:col>
      <xdr:colOff>50800</xdr:colOff>
      <xdr:row>40</xdr:row>
      <xdr:rowOff>45211</xdr:rowOff>
    </xdr:to>
    <xdr:cxnSp macro="">
      <xdr:nvCxnSpPr>
        <xdr:cNvPr id="137" name="直線コネクタ 136">
          <a:extLst>
            <a:ext uri="{FF2B5EF4-FFF2-40B4-BE49-F238E27FC236}">
              <a16:creationId xmlns:a16="http://schemas.microsoft.com/office/drawing/2014/main" id="{4BF745B7-D7B9-4D4A-A17A-517EE62702AE}"/>
            </a:ext>
          </a:extLst>
        </xdr:cNvPr>
        <xdr:cNvCxnSpPr/>
      </xdr:nvCxnSpPr>
      <xdr:spPr>
        <a:xfrm flipV="1">
          <a:off x="6972300" y="6897332"/>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7E3C1563-DEED-44B7-968D-5D7FF69D7090}"/>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B3FED23B-402E-4163-9815-D2126A5C1F37}"/>
            </a:ext>
          </a:extLst>
        </xdr:cNvPr>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13B74384-D64E-4428-90D6-D7378B9D0782}"/>
            </a:ext>
          </a:extLst>
        </xdr:cNvPr>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A21A00EC-B52C-48FD-ACB5-AABFADCB082C}"/>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93025</xdr:rowOff>
    </xdr:from>
    <xdr:ext cx="534377" cy="259045"/>
    <xdr:sp macro="" textlink="">
      <xdr:nvSpPr>
        <xdr:cNvPr id="142" name="n_1mainValue【道路】&#10;一人当たり延長">
          <a:extLst>
            <a:ext uri="{FF2B5EF4-FFF2-40B4-BE49-F238E27FC236}">
              <a16:creationId xmlns:a16="http://schemas.microsoft.com/office/drawing/2014/main" id="{D3A313DC-5A1F-4A63-AC87-4AC2286EF1A8}"/>
            </a:ext>
          </a:extLst>
        </xdr:cNvPr>
        <xdr:cNvSpPr txBox="1"/>
      </xdr:nvSpPr>
      <xdr:spPr>
        <a:xfrm>
          <a:off x="9359411" y="66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99215</xdr:rowOff>
    </xdr:from>
    <xdr:ext cx="534377" cy="259045"/>
    <xdr:sp macro="" textlink="">
      <xdr:nvSpPr>
        <xdr:cNvPr id="143" name="n_2mainValue【道路】&#10;一人当たり延長">
          <a:extLst>
            <a:ext uri="{FF2B5EF4-FFF2-40B4-BE49-F238E27FC236}">
              <a16:creationId xmlns:a16="http://schemas.microsoft.com/office/drawing/2014/main" id="{E7FF5BF9-E44C-46A9-A906-C029135940CE}"/>
            </a:ext>
          </a:extLst>
        </xdr:cNvPr>
        <xdr:cNvSpPr txBox="1"/>
      </xdr:nvSpPr>
      <xdr:spPr>
        <a:xfrm>
          <a:off x="8483111" y="661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106659</xdr:rowOff>
    </xdr:from>
    <xdr:ext cx="534377" cy="259045"/>
    <xdr:sp macro="" textlink="">
      <xdr:nvSpPr>
        <xdr:cNvPr id="144" name="n_3mainValue【道路】&#10;一人当たり延長">
          <a:extLst>
            <a:ext uri="{FF2B5EF4-FFF2-40B4-BE49-F238E27FC236}">
              <a16:creationId xmlns:a16="http://schemas.microsoft.com/office/drawing/2014/main" id="{B34AC3F8-1752-498B-90C2-76C24FDD16B0}"/>
            </a:ext>
          </a:extLst>
        </xdr:cNvPr>
        <xdr:cNvSpPr txBox="1"/>
      </xdr:nvSpPr>
      <xdr:spPr>
        <a:xfrm>
          <a:off x="7594111" y="662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112538</xdr:rowOff>
    </xdr:from>
    <xdr:ext cx="534377" cy="259045"/>
    <xdr:sp macro="" textlink="">
      <xdr:nvSpPr>
        <xdr:cNvPr id="145" name="n_4mainValue【道路】&#10;一人当たり延長">
          <a:extLst>
            <a:ext uri="{FF2B5EF4-FFF2-40B4-BE49-F238E27FC236}">
              <a16:creationId xmlns:a16="http://schemas.microsoft.com/office/drawing/2014/main" id="{2078DDB3-0375-456E-9E03-C7FE1A4FEE16}"/>
            </a:ext>
          </a:extLst>
        </xdr:cNvPr>
        <xdr:cNvSpPr txBox="1"/>
      </xdr:nvSpPr>
      <xdr:spPr>
        <a:xfrm>
          <a:off x="6705111" y="662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6B10850-2F9B-4E60-A259-6DEF16D0C11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1864871-6090-4A14-B5D5-4E67E9084C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075F117-4E23-4411-9D1A-2C775F4042E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9EA65CB-67CC-4CA3-84A7-58EA84EE52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627B137-C23C-424B-9BB0-88153627BD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AB5051B-3C81-4A79-91E4-05445B5AFCA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77974D1-00E0-47B9-B2AA-0E36411BCE9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7C088D9-2C79-4405-AC0F-3C165BE1DFF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F4E1CEC-DEAA-4FA3-A390-723F2E9457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B55C63E-52BD-4ED3-9FB5-3A491ECDDC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196E209-F4E6-49DB-BF07-774152F8CC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2B44D13-16D8-45FE-9E8A-D0905401C0D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2D56E7E-83DE-435D-8261-C8B31DCFA7A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15AB561-67B5-4190-B726-81CEBE2572D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DE9C94D-D8F6-4197-88AB-50B99761BCE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43B48D7-DA56-4EE1-A6D9-5BBEB62AAB6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C1B46CE-8D9B-47BF-A43B-90DE2E0B25C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12CA454-7B31-4F70-A4D8-63D63F3EA0E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A60B9B6-396D-4466-A577-9AD71B4128F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0493726-7BD9-4483-B044-1317DAC3EEC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F5247B2-6261-492D-B14C-46B1923E48E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5144CF3-7A05-4798-A546-39A89032B01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8D9A5F1-7C21-4372-8A90-D6BE8B0E868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7FF5353-D331-4939-8EA0-E52A6D1EAA3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3FDDE6C-B51F-490C-BBE4-7FB7C543D5C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A829E441-BFF6-4427-9F5B-4AADCFDF44CA}"/>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982C889-35D9-4284-8482-B704A4AF142A}"/>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0AFB524B-E7DF-48C6-B4F6-6111EF0CBD77}"/>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DD10FE6-7327-477D-A923-383CF4159827}"/>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C32FD71A-C468-44A0-9AD7-DF42C8F5660E}"/>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BD895286-ED06-4CC6-9BC9-B173483D4ECD}"/>
            </a:ext>
          </a:extLst>
        </xdr:cNvPr>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A0EF460D-6CC8-47EE-B45A-007BA0FBEC26}"/>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0452478A-E9E1-41DC-9946-6CF686DE6B76}"/>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8F396C38-0589-429C-AA3F-2592198C5A32}"/>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5BEF7907-044B-4DC7-A874-472E567A132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38852333-311A-4468-8506-F6243B0AA582}"/>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B84D76A-AFF8-4ED8-8EA2-16DA91DB51B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CC280C9-381C-4E8A-8878-0455DFFC60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2B48191-9BE9-4347-8A15-B4618EEA42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A50D3B6-053C-4D73-B341-0F8E54283B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F3554D7-37E6-4D1F-A213-D7FA25C617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150041</xdr:rowOff>
    </xdr:from>
    <xdr:to>
      <xdr:col>24</xdr:col>
      <xdr:colOff>114300</xdr:colOff>
      <xdr:row>60</xdr:row>
      <xdr:rowOff>80191</xdr:rowOff>
    </xdr:to>
    <xdr:sp macro="" textlink="">
      <xdr:nvSpPr>
        <xdr:cNvPr id="187" name="楕円 186">
          <a:extLst>
            <a:ext uri="{FF2B5EF4-FFF2-40B4-BE49-F238E27FC236}">
              <a16:creationId xmlns:a16="http://schemas.microsoft.com/office/drawing/2014/main" id="{8D24280D-BD4C-4B97-96F3-088A7A18F5F5}"/>
            </a:ext>
          </a:extLst>
        </xdr:cNvPr>
        <xdr:cNvSpPr/>
      </xdr:nvSpPr>
      <xdr:spPr>
        <a:xfrm>
          <a:off x="4584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F974680-438A-4582-9E5C-443C886D9F3D}"/>
            </a:ext>
          </a:extLst>
        </xdr:cNvPr>
        <xdr:cNvSpPr txBox="1"/>
      </xdr:nvSpPr>
      <xdr:spPr>
        <a:xfrm>
          <a:off x="4673600" y="1011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89" name="楕円 188">
          <a:extLst>
            <a:ext uri="{FF2B5EF4-FFF2-40B4-BE49-F238E27FC236}">
              <a16:creationId xmlns:a16="http://schemas.microsoft.com/office/drawing/2014/main" id="{F779EBBC-13DB-4685-BD41-1025D0BF9745}"/>
            </a:ext>
          </a:extLst>
        </xdr:cNvPr>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29391</xdr:rowOff>
    </xdr:to>
    <xdr:cxnSp macro="">
      <xdr:nvCxnSpPr>
        <xdr:cNvPr id="190" name="直線コネクタ 189">
          <a:extLst>
            <a:ext uri="{FF2B5EF4-FFF2-40B4-BE49-F238E27FC236}">
              <a16:creationId xmlns:a16="http://schemas.microsoft.com/office/drawing/2014/main" id="{9F181D36-A2AF-425F-8548-30BF56BAAB04}"/>
            </a:ext>
          </a:extLst>
        </xdr:cNvPr>
        <xdr:cNvCxnSpPr/>
      </xdr:nvCxnSpPr>
      <xdr:spPr>
        <a:xfrm>
          <a:off x="3797300" y="1029353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102688</xdr:rowOff>
    </xdr:from>
    <xdr:to>
      <xdr:col>15</xdr:col>
      <xdr:colOff>101600</xdr:colOff>
      <xdr:row>60</xdr:row>
      <xdr:rowOff>32838</xdr:rowOff>
    </xdr:to>
    <xdr:sp macro="" textlink="">
      <xdr:nvSpPr>
        <xdr:cNvPr id="191" name="楕円 190">
          <a:extLst>
            <a:ext uri="{FF2B5EF4-FFF2-40B4-BE49-F238E27FC236}">
              <a16:creationId xmlns:a16="http://schemas.microsoft.com/office/drawing/2014/main" id="{CAE0D034-0E11-46C9-80B5-A3448EB477F1}"/>
            </a:ext>
          </a:extLst>
        </xdr:cNvPr>
        <xdr:cNvSpPr/>
      </xdr:nvSpPr>
      <xdr:spPr>
        <a:xfrm>
          <a:off x="2857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153488</xdr:rowOff>
    </xdr:from>
    <xdr:to>
      <xdr:col>19</xdr:col>
      <xdr:colOff>177800</xdr:colOff>
      <xdr:row>60</xdr:row>
      <xdr:rowOff>6531</xdr:rowOff>
    </xdr:to>
    <xdr:cxnSp macro="">
      <xdr:nvCxnSpPr>
        <xdr:cNvPr id="192" name="直線コネクタ 191">
          <a:extLst>
            <a:ext uri="{FF2B5EF4-FFF2-40B4-BE49-F238E27FC236}">
              <a16:creationId xmlns:a16="http://schemas.microsoft.com/office/drawing/2014/main" id="{1EFF966F-9952-4CAB-B036-8474DEC429B7}"/>
            </a:ext>
          </a:extLst>
        </xdr:cNvPr>
        <xdr:cNvCxnSpPr/>
      </xdr:nvCxnSpPr>
      <xdr:spPr>
        <a:xfrm>
          <a:off x="2908300" y="102690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76563</xdr:rowOff>
    </xdr:from>
    <xdr:to>
      <xdr:col>10</xdr:col>
      <xdr:colOff>165100</xdr:colOff>
      <xdr:row>60</xdr:row>
      <xdr:rowOff>6713</xdr:rowOff>
    </xdr:to>
    <xdr:sp macro="" textlink="">
      <xdr:nvSpPr>
        <xdr:cNvPr id="193" name="楕円 192">
          <a:extLst>
            <a:ext uri="{FF2B5EF4-FFF2-40B4-BE49-F238E27FC236}">
              <a16:creationId xmlns:a16="http://schemas.microsoft.com/office/drawing/2014/main" id="{4C956D67-856B-4B15-8674-96CFE2CADAF7}"/>
            </a:ext>
          </a:extLst>
        </xdr:cNvPr>
        <xdr:cNvSpPr/>
      </xdr:nvSpPr>
      <xdr:spPr>
        <a:xfrm>
          <a:off x="1968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153488</xdr:rowOff>
    </xdr:to>
    <xdr:cxnSp macro="">
      <xdr:nvCxnSpPr>
        <xdr:cNvPr id="194" name="直線コネクタ 193">
          <a:extLst>
            <a:ext uri="{FF2B5EF4-FFF2-40B4-BE49-F238E27FC236}">
              <a16:creationId xmlns:a16="http://schemas.microsoft.com/office/drawing/2014/main" id="{5D6475A1-C25D-4208-941F-8B2D6B774ADA}"/>
            </a:ext>
          </a:extLst>
        </xdr:cNvPr>
        <xdr:cNvCxnSpPr/>
      </xdr:nvCxnSpPr>
      <xdr:spPr>
        <a:xfrm>
          <a:off x="2019300" y="102429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95" name="楕円 194">
          <a:extLst>
            <a:ext uri="{FF2B5EF4-FFF2-40B4-BE49-F238E27FC236}">
              <a16:creationId xmlns:a16="http://schemas.microsoft.com/office/drawing/2014/main" id="{9CEFCA6D-0337-4B60-87B7-00F6FE9677F1}"/>
            </a:ext>
          </a:extLst>
        </xdr:cNvPr>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127363</xdr:rowOff>
    </xdr:to>
    <xdr:cxnSp macro="">
      <xdr:nvCxnSpPr>
        <xdr:cNvPr id="196" name="直線コネクタ 195">
          <a:extLst>
            <a:ext uri="{FF2B5EF4-FFF2-40B4-BE49-F238E27FC236}">
              <a16:creationId xmlns:a16="http://schemas.microsoft.com/office/drawing/2014/main" id="{DC65EC4B-E2AB-47F1-865B-CC88F343ED49}"/>
            </a:ext>
          </a:extLst>
        </xdr:cNvPr>
        <xdr:cNvCxnSpPr/>
      </xdr:nvCxnSpPr>
      <xdr:spPr>
        <a:xfrm>
          <a:off x="1130300" y="102184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C677A50-1F22-42F5-8347-2DD0DE74242B}"/>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AE36A12-88B9-4317-A43B-74B26ED5C37B}"/>
            </a:ext>
          </a:extLst>
        </xdr:cNvPr>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D577854-1661-4C88-AA0D-C38FBB5AD7D5}"/>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9925430-EB8B-4651-B351-35E11CA968C7}"/>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73858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ABF23E5-D7C3-4A4E-9DD2-B9AABDF02CEE}"/>
            </a:ext>
          </a:extLst>
        </xdr:cNvPr>
        <xdr:cNvSpPr txBox="1"/>
      </xdr:nvSpPr>
      <xdr:spPr>
        <a:xfrm>
          <a:off x="3582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49365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8880FFAF-DEBA-4C96-A2D7-9275BD3D9557}"/>
            </a:ext>
          </a:extLst>
        </xdr:cNvPr>
        <xdr:cNvSpPr txBox="1"/>
      </xdr:nvSpPr>
      <xdr:spPr>
        <a:xfrm>
          <a:off x="2705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265B388-0546-41A6-938C-FB5F57F83E95}"/>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471F3FE-C3E4-4F21-A4F7-F66523593363}"/>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1B4F225-0BF6-44A5-8AE6-189FB4CB36A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DB5EBCB-737F-473C-A126-E763A7947B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30DB7EE-AB39-4A8D-A5BF-98F4F8890C6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D127DEB-3990-4769-88CA-3A420733BC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B8437B0-C297-4EDA-91D5-5A7E8C9357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27192DC-B277-47DF-AC58-A610AFE08E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CA7E8A7-4370-457C-810C-4B5C4FEFA44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0AFC070-E865-4D69-BBAB-9031171FEF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C528798-7880-4130-A772-A8AA7BCE1C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A8BC88E-17D0-42A5-8BD8-741D94080F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E1000D7-12C9-4320-A54E-2A7CC2D24F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C208E4B3-DD6F-4E85-9390-93552F08E29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4F7B464-55D3-48FF-8505-34D619A0DD4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ADFD5A65-7AF1-45D6-9642-18BD35DA1BD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21CD128-70D6-4438-936C-7241FD68E27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9AA2F822-5DD2-44AF-BBD9-05F6BA50332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95B0B57-80C8-4E86-90D9-F68DE64E83C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6C1ED2C0-8B11-4DBC-A2A3-FBE83615900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86D11BA-5195-4731-94FD-C90AD16E586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4CBA7FD-8E64-4EFB-8A1B-3FF5D3108EE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053BB93-E946-4294-8665-97375E3FC4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55D3CBE4-690D-488D-88C9-75F8828A996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BEF06884-9262-402A-BFF0-CB7D61F20A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74226E3C-E1DE-4364-B895-36CA9DBAECF7}"/>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37E433C-CE0E-4A03-B2CE-1E3B6543E943}"/>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B692FA4E-17BF-4582-8515-635ACE409D66}"/>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C4338E4-04BA-4970-A036-33104B6DC203}"/>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2CB76322-F293-47B6-8B3C-3BCDF6BCACAF}"/>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FAE20CFC-7D5D-4F47-84D5-47ABAD0AA8DF}"/>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502F013C-93AC-41CF-8075-2C68C704C066}"/>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09A74F22-8B77-4C1E-AEA4-29954FF89F94}"/>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446D1164-DA1D-4B3E-9671-2DCF5AEA2C3A}"/>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FDC9D6A4-836B-426B-9CFA-0F349FB70631}"/>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B8B5C8DA-F4CE-487F-AD9E-EBC3243586CB}"/>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D7FBFB1-22BC-4CD1-BA28-52101877B02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54ADAFA-E8BB-4497-AD8A-612BB199CE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78F290C-C454-404E-98C9-15F175FAE31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F2041F9-AA10-4740-90D5-DFFF25D00B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42DAA40-FBBB-4D80-83B1-A2B33E90D9B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155874</xdr:rowOff>
    </xdr:from>
    <xdr:to>
      <xdr:col>55</xdr:col>
      <xdr:colOff>50800</xdr:colOff>
      <xdr:row>61</xdr:row>
      <xdr:rowOff>86024</xdr:rowOff>
    </xdr:to>
    <xdr:sp macro="" textlink="">
      <xdr:nvSpPr>
        <xdr:cNvPr id="244" name="楕円 243">
          <a:extLst>
            <a:ext uri="{FF2B5EF4-FFF2-40B4-BE49-F238E27FC236}">
              <a16:creationId xmlns:a16="http://schemas.microsoft.com/office/drawing/2014/main" id="{DE577A3E-FAB3-40AE-8B1E-7A7F71CC6265}"/>
            </a:ext>
          </a:extLst>
        </xdr:cNvPr>
        <xdr:cNvSpPr/>
      </xdr:nvSpPr>
      <xdr:spPr>
        <a:xfrm>
          <a:off x="10426700" y="104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7301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7DA9CDF-5435-4DBF-9BFB-7D2CF241260D}"/>
            </a:ext>
          </a:extLst>
        </xdr:cNvPr>
        <xdr:cNvSpPr txBox="1"/>
      </xdr:nvSpPr>
      <xdr:spPr>
        <a:xfrm>
          <a:off x="10515600" y="1029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714</xdr:rowOff>
    </xdr:from>
    <xdr:to>
      <xdr:col>50</xdr:col>
      <xdr:colOff>165100</xdr:colOff>
      <xdr:row>61</xdr:row>
      <xdr:rowOff>102314</xdr:rowOff>
    </xdr:to>
    <xdr:sp macro="" textlink="">
      <xdr:nvSpPr>
        <xdr:cNvPr id="246" name="楕円 245">
          <a:extLst>
            <a:ext uri="{FF2B5EF4-FFF2-40B4-BE49-F238E27FC236}">
              <a16:creationId xmlns:a16="http://schemas.microsoft.com/office/drawing/2014/main" id="{621AED6E-D196-43FB-B50F-94B98FCCA0BF}"/>
            </a:ext>
          </a:extLst>
        </xdr:cNvPr>
        <xdr:cNvSpPr/>
      </xdr:nvSpPr>
      <xdr:spPr>
        <a:xfrm>
          <a:off x="9588500" y="104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35224</xdr:rowOff>
    </xdr:from>
    <xdr:to>
      <xdr:col>55</xdr:col>
      <xdr:colOff>0</xdr:colOff>
      <xdr:row>61</xdr:row>
      <xdr:rowOff>51514</xdr:rowOff>
    </xdr:to>
    <xdr:cxnSp macro="">
      <xdr:nvCxnSpPr>
        <xdr:cNvPr id="247" name="直線コネクタ 246">
          <a:extLst>
            <a:ext uri="{FF2B5EF4-FFF2-40B4-BE49-F238E27FC236}">
              <a16:creationId xmlns:a16="http://schemas.microsoft.com/office/drawing/2014/main" id="{DB348EE1-2929-4D85-B7B3-9946553B453A}"/>
            </a:ext>
          </a:extLst>
        </xdr:cNvPr>
        <xdr:cNvCxnSpPr/>
      </xdr:nvCxnSpPr>
      <xdr:spPr>
        <a:xfrm flipV="1">
          <a:off x="9639300" y="10493674"/>
          <a:ext cx="838200" cy="1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12263</xdr:rowOff>
    </xdr:from>
    <xdr:to>
      <xdr:col>46</xdr:col>
      <xdr:colOff>38100</xdr:colOff>
      <xdr:row>61</xdr:row>
      <xdr:rowOff>113863</xdr:rowOff>
    </xdr:to>
    <xdr:sp macro="" textlink="">
      <xdr:nvSpPr>
        <xdr:cNvPr id="248" name="楕円 247">
          <a:extLst>
            <a:ext uri="{FF2B5EF4-FFF2-40B4-BE49-F238E27FC236}">
              <a16:creationId xmlns:a16="http://schemas.microsoft.com/office/drawing/2014/main" id="{8C67D040-3E13-471B-AE49-8BBE29ACC5F5}"/>
            </a:ext>
          </a:extLst>
        </xdr:cNvPr>
        <xdr:cNvSpPr/>
      </xdr:nvSpPr>
      <xdr:spPr>
        <a:xfrm>
          <a:off x="8699500" y="104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51514</xdr:rowOff>
    </xdr:from>
    <xdr:to>
      <xdr:col>50</xdr:col>
      <xdr:colOff>114300</xdr:colOff>
      <xdr:row>61</xdr:row>
      <xdr:rowOff>63063</xdr:rowOff>
    </xdr:to>
    <xdr:cxnSp macro="">
      <xdr:nvCxnSpPr>
        <xdr:cNvPr id="249" name="直線コネクタ 248">
          <a:extLst>
            <a:ext uri="{FF2B5EF4-FFF2-40B4-BE49-F238E27FC236}">
              <a16:creationId xmlns:a16="http://schemas.microsoft.com/office/drawing/2014/main" id="{ED63144D-A280-411B-BBC5-3C36F1D842DD}"/>
            </a:ext>
          </a:extLst>
        </xdr:cNvPr>
        <xdr:cNvCxnSpPr/>
      </xdr:nvCxnSpPr>
      <xdr:spPr>
        <a:xfrm flipV="1">
          <a:off x="8750300" y="10509964"/>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25281</xdr:rowOff>
    </xdr:from>
    <xdr:to>
      <xdr:col>41</xdr:col>
      <xdr:colOff>101600</xdr:colOff>
      <xdr:row>61</xdr:row>
      <xdr:rowOff>126881</xdr:rowOff>
    </xdr:to>
    <xdr:sp macro="" textlink="">
      <xdr:nvSpPr>
        <xdr:cNvPr id="250" name="楕円 249">
          <a:extLst>
            <a:ext uri="{FF2B5EF4-FFF2-40B4-BE49-F238E27FC236}">
              <a16:creationId xmlns:a16="http://schemas.microsoft.com/office/drawing/2014/main" id="{7E5E289F-BBA0-4B18-BFE9-A24143492C00}"/>
            </a:ext>
          </a:extLst>
        </xdr:cNvPr>
        <xdr:cNvSpPr/>
      </xdr:nvSpPr>
      <xdr:spPr>
        <a:xfrm>
          <a:off x="7810500" y="104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63063</xdr:rowOff>
    </xdr:from>
    <xdr:to>
      <xdr:col>45</xdr:col>
      <xdr:colOff>177800</xdr:colOff>
      <xdr:row>61</xdr:row>
      <xdr:rowOff>76081</xdr:rowOff>
    </xdr:to>
    <xdr:cxnSp macro="">
      <xdr:nvCxnSpPr>
        <xdr:cNvPr id="251" name="直線コネクタ 250">
          <a:extLst>
            <a:ext uri="{FF2B5EF4-FFF2-40B4-BE49-F238E27FC236}">
              <a16:creationId xmlns:a16="http://schemas.microsoft.com/office/drawing/2014/main" id="{B09D1664-9814-4319-83A4-FBF78125AB0E}"/>
            </a:ext>
          </a:extLst>
        </xdr:cNvPr>
        <xdr:cNvCxnSpPr/>
      </xdr:nvCxnSpPr>
      <xdr:spPr>
        <a:xfrm flipV="1">
          <a:off x="7861300" y="10521513"/>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36340</xdr:rowOff>
    </xdr:from>
    <xdr:to>
      <xdr:col>36</xdr:col>
      <xdr:colOff>165100</xdr:colOff>
      <xdr:row>61</xdr:row>
      <xdr:rowOff>137940</xdr:rowOff>
    </xdr:to>
    <xdr:sp macro="" textlink="">
      <xdr:nvSpPr>
        <xdr:cNvPr id="252" name="楕円 251">
          <a:extLst>
            <a:ext uri="{FF2B5EF4-FFF2-40B4-BE49-F238E27FC236}">
              <a16:creationId xmlns:a16="http://schemas.microsoft.com/office/drawing/2014/main" id="{E13DDFF9-E3A9-432B-837D-985C135FEF4A}"/>
            </a:ext>
          </a:extLst>
        </xdr:cNvPr>
        <xdr:cNvSpPr/>
      </xdr:nvSpPr>
      <xdr:spPr>
        <a:xfrm>
          <a:off x="6921500" y="104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76081</xdr:rowOff>
    </xdr:from>
    <xdr:to>
      <xdr:col>41</xdr:col>
      <xdr:colOff>50800</xdr:colOff>
      <xdr:row>61</xdr:row>
      <xdr:rowOff>87140</xdr:rowOff>
    </xdr:to>
    <xdr:cxnSp macro="">
      <xdr:nvCxnSpPr>
        <xdr:cNvPr id="253" name="直線コネクタ 252">
          <a:extLst>
            <a:ext uri="{FF2B5EF4-FFF2-40B4-BE49-F238E27FC236}">
              <a16:creationId xmlns:a16="http://schemas.microsoft.com/office/drawing/2014/main" id="{C882FE00-B1EE-47F4-A406-AFFA46816FF5}"/>
            </a:ext>
          </a:extLst>
        </xdr:cNvPr>
        <xdr:cNvCxnSpPr/>
      </xdr:nvCxnSpPr>
      <xdr:spPr>
        <a:xfrm flipV="1">
          <a:off x="6972300" y="10534531"/>
          <a:ext cx="8890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FF158DF2-477D-44E9-B075-E1AF53B62F46}"/>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F311FD7-F117-46DA-AB00-DAD375479102}"/>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27248D6D-6499-41AC-95BC-6DCB07881C8E}"/>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5485744F-BD95-4356-9EA0-013E0A7EF30D}"/>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118841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EF314CE0-FAFF-4CAC-9901-1D6C0B6B25A2}"/>
            </a:ext>
          </a:extLst>
        </xdr:cNvPr>
        <xdr:cNvSpPr txBox="1"/>
      </xdr:nvSpPr>
      <xdr:spPr>
        <a:xfrm>
          <a:off x="9327095" y="1023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130390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A7D08AE7-7E60-4ABE-ACCB-DFB528B220DA}"/>
            </a:ext>
          </a:extLst>
        </xdr:cNvPr>
        <xdr:cNvSpPr txBox="1"/>
      </xdr:nvSpPr>
      <xdr:spPr>
        <a:xfrm>
          <a:off x="8450795" y="1024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143408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3A418529-E88D-4D6E-A6B0-F6032282E134}"/>
            </a:ext>
          </a:extLst>
        </xdr:cNvPr>
        <xdr:cNvSpPr txBox="1"/>
      </xdr:nvSpPr>
      <xdr:spPr>
        <a:xfrm>
          <a:off x="7561795" y="1025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F2EEC15-B512-4F1F-97DB-7880F9F33F81}"/>
            </a:ext>
          </a:extLst>
        </xdr:cNvPr>
        <xdr:cNvSpPr txBox="1"/>
      </xdr:nvSpPr>
      <xdr:spPr>
        <a:xfrm>
          <a:off x="6672795" y="1027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38B622D-19CE-4859-A1B4-0867A88124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D4C96FA-A9D0-4547-8E38-134528F9C1E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4CB39D1-826C-47F3-89AA-671D5E3B14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F6D93E2-EE34-49C1-8EB6-DBBB11438A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254DF2B-9BAB-460D-8010-3524A87D28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93D07E6-9B2A-4B9B-B3A3-360EB8F0391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48C3EA6-2218-4801-AA7E-D00F164601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86F881A-46E3-492C-95BA-5240A500A02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F83CA38-A9AD-44EC-A828-39CA68EC05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2F414F1-3220-4E43-9A5A-E6DF8869987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68C7C88-0CEF-48F3-9324-61A8F42AC0F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85B394E0-415E-4184-8A85-1849A544B4D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6703E35-AF4F-499D-9F08-93F6D7BE17E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DC3B037-E09F-46EA-998F-95D4FCEA54E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A2EC845-DE4B-489D-B771-CFF22E3020A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C2FC869-5E0D-4E3D-B819-1879B2447A2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C4478D01-DBCC-48EA-836C-84C2EF64DE5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6DF1B9E-9664-4E33-B2EB-D0E567BB703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FF6A091C-000A-4B06-8BA4-77E0310E459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12333600-7488-4F63-9A9E-ABDCE706718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58BA8D56-1E83-4F4F-9F91-6CC06FDA850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80B7F47-3F5C-4016-995B-76FC731327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2661285-0B3B-4C22-8665-CD029AF61AB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D2B7879-1B40-4961-9A5E-59F126E96E7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2B6914C8-418B-4094-8CE8-F41F519B4861}"/>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34B133CD-835A-4FE0-8907-60A297D56B8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59DCA34F-4215-40A8-8721-BEFBFC53339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F9464492-BFAE-4C2A-9714-05AC40A46C28}"/>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6265C829-2976-4FB4-B486-93DE61A6DDFE}"/>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FA8665BD-ECE8-453F-88A4-88AFD3062D4D}"/>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0BBD241F-974A-42C3-AC27-AF9634216694}"/>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06900E6E-B40F-46BA-9A64-EDDAED4856BC}"/>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160CEEB8-6A04-4528-90C2-E68455FB2CA4}"/>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4454D357-DC9C-449E-BAF7-7722CBC60099}"/>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AF15DEB2-E139-43AC-85D9-468613030E6F}"/>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47D1DA6-E7EC-408C-BE95-01AE8F0FE1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F991B28-67AA-4424-AED5-1AF26F5D2C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4A6DAE2-9965-41E3-A158-58444217EB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67119A8-AE16-4AD4-94A7-4F08AF4742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AD7AA34-9FDA-4142-A073-A8643A63F7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2" name="楕円 301">
          <a:extLst>
            <a:ext uri="{FF2B5EF4-FFF2-40B4-BE49-F238E27FC236}">
              <a16:creationId xmlns:a16="http://schemas.microsoft.com/office/drawing/2014/main" id="{AC758579-627A-41B4-A0D8-9001A7B75385}"/>
            </a:ext>
          </a:extLst>
        </xdr:cNvPr>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5A915EF-4C1A-4BFF-87C1-6512A250EFA1}"/>
            </a:ext>
          </a:extLst>
        </xdr:cNvPr>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304" name="楕円 303">
          <a:extLst>
            <a:ext uri="{FF2B5EF4-FFF2-40B4-BE49-F238E27FC236}">
              <a16:creationId xmlns:a16="http://schemas.microsoft.com/office/drawing/2014/main" id="{253774CD-A544-409F-B2A9-DD8B18EDED59}"/>
            </a:ext>
          </a:extLst>
        </xdr:cNvPr>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70486</xdr:rowOff>
    </xdr:from>
    <xdr:to>
      <xdr:col>24</xdr:col>
      <xdr:colOff>63500</xdr:colOff>
      <xdr:row>83</xdr:row>
      <xdr:rowOff>95250</xdr:rowOff>
    </xdr:to>
    <xdr:cxnSp macro="">
      <xdr:nvCxnSpPr>
        <xdr:cNvPr id="305" name="直線コネクタ 304">
          <a:extLst>
            <a:ext uri="{FF2B5EF4-FFF2-40B4-BE49-F238E27FC236}">
              <a16:creationId xmlns:a16="http://schemas.microsoft.com/office/drawing/2014/main" id="{7EAC7242-A05C-40FA-B31E-25A5E2F9ACDA}"/>
            </a:ext>
          </a:extLst>
        </xdr:cNvPr>
        <xdr:cNvCxnSpPr/>
      </xdr:nvCxnSpPr>
      <xdr:spPr>
        <a:xfrm>
          <a:off x="3797300" y="143008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6" name="楕円 305">
          <a:extLst>
            <a:ext uri="{FF2B5EF4-FFF2-40B4-BE49-F238E27FC236}">
              <a16:creationId xmlns:a16="http://schemas.microsoft.com/office/drawing/2014/main" id="{723610BD-E68E-4C72-AC0B-8CA5B826F95C}"/>
            </a:ext>
          </a:extLst>
        </xdr:cNvPr>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70486</xdr:rowOff>
    </xdr:to>
    <xdr:cxnSp macro="">
      <xdr:nvCxnSpPr>
        <xdr:cNvPr id="307" name="直線コネクタ 306">
          <a:extLst>
            <a:ext uri="{FF2B5EF4-FFF2-40B4-BE49-F238E27FC236}">
              <a16:creationId xmlns:a16="http://schemas.microsoft.com/office/drawing/2014/main" id="{7DDF4ACA-B182-4A67-A8A0-20E9CDFBA892}"/>
            </a:ext>
          </a:extLst>
        </xdr:cNvPr>
        <xdr:cNvCxnSpPr/>
      </xdr:nvCxnSpPr>
      <xdr:spPr>
        <a:xfrm>
          <a:off x="2908300" y="142684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118745</xdr:rowOff>
    </xdr:from>
    <xdr:to>
      <xdr:col>10</xdr:col>
      <xdr:colOff>165100</xdr:colOff>
      <xdr:row>83</xdr:row>
      <xdr:rowOff>48895</xdr:rowOff>
    </xdr:to>
    <xdr:sp macro="" textlink="">
      <xdr:nvSpPr>
        <xdr:cNvPr id="308" name="楕円 307">
          <a:extLst>
            <a:ext uri="{FF2B5EF4-FFF2-40B4-BE49-F238E27FC236}">
              <a16:creationId xmlns:a16="http://schemas.microsoft.com/office/drawing/2014/main" id="{F967DE10-334B-45B2-B5A5-3F901FA3BAA0}"/>
            </a:ext>
          </a:extLst>
        </xdr:cNvPr>
        <xdr:cNvSpPr/>
      </xdr:nvSpPr>
      <xdr:spPr>
        <a:xfrm>
          <a:off x="1968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169545</xdr:rowOff>
    </xdr:from>
    <xdr:to>
      <xdr:col>15</xdr:col>
      <xdr:colOff>50800</xdr:colOff>
      <xdr:row>83</xdr:row>
      <xdr:rowOff>38100</xdr:rowOff>
    </xdr:to>
    <xdr:cxnSp macro="">
      <xdr:nvCxnSpPr>
        <xdr:cNvPr id="309" name="直線コネクタ 308">
          <a:extLst>
            <a:ext uri="{FF2B5EF4-FFF2-40B4-BE49-F238E27FC236}">
              <a16:creationId xmlns:a16="http://schemas.microsoft.com/office/drawing/2014/main" id="{6666A69E-61DD-4884-AD42-E1C5ACB1DE7F}"/>
            </a:ext>
          </a:extLst>
        </xdr:cNvPr>
        <xdr:cNvCxnSpPr/>
      </xdr:nvCxnSpPr>
      <xdr:spPr>
        <a:xfrm>
          <a:off x="2019300" y="14228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10" name="楕円 309">
          <a:extLst>
            <a:ext uri="{FF2B5EF4-FFF2-40B4-BE49-F238E27FC236}">
              <a16:creationId xmlns:a16="http://schemas.microsoft.com/office/drawing/2014/main" id="{EDEF9C80-E2A4-4928-9C64-E7D60134A804}"/>
            </a:ext>
          </a:extLst>
        </xdr:cNvPr>
        <xdr:cNvSpPr/>
      </xdr:nvSpPr>
      <xdr:spPr>
        <a:xfrm>
          <a:off x="1079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82</xdr:row>
      <xdr:rowOff>169545</xdr:rowOff>
    </xdr:to>
    <xdr:cxnSp macro="">
      <xdr:nvCxnSpPr>
        <xdr:cNvPr id="311" name="直線コネクタ 310">
          <a:extLst>
            <a:ext uri="{FF2B5EF4-FFF2-40B4-BE49-F238E27FC236}">
              <a16:creationId xmlns:a16="http://schemas.microsoft.com/office/drawing/2014/main" id="{1E851F21-C30D-46F3-BA34-E2E01D8BB358}"/>
            </a:ext>
          </a:extLst>
        </xdr:cNvPr>
        <xdr:cNvCxnSpPr/>
      </xdr:nvCxnSpPr>
      <xdr:spPr>
        <a:xfrm>
          <a:off x="1130300" y="141808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43AA5359-D49D-4417-956B-2B829EBEF682}"/>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3A6658F7-AE6E-428B-9961-83D9080A9C21}"/>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5A6083AE-AF24-47EC-A414-056466FE7787}"/>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741502ED-2954-4B8D-8A6D-9F10D6681401}"/>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316" name="n_1mainValue【公営住宅】&#10;有形固定資産減価償却率">
          <a:extLst>
            <a:ext uri="{FF2B5EF4-FFF2-40B4-BE49-F238E27FC236}">
              <a16:creationId xmlns:a16="http://schemas.microsoft.com/office/drawing/2014/main" id="{DD15E662-005D-4888-9AFB-8C302315E066}"/>
            </a:ext>
          </a:extLst>
        </xdr:cNvPr>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317" name="n_2mainValue【公営住宅】&#10;有形固定資産減価償却率">
          <a:extLst>
            <a:ext uri="{FF2B5EF4-FFF2-40B4-BE49-F238E27FC236}">
              <a16:creationId xmlns:a16="http://schemas.microsoft.com/office/drawing/2014/main" id="{790F4561-2455-4F05-9442-F0F441B8508E}"/>
            </a:ext>
          </a:extLst>
        </xdr:cNvPr>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8" name="n_3mainValue【公営住宅】&#10;有形固定資産減価償却率">
          <a:extLst>
            <a:ext uri="{FF2B5EF4-FFF2-40B4-BE49-F238E27FC236}">
              <a16:creationId xmlns:a16="http://schemas.microsoft.com/office/drawing/2014/main" id="{0B7A5370-821C-44EC-9467-87AAAB4E63EE}"/>
            </a:ext>
          </a:extLst>
        </xdr:cNvPr>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17797</xdr:rowOff>
    </xdr:from>
    <xdr:ext cx="405111" cy="259045"/>
    <xdr:sp macro="" textlink="">
      <xdr:nvSpPr>
        <xdr:cNvPr id="319" name="n_4mainValue【公営住宅】&#10;有形固定資産減価償却率">
          <a:extLst>
            <a:ext uri="{FF2B5EF4-FFF2-40B4-BE49-F238E27FC236}">
              <a16:creationId xmlns:a16="http://schemas.microsoft.com/office/drawing/2014/main" id="{8F354287-AAA7-4354-B82D-85EC62694DFA}"/>
            </a:ext>
          </a:extLst>
        </xdr:cNvPr>
        <xdr:cNvSpPr txBox="1"/>
      </xdr:nvSpPr>
      <xdr:spPr>
        <a:xfrm>
          <a:off x="927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D82AAB0-E5F4-4842-A755-62491158FA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5A762A4-4096-43AE-9F2F-393360AAAE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958DD59-7751-456B-8FCA-995995DA4B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E4AE17E-D135-4316-8ABF-364CF015A6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DA4A0CD-881A-4886-920A-127D5E0D25E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454D457-C9DE-4A19-98ED-B30C7C7D91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70E173B6-0922-47AD-BF4D-EABA2399AF9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B05E5A1-8E03-42D1-9A0E-582B6D02C71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CAEBCD7-CB27-43C8-A836-E1C9D391EFC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DD310AA-4EB5-4000-8F24-F421C505D43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56B739A3-F07B-4D14-ACEB-41E2AC685E8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B9ECBF6-E2FB-4629-A4DE-41B616E949C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F518047A-1273-4DF8-9B4E-C2C9FF30070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69A64625-455B-4F14-B965-69778954F15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D46C0689-86B9-4D62-8400-58F2CA1216E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19525E92-C18C-4DA4-A4EE-2AE52B264378}"/>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35C2DD21-A688-402A-BFC0-F34D8BF297A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FD999C8F-043F-427A-A800-32AB0A74EF26}"/>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8E80D55-81AE-4AC0-9B9A-09AB8F7E33E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28C8C58D-0A14-4E35-B2A9-F5404E7BE85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85431DC-7D4D-4023-B606-91CB835B11B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5DCF3AD3-B4E9-44BD-AEB3-1259CB9F3981}"/>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FE1D682C-826F-4E3C-9DD8-5FE4B40126CA}"/>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3FC298EA-5F13-4644-B7BA-FDF3AA2B5C5F}"/>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AD784545-D8B5-429B-A5C6-B997DA6F313C}"/>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E57EB633-112A-48E2-B2A9-90817C0E9799}"/>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ED8806DA-5C02-47F4-8CE3-99E8CBC8186E}"/>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B1A16A3E-601A-4344-BD95-C90B5930F01E}"/>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56D3C8BC-BB45-48D1-AD51-DA890E0AF2E8}"/>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D481F52C-8490-402C-9BFE-DDE2C6DCCAF0}"/>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575F5BEC-E585-4C11-97EC-9FD897494CEC}"/>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193D6889-7E1F-4B7C-8A86-28D7E9D17037}"/>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ED6738E-C4A6-4ACE-B674-88458B6E63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C252625-9382-4C19-8DED-79EBD2B7559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1651B77-31DB-458F-91D4-1257ACAB340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4D9C793-2F23-48F4-92F6-5DB6A83DCD5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49218C6-CA2A-4BCF-9848-623BD54098F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103063</xdr:rowOff>
    </xdr:from>
    <xdr:to>
      <xdr:col>55</xdr:col>
      <xdr:colOff>50800</xdr:colOff>
      <xdr:row>86</xdr:row>
      <xdr:rowOff>33213</xdr:rowOff>
    </xdr:to>
    <xdr:sp macro="" textlink="">
      <xdr:nvSpPr>
        <xdr:cNvPr id="357" name="楕円 356">
          <a:extLst>
            <a:ext uri="{FF2B5EF4-FFF2-40B4-BE49-F238E27FC236}">
              <a16:creationId xmlns:a16="http://schemas.microsoft.com/office/drawing/2014/main" id="{7CD14065-85B9-4207-AB13-5EBA9A5031F3}"/>
            </a:ext>
          </a:extLst>
        </xdr:cNvPr>
        <xdr:cNvSpPr/>
      </xdr:nvSpPr>
      <xdr:spPr>
        <a:xfrm>
          <a:off x="10426700" y="14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0B4F0747-434D-48D4-8599-A0974E8629D4}"/>
            </a:ext>
          </a:extLst>
        </xdr:cNvPr>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104434</xdr:rowOff>
    </xdr:from>
    <xdr:to>
      <xdr:col>50</xdr:col>
      <xdr:colOff>165100</xdr:colOff>
      <xdr:row>86</xdr:row>
      <xdr:rowOff>34584</xdr:rowOff>
    </xdr:to>
    <xdr:sp macro="" textlink="">
      <xdr:nvSpPr>
        <xdr:cNvPr id="359" name="楕円 358">
          <a:extLst>
            <a:ext uri="{FF2B5EF4-FFF2-40B4-BE49-F238E27FC236}">
              <a16:creationId xmlns:a16="http://schemas.microsoft.com/office/drawing/2014/main" id="{9CACAC2D-70CD-4FBD-B86F-125E169F88D2}"/>
            </a:ext>
          </a:extLst>
        </xdr:cNvPr>
        <xdr:cNvSpPr/>
      </xdr:nvSpPr>
      <xdr:spPr>
        <a:xfrm>
          <a:off x="9588500" y="146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153863</xdr:rowOff>
    </xdr:from>
    <xdr:to>
      <xdr:col>55</xdr:col>
      <xdr:colOff>0</xdr:colOff>
      <xdr:row>85</xdr:row>
      <xdr:rowOff>155234</xdr:rowOff>
    </xdr:to>
    <xdr:cxnSp macro="">
      <xdr:nvCxnSpPr>
        <xdr:cNvPr id="360" name="直線コネクタ 359">
          <a:extLst>
            <a:ext uri="{FF2B5EF4-FFF2-40B4-BE49-F238E27FC236}">
              <a16:creationId xmlns:a16="http://schemas.microsoft.com/office/drawing/2014/main" id="{4B030633-CEE6-4EEA-8EEB-13311EAD73E3}"/>
            </a:ext>
          </a:extLst>
        </xdr:cNvPr>
        <xdr:cNvCxnSpPr/>
      </xdr:nvCxnSpPr>
      <xdr:spPr>
        <a:xfrm flipV="1">
          <a:off x="9639300" y="1472711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54691</xdr:rowOff>
    </xdr:from>
    <xdr:to>
      <xdr:col>46</xdr:col>
      <xdr:colOff>38100</xdr:colOff>
      <xdr:row>85</xdr:row>
      <xdr:rowOff>156291</xdr:rowOff>
    </xdr:to>
    <xdr:sp macro="" textlink="">
      <xdr:nvSpPr>
        <xdr:cNvPr id="361" name="楕円 360">
          <a:extLst>
            <a:ext uri="{FF2B5EF4-FFF2-40B4-BE49-F238E27FC236}">
              <a16:creationId xmlns:a16="http://schemas.microsoft.com/office/drawing/2014/main" id="{F2C686CE-41B7-4700-BE7B-F188F2944F73}"/>
            </a:ext>
          </a:extLst>
        </xdr:cNvPr>
        <xdr:cNvSpPr/>
      </xdr:nvSpPr>
      <xdr:spPr>
        <a:xfrm>
          <a:off x="8699500" y="1462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105491</xdr:rowOff>
    </xdr:from>
    <xdr:to>
      <xdr:col>50</xdr:col>
      <xdr:colOff>114300</xdr:colOff>
      <xdr:row>85</xdr:row>
      <xdr:rowOff>155234</xdr:rowOff>
    </xdr:to>
    <xdr:cxnSp macro="">
      <xdr:nvCxnSpPr>
        <xdr:cNvPr id="362" name="直線コネクタ 361">
          <a:extLst>
            <a:ext uri="{FF2B5EF4-FFF2-40B4-BE49-F238E27FC236}">
              <a16:creationId xmlns:a16="http://schemas.microsoft.com/office/drawing/2014/main" id="{C6768ABA-D6DB-4E80-9822-27F27E06C2E1}"/>
            </a:ext>
          </a:extLst>
        </xdr:cNvPr>
        <xdr:cNvCxnSpPr/>
      </xdr:nvCxnSpPr>
      <xdr:spPr>
        <a:xfrm>
          <a:off x="8750300" y="14678741"/>
          <a:ext cx="889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57252</xdr:rowOff>
    </xdr:from>
    <xdr:to>
      <xdr:col>41</xdr:col>
      <xdr:colOff>101600</xdr:colOff>
      <xdr:row>85</xdr:row>
      <xdr:rowOff>158852</xdr:rowOff>
    </xdr:to>
    <xdr:sp macro="" textlink="">
      <xdr:nvSpPr>
        <xdr:cNvPr id="363" name="楕円 362">
          <a:extLst>
            <a:ext uri="{FF2B5EF4-FFF2-40B4-BE49-F238E27FC236}">
              <a16:creationId xmlns:a16="http://schemas.microsoft.com/office/drawing/2014/main" id="{7DB6C2B0-0033-4403-B0DC-F1AC0098F6C2}"/>
            </a:ext>
          </a:extLst>
        </xdr:cNvPr>
        <xdr:cNvSpPr/>
      </xdr:nvSpPr>
      <xdr:spPr>
        <a:xfrm>
          <a:off x="7810500" y="1463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105491</xdr:rowOff>
    </xdr:from>
    <xdr:to>
      <xdr:col>45</xdr:col>
      <xdr:colOff>177800</xdr:colOff>
      <xdr:row>85</xdr:row>
      <xdr:rowOff>108052</xdr:rowOff>
    </xdr:to>
    <xdr:cxnSp macro="">
      <xdr:nvCxnSpPr>
        <xdr:cNvPr id="364" name="直線コネクタ 363">
          <a:extLst>
            <a:ext uri="{FF2B5EF4-FFF2-40B4-BE49-F238E27FC236}">
              <a16:creationId xmlns:a16="http://schemas.microsoft.com/office/drawing/2014/main" id="{A193894C-9D7F-49B8-815E-966F39E0D44F}"/>
            </a:ext>
          </a:extLst>
        </xdr:cNvPr>
        <xdr:cNvCxnSpPr/>
      </xdr:nvCxnSpPr>
      <xdr:spPr>
        <a:xfrm flipV="1">
          <a:off x="7861300" y="14678741"/>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5" name="n_1aveValue【公営住宅】&#10;一人当たり面積">
          <a:extLst>
            <a:ext uri="{FF2B5EF4-FFF2-40B4-BE49-F238E27FC236}">
              <a16:creationId xmlns:a16="http://schemas.microsoft.com/office/drawing/2014/main" id="{B5488B8D-0996-4454-B1CE-1C66E5061CE6}"/>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23243</xdr:rowOff>
    </xdr:from>
    <xdr:ext cx="469744" cy="259045"/>
    <xdr:sp macro="" textlink="">
      <xdr:nvSpPr>
        <xdr:cNvPr id="366" name="n_2aveValue【公営住宅】&#10;一人当たり面積">
          <a:extLst>
            <a:ext uri="{FF2B5EF4-FFF2-40B4-BE49-F238E27FC236}">
              <a16:creationId xmlns:a16="http://schemas.microsoft.com/office/drawing/2014/main" id="{BE4174DD-50C0-429E-BC1A-88EDED81CC51}"/>
            </a:ext>
          </a:extLst>
        </xdr:cNvPr>
        <xdr:cNvSpPr txBox="1"/>
      </xdr:nvSpPr>
      <xdr:spPr>
        <a:xfrm>
          <a:off x="85154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21734</xdr:rowOff>
    </xdr:from>
    <xdr:ext cx="469744" cy="259045"/>
    <xdr:sp macro="" textlink="">
      <xdr:nvSpPr>
        <xdr:cNvPr id="367" name="n_3aveValue【公営住宅】&#10;一人当たり面積">
          <a:extLst>
            <a:ext uri="{FF2B5EF4-FFF2-40B4-BE49-F238E27FC236}">
              <a16:creationId xmlns:a16="http://schemas.microsoft.com/office/drawing/2014/main" id="{AB209579-CBA4-4377-BC24-ED655E2077D9}"/>
            </a:ext>
          </a:extLst>
        </xdr:cNvPr>
        <xdr:cNvSpPr txBox="1"/>
      </xdr:nvSpPr>
      <xdr:spPr>
        <a:xfrm>
          <a:off x="7626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68" name="n_4aveValue【公営住宅】&#10;一人当たり面積">
          <a:extLst>
            <a:ext uri="{FF2B5EF4-FFF2-40B4-BE49-F238E27FC236}">
              <a16:creationId xmlns:a16="http://schemas.microsoft.com/office/drawing/2014/main" id="{2AFA3BA1-B1FC-4E10-8465-623A7C65616B}"/>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25711</xdr:rowOff>
    </xdr:from>
    <xdr:ext cx="469744" cy="259045"/>
    <xdr:sp macro="" textlink="">
      <xdr:nvSpPr>
        <xdr:cNvPr id="369" name="n_1mainValue【公営住宅】&#10;一人当たり面積">
          <a:extLst>
            <a:ext uri="{FF2B5EF4-FFF2-40B4-BE49-F238E27FC236}">
              <a16:creationId xmlns:a16="http://schemas.microsoft.com/office/drawing/2014/main" id="{074389CE-D6E3-4352-899F-E165D022B102}"/>
            </a:ext>
          </a:extLst>
        </xdr:cNvPr>
        <xdr:cNvSpPr txBox="1"/>
      </xdr:nvSpPr>
      <xdr:spPr>
        <a:xfrm>
          <a:off x="9391727" y="1477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1368</xdr:rowOff>
    </xdr:from>
    <xdr:ext cx="469744" cy="259045"/>
    <xdr:sp macro="" textlink="">
      <xdr:nvSpPr>
        <xdr:cNvPr id="370" name="n_2mainValue【公営住宅】&#10;一人当たり面積">
          <a:extLst>
            <a:ext uri="{FF2B5EF4-FFF2-40B4-BE49-F238E27FC236}">
              <a16:creationId xmlns:a16="http://schemas.microsoft.com/office/drawing/2014/main" id="{F70DEA70-646A-4E09-9A62-6ECF1F09B33C}"/>
            </a:ext>
          </a:extLst>
        </xdr:cNvPr>
        <xdr:cNvSpPr txBox="1"/>
      </xdr:nvSpPr>
      <xdr:spPr>
        <a:xfrm>
          <a:off x="8515427" y="1440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3929</xdr:rowOff>
    </xdr:from>
    <xdr:ext cx="469744" cy="259045"/>
    <xdr:sp macro="" textlink="">
      <xdr:nvSpPr>
        <xdr:cNvPr id="371" name="n_3mainValue【公営住宅】&#10;一人当たり面積">
          <a:extLst>
            <a:ext uri="{FF2B5EF4-FFF2-40B4-BE49-F238E27FC236}">
              <a16:creationId xmlns:a16="http://schemas.microsoft.com/office/drawing/2014/main" id="{BCC2375D-C87F-4BBF-A959-72EC83EB83DC}"/>
            </a:ext>
          </a:extLst>
        </xdr:cNvPr>
        <xdr:cNvSpPr txBox="1"/>
      </xdr:nvSpPr>
      <xdr:spPr>
        <a:xfrm>
          <a:off x="7626427" y="1440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E3B5D7D4-E53C-48AE-A7FA-2C3D42ECD39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767449BE-7806-4176-B762-AAD13B554B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281DF20B-BF9E-4701-859A-13A2B525F8B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12BD651E-4AE3-439B-8B15-2236CD3C9A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466B1019-D5FC-436F-B191-2CE531E46B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9B8E89DD-8FDF-4042-8744-4F4DBFE3EDD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5991CBCD-2184-4AB4-95AC-174DEB5DE36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1D62916A-7DA9-4345-A4FD-6563955AEEC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94BD5B5E-6697-4E5B-891C-EF2B99F57EB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211CDD1-7560-432C-B879-ABAD6B705C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B7DD2102-E85E-4769-8A3F-2A8C23E8F5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59B08784-61B3-432F-A3BD-5D652F52B44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2562B74F-22E0-4477-AC74-8A19E193CF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4AD77338-06A0-4128-815B-1B8D325636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5A56E32E-C057-4C3E-BA82-6A3F253DFE1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F62AF2E0-3603-4BD6-A5FE-E755ED63C2D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DAF6BA7E-73E1-4E9E-96D5-2973E42177D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8D070AC5-FDFB-4466-9E43-0B7311218CA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A3388CD6-FC82-400E-AD36-B13C576192B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C9FFC0BD-2F09-4C0E-950E-9D7C861E31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A0F2975A-6C46-4ACD-980D-C45B7DF23D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5981347E-E848-47C7-A4F1-DF354F4304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56AF8352-B1C0-4D8D-9670-F0390335AC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2C96AF8A-F16A-4B43-BB02-CD44BDC4777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F2595BD9-4557-49D4-A1AD-6EDF679C11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B47D0F23-3B19-4D3C-A6E4-F91F013468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22466483-7DC1-4F06-AE0F-89D04E17773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C98F9047-A336-4D50-AE1B-3391B934804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5083F4C1-6490-4980-96A4-88D5047E46C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4EF5462E-0B4B-4846-BF20-DCA8DAB6081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17CEB24B-413A-45FE-821A-DAB40016663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22D5482B-3940-4A70-BD07-FF78FACAD02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8163D272-40E3-4C66-87B7-209C5F4660E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CF8DEEFA-A939-48EB-9399-D13DE8FBF97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E55CEEC2-71DF-40E5-BAC2-3886EE054D5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3A10018D-69B7-4DA0-AD3F-0AB23F71F8F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715FDC19-AFFF-454A-968B-6781665B3F2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F0B5A670-4663-414F-9454-60201E61364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CA62EF32-CE4E-43B5-A6BC-55C9FFED110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C3ACA9CF-119A-4144-B546-4B110106B0C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3527D928-0051-430C-8CE0-69FAF619E7C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3" name="直線コネクタ 412">
          <a:extLst>
            <a:ext uri="{FF2B5EF4-FFF2-40B4-BE49-F238E27FC236}">
              <a16:creationId xmlns:a16="http://schemas.microsoft.com/office/drawing/2014/main" id="{6C03F38F-A882-46F5-A798-B86EC2140F9E}"/>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EC543212-E10C-4BA2-BCAC-C80698D88B1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a:extLst>
            <a:ext uri="{FF2B5EF4-FFF2-40B4-BE49-F238E27FC236}">
              <a16:creationId xmlns:a16="http://schemas.microsoft.com/office/drawing/2014/main" id="{588F5437-F88E-4248-BF9B-7943CA0D386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6" name="【認定こども園・幼稚園・保育所】&#10;有形固定資産減価償却率最大値テキスト">
          <a:extLst>
            <a:ext uri="{FF2B5EF4-FFF2-40B4-BE49-F238E27FC236}">
              <a16:creationId xmlns:a16="http://schemas.microsoft.com/office/drawing/2014/main" id="{5BD5B81E-ACC1-42BC-9C09-B898F1E2D421}"/>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17" name="直線コネクタ 416">
          <a:extLst>
            <a:ext uri="{FF2B5EF4-FFF2-40B4-BE49-F238E27FC236}">
              <a16:creationId xmlns:a16="http://schemas.microsoft.com/office/drawing/2014/main" id="{A4C9DA92-2053-474F-869D-ACCF776B0F02}"/>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8ECC880A-E5B3-4DA7-B4B2-B60E3DE04804}"/>
            </a:ext>
          </a:extLst>
        </xdr:cNvPr>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19" name="フローチャート: 判断 418">
          <a:extLst>
            <a:ext uri="{FF2B5EF4-FFF2-40B4-BE49-F238E27FC236}">
              <a16:creationId xmlns:a16="http://schemas.microsoft.com/office/drawing/2014/main" id="{298C8668-89CE-4AE1-AD67-FA16DED96E82}"/>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0" name="フローチャート: 判断 419">
          <a:extLst>
            <a:ext uri="{FF2B5EF4-FFF2-40B4-BE49-F238E27FC236}">
              <a16:creationId xmlns:a16="http://schemas.microsoft.com/office/drawing/2014/main" id="{5D36A11A-EF64-4210-86A7-B4056EBEA934}"/>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1" name="フローチャート: 判断 420">
          <a:extLst>
            <a:ext uri="{FF2B5EF4-FFF2-40B4-BE49-F238E27FC236}">
              <a16:creationId xmlns:a16="http://schemas.microsoft.com/office/drawing/2014/main" id="{68C01CFD-FC55-4904-A940-FD9BAC5C3D1E}"/>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2" name="フローチャート: 判断 421">
          <a:extLst>
            <a:ext uri="{FF2B5EF4-FFF2-40B4-BE49-F238E27FC236}">
              <a16:creationId xmlns:a16="http://schemas.microsoft.com/office/drawing/2014/main" id="{38435A8E-BC39-4B5F-9EB5-667B0D4F8825}"/>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3" name="フローチャート: 判断 422">
          <a:extLst>
            <a:ext uri="{FF2B5EF4-FFF2-40B4-BE49-F238E27FC236}">
              <a16:creationId xmlns:a16="http://schemas.microsoft.com/office/drawing/2014/main" id="{9DA19F0C-74B5-497A-99A1-3552746A839D}"/>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F164A2EF-C775-441F-806D-F7827B9934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8A52375-DA58-469B-AEC3-4D1B03FFDCB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C31BD874-2921-421A-8EBA-0EE32E3203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4D33D599-93FA-45E8-B31C-1E7FC8AC250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2389EE9-F8B7-49BA-A635-AE68469BB1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84183</xdr:rowOff>
    </xdr:from>
    <xdr:to>
      <xdr:col>85</xdr:col>
      <xdr:colOff>177800</xdr:colOff>
      <xdr:row>37</xdr:row>
      <xdr:rowOff>14333</xdr:rowOff>
    </xdr:to>
    <xdr:sp macro="" textlink="">
      <xdr:nvSpPr>
        <xdr:cNvPr id="429" name="楕円 428">
          <a:extLst>
            <a:ext uri="{FF2B5EF4-FFF2-40B4-BE49-F238E27FC236}">
              <a16:creationId xmlns:a16="http://schemas.microsoft.com/office/drawing/2014/main" id="{05ED0F5E-87E6-4F21-A39F-C0C51A7B55C0}"/>
            </a:ext>
          </a:extLst>
        </xdr:cNvPr>
        <xdr:cNvSpPr/>
      </xdr:nvSpPr>
      <xdr:spPr>
        <a:xfrm>
          <a:off x="16268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107060</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383080F6-988C-4EBF-BA14-138413F0E03A}"/>
            </a:ext>
          </a:extLst>
        </xdr:cNvPr>
        <xdr:cNvSpPr txBox="1"/>
      </xdr:nvSpPr>
      <xdr:spPr>
        <a:xfrm>
          <a:off x="16357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27033</xdr:rowOff>
    </xdr:from>
    <xdr:to>
      <xdr:col>81</xdr:col>
      <xdr:colOff>101600</xdr:colOff>
      <xdr:row>36</xdr:row>
      <xdr:rowOff>128633</xdr:rowOff>
    </xdr:to>
    <xdr:sp macro="" textlink="">
      <xdr:nvSpPr>
        <xdr:cNvPr id="431" name="楕円 430">
          <a:extLst>
            <a:ext uri="{FF2B5EF4-FFF2-40B4-BE49-F238E27FC236}">
              <a16:creationId xmlns:a16="http://schemas.microsoft.com/office/drawing/2014/main" id="{F18A07C5-F1D8-453A-AAC7-5A7430B103BE}"/>
            </a:ext>
          </a:extLst>
        </xdr:cNvPr>
        <xdr:cNvSpPr/>
      </xdr:nvSpPr>
      <xdr:spPr>
        <a:xfrm>
          <a:off x="15430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77833</xdr:rowOff>
    </xdr:from>
    <xdr:to>
      <xdr:col>85</xdr:col>
      <xdr:colOff>127000</xdr:colOff>
      <xdr:row>36</xdr:row>
      <xdr:rowOff>134983</xdr:rowOff>
    </xdr:to>
    <xdr:cxnSp macro="">
      <xdr:nvCxnSpPr>
        <xdr:cNvPr id="432" name="直線コネクタ 431">
          <a:extLst>
            <a:ext uri="{FF2B5EF4-FFF2-40B4-BE49-F238E27FC236}">
              <a16:creationId xmlns:a16="http://schemas.microsoft.com/office/drawing/2014/main" id="{E38FD0B6-8572-4A31-A71E-51B805B93E9C}"/>
            </a:ext>
          </a:extLst>
        </xdr:cNvPr>
        <xdr:cNvCxnSpPr/>
      </xdr:nvCxnSpPr>
      <xdr:spPr>
        <a:xfrm>
          <a:off x="15481300" y="625003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87449</xdr:rowOff>
    </xdr:from>
    <xdr:to>
      <xdr:col>76</xdr:col>
      <xdr:colOff>165100</xdr:colOff>
      <xdr:row>42</xdr:row>
      <xdr:rowOff>17599</xdr:rowOff>
    </xdr:to>
    <xdr:sp macro="" textlink="">
      <xdr:nvSpPr>
        <xdr:cNvPr id="433" name="楕円 432">
          <a:extLst>
            <a:ext uri="{FF2B5EF4-FFF2-40B4-BE49-F238E27FC236}">
              <a16:creationId xmlns:a16="http://schemas.microsoft.com/office/drawing/2014/main" id="{6CA96B53-EAAA-47E2-9043-5F615FB35D96}"/>
            </a:ext>
          </a:extLst>
        </xdr:cNvPr>
        <xdr:cNvSpPr/>
      </xdr:nvSpPr>
      <xdr:spPr>
        <a:xfrm>
          <a:off x="14541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77833</xdr:rowOff>
    </xdr:from>
    <xdr:to>
      <xdr:col>81</xdr:col>
      <xdr:colOff>50800</xdr:colOff>
      <xdr:row>41</xdr:row>
      <xdr:rowOff>138249</xdr:rowOff>
    </xdr:to>
    <xdr:cxnSp macro="">
      <xdr:nvCxnSpPr>
        <xdr:cNvPr id="434" name="直線コネクタ 433">
          <a:extLst>
            <a:ext uri="{FF2B5EF4-FFF2-40B4-BE49-F238E27FC236}">
              <a16:creationId xmlns:a16="http://schemas.microsoft.com/office/drawing/2014/main" id="{342B7D3D-17CE-442B-87AC-502810C56BA0}"/>
            </a:ext>
          </a:extLst>
        </xdr:cNvPr>
        <xdr:cNvCxnSpPr/>
      </xdr:nvCxnSpPr>
      <xdr:spPr>
        <a:xfrm flipV="1">
          <a:off x="14592300" y="6250033"/>
          <a:ext cx="889000" cy="9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76019</xdr:rowOff>
    </xdr:from>
    <xdr:to>
      <xdr:col>72</xdr:col>
      <xdr:colOff>38100</xdr:colOff>
      <xdr:row>42</xdr:row>
      <xdr:rowOff>6169</xdr:rowOff>
    </xdr:to>
    <xdr:sp macro="" textlink="">
      <xdr:nvSpPr>
        <xdr:cNvPr id="435" name="楕円 434">
          <a:extLst>
            <a:ext uri="{FF2B5EF4-FFF2-40B4-BE49-F238E27FC236}">
              <a16:creationId xmlns:a16="http://schemas.microsoft.com/office/drawing/2014/main" id="{64765364-AD2E-40DC-B8D4-B75226BDA568}"/>
            </a:ext>
          </a:extLst>
        </xdr:cNvPr>
        <xdr:cNvSpPr/>
      </xdr:nvSpPr>
      <xdr:spPr>
        <a:xfrm>
          <a:off x="13652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126819</xdr:rowOff>
    </xdr:from>
    <xdr:to>
      <xdr:col>76</xdr:col>
      <xdr:colOff>114300</xdr:colOff>
      <xdr:row>41</xdr:row>
      <xdr:rowOff>138249</xdr:rowOff>
    </xdr:to>
    <xdr:cxnSp macro="">
      <xdr:nvCxnSpPr>
        <xdr:cNvPr id="436" name="直線コネクタ 435">
          <a:extLst>
            <a:ext uri="{FF2B5EF4-FFF2-40B4-BE49-F238E27FC236}">
              <a16:creationId xmlns:a16="http://schemas.microsoft.com/office/drawing/2014/main" id="{D0762B0D-974D-4440-922D-8DF51AEC7FA6}"/>
            </a:ext>
          </a:extLst>
        </xdr:cNvPr>
        <xdr:cNvCxnSpPr/>
      </xdr:nvCxnSpPr>
      <xdr:spPr>
        <a:xfrm>
          <a:off x="13703300" y="71562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71120</xdr:rowOff>
    </xdr:from>
    <xdr:to>
      <xdr:col>67</xdr:col>
      <xdr:colOff>101600</xdr:colOff>
      <xdr:row>42</xdr:row>
      <xdr:rowOff>1270</xdr:rowOff>
    </xdr:to>
    <xdr:sp macro="" textlink="">
      <xdr:nvSpPr>
        <xdr:cNvPr id="437" name="楕円 436">
          <a:extLst>
            <a:ext uri="{FF2B5EF4-FFF2-40B4-BE49-F238E27FC236}">
              <a16:creationId xmlns:a16="http://schemas.microsoft.com/office/drawing/2014/main" id="{EAC2A5D7-1E9A-4CF7-8766-3B5DF0FD9C2A}"/>
            </a:ext>
          </a:extLst>
        </xdr:cNvPr>
        <xdr:cNvSpPr/>
      </xdr:nvSpPr>
      <xdr:spPr>
        <a:xfrm>
          <a:off x="12763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121920</xdr:rowOff>
    </xdr:from>
    <xdr:to>
      <xdr:col>71</xdr:col>
      <xdr:colOff>177800</xdr:colOff>
      <xdr:row>41</xdr:row>
      <xdr:rowOff>126819</xdr:rowOff>
    </xdr:to>
    <xdr:cxnSp macro="">
      <xdr:nvCxnSpPr>
        <xdr:cNvPr id="438" name="直線コネクタ 437">
          <a:extLst>
            <a:ext uri="{FF2B5EF4-FFF2-40B4-BE49-F238E27FC236}">
              <a16:creationId xmlns:a16="http://schemas.microsoft.com/office/drawing/2014/main" id="{59E581A8-0732-4C48-9128-45A3E59DA1ED}"/>
            </a:ext>
          </a:extLst>
        </xdr:cNvPr>
        <xdr:cNvCxnSpPr/>
      </xdr:nvCxnSpPr>
      <xdr:spPr>
        <a:xfrm>
          <a:off x="12814300" y="71513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20FC211C-A3F8-468B-B841-CC6EEE10B858}"/>
            </a:ext>
          </a:extLst>
        </xdr:cNvPr>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12F2AE2B-7679-4011-8DA4-EB2A2FB75533}"/>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503EF489-A641-47DB-BD21-EC90FA2FFC9A}"/>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5C360963-2860-496C-B6EE-766CC935C7D4}"/>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145160</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FF43D2A6-2841-4D73-9D9C-67D682CF20C7}"/>
            </a:ext>
          </a:extLst>
        </xdr:cNvPr>
        <xdr:cNvSpPr txBox="1"/>
      </xdr:nvSpPr>
      <xdr:spPr>
        <a:xfrm>
          <a:off x="152660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8726</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A20FB658-F51A-43F7-B8BC-8AE84602736B}"/>
            </a:ext>
          </a:extLst>
        </xdr:cNvPr>
        <xdr:cNvSpPr txBox="1"/>
      </xdr:nvSpPr>
      <xdr:spPr>
        <a:xfrm>
          <a:off x="143897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168746</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13882CDB-22AA-4B5B-A921-1875D52ED200}"/>
            </a:ext>
          </a:extLst>
        </xdr:cNvPr>
        <xdr:cNvSpPr txBox="1"/>
      </xdr:nvSpPr>
      <xdr:spPr>
        <a:xfrm>
          <a:off x="13500744"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163847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914A6D09-F800-4E27-82BD-B6D041F93F83}"/>
            </a:ext>
          </a:extLst>
        </xdr:cNvPr>
        <xdr:cNvSpPr txBox="1"/>
      </xdr:nvSpPr>
      <xdr:spPr>
        <a:xfrm>
          <a:off x="12611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9F4B51CC-7D1B-42DC-8B83-07CA70873A7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33489F19-8FA5-4F08-A09D-E58B36A6BF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6DC6169D-99C8-4758-A5D0-D419E0B2F9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BC44A393-8FA9-4D79-962D-56FF232D87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2BD2C8FE-ECE4-4674-8E17-53DD66040A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4D9ADA67-23EF-419F-A64E-BD7198B9A8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33F5A77D-361F-4DFF-8C3A-A9750024DC7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706C3DE1-3352-4489-9CAF-8DFE380B448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8475BD66-4353-4711-9F0A-F71CF1D3F0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C79FBF83-7AC9-4260-8711-C7E46217611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614ADE88-3427-4C8A-B342-D4C042286AF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2914C3A3-386A-4B34-A66C-A2C1DB68A64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E3FC7E0E-54B7-48EE-BC33-AF72F1CCA38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7E5C1197-757A-477F-B11E-6334E0CFDB0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2B115FE4-8D8B-4D40-BD63-346DD15F77A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309CA8A2-76FF-4D32-B739-80658727FA4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AC01834E-3F65-496B-912A-BB8EB46F7DF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2ED7FE93-B1D3-4ED3-BABE-812429221EE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EF2439D7-F903-4539-99A2-C121272C3C5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8ECEEE04-87EA-4C3A-89F8-26495DA5640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17CEFCC7-46DB-44E8-966E-68917AD34D8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69AEE6DA-3E79-48F0-8EFA-5547EA49F1E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CFAEA43-F918-4DB0-B717-C6257370A9F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91577AAE-F939-4397-9452-4BDDA095C90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A75F2A8C-C9D5-47C9-B8D3-DC204641CD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138249</xdr:rowOff>
    </xdr:from>
    <xdr:to>
      <xdr:col>116</xdr:col>
      <xdr:colOff>62864</xdr:colOff>
      <xdr:row>42</xdr:row>
      <xdr:rowOff>81099</xdr:rowOff>
    </xdr:to>
    <xdr:cxnSp macro="">
      <xdr:nvCxnSpPr>
        <xdr:cNvPr id="472" name="直線コネクタ 471">
          <a:extLst>
            <a:ext uri="{FF2B5EF4-FFF2-40B4-BE49-F238E27FC236}">
              <a16:creationId xmlns:a16="http://schemas.microsoft.com/office/drawing/2014/main" id="{9D9747FB-0A96-48BA-84EB-C38AC5D5D796}"/>
            </a:ext>
          </a:extLst>
        </xdr:cNvPr>
        <xdr:cNvCxnSpPr/>
      </xdr:nvCxnSpPr>
      <xdr:spPr>
        <a:xfrm flipV="1">
          <a:off x="22160864" y="6310449"/>
          <a:ext cx="0" cy="97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A123CBA3-B818-4E0C-B81E-16E99B3C885C}"/>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4" name="直線コネクタ 473">
          <a:extLst>
            <a:ext uri="{FF2B5EF4-FFF2-40B4-BE49-F238E27FC236}">
              <a16:creationId xmlns:a16="http://schemas.microsoft.com/office/drawing/2014/main" id="{989AF8BC-924E-45F9-AC69-DBA5286036C8}"/>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84926</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4AC160B3-E944-485E-9944-0A57FDB054C1}"/>
            </a:ext>
          </a:extLst>
        </xdr:cNvPr>
        <xdr:cNvSpPr txBox="1"/>
      </xdr:nvSpPr>
      <xdr:spPr>
        <a:xfrm>
          <a:off x="22199600" y="608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138249</xdr:rowOff>
    </xdr:from>
    <xdr:to>
      <xdr:col>116</xdr:col>
      <xdr:colOff>152400</xdr:colOff>
      <xdr:row>36</xdr:row>
      <xdr:rowOff>138249</xdr:rowOff>
    </xdr:to>
    <xdr:cxnSp macro="">
      <xdr:nvCxnSpPr>
        <xdr:cNvPr id="476" name="直線コネクタ 475">
          <a:extLst>
            <a:ext uri="{FF2B5EF4-FFF2-40B4-BE49-F238E27FC236}">
              <a16:creationId xmlns:a16="http://schemas.microsoft.com/office/drawing/2014/main" id="{FC5D26A8-6326-4293-9CB7-96CD851200B6}"/>
            </a:ext>
          </a:extLst>
        </xdr:cNvPr>
        <xdr:cNvCxnSpPr/>
      </xdr:nvCxnSpPr>
      <xdr:spPr>
        <a:xfrm>
          <a:off x="22072600" y="631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46281</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190ED192-B691-469A-9C99-CFBEF403A124}"/>
            </a:ext>
          </a:extLst>
        </xdr:cNvPr>
        <xdr:cNvSpPr txBox="1"/>
      </xdr:nvSpPr>
      <xdr:spPr>
        <a:xfrm>
          <a:off x="22199600" y="6904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67854</xdr:rowOff>
    </xdr:from>
    <xdr:to>
      <xdr:col>116</xdr:col>
      <xdr:colOff>114300</xdr:colOff>
      <xdr:row>40</xdr:row>
      <xdr:rowOff>169454</xdr:rowOff>
    </xdr:to>
    <xdr:sp macro="" textlink="">
      <xdr:nvSpPr>
        <xdr:cNvPr id="478" name="フローチャート: 判断 477">
          <a:extLst>
            <a:ext uri="{FF2B5EF4-FFF2-40B4-BE49-F238E27FC236}">
              <a16:creationId xmlns:a16="http://schemas.microsoft.com/office/drawing/2014/main" id="{E14FBFB0-AC34-4CF3-98AB-BB16F4400B11}"/>
            </a:ext>
          </a:extLst>
        </xdr:cNvPr>
        <xdr:cNvSpPr/>
      </xdr:nvSpPr>
      <xdr:spPr>
        <a:xfrm>
          <a:off x="22110700" y="692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67854</xdr:rowOff>
    </xdr:from>
    <xdr:to>
      <xdr:col>112</xdr:col>
      <xdr:colOff>38100</xdr:colOff>
      <xdr:row>40</xdr:row>
      <xdr:rowOff>169454</xdr:rowOff>
    </xdr:to>
    <xdr:sp macro="" textlink="">
      <xdr:nvSpPr>
        <xdr:cNvPr id="479" name="フローチャート: 判断 478">
          <a:extLst>
            <a:ext uri="{FF2B5EF4-FFF2-40B4-BE49-F238E27FC236}">
              <a16:creationId xmlns:a16="http://schemas.microsoft.com/office/drawing/2014/main" id="{937A296E-5779-4289-8826-9CB1CA0FD3FE}"/>
            </a:ext>
          </a:extLst>
        </xdr:cNvPr>
        <xdr:cNvSpPr/>
      </xdr:nvSpPr>
      <xdr:spPr>
        <a:xfrm>
          <a:off x="21272500" y="692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80917</xdr:rowOff>
    </xdr:from>
    <xdr:to>
      <xdr:col>107</xdr:col>
      <xdr:colOff>101600</xdr:colOff>
      <xdr:row>41</xdr:row>
      <xdr:rowOff>11067</xdr:rowOff>
    </xdr:to>
    <xdr:sp macro="" textlink="">
      <xdr:nvSpPr>
        <xdr:cNvPr id="480" name="フローチャート: 判断 479">
          <a:extLst>
            <a:ext uri="{FF2B5EF4-FFF2-40B4-BE49-F238E27FC236}">
              <a16:creationId xmlns:a16="http://schemas.microsoft.com/office/drawing/2014/main" id="{3174A6E9-07CD-4F37-B589-01BC0C88374A}"/>
            </a:ext>
          </a:extLst>
        </xdr:cNvPr>
        <xdr:cNvSpPr/>
      </xdr:nvSpPr>
      <xdr:spPr>
        <a:xfrm>
          <a:off x="20383500" y="69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89081</xdr:rowOff>
    </xdr:from>
    <xdr:to>
      <xdr:col>102</xdr:col>
      <xdr:colOff>165100</xdr:colOff>
      <xdr:row>41</xdr:row>
      <xdr:rowOff>19231</xdr:rowOff>
    </xdr:to>
    <xdr:sp macro="" textlink="">
      <xdr:nvSpPr>
        <xdr:cNvPr id="481" name="フローチャート: 判断 480">
          <a:extLst>
            <a:ext uri="{FF2B5EF4-FFF2-40B4-BE49-F238E27FC236}">
              <a16:creationId xmlns:a16="http://schemas.microsoft.com/office/drawing/2014/main" id="{42951DD7-0B9E-4216-8793-6814CA25D540}"/>
            </a:ext>
          </a:extLst>
        </xdr:cNvPr>
        <xdr:cNvSpPr/>
      </xdr:nvSpPr>
      <xdr:spPr>
        <a:xfrm>
          <a:off x="19494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85816</xdr:rowOff>
    </xdr:from>
    <xdr:to>
      <xdr:col>98</xdr:col>
      <xdr:colOff>38100</xdr:colOff>
      <xdr:row>41</xdr:row>
      <xdr:rowOff>15966</xdr:rowOff>
    </xdr:to>
    <xdr:sp macro="" textlink="">
      <xdr:nvSpPr>
        <xdr:cNvPr id="482" name="フローチャート: 判断 481">
          <a:extLst>
            <a:ext uri="{FF2B5EF4-FFF2-40B4-BE49-F238E27FC236}">
              <a16:creationId xmlns:a16="http://schemas.microsoft.com/office/drawing/2014/main" id="{9D2C417C-8DEA-47FD-8BBD-96E8B66C4500}"/>
            </a:ext>
          </a:extLst>
        </xdr:cNvPr>
        <xdr:cNvSpPr/>
      </xdr:nvSpPr>
      <xdr:spPr>
        <a:xfrm>
          <a:off x="18605500" y="694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D2617B1-FD04-4E96-820A-19491F30B44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BD7A34C-813C-4427-91F6-C2D21E62A51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358FEEA-F0B1-4DD6-82C9-4BF5C27B9D2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9E9B600-9644-48C3-90CC-6576D03EA41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258FFFC-F783-4FB0-B2D9-92ED0ADFCB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95613</xdr:rowOff>
    </xdr:from>
    <xdr:to>
      <xdr:col>116</xdr:col>
      <xdr:colOff>114300</xdr:colOff>
      <xdr:row>39</xdr:row>
      <xdr:rowOff>25763</xdr:rowOff>
    </xdr:to>
    <xdr:sp macro="" textlink="">
      <xdr:nvSpPr>
        <xdr:cNvPr id="488" name="楕円 487">
          <a:extLst>
            <a:ext uri="{FF2B5EF4-FFF2-40B4-BE49-F238E27FC236}">
              <a16:creationId xmlns:a16="http://schemas.microsoft.com/office/drawing/2014/main" id="{CB65FFB8-EF2D-4448-B50C-C3E49D080D29}"/>
            </a:ext>
          </a:extLst>
        </xdr:cNvPr>
        <xdr:cNvSpPr/>
      </xdr:nvSpPr>
      <xdr:spPr>
        <a:xfrm>
          <a:off x="221107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118490</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B132A831-BDBB-4637-A8D0-2A0848E19E95}"/>
            </a:ext>
          </a:extLst>
        </xdr:cNvPr>
        <xdr:cNvSpPr txBox="1"/>
      </xdr:nvSpPr>
      <xdr:spPr>
        <a:xfrm>
          <a:off x="22199600" y="646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110309</xdr:rowOff>
    </xdr:from>
    <xdr:to>
      <xdr:col>112</xdr:col>
      <xdr:colOff>38100</xdr:colOff>
      <xdr:row>39</xdr:row>
      <xdr:rowOff>40459</xdr:rowOff>
    </xdr:to>
    <xdr:sp macro="" textlink="">
      <xdr:nvSpPr>
        <xdr:cNvPr id="490" name="楕円 489">
          <a:extLst>
            <a:ext uri="{FF2B5EF4-FFF2-40B4-BE49-F238E27FC236}">
              <a16:creationId xmlns:a16="http://schemas.microsoft.com/office/drawing/2014/main" id="{47980C36-F892-4222-B99C-715441F45422}"/>
            </a:ext>
          </a:extLst>
        </xdr:cNvPr>
        <xdr:cNvSpPr/>
      </xdr:nvSpPr>
      <xdr:spPr>
        <a:xfrm>
          <a:off x="21272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146413</xdr:rowOff>
    </xdr:from>
    <xdr:to>
      <xdr:col>116</xdr:col>
      <xdr:colOff>63500</xdr:colOff>
      <xdr:row>38</xdr:row>
      <xdr:rowOff>161109</xdr:rowOff>
    </xdr:to>
    <xdr:cxnSp macro="">
      <xdr:nvCxnSpPr>
        <xdr:cNvPr id="491" name="直線コネクタ 490">
          <a:extLst>
            <a:ext uri="{FF2B5EF4-FFF2-40B4-BE49-F238E27FC236}">
              <a16:creationId xmlns:a16="http://schemas.microsoft.com/office/drawing/2014/main" id="{A2D41EDA-7979-4CB0-BFF6-02CF38E67616}"/>
            </a:ext>
          </a:extLst>
        </xdr:cNvPr>
        <xdr:cNvCxnSpPr/>
      </xdr:nvCxnSpPr>
      <xdr:spPr>
        <a:xfrm flipV="1">
          <a:off x="21323300" y="666151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154396</xdr:rowOff>
    </xdr:from>
    <xdr:to>
      <xdr:col>107</xdr:col>
      <xdr:colOff>101600</xdr:colOff>
      <xdr:row>40</xdr:row>
      <xdr:rowOff>84546</xdr:rowOff>
    </xdr:to>
    <xdr:sp macro="" textlink="">
      <xdr:nvSpPr>
        <xdr:cNvPr id="492" name="楕円 491">
          <a:extLst>
            <a:ext uri="{FF2B5EF4-FFF2-40B4-BE49-F238E27FC236}">
              <a16:creationId xmlns:a16="http://schemas.microsoft.com/office/drawing/2014/main" id="{642900D9-F5F7-4055-AA7E-FB27F006445F}"/>
            </a:ext>
          </a:extLst>
        </xdr:cNvPr>
        <xdr:cNvSpPr/>
      </xdr:nvSpPr>
      <xdr:spPr>
        <a:xfrm>
          <a:off x="20383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161109</xdr:rowOff>
    </xdr:from>
    <xdr:to>
      <xdr:col>111</xdr:col>
      <xdr:colOff>177800</xdr:colOff>
      <xdr:row>40</xdr:row>
      <xdr:rowOff>33746</xdr:rowOff>
    </xdr:to>
    <xdr:cxnSp macro="">
      <xdr:nvCxnSpPr>
        <xdr:cNvPr id="493" name="直線コネクタ 492">
          <a:extLst>
            <a:ext uri="{FF2B5EF4-FFF2-40B4-BE49-F238E27FC236}">
              <a16:creationId xmlns:a16="http://schemas.microsoft.com/office/drawing/2014/main" id="{382622F9-3FAB-40D6-AB49-06111FEBB08A}"/>
            </a:ext>
          </a:extLst>
        </xdr:cNvPr>
        <xdr:cNvCxnSpPr/>
      </xdr:nvCxnSpPr>
      <xdr:spPr>
        <a:xfrm flipV="1">
          <a:off x="20434300" y="6676209"/>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22134</xdr:rowOff>
    </xdr:from>
    <xdr:to>
      <xdr:col>102</xdr:col>
      <xdr:colOff>165100</xdr:colOff>
      <xdr:row>33</xdr:row>
      <xdr:rowOff>123734</xdr:rowOff>
    </xdr:to>
    <xdr:sp macro="" textlink="">
      <xdr:nvSpPr>
        <xdr:cNvPr id="494" name="楕円 493">
          <a:extLst>
            <a:ext uri="{FF2B5EF4-FFF2-40B4-BE49-F238E27FC236}">
              <a16:creationId xmlns:a16="http://schemas.microsoft.com/office/drawing/2014/main" id="{A62763FF-2305-49EB-A3D2-AC3B3598A16F}"/>
            </a:ext>
          </a:extLst>
        </xdr:cNvPr>
        <xdr:cNvSpPr/>
      </xdr:nvSpPr>
      <xdr:spPr>
        <a:xfrm>
          <a:off x="19494500" y="5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72934</xdr:rowOff>
    </xdr:from>
    <xdr:to>
      <xdr:col>107</xdr:col>
      <xdr:colOff>50800</xdr:colOff>
      <xdr:row>40</xdr:row>
      <xdr:rowOff>33746</xdr:rowOff>
    </xdr:to>
    <xdr:cxnSp macro="">
      <xdr:nvCxnSpPr>
        <xdr:cNvPr id="495" name="直線コネクタ 494">
          <a:extLst>
            <a:ext uri="{FF2B5EF4-FFF2-40B4-BE49-F238E27FC236}">
              <a16:creationId xmlns:a16="http://schemas.microsoft.com/office/drawing/2014/main" id="{7A11D9DC-76D3-4D04-B1D4-734B393A73C7}"/>
            </a:ext>
          </a:extLst>
        </xdr:cNvPr>
        <xdr:cNvCxnSpPr/>
      </xdr:nvCxnSpPr>
      <xdr:spPr>
        <a:xfrm>
          <a:off x="19545300" y="5730784"/>
          <a:ext cx="889000" cy="116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907</xdr:rowOff>
    </xdr:from>
    <xdr:to>
      <xdr:col>98</xdr:col>
      <xdr:colOff>38100</xdr:colOff>
      <xdr:row>40</xdr:row>
      <xdr:rowOff>102507</xdr:rowOff>
    </xdr:to>
    <xdr:sp macro="" textlink="">
      <xdr:nvSpPr>
        <xdr:cNvPr id="496" name="楕円 495">
          <a:extLst>
            <a:ext uri="{FF2B5EF4-FFF2-40B4-BE49-F238E27FC236}">
              <a16:creationId xmlns:a16="http://schemas.microsoft.com/office/drawing/2014/main" id="{4F8D77FB-BFFC-4AEF-A813-99522A525172}"/>
            </a:ext>
          </a:extLst>
        </xdr:cNvPr>
        <xdr:cNvSpPr/>
      </xdr:nvSpPr>
      <xdr:spPr>
        <a:xfrm>
          <a:off x="18605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72934</xdr:rowOff>
    </xdr:from>
    <xdr:to>
      <xdr:col>102</xdr:col>
      <xdr:colOff>114300</xdr:colOff>
      <xdr:row>40</xdr:row>
      <xdr:rowOff>51707</xdr:rowOff>
    </xdr:to>
    <xdr:cxnSp macro="">
      <xdr:nvCxnSpPr>
        <xdr:cNvPr id="497" name="直線コネクタ 496">
          <a:extLst>
            <a:ext uri="{FF2B5EF4-FFF2-40B4-BE49-F238E27FC236}">
              <a16:creationId xmlns:a16="http://schemas.microsoft.com/office/drawing/2014/main" id="{03BC4E37-617E-42BC-AE5E-B0D06D230F34}"/>
            </a:ext>
          </a:extLst>
        </xdr:cNvPr>
        <xdr:cNvCxnSpPr/>
      </xdr:nvCxnSpPr>
      <xdr:spPr>
        <a:xfrm flipV="1">
          <a:off x="18656300" y="5730784"/>
          <a:ext cx="889000" cy="11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160581</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1E1CF47C-5554-46D1-86A5-C38FE538F6C7}"/>
            </a:ext>
          </a:extLst>
        </xdr:cNvPr>
        <xdr:cNvSpPr txBox="1"/>
      </xdr:nvSpPr>
      <xdr:spPr>
        <a:xfrm>
          <a:off x="21075727" y="70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2194</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49BF4230-BD36-4F13-9835-AA769C204088}"/>
            </a:ext>
          </a:extLst>
        </xdr:cNvPr>
        <xdr:cNvSpPr txBox="1"/>
      </xdr:nvSpPr>
      <xdr:spPr>
        <a:xfrm>
          <a:off x="20199427" y="70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10358</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A51E50F3-114B-4429-9633-08F238A22C92}"/>
            </a:ext>
          </a:extLst>
        </xdr:cNvPr>
        <xdr:cNvSpPr txBox="1"/>
      </xdr:nvSpPr>
      <xdr:spPr>
        <a:xfrm>
          <a:off x="193104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7093</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F5EBB7FA-1E89-4534-9983-6B5FAAF57020}"/>
            </a:ext>
          </a:extLst>
        </xdr:cNvPr>
        <xdr:cNvSpPr txBox="1"/>
      </xdr:nvSpPr>
      <xdr:spPr>
        <a:xfrm>
          <a:off x="18421427" y="70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56985</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E73452D4-BF33-4216-9DBA-D1953620E9E2}"/>
            </a:ext>
          </a:extLst>
        </xdr:cNvPr>
        <xdr:cNvSpPr txBox="1"/>
      </xdr:nvSpPr>
      <xdr:spPr>
        <a:xfrm>
          <a:off x="210757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101073</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42BA9C0E-A269-4DD8-847D-E77F5D718A03}"/>
            </a:ext>
          </a:extLst>
        </xdr:cNvPr>
        <xdr:cNvSpPr txBox="1"/>
      </xdr:nvSpPr>
      <xdr:spPr>
        <a:xfrm>
          <a:off x="20199427" y="661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140261</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184EBC1C-0C41-4200-A1A8-4E1F6749EEEB}"/>
            </a:ext>
          </a:extLst>
        </xdr:cNvPr>
        <xdr:cNvSpPr txBox="1"/>
      </xdr:nvSpPr>
      <xdr:spPr>
        <a:xfrm>
          <a:off x="19310427" y="545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119034</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7EC2FDFC-43E3-4F31-8F64-4A6C7B37A18D}"/>
            </a:ext>
          </a:extLst>
        </xdr:cNvPr>
        <xdr:cNvSpPr txBox="1"/>
      </xdr:nvSpPr>
      <xdr:spPr>
        <a:xfrm>
          <a:off x="18421427" y="663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59AC1D42-E976-4D02-85C5-D7A4ACAD4B7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1F7AEABD-9DA6-4F13-BB1B-6216C8623F6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A2F2C372-62FE-476D-AE47-1E9EBF3754F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76C585A4-C9E5-4C82-9FE2-5FAAD90DAB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D3D7600-EC44-45C7-B08D-369C1151836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F1FE9A0-10D5-430F-BAF6-3E9822A912E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9EF0F57D-F24A-4697-A1B6-480400F276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C34FC4C3-FBCB-4A43-A36D-CC3636FD35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B704ACCB-DBE4-458B-AB84-0218AA2FD39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66BA8897-B5E2-4321-BDA7-6E89FE4362C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B99DBAB-1F89-4D50-8F2F-D909EAB76F9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54640920-CF42-4FDB-9213-07CC7B9ABA8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8" name="テキスト ボックス 517">
          <a:extLst>
            <a:ext uri="{FF2B5EF4-FFF2-40B4-BE49-F238E27FC236}">
              <a16:creationId xmlns:a16="http://schemas.microsoft.com/office/drawing/2014/main" id="{A4A7BF3E-481D-422A-A3B7-9674DBDB43F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FF46BDE2-B4F3-4DAC-88F7-3016B13C90E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2E6ED2C5-D7D6-486C-A17D-949F2F6BB18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A717609A-415A-42D9-B0B9-88CC8B250F9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59923401-50D7-4E7F-A1CF-AB9256542DA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9560D12C-B2CB-4287-87B7-5B74F0080CA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CD8DE71C-A8C6-4EA1-B3E1-1182989B79F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6EB09D1F-526E-4FF1-8ECF-CD081A95CD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F60A4127-7DE6-4C24-AAF7-F3912C5C054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1F35B249-38DC-4911-A145-06EB931DD34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8" name="直線コネクタ 527">
          <a:extLst>
            <a:ext uri="{FF2B5EF4-FFF2-40B4-BE49-F238E27FC236}">
              <a16:creationId xmlns:a16="http://schemas.microsoft.com/office/drawing/2014/main" id="{1754FDCE-5F6D-46F4-8AEA-577BE9ED43D7}"/>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FA1828C1-4960-4F4D-B4B5-4AE41661AFF3}"/>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30" name="直線コネクタ 529">
          <a:extLst>
            <a:ext uri="{FF2B5EF4-FFF2-40B4-BE49-F238E27FC236}">
              <a16:creationId xmlns:a16="http://schemas.microsoft.com/office/drawing/2014/main" id="{43D7A6C0-D2CC-4DFF-AA0C-0F10CF208DD8}"/>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C7AC286A-7A21-4641-82C3-F1C504C2E65B}"/>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2" name="直線コネクタ 531">
          <a:extLst>
            <a:ext uri="{FF2B5EF4-FFF2-40B4-BE49-F238E27FC236}">
              <a16:creationId xmlns:a16="http://schemas.microsoft.com/office/drawing/2014/main" id="{B770933F-0B75-4368-94E4-7A00C4FE07CF}"/>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4C2B4A2-5B42-4DAA-9AB7-59310AE2A056}"/>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4" name="フローチャート: 判断 533">
          <a:extLst>
            <a:ext uri="{FF2B5EF4-FFF2-40B4-BE49-F238E27FC236}">
              <a16:creationId xmlns:a16="http://schemas.microsoft.com/office/drawing/2014/main" id="{6F07D7AF-C0E0-4259-9E8F-018275B1E68B}"/>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5" name="フローチャート: 判断 534">
          <a:extLst>
            <a:ext uri="{FF2B5EF4-FFF2-40B4-BE49-F238E27FC236}">
              <a16:creationId xmlns:a16="http://schemas.microsoft.com/office/drawing/2014/main" id="{1F1CA3E3-1BFA-4EE1-A3A7-C9DE231DAA97}"/>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6" name="フローチャート: 判断 535">
          <a:extLst>
            <a:ext uri="{FF2B5EF4-FFF2-40B4-BE49-F238E27FC236}">
              <a16:creationId xmlns:a16="http://schemas.microsoft.com/office/drawing/2014/main" id="{D4D97F87-4722-45CB-9219-9FCEBC199996}"/>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7" name="フローチャート: 判断 536">
          <a:extLst>
            <a:ext uri="{FF2B5EF4-FFF2-40B4-BE49-F238E27FC236}">
              <a16:creationId xmlns:a16="http://schemas.microsoft.com/office/drawing/2014/main" id="{20502BCE-C911-44D2-927E-5E5A5B8FB281}"/>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8" name="フローチャート: 判断 537">
          <a:extLst>
            <a:ext uri="{FF2B5EF4-FFF2-40B4-BE49-F238E27FC236}">
              <a16:creationId xmlns:a16="http://schemas.microsoft.com/office/drawing/2014/main" id="{511D38A5-6F99-44B2-AD5A-303D80A10869}"/>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F0A8136-6AC9-409D-9CBE-FF20B52850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4CB0DFE-C1A4-46B0-89E9-3AFA6A94BB1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F727AA1-815F-41E2-9D38-A13901FC72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C2BE030-C505-4D47-BCA7-451C086C85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8DCA788-5A6E-466A-A16C-78E80BC88C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22352</xdr:rowOff>
    </xdr:from>
    <xdr:to>
      <xdr:col>85</xdr:col>
      <xdr:colOff>177800</xdr:colOff>
      <xdr:row>59</xdr:row>
      <xdr:rowOff>123952</xdr:rowOff>
    </xdr:to>
    <xdr:sp macro="" textlink="">
      <xdr:nvSpPr>
        <xdr:cNvPr id="544" name="楕円 543">
          <a:extLst>
            <a:ext uri="{FF2B5EF4-FFF2-40B4-BE49-F238E27FC236}">
              <a16:creationId xmlns:a16="http://schemas.microsoft.com/office/drawing/2014/main" id="{E7E853B8-A758-49DA-B926-ED27E21196A6}"/>
            </a:ext>
          </a:extLst>
        </xdr:cNvPr>
        <xdr:cNvSpPr/>
      </xdr:nvSpPr>
      <xdr:spPr>
        <a:xfrm>
          <a:off x="162687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779</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82EF9F5E-5008-4162-B8B1-4D2E3C6C3FD0}"/>
            </a:ext>
          </a:extLst>
        </xdr:cNvPr>
        <xdr:cNvSpPr txBox="1"/>
      </xdr:nvSpPr>
      <xdr:spPr>
        <a:xfrm>
          <a:off x="16357600"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46" name="楕円 545">
          <a:extLst>
            <a:ext uri="{FF2B5EF4-FFF2-40B4-BE49-F238E27FC236}">
              <a16:creationId xmlns:a16="http://schemas.microsoft.com/office/drawing/2014/main" id="{36FE974C-1594-45E3-AD79-CA289713DACE}"/>
            </a:ext>
          </a:extLst>
        </xdr:cNvPr>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73152</xdr:rowOff>
    </xdr:to>
    <xdr:cxnSp macro="">
      <xdr:nvCxnSpPr>
        <xdr:cNvPr id="547" name="直線コネクタ 546">
          <a:extLst>
            <a:ext uri="{FF2B5EF4-FFF2-40B4-BE49-F238E27FC236}">
              <a16:creationId xmlns:a16="http://schemas.microsoft.com/office/drawing/2014/main" id="{E7C4279A-099E-443F-867F-90F5626DE6C0}"/>
            </a:ext>
          </a:extLst>
        </xdr:cNvPr>
        <xdr:cNvCxnSpPr/>
      </xdr:nvCxnSpPr>
      <xdr:spPr>
        <a:xfrm>
          <a:off x="15481300" y="1013841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102362</xdr:rowOff>
    </xdr:from>
    <xdr:to>
      <xdr:col>76</xdr:col>
      <xdr:colOff>165100</xdr:colOff>
      <xdr:row>59</xdr:row>
      <xdr:rowOff>32512</xdr:rowOff>
    </xdr:to>
    <xdr:sp macro="" textlink="">
      <xdr:nvSpPr>
        <xdr:cNvPr id="548" name="楕円 547">
          <a:extLst>
            <a:ext uri="{FF2B5EF4-FFF2-40B4-BE49-F238E27FC236}">
              <a16:creationId xmlns:a16="http://schemas.microsoft.com/office/drawing/2014/main" id="{9A401B81-CFF9-495A-96FA-702DC849C0D9}"/>
            </a:ext>
          </a:extLst>
        </xdr:cNvPr>
        <xdr:cNvSpPr/>
      </xdr:nvSpPr>
      <xdr:spPr>
        <a:xfrm>
          <a:off x="14541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153162</xdr:rowOff>
    </xdr:from>
    <xdr:to>
      <xdr:col>81</xdr:col>
      <xdr:colOff>50800</xdr:colOff>
      <xdr:row>59</xdr:row>
      <xdr:rowOff>22860</xdr:rowOff>
    </xdr:to>
    <xdr:cxnSp macro="">
      <xdr:nvCxnSpPr>
        <xdr:cNvPr id="549" name="直線コネクタ 548">
          <a:extLst>
            <a:ext uri="{FF2B5EF4-FFF2-40B4-BE49-F238E27FC236}">
              <a16:creationId xmlns:a16="http://schemas.microsoft.com/office/drawing/2014/main" id="{8700DEB1-D446-4EE1-83B7-992D33E55CD8}"/>
            </a:ext>
          </a:extLst>
        </xdr:cNvPr>
        <xdr:cNvCxnSpPr/>
      </xdr:nvCxnSpPr>
      <xdr:spPr>
        <a:xfrm>
          <a:off x="14592300" y="100972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90932</xdr:rowOff>
    </xdr:from>
    <xdr:to>
      <xdr:col>72</xdr:col>
      <xdr:colOff>38100</xdr:colOff>
      <xdr:row>59</xdr:row>
      <xdr:rowOff>21082</xdr:rowOff>
    </xdr:to>
    <xdr:sp macro="" textlink="">
      <xdr:nvSpPr>
        <xdr:cNvPr id="550" name="楕円 549">
          <a:extLst>
            <a:ext uri="{FF2B5EF4-FFF2-40B4-BE49-F238E27FC236}">
              <a16:creationId xmlns:a16="http://schemas.microsoft.com/office/drawing/2014/main" id="{AC0F20C2-C3AF-4434-B6E9-DE5522519701}"/>
            </a:ext>
          </a:extLst>
        </xdr:cNvPr>
        <xdr:cNvSpPr/>
      </xdr:nvSpPr>
      <xdr:spPr>
        <a:xfrm>
          <a:off x="13652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141732</xdr:rowOff>
    </xdr:from>
    <xdr:to>
      <xdr:col>76</xdr:col>
      <xdr:colOff>114300</xdr:colOff>
      <xdr:row>58</xdr:row>
      <xdr:rowOff>153162</xdr:rowOff>
    </xdr:to>
    <xdr:cxnSp macro="">
      <xdr:nvCxnSpPr>
        <xdr:cNvPr id="551" name="直線コネクタ 550">
          <a:extLst>
            <a:ext uri="{FF2B5EF4-FFF2-40B4-BE49-F238E27FC236}">
              <a16:creationId xmlns:a16="http://schemas.microsoft.com/office/drawing/2014/main" id="{70CA2A9F-B424-4176-8461-CD45B5C10719}"/>
            </a:ext>
          </a:extLst>
        </xdr:cNvPr>
        <xdr:cNvCxnSpPr/>
      </xdr:nvCxnSpPr>
      <xdr:spPr>
        <a:xfrm>
          <a:off x="13703300" y="100858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70358</xdr:rowOff>
    </xdr:from>
    <xdr:to>
      <xdr:col>67</xdr:col>
      <xdr:colOff>101600</xdr:colOff>
      <xdr:row>59</xdr:row>
      <xdr:rowOff>508</xdr:rowOff>
    </xdr:to>
    <xdr:sp macro="" textlink="">
      <xdr:nvSpPr>
        <xdr:cNvPr id="552" name="楕円 551">
          <a:extLst>
            <a:ext uri="{FF2B5EF4-FFF2-40B4-BE49-F238E27FC236}">
              <a16:creationId xmlns:a16="http://schemas.microsoft.com/office/drawing/2014/main" id="{6207D802-430B-4FBB-800F-18AFA2BB5547}"/>
            </a:ext>
          </a:extLst>
        </xdr:cNvPr>
        <xdr:cNvSpPr/>
      </xdr:nvSpPr>
      <xdr:spPr>
        <a:xfrm>
          <a:off x="12763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121158</xdr:rowOff>
    </xdr:from>
    <xdr:to>
      <xdr:col>71</xdr:col>
      <xdr:colOff>177800</xdr:colOff>
      <xdr:row>58</xdr:row>
      <xdr:rowOff>141732</xdr:rowOff>
    </xdr:to>
    <xdr:cxnSp macro="">
      <xdr:nvCxnSpPr>
        <xdr:cNvPr id="553" name="直線コネクタ 552">
          <a:extLst>
            <a:ext uri="{FF2B5EF4-FFF2-40B4-BE49-F238E27FC236}">
              <a16:creationId xmlns:a16="http://schemas.microsoft.com/office/drawing/2014/main" id="{40CC6BF6-5AC1-4CD5-B5AF-C3367E8405E4}"/>
            </a:ext>
          </a:extLst>
        </xdr:cNvPr>
        <xdr:cNvCxnSpPr/>
      </xdr:nvCxnSpPr>
      <xdr:spPr>
        <a:xfrm>
          <a:off x="12814300" y="100652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4" name="n_1aveValue【学校施設】&#10;有形固定資産減価償却率">
          <a:extLst>
            <a:ext uri="{FF2B5EF4-FFF2-40B4-BE49-F238E27FC236}">
              <a16:creationId xmlns:a16="http://schemas.microsoft.com/office/drawing/2014/main" id="{3C7FE1F1-6B20-4C1A-BAEB-792334F830E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32783</xdr:rowOff>
    </xdr:from>
    <xdr:ext cx="405111" cy="259045"/>
    <xdr:sp macro="" textlink="">
      <xdr:nvSpPr>
        <xdr:cNvPr id="555" name="n_2aveValue【学校施設】&#10;有形固定資産減価償却率">
          <a:extLst>
            <a:ext uri="{FF2B5EF4-FFF2-40B4-BE49-F238E27FC236}">
              <a16:creationId xmlns:a16="http://schemas.microsoft.com/office/drawing/2014/main" id="{B8E53437-0E60-4409-BDEB-A1801A7DCDD1}"/>
            </a:ext>
          </a:extLst>
        </xdr:cNvPr>
        <xdr:cNvSpPr txBox="1"/>
      </xdr:nvSpPr>
      <xdr:spPr>
        <a:xfrm>
          <a:off x="14389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6" name="n_3aveValue【学校施設】&#10;有形固定資産減価償却率">
          <a:extLst>
            <a:ext uri="{FF2B5EF4-FFF2-40B4-BE49-F238E27FC236}">
              <a16:creationId xmlns:a16="http://schemas.microsoft.com/office/drawing/2014/main" id="{A8E26046-FC38-4E0A-8F11-DEAED83DF8B6}"/>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557" name="n_4aveValue【学校施設】&#10;有形固定資産減価償却率">
          <a:extLst>
            <a:ext uri="{FF2B5EF4-FFF2-40B4-BE49-F238E27FC236}">
              <a16:creationId xmlns:a16="http://schemas.microsoft.com/office/drawing/2014/main" id="{56422DCF-415A-483C-8DDB-7BF526639AD0}"/>
            </a:ext>
          </a:extLst>
        </xdr:cNvPr>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64787</xdr:rowOff>
    </xdr:from>
    <xdr:ext cx="405111" cy="259045"/>
    <xdr:sp macro="" textlink="">
      <xdr:nvSpPr>
        <xdr:cNvPr id="558" name="n_1mainValue【学校施設】&#10;有形固定資産減価償却率">
          <a:extLst>
            <a:ext uri="{FF2B5EF4-FFF2-40B4-BE49-F238E27FC236}">
              <a16:creationId xmlns:a16="http://schemas.microsoft.com/office/drawing/2014/main" id="{D6DA448C-A26B-4476-B58D-90B707CE90DC}"/>
            </a:ext>
          </a:extLst>
        </xdr:cNvPr>
        <xdr:cNvSpPr txBox="1"/>
      </xdr:nvSpPr>
      <xdr:spPr>
        <a:xfrm>
          <a:off x="152660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49039</xdr:rowOff>
    </xdr:from>
    <xdr:ext cx="405111" cy="259045"/>
    <xdr:sp macro="" textlink="">
      <xdr:nvSpPr>
        <xdr:cNvPr id="559" name="n_2mainValue【学校施設】&#10;有形固定資産減価償却率">
          <a:extLst>
            <a:ext uri="{FF2B5EF4-FFF2-40B4-BE49-F238E27FC236}">
              <a16:creationId xmlns:a16="http://schemas.microsoft.com/office/drawing/2014/main" id="{3C130603-77CB-4704-93D6-3F370AB34298}"/>
            </a:ext>
          </a:extLst>
        </xdr:cNvPr>
        <xdr:cNvSpPr txBox="1"/>
      </xdr:nvSpPr>
      <xdr:spPr>
        <a:xfrm>
          <a:off x="14389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12209</xdr:rowOff>
    </xdr:from>
    <xdr:ext cx="405111" cy="259045"/>
    <xdr:sp macro="" textlink="">
      <xdr:nvSpPr>
        <xdr:cNvPr id="560" name="n_3mainValue【学校施設】&#10;有形固定資産減価償却率">
          <a:extLst>
            <a:ext uri="{FF2B5EF4-FFF2-40B4-BE49-F238E27FC236}">
              <a16:creationId xmlns:a16="http://schemas.microsoft.com/office/drawing/2014/main" id="{F0700839-327B-46EF-91DA-2D222525C168}"/>
            </a:ext>
          </a:extLst>
        </xdr:cNvPr>
        <xdr:cNvSpPr txBox="1"/>
      </xdr:nvSpPr>
      <xdr:spPr>
        <a:xfrm>
          <a:off x="13500744"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17035</xdr:rowOff>
    </xdr:from>
    <xdr:ext cx="405111" cy="259045"/>
    <xdr:sp macro="" textlink="">
      <xdr:nvSpPr>
        <xdr:cNvPr id="561" name="n_4mainValue【学校施設】&#10;有形固定資産減価償却率">
          <a:extLst>
            <a:ext uri="{FF2B5EF4-FFF2-40B4-BE49-F238E27FC236}">
              <a16:creationId xmlns:a16="http://schemas.microsoft.com/office/drawing/2014/main" id="{69B490B8-B4CC-40FB-A7BB-43AC2E8FB84F}"/>
            </a:ext>
          </a:extLst>
        </xdr:cNvPr>
        <xdr:cNvSpPr txBox="1"/>
      </xdr:nvSpPr>
      <xdr:spPr>
        <a:xfrm>
          <a:off x="12611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FBFCDE50-06DB-4D16-A9F5-9BF14384CD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D0B935EC-1B56-446D-9598-68519E2872A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A45CB44C-6087-48C0-B92D-4ACDA081E8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CBC70577-3E67-40F4-9EE8-B53022AC64A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A5BE216C-A2CA-4EA0-AA08-C13159A8B3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D942695E-BD8A-4E86-8835-F7E100C6ABA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352FA737-ED26-40C0-92BF-8F1EB50026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300F1105-1181-4E4F-B410-B9E2EB4484D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12D68A98-18D5-4D42-8EDB-4D8CBF23A3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F7665BB6-766A-45A9-897C-E6610B5A26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a:extLst>
            <a:ext uri="{FF2B5EF4-FFF2-40B4-BE49-F238E27FC236}">
              <a16:creationId xmlns:a16="http://schemas.microsoft.com/office/drawing/2014/main" id="{69727333-5455-4A4F-A612-E28F0540DD7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a:extLst>
            <a:ext uri="{FF2B5EF4-FFF2-40B4-BE49-F238E27FC236}">
              <a16:creationId xmlns:a16="http://schemas.microsoft.com/office/drawing/2014/main" id="{142362D8-FA14-4F13-8948-1A7AD8718BC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a:extLst>
            <a:ext uri="{FF2B5EF4-FFF2-40B4-BE49-F238E27FC236}">
              <a16:creationId xmlns:a16="http://schemas.microsoft.com/office/drawing/2014/main" id="{D6040C4F-B48B-4C59-9F15-38DBB993769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a:extLst>
            <a:ext uri="{FF2B5EF4-FFF2-40B4-BE49-F238E27FC236}">
              <a16:creationId xmlns:a16="http://schemas.microsoft.com/office/drawing/2014/main" id="{E61E47E6-8518-4208-9D5E-AF48FF990F4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F5EB60B5-5D9B-4865-8764-6B930091AA1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1CD9EFD8-940C-47A9-B87B-21F1733F02E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a:extLst>
            <a:ext uri="{FF2B5EF4-FFF2-40B4-BE49-F238E27FC236}">
              <a16:creationId xmlns:a16="http://schemas.microsoft.com/office/drawing/2014/main" id="{B80685BF-F06A-467B-8A06-871D3B9D013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a:extLst>
            <a:ext uri="{FF2B5EF4-FFF2-40B4-BE49-F238E27FC236}">
              <a16:creationId xmlns:a16="http://schemas.microsoft.com/office/drawing/2014/main" id="{D53BB320-4464-4B1D-A5FA-E04BE08CCEF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a:extLst>
            <a:ext uri="{FF2B5EF4-FFF2-40B4-BE49-F238E27FC236}">
              <a16:creationId xmlns:a16="http://schemas.microsoft.com/office/drawing/2014/main" id="{7A18B811-166C-41CF-A93E-DDDB3E83235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a:extLst>
            <a:ext uri="{FF2B5EF4-FFF2-40B4-BE49-F238E27FC236}">
              <a16:creationId xmlns:a16="http://schemas.microsoft.com/office/drawing/2014/main" id="{CA324E10-D3ED-40DD-9AE1-3383B06A013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A71F925B-E0D7-4742-81AF-C44BB070D0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3" name="テキスト ボックス 582">
          <a:extLst>
            <a:ext uri="{FF2B5EF4-FFF2-40B4-BE49-F238E27FC236}">
              <a16:creationId xmlns:a16="http://schemas.microsoft.com/office/drawing/2014/main" id="{D44F7E7A-70F9-4209-88EB-6A531BA4F3C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930BF06E-3BBF-4BB5-82F4-09B7FBECF8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5" name="直線コネクタ 584">
          <a:extLst>
            <a:ext uri="{FF2B5EF4-FFF2-40B4-BE49-F238E27FC236}">
              <a16:creationId xmlns:a16="http://schemas.microsoft.com/office/drawing/2014/main" id="{21778155-2AB5-4904-9C17-99EF5F35C11A}"/>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6" name="【学校施設】&#10;一人当たり面積最小値テキスト">
          <a:extLst>
            <a:ext uri="{FF2B5EF4-FFF2-40B4-BE49-F238E27FC236}">
              <a16:creationId xmlns:a16="http://schemas.microsoft.com/office/drawing/2014/main" id="{E9DFF70B-61C5-425B-BFA2-15D1D8652813}"/>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7" name="直線コネクタ 586">
          <a:extLst>
            <a:ext uri="{FF2B5EF4-FFF2-40B4-BE49-F238E27FC236}">
              <a16:creationId xmlns:a16="http://schemas.microsoft.com/office/drawing/2014/main" id="{65F2CE46-5B3F-4079-93EF-0B11718974E9}"/>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8" name="【学校施設】&#10;一人当たり面積最大値テキスト">
          <a:extLst>
            <a:ext uri="{FF2B5EF4-FFF2-40B4-BE49-F238E27FC236}">
              <a16:creationId xmlns:a16="http://schemas.microsoft.com/office/drawing/2014/main" id="{D5752FBB-A075-4457-BD3A-463461E8E850}"/>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9" name="直線コネクタ 588">
          <a:extLst>
            <a:ext uri="{FF2B5EF4-FFF2-40B4-BE49-F238E27FC236}">
              <a16:creationId xmlns:a16="http://schemas.microsoft.com/office/drawing/2014/main" id="{266D38AA-E524-4989-A724-8657214A78EF}"/>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90" name="【学校施設】&#10;一人当たり面積平均値テキスト">
          <a:extLst>
            <a:ext uri="{FF2B5EF4-FFF2-40B4-BE49-F238E27FC236}">
              <a16:creationId xmlns:a16="http://schemas.microsoft.com/office/drawing/2014/main" id="{50D670FF-AF5C-41E2-8B96-AC26F32815F1}"/>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1" name="フローチャート: 判断 590">
          <a:extLst>
            <a:ext uri="{FF2B5EF4-FFF2-40B4-BE49-F238E27FC236}">
              <a16:creationId xmlns:a16="http://schemas.microsoft.com/office/drawing/2014/main" id="{A0E01A5A-A897-45D7-B56F-EC0517181CDB}"/>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2" name="フローチャート: 判断 591">
          <a:extLst>
            <a:ext uri="{FF2B5EF4-FFF2-40B4-BE49-F238E27FC236}">
              <a16:creationId xmlns:a16="http://schemas.microsoft.com/office/drawing/2014/main" id="{3C7AAD78-E0FB-49EB-A0FA-5FF1CE58146C}"/>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3" name="フローチャート: 判断 592">
          <a:extLst>
            <a:ext uri="{FF2B5EF4-FFF2-40B4-BE49-F238E27FC236}">
              <a16:creationId xmlns:a16="http://schemas.microsoft.com/office/drawing/2014/main" id="{3A7ABE9D-13A9-466C-904F-5D2135924C30}"/>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4" name="フローチャート: 判断 593">
          <a:extLst>
            <a:ext uri="{FF2B5EF4-FFF2-40B4-BE49-F238E27FC236}">
              <a16:creationId xmlns:a16="http://schemas.microsoft.com/office/drawing/2014/main" id="{8342EFAB-E932-4ED0-AAAB-BC8E9BA74FB3}"/>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5" name="フローチャート: 判断 594">
          <a:extLst>
            <a:ext uri="{FF2B5EF4-FFF2-40B4-BE49-F238E27FC236}">
              <a16:creationId xmlns:a16="http://schemas.microsoft.com/office/drawing/2014/main" id="{5EA3B588-F51B-460A-A541-2F5410E45E24}"/>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4AE08F4F-56B8-4DD6-A3D0-BC6D5A09BB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5A7033BE-0C78-43A4-A9A5-87F88235EF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BA2589B-4BFB-45E0-A62E-FEC1AA71B8E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F0A5C5D-183E-4311-BA19-225DCDAD7B9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6390513-7881-42C6-A947-1CC92231F8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107886</xdr:rowOff>
    </xdr:from>
    <xdr:to>
      <xdr:col>116</xdr:col>
      <xdr:colOff>114300</xdr:colOff>
      <xdr:row>63</xdr:row>
      <xdr:rowOff>38036</xdr:rowOff>
    </xdr:to>
    <xdr:sp macro="" textlink="">
      <xdr:nvSpPr>
        <xdr:cNvPr id="601" name="楕円 600">
          <a:extLst>
            <a:ext uri="{FF2B5EF4-FFF2-40B4-BE49-F238E27FC236}">
              <a16:creationId xmlns:a16="http://schemas.microsoft.com/office/drawing/2014/main" id="{488C9A08-BDDA-45B6-AA7D-5194D7F2A429}"/>
            </a:ext>
          </a:extLst>
        </xdr:cNvPr>
        <xdr:cNvSpPr/>
      </xdr:nvSpPr>
      <xdr:spPr>
        <a:xfrm>
          <a:off x="22110700" y="107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22813</xdr:rowOff>
    </xdr:from>
    <xdr:ext cx="469744" cy="259045"/>
    <xdr:sp macro="" textlink="">
      <xdr:nvSpPr>
        <xdr:cNvPr id="602" name="【学校施設】&#10;一人当たり面積該当値テキスト">
          <a:extLst>
            <a:ext uri="{FF2B5EF4-FFF2-40B4-BE49-F238E27FC236}">
              <a16:creationId xmlns:a16="http://schemas.microsoft.com/office/drawing/2014/main" id="{2025C656-AA9E-42C8-AD43-F69E2927CA2F}"/>
            </a:ext>
          </a:extLst>
        </xdr:cNvPr>
        <xdr:cNvSpPr txBox="1"/>
      </xdr:nvSpPr>
      <xdr:spPr>
        <a:xfrm>
          <a:off x="22199600" y="1065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114364</xdr:rowOff>
    </xdr:from>
    <xdr:to>
      <xdr:col>112</xdr:col>
      <xdr:colOff>38100</xdr:colOff>
      <xdr:row>63</xdr:row>
      <xdr:rowOff>44514</xdr:rowOff>
    </xdr:to>
    <xdr:sp macro="" textlink="">
      <xdr:nvSpPr>
        <xdr:cNvPr id="603" name="楕円 602">
          <a:extLst>
            <a:ext uri="{FF2B5EF4-FFF2-40B4-BE49-F238E27FC236}">
              <a16:creationId xmlns:a16="http://schemas.microsoft.com/office/drawing/2014/main" id="{FCFB5073-52D9-4370-8F88-DEBAC785129C}"/>
            </a:ext>
          </a:extLst>
        </xdr:cNvPr>
        <xdr:cNvSpPr/>
      </xdr:nvSpPr>
      <xdr:spPr>
        <a:xfrm>
          <a:off x="21272500" y="107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158686</xdr:rowOff>
    </xdr:from>
    <xdr:to>
      <xdr:col>116</xdr:col>
      <xdr:colOff>63500</xdr:colOff>
      <xdr:row>62</xdr:row>
      <xdr:rowOff>165164</xdr:rowOff>
    </xdr:to>
    <xdr:cxnSp macro="">
      <xdr:nvCxnSpPr>
        <xdr:cNvPr id="604" name="直線コネクタ 603">
          <a:extLst>
            <a:ext uri="{FF2B5EF4-FFF2-40B4-BE49-F238E27FC236}">
              <a16:creationId xmlns:a16="http://schemas.microsoft.com/office/drawing/2014/main" id="{74EBC827-2FD0-4B0C-955D-721724D0E93D}"/>
            </a:ext>
          </a:extLst>
        </xdr:cNvPr>
        <xdr:cNvCxnSpPr/>
      </xdr:nvCxnSpPr>
      <xdr:spPr>
        <a:xfrm flipV="1">
          <a:off x="21323300" y="10788586"/>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45021</xdr:rowOff>
    </xdr:from>
    <xdr:to>
      <xdr:col>107</xdr:col>
      <xdr:colOff>101600</xdr:colOff>
      <xdr:row>61</xdr:row>
      <xdr:rowOff>146621</xdr:rowOff>
    </xdr:to>
    <xdr:sp macro="" textlink="">
      <xdr:nvSpPr>
        <xdr:cNvPr id="605" name="楕円 604">
          <a:extLst>
            <a:ext uri="{FF2B5EF4-FFF2-40B4-BE49-F238E27FC236}">
              <a16:creationId xmlns:a16="http://schemas.microsoft.com/office/drawing/2014/main" id="{8DC327E4-525E-4AFD-9992-41548541D433}"/>
            </a:ext>
          </a:extLst>
        </xdr:cNvPr>
        <xdr:cNvSpPr/>
      </xdr:nvSpPr>
      <xdr:spPr>
        <a:xfrm>
          <a:off x="20383500" y="105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95821</xdr:rowOff>
    </xdr:from>
    <xdr:to>
      <xdr:col>111</xdr:col>
      <xdr:colOff>177800</xdr:colOff>
      <xdr:row>62</xdr:row>
      <xdr:rowOff>165164</xdr:rowOff>
    </xdr:to>
    <xdr:cxnSp macro="">
      <xdr:nvCxnSpPr>
        <xdr:cNvPr id="606" name="直線コネクタ 605">
          <a:extLst>
            <a:ext uri="{FF2B5EF4-FFF2-40B4-BE49-F238E27FC236}">
              <a16:creationId xmlns:a16="http://schemas.microsoft.com/office/drawing/2014/main" id="{7594AB41-4FDD-40EF-AB8B-C0805CCC2A65}"/>
            </a:ext>
          </a:extLst>
        </xdr:cNvPr>
        <xdr:cNvCxnSpPr/>
      </xdr:nvCxnSpPr>
      <xdr:spPr>
        <a:xfrm>
          <a:off x="20434300" y="10554271"/>
          <a:ext cx="889000" cy="2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33972</xdr:rowOff>
    </xdr:from>
    <xdr:to>
      <xdr:col>102</xdr:col>
      <xdr:colOff>165100</xdr:colOff>
      <xdr:row>55</xdr:row>
      <xdr:rowOff>135572</xdr:rowOff>
    </xdr:to>
    <xdr:sp macro="" textlink="">
      <xdr:nvSpPr>
        <xdr:cNvPr id="607" name="楕円 606">
          <a:extLst>
            <a:ext uri="{FF2B5EF4-FFF2-40B4-BE49-F238E27FC236}">
              <a16:creationId xmlns:a16="http://schemas.microsoft.com/office/drawing/2014/main" id="{279062AD-C61E-4898-AF0D-864ACE28F8E3}"/>
            </a:ext>
          </a:extLst>
        </xdr:cNvPr>
        <xdr:cNvSpPr/>
      </xdr:nvSpPr>
      <xdr:spPr>
        <a:xfrm>
          <a:off x="19494500" y="94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84772</xdr:rowOff>
    </xdr:from>
    <xdr:to>
      <xdr:col>107</xdr:col>
      <xdr:colOff>50800</xdr:colOff>
      <xdr:row>61</xdr:row>
      <xdr:rowOff>95821</xdr:rowOff>
    </xdr:to>
    <xdr:cxnSp macro="">
      <xdr:nvCxnSpPr>
        <xdr:cNvPr id="608" name="直線コネクタ 607">
          <a:extLst>
            <a:ext uri="{FF2B5EF4-FFF2-40B4-BE49-F238E27FC236}">
              <a16:creationId xmlns:a16="http://schemas.microsoft.com/office/drawing/2014/main" id="{3A85F8B6-E14B-4652-986F-8F6049B6DFDF}"/>
            </a:ext>
          </a:extLst>
        </xdr:cNvPr>
        <xdr:cNvCxnSpPr/>
      </xdr:nvCxnSpPr>
      <xdr:spPr>
        <a:xfrm>
          <a:off x="19545300" y="9514522"/>
          <a:ext cx="889000" cy="103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66929</xdr:rowOff>
    </xdr:from>
    <xdr:to>
      <xdr:col>98</xdr:col>
      <xdr:colOff>38100</xdr:colOff>
      <xdr:row>61</xdr:row>
      <xdr:rowOff>168529</xdr:rowOff>
    </xdr:to>
    <xdr:sp macro="" textlink="">
      <xdr:nvSpPr>
        <xdr:cNvPr id="609" name="楕円 608">
          <a:extLst>
            <a:ext uri="{FF2B5EF4-FFF2-40B4-BE49-F238E27FC236}">
              <a16:creationId xmlns:a16="http://schemas.microsoft.com/office/drawing/2014/main" id="{2E6E75A8-A819-410F-99BD-7E334BF2F991}"/>
            </a:ext>
          </a:extLst>
        </xdr:cNvPr>
        <xdr:cNvSpPr/>
      </xdr:nvSpPr>
      <xdr:spPr>
        <a:xfrm>
          <a:off x="18605500" y="105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84772</xdr:rowOff>
    </xdr:from>
    <xdr:to>
      <xdr:col>102</xdr:col>
      <xdr:colOff>114300</xdr:colOff>
      <xdr:row>61</xdr:row>
      <xdr:rowOff>117729</xdr:rowOff>
    </xdr:to>
    <xdr:cxnSp macro="">
      <xdr:nvCxnSpPr>
        <xdr:cNvPr id="610" name="直線コネクタ 609">
          <a:extLst>
            <a:ext uri="{FF2B5EF4-FFF2-40B4-BE49-F238E27FC236}">
              <a16:creationId xmlns:a16="http://schemas.microsoft.com/office/drawing/2014/main" id="{FD22E95E-174D-4043-B80C-A58C05012023}"/>
            </a:ext>
          </a:extLst>
        </xdr:cNvPr>
        <xdr:cNvCxnSpPr/>
      </xdr:nvCxnSpPr>
      <xdr:spPr>
        <a:xfrm flipV="1">
          <a:off x="18656300" y="9514522"/>
          <a:ext cx="889000" cy="10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1" name="n_1aveValue【学校施設】&#10;一人当たり面積">
          <a:extLst>
            <a:ext uri="{FF2B5EF4-FFF2-40B4-BE49-F238E27FC236}">
              <a16:creationId xmlns:a16="http://schemas.microsoft.com/office/drawing/2014/main" id="{B808437D-1D95-4452-993A-1FDE73B00DD7}"/>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612" name="n_2aveValue【学校施設】&#10;一人当たり面積">
          <a:extLst>
            <a:ext uri="{FF2B5EF4-FFF2-40B4-BE49-F238E27FC236}">
              <a16:creationId xmlns:a16="http://schemas.microsoft.com/office/drawing/2014/main" id="{E26CADCC-2BF7-4039-9ADF-7F738B5256DC}"/>
            </a:ext>
          </a:extLst>
        </xdr:cNvPr>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13" name="n_3aveValue【学校施設】&#10;一人当たり面積">
          <a:extLst>
            <a:ext uri="{FF2B5EF4-FFF2-40B4-BE49-F238E27FC236}">
              <a16:creationId xmlns:a16="http://schemas.microsoft.com/office/drawing/2014/main" id="{5E282456-7827-4FE4-82CE-98AA22EB7627}"/>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614" name="n_4aveValue【学校施設】&#10;一人当たり面積">
          <a:extLst>
            <a:ext uri="{FF2B5EF4-FFF2-40B4-BE49-F238E27FC236}">
              <a16:creationId xmlns:a16="http://schemas.microsoft.com/office/drawing/2014/main" id="{90149D68-D9E1-4130-A7A5-7879FF09196F}"/>
            </a:ext>
          </a:extLst>
        </xdr:cNvPr>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35641</xdr:rowOff>
    </xdr:from>
    <xdr:ext cx="469744" cy="259045"/>
    <xdr:sp macro="" textlink="">
      <xdr:nvSpPr>
        <xdr:cNvPr id="615" name="n_1mainValue【学校施設】&#10;一人当たり面積">
          <a:extLst>
            <a:ext uri="{FF2B5EF4-FFF2-40B4-BE49-F238E27FC236}">
              <a16:creationId xmlns:a16="http://schemas.microsoft.com/office/drawing/2014/main" id="{B78BD924-C438-42B5-9F75-2DFD1A21F6CC}"/>
            </a:ext>
          </a:extLst>
        </xdr:cNvPr>
        <xdr:cNvSpPr txBox="1"/>
      </xdr:nvSpPr>
      <xdr:spPr>
        <a:xfrm>
          <a:off x="21075727"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163148</xdr:rowOff>
    </xdr:from>
    <xdr:ext cx="469744" cy="259045"/>
    <xdr:sp macro="" textlink="">
      <xdr:nvSpPr>
        <xdr:cNvPr id="616" name="n_2mainValue【学校施設】&#10;一人当たり面積">
          <a:extLst>
            <a:ext uri="{FF2B5EF4-FFF2-40B4-BE49-F238E27FC236}">
              <a16:creationId xmlns:a16="http://schemas.microsoft.com/office/drawing/2014/main" id="{CDC52CAA-DF44-4596-B399-BEE5789C4709}"/>
            </a:ext>
          </a:extLst>
        </xdr:cNvPr>
        <xdr:cNvSpPr txBox="1"/>
      </xdr:nvSpPr>
      <xdr:spPr>
        <a:xfrm>
          <a:off x="20199427" y="1027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152099</xdr:rowOff>
    </xdr:from>
    <xdr:ext cx="469744" cy="259045"/>
    <xdr:sp macro="" textlink="">
      <xdr:nvSpPr>
        <xdr:cNvPr id="617" name="n_3mainValue【学校施設】&#10;一人当たり面積">
          <a:extLst>
            <a:ext uri="{FF2B5EF4-FFF2-40B4-BE49-F238E27FC236}">
              <a16:creationId xmlns:a16="http://schemas.microsoft.com/office/drawing/2014/main" id="{31169756-56EE-48A3-AB3F-A72414DD92C4}"/>
            </a:ext>
          </a:extLst>
        </xdr:cNvPr>
        <xdr:cNvSpPr txBox="1"/>
      </xdr:nvSpPr>
      <xdr:spPr>
        <a:xfrm>
          <a:off x="19310427" y="923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13606</xdr:rowOff>
    </xdr:from>
    <xdr:ext cx="469744" cy="259045"/>
    <xdr:sp macro="" textlink="">
      <xdr:nvSpPr>
        <xdr:cNvPr id="618" name="n_4mainValue【学校施設】&#10;一人当たり面積">
          <a:extLst>
            <a:ext uri="{FF2B5EF4-FFF2-40B4-BE49-F238E27FC236}">
              <a16:creationId xmlns:a16="http://schemas.microsoft.com/office/drawing/2014/main" id="{61F21D04-A3F8-4CED-B8E6-A7830289C712}"/>
            </a:ext>
          </a:extLst>
        </xdr:cNvPr>
        <xdr:cNvSpPr txBox="1"/>
      </xdr:nvSpPr>
      <xdr:spPr>
        <a:xfrm>
          <a:off x="18421427" y="1030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A2C75A09-A83A-4470-8D77-810433C83A1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132A4466-677F-41F0-88CA-92722D2529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7267C91F-453C-4FCD-B6B5-A84E063131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1C261A16-3D96-4C9E-9E54-814CB15A2B7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8A3A6DE-4EB2-4CF4-9144-DE1852F3447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C0C57506-B582-4234-B69A-2CB5D78995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FC2DADBD-93FE-4FE4-9FF6-781622D986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80AF3F8A-1065-4C76-ABF2-F624850ECE8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7D63E6A5-8088-4721-9871-15BF0F96A23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99B549A2-F3FC-4E77-948A-E99BE9DE0D7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D99FE29E-D048-44F2-81C2-0BCCE4059B8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a:extLst>
            <a:ext uri="{FF2B5EF4-FFF2-40B4-BE49-F238E27FC236}">
              <a16:creationId xmlns:a16="http://schemas.microsoft.com/office/drawing/2014/main" id="{97C7B06F-5656-41A2-B1A6-3AB8C3CE4C4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a:extLst>
            <a:ext uri="{FF2B5EF4-FFF2-40B4-BE49-F238E27FC236}">
              <a16:creationId xmlns:a16="http://schemas.microsoft.com/office/drawing/2014/main" id="{5E9C55C8-2046-4696-874B-5DF4115C0C5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a:extLst>
            <a:ext uri="{FF2B5EF4-FFF2-40B4-BE49-F238E27FC236}">
              <a16:creationId xmlns:a16="http://schemas.microsoft.com/office/drawing/2014/main" id="{197722E1-7A7C-45E3-8E64-040CD50D445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a:extLst>
            <a:ext uri="{FF2B5EF4-FFF2-40B4-BE49-F238E27FC236}">
              <a16:creationId xmlns:a16="http://schemas.microsoft.com/office/drawing/2014/main" id="{95E3CA40-22FC-4AF9-A76E-25B4D69193C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a:extLst>
            <a:ext uri="{FF2B5EF4-FFF2-40B4-BE49-F238E27FC236}">
              <a16:creationId xmlns:a16="http://schemas.microsoft.com/office/drawing/2014/main" id="{18A29720-ECD3-4390-960B-4895854E118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a:extLst>
            <a:ext uri="{FF2B5EF4-FFF2-40B4-BE49-F238E27FC236}">
              <a16:creationId xmlns:a16="http://schemas.microsoft.com/office/drawing/2014/main" id="{97D1517C-272B-4729-9154-DB471FBAE14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a:extLst>
            <a:ext uri="{FF2B5EF4-FFF2-40B4-BE49-F238E27FC236}">
              <a16:creationId xmlns:a16="http://schemas.microsoft.com/office/drawing/2014/main" id="{2FF3A2A1-61C2-44BD-9C92-51757504E0D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a:extLst>
            <a:ext uri="{FF2B5EF4-FFF2-40B4-BE49-F238E27FC236}">
              <a16:creationId xmlns:a16="http://schemas.microsoft.com/office/drawing/2014/main" id="{EE6A5095-CBDD-42A9-B3D8-CFD8ADC2AB6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a:extLst>
            <a:ext uri="{FF2B5EF4-FFF2-40B4-BE49-F238E27FC236}">
              <a16:creationId xmlns:a16="http://schemas.microsoft.com/office/drawing/2014/main" id="{FDAB2289-0433-4D5C-9680-D372DA7D712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a:extLst>
            <a:ext uri="{FF2B5EF4-FFF2-40B4-BE49-F238E27FC236}">
              <a16:creationId xmlns:a16="http://schemas.microsoft.com/office/drawing/2014/main" id="{D4C7DCDC-E3AD-4AF8-A9F1-19B060F4568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a:extLst>
            <a:ext uri="{FF2B5EF4-FFF2-40B4-BE49-F238E27FC236}">
              <a16:creationId xmlns:a16="http://schemas.microsoft.com/office/drawing/2014/main" id="{00E61FB4-ADC2-4B90-AAFF-AFA7ADCB887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a:extLst>
            <a:ext uri="{FF2B5EF4-FFF2-40B4-BE49-F238E27FC236}">
              <a16:creationId xmlns:a16="http://schemas.microsoft.com/office/drawing/2014/main" id="{9B172BEA-1FCC-406A-92E6-A93CE01EF87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C161CB9-4735-426E-A8C8-4B5A37FBF3F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AF02B55C-4E47-482D-BE0C-52F92BF4E3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4" name="直線コネクタ 643">
          <a:extLst>
            <a:ext uri="{FF2B5EF4-FFF2-40B4-BE49-F238E27FC236}">
              <a16:creationId xmlns:a16="http://schemas.microsoft.com/office/drawing/2014/main" id="{4B9D53D7-2A46-48F4-8B21-015A86BB959D}"/>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児童館】&#10;有形固定資産減価償却率最小値テキスト">
          <a:extLst>
            <a:ext uri="{FF2B5EF4-FFF2-40B4-BE49-F238E27FC236}">
              <a16:creationId xmlns:a16="http://schemas.microsoft.com/office/drawing/2014/main" id="{1619C059-ED25-47CF-88A7-0219D52E416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a:extLst>
            <a:ext uri="{FF2B5EF4-FFF2-40B4-BE49-F238E27FC236}">
              <a16:creationId xmlns:a16="http://schemas.microsoft.com/office/drawing/2014/main" id="{698FBC82-79D6-4404-B030-0D022D3854C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7" name="【児童館】&#10;有形固定資産減価償却率最大値テキスト">
          <a:extLst>
            <a:ext uri="{FF2B5EF4-FFF2-40B4-BE49-F238E27FC236}">
              <a16:creationId xmlns:a16="http://schemas.microsoft.com/office/drawing/2014/main" id="{371CF92D-5270-457B-9889-B81066B0F17D}"/>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8" name="直線コネクタ 647">
          <a:extLst>
            <a:ext uri="{FF2B5EF4-FFF2-40B4-BE49-F238E27FC236}">
              <a16:creationId xmlns:a16="http://schemas.microsoft.com/office/drawing/2014/main" id="{3D3F24F2-3507-439E-8DF2-26C37CCA1BF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9" name="【児童館】&#10;有形固定資産減価償却率平均値テキスト">
          <a:extLst>
            <a:ext uri="{FF2B5EF4-FFF2-40B4-BE49-F238E27FC236}">
              <a16:creationId xmlns:a16="http://schemas.microsoft.com/office/drawing/2014/main" id="{F398BED3-780D-4311-A1DF-50C51A152C18}"/>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50" name="フローチャート: 判断 649">
          <a:extLst>
            <a:ext uri="{FF2B5EF4-FFF2-40B4-BE49-F238E27FC236}">
              <a16:creationId xmlns:a16="http://schemas.microsoft.com/office/drawing/2014/main" id="{DA6C02B8-974F-404B-9D84-9147B07C3FB9}"/>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1" name="フローチャート: 判断 650">
          <a:extLst>
            <a:ext uri="{FF2B5EF4-FFF2-40B4-BE49-F238E27FC236}">
              <a16:creationId xmlns:a16="http://schemas.microsoft.com/office/drawing/2014/main" id="{9A9876FF-57E2-4566-8228-1DA9AF1310B3}"/>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2" name="フローチャート: 判断 651">
          <a:extLst>
            <a:ext uri="{FF2B5EF4-FFF2-40B4-BE49-F238E27FC236}">
              <a16:creationId xmlns:a16="http://schemas.microsoft.com/office/drawing/2014/main" id="{04178935-A341-465E-96DB-09981D02D492}"/>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3" name="フローチャート: 判断 652">
          <a:extLst>
            <a:ext uri="{FF2B5EF4-FFF2-40B4-BE49-F238E27FC236}">
              <a16:creationId xmlns:a16="http://schemas.microsoft.com/office/drawing/2014/main" id="{3EB4F8F7-FAC0-41B9-98CC-F65B963AC8F2}"/>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4" name="フローチャート: 判断 653">
          <a:extLst>
            <a:ext uri="{FF2B5EF4-FFF2-40B4-BE49-F238E27FC236}">
              <a16:creationId xmlns:a16="http://schemas.microsoft.com/office/drawing/2014/main" id="{B7360501-B09C-44F7-98DB-16BF232F04EA}"/>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4CE49469-B089-471C-B28C-A16805763F6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7F5E668-E9BD-457E-9C12-78974B56AC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69DE341-5CEA-41EC-B050-84C15E9681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99B7E31-5929-4123-ADA0-01B0234DFD0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ABF13E9-BE90-494B-8B28-5238E7F95F3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54248</xdr:rowOff>
    </xdr:from>
    <xdr:to>
      <xdr:col>85</xdr:col>
      <xdr:colOff>177800</xdr:colOff>
      <xdr:row>84</xdr:row>
      <xdr:rowOff>155848</xdr:rowOff>
    </xdr:to>
    <xdr:sp macro="" textlink="">
      <xdr:nvSpPr>
        <xdr:cNvPr id="660" name="楕円 659">
          <a:extLst>
            <a:ext uri="{FF2B5EF4-FFF2-40B4-BE49-F238E27FC236}">
              <a16:creationId xmlns:a16="http://schemas.microsoft.com/office/drawing/2014/main" id="{6EE678B7-7E8D-455B-B98C-5A641E50E090}"/>
            </a:ext>
          </a:extLst>
        </xdr:cNvPr>
        <xdr:cNvSpPr/>
      </xdr:nvSpPr>
      <xdr:spPr>
        <a:xfrm>
          <a:off x="162687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32675</xdr:rowOff>
    </xdr:from>
    <xdr:ext cx="405111" cy="259045"/>
    <xdr:sp macro="" textlink="">
      <xdr:nvSpPr>
        <xdr:cNvPr id="661" name="【児童館】&#10;有形固定資産減価償却率該当値テキスト">
          <a:extLst>
            <a:ext uri="{FF2B5EF4-FFF2-40B4-BE49-F238E27FC236}">
              <a16:creationId xmlns:a16="http://schemas.microsoft.com/office/drawing/2014/main" id="{4AE262F9-DE8C-4DC0-B71B-8B84F1A88C33}"/>
            </a:ext>
          </a:extLst>
        </xdr:cNvPr>
        <xdr:cNvSpPr txBox="1"/>
      </xdr:nvSpPr>
      <xdr:spPr>
        <a:xfrm>
          <a:off x="16357600"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662" name="楕円 661">
          <a:extLst>
            <a:ext uri="{FF2B5EF4-FFF2-40B4-BE49-F238E27FC236}">
              <a16:creationId xmlns:a16="http://schemas.microsoft.com/office/drawing/2014/main" id="{F3E869A1-6D0E-4A56-A746-72762ABD536A}"/>
            </a:ext>
          </a:extLst>
        </xdr:cNvPr>
        <xdr:cNvSpPr/>
      </xdr:nvSpPr>
      <xdr:spPr>
        <a:xfrm>
          <a:off x="1543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54429</xdr:rowOff>
    </xdr:from>
    <xdr:to>
      <xdr:col>85</xdr:col>
      <xdr:colOff>127000</xdr:colOff>
      <xdr:row>84</xdr:row>
      <xdr:rowOff>105048</xdr:rowOff>
    </xdr:to>
    <xdr:cxnSp macro="">
      <xdr:nvCxnSpPr>
        <xdr:cNvPr id="663" name="直線コネクタ 662">
          <a:extLst>
            <a:ext uri="{FF2B5EF4-FFF2-40B4-BE49-F238E27FC236}">
              <a16:creationId xmlns:a16="http://schemas.microsoft.com/office/drawing/2014/main" id="{E975D55F-2F69-48E9-87DB-DBE55643505D}"/>
            </a:ext>
          </a:extLst>
        </xdr:cNvPr>
        <xdr:cNvCxnSpPr/>
      </xdr:nvCxnSpPr>
      <xdr:spPr>
        <a:xfrm>
          <a:off x="15481300" y="1445622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126093</xdr:rowOff>
    </xdr:from>
    <xdr:to>
      <xdr:col>76</xdr:col>
      <xdr:colOff>165100</xdr:colOff>
      <xdr:row>84</xdr:row>
      <xdr:rowOff>56243</xdr:rowOff>
    </xdr:to>
    <xdr:sp macro="" textlink="">
      <xdr:nvSpPr>
        <xdr:cNvPr id="664" name="楕円 663">
          <a:extLst>
            <a:ext uri="{FF2B5EF4-FFF2-40B4-BE49-F238E27FC236}">
              <a16:creationId xmlns:a16="http://schemas.microsoft.com/office/drawing/2014/main" id="{30562C0B-7527-49F8-81A0-82C52A98E6CA}"/>
            </a:ext>
          </a:extLst>
        </xdr:cNvPr>
        <xdr:cNvSpPr/>
      </xdr:nvSpPr>
      <xdr:spPr>
        <a:xfrm>
          <a:off x="14541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5443</xdr:rowOff>
    </xdr:from>
    <xdr:to>
      <xdr:col>81</xdr:col>
      <xdr:colOff>50800</xdr:colOff>
      <xdr:row>84</xdr:row>
      <xdr:rowOff>54429</xdr:rowOff>
    </xdr:to>
    <xdr:cxnSp macro="">
      <xdr:nvCxnSpPr>
        <xdr:cNvPr id="665" name="直線コネクタ 664">
          <a:extLst>
            <a:ext uri="{FF2B5EF4-FFF2-40B4-BE49-F238E27FC236}">
              <a16:creationId xmlns:a16="http://schemas.microsoft.com/office/drawing/2014/main" id="{52FDB99A-8BB0-4608-BCEA-430B92EF9011}"/>
            </a:ext>
          </a:extLst>
        </xdr:cNvPr>
        <xdr:cNvCxnSpPr/>
      </xdr:nvCxnSpPr>
      <xdr:spPr>
        <a:xfrm>
          <a:off x="14592300" y="144072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666" name="楕円 665">
          <a:extLst>
            <a:ext uri="{FF2B5EF4-FFF2-40B4-BE49-F238E27FC236}">
              <a16:creationId xmlns:a16="http://schemas.microsoft.com/office/drawing/2014/main" id="{A8953B62-6CF2-46BE-AE02-EB058661E053}"/>
            </a:ext>
          </a:extLst>
        </xdr:cNvPr>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84</xdr:row>
      <xdr:rowOff>5443</xdr:rowOff>
    </xdr:to>
    <xdr:cxnSp macro="">
      <xdr:nvCxnSpPr>
        <xdr:cNvPr id="667" name="直線コネクタ 666">
          <a:extLst>
            <a:ext uri="{FF2B5EF4-FFF2-40B4-BE49-F238E27FC236}">
              <a16:creationId xmlns:a16="http://schemas.microsoft.com/office/drawing/2014/main" id="{26981693-9EA0-4E8F-BFE9-423E20CBE579}"/>
            </a:ext>
          </a:extLst>
        </xdr:cNvPr>
        <xdr:cNvCxnSpPr/>
      </xdr:nvCxnSpPr>
      <xdr:spPr>
        <a:xfrm>
          <a:off x="13703300" y="14358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28121</xdr:rowOff>
    </xdr:from>
    <xdr:to>
      <xdr:col>67</xdr:col>
      <xdr:colOff>101600</xdr:colOff>
      <xdr:row>83</xdr:row>
      <xdr:rowOff>129721</xdr:rowOff>
    </xdr:to>
    <xdr:sp macro="" textlink="">
      <xdr:nvSpPr>
        <xdr:cNvPr id="668" name="楕円 667">
          <a:extLst>
            <a:ext uri="{FF2B5EF4-FFF2-40B4-BE49-F238E27FC236}">
              <a16:creationId xmlns:a16="http://schemas.microsoft.com/office/drawing/2014/main" id="{C1EDEEC8-D855-4055-8233-678E4F97AF5B}"/>
            </a:ext>
          </a:extLst>
        </xdr:cNvPr>
        <xdr:cNvSpPr/>
      </xdr:nvSpPr>
      <xdr:spPr>
        <a:xfrm>
          <a:off x="12763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78921</xdr:rowOff>
    </xdr:from>
    <xdr:to>
      <xdr:col>71</xdr:col>
      <xdr:colOff>177800</xdr:colOff>
      <xdr:row>83</xdr:row>
      <xdr:rowOff>127907</xdr:rowOff>
    </xdr:to>
    <xdr:cxnSp macro="">
      <xdr:nvCxnSpPr>
        <xdr:cNvPr id="669" name="直線コネクタ 668">
          <a:extLst>
            <a:ext uri="{FF2B5EF4-FFF2-40B4-BE49-F238E27FC236}">
              <a16:creationId xmlns:a16="http://schemas.microsoft.com/office/drawing/2014/main" id="{A2D42406-D1CF-4004-B4C8-8BAABD981A5B}"/>
            </a:ext>
          </a:extLst>
        </xdr:cNvPr>
        <xdr:cNvCxnSpPr/>
      </xdr:nvCxnSpPr>
      <xdr:spPr>
        <a:xfrm>
          <a:off x="12814300" y="143092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70" name="n_1aveValue【児童館】&#10;有形固定資産減価償却率">
          <a:extLst>
            <a:ext uri="{FF2B5EF4-FFF2-40B4-BE49-F238E27FC236}">
              <a16:creationId xmlns:a16="http://schemas.microsoft.com/office/drawing/2014/main" id="{B2D672D5-813B-4063-B38B-FD1883B0EAD5}"/>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1" name="n_2aveValue【児童館】&#10;有形固定資産減価償却率">
          <a:extLst>
            <a:ext uri="{FF2B5EF4-FFF2-40B4-BE49-F238E27FC236}">
              <a16:creationId xmlns:a16="http://schemas.microsoft.com/office/drawing/2014/main" id="{5C84FE6E-AB1A-4E3F-B4F5-B50795C38F2C}"/>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2" name="n_3aveValue【児童館】&#10;有形固定資産減価償却率">
          <a:extLst>
            <a:ext uri="{FF2B5EF4-FFF2-40B4-BE49-F238E27FC236}">
              <a16:creationId xmlns:a16="http://schemas.microsoft.com/office/drawing/2014/main" id="{502E1EEA-087B-4FD4-93EC-3CA9380237D7}"/>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73" name="n_4aveValue【児童館】&#10;有形固定資産減価償却率">
          <a:extLst>
            <a:ext uri="{FF2B5EF4-FFF2-40B4-BE49-F238E27FC236}">
              <a16:creationId xmlns:a16="http://schemas.microsoft.com/office/drawing/2014/main" id="{C38B2386-5D4D-48A7-B2C9-330EEA218D48}"/>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96356</xdr:rowOff>
    </xdr:from>
    <xdr:ext cx="405111" cy="259045"/>
    <xdr:sp macro="" textlink="">
      <xdr:nvSpPr>
        <xdr:cNvPr id="674" name="n_1mainValue【児童館】&#10;有形固定資産減価償却率">
          <a:extLst>
            <a:ext uri="{FF2B5EF4-FFF2-40B4-BE49-F238E27FC236}">
              <a16:creationId xmlns:a16="http://schemas.microsoft.com/office/drawing/2014/main" id="{589FEDFE-45E6-4377-AB4F-80FECC5BDBF6}"/>
            </a:ext>
          </a:extLst>
        </xdr:cNvPr>
        <xdr:cNvSpPr txBox="1"/>
      </xdr:nvSpPr>
      <xdr:spPr>
        <a:xfrm>
          <a:off x="15266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47370</xdr:rowOff>
    </xdr:from>
    <xdr:ext cx="405111" cy="259045"/>
    <xdr:sp macro="" textlink="">
      <xdr:nvSpPr>
        <xdr:cNvPr id="675" name="n_2mainValue【児童館】&#10;有形固定資産減価償却率">
          <a:extLst>
            <a:ext uri="{FF2B5EF4-FFF2-40B4-BE49-F238E27FC236}">
              <a16:creationId xmlns:a16="http://schemas.microsoft.com/office/drawing/2014/main" id="{0F691203-A608-4876-BC83-65D6A0A9059F}"/>
            </a:ext>
          </a:extLst>
        </xdr:cNvPr>
        <xdr:cNvSpPr txBox="1"/>
      </xdr:nvSpPr>
      <xdr:spPr>
        <a:xfrm>
          <a:off x="14389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676" name="n_3mainValue【児童館】&#10;有形固定資産減価償却率">
          <a:extLst>
            <a:ext uri="{FF2B5EF4-FFF2-40B4-BE49-F238E27FC236}">
              <a16:creationId xmlns:a16="http://schemas.microsoft.com/office/drawing/2014/main" id="{3F054354-F408-4A3A-B61F-8FA0E010B64A}"/>
            </a:ext>
          </a:extLst>
        </xdr:cNvPr>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677" name="n_4mainValue【児童館】&#10;有形固定資産減価償却率">
          <a:extLst>
            <a:ext uri="{FF2B5EF4-FFF2-40B4-BE49-F238E27FC236}">
              <a16:creationId xmlns:a16="http://schemas.microsoft.com/office/drawing/2014/main" id="{3E63FA47-4F98-4BB8-AAC1-CFAA4C3B4F3B}"/>
            </a:ext>
          </a:extLst>
        </xdr:cNvPr>
        <xdr:cNvSpPr txBox="1"/>
      </xdr:nvSpPr>
      <xdr:spPr>
        <a:xfrm>
          <a:off x="12611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AE68BB64-6EFD-45E6-AE70-FA7A60AAA7C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173BB9FE-5A95-4811-AB9C-9951C1475D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8C3C5E5E-088D-42E9-8EEF-8987E3B9A4E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76437085-9D0E-4952-A8B9-BBA5C2616FB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FF757064-3644-44F4-95C4-5C4CBCA261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81DAFF16-64E5-4A91-AB4A-9ABAEE16CBA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CC14A740-141C-4D9D-9DA4-E212EB4A34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1EB97952-F0FE-4B7A-8FA2-22CA56C6319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5C665BA5-120D-4218-8077-EEBABCB1BE3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344BA1B2-5C33-4D2E-B9E6-554C8A138D5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a:extLst>
            <a:ext uri="{FF2B5EF4-FFF2-40B4-BE49-F238E27FC236}">
              <a16:creationId xmlns:a16="http://schemas.microsoft.com/office/drawing/2014/main" id="{A57B2C4C-8F91-41AB-985A-5E473A7FC4D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a:extLst>
            <a:ext uri="{FF2B5EF4-FFF2-40B4-BE49-F238E27FC236}">
              <a16:creationId xmlns:a16="http://schemas.microsoft.com/office/drawing/2014/main" id="{D6BCFB42-0329-433A-A3D9-9270142DF93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a:extLst>
            <a:ext uri="{FF2B5EF4-FFF2-40B4-BE49-F238E27FC236}">
              <a16:creationId xmlns:a16="http://schemas.microsoft.com/office/drawing/2014/main" id="{43937276-66AF-4E61-B298-39C0C66480D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a:extLst>
            <a:ext uri="{FF2B5EF4-FFF2-40B4-BE49-F238E27FC236}">
              <a16:creationId xmlns:a16="http://schemas.microsoft.com/office/drawing/2014/main" id="{FC501FC4-38F1-4D24-A900-A7C8176A236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a:extLst>
            <a:ext uri="{FF2B5EF4-FFF2-40B4-BE49-F238E27FC236}">
              <a16:creationId xmlns:a16="http://schemas.microsoft.com/office/drawing/2014/main" id="{3546F48C-B1D9-4511-A3F2-B35A5B6A121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a:extLst>
            <a:ext uri="{FF2B5EF4-FFF2-40B4-BE49-F238E27FC236}">
              <a16:creationId xmlns:a16="http://schemas.microsoft.com/office/drawing/2014/main" id="{A8AC59AC-78AD-43A8-986B-97EF0D6490D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a:extLst>
            <a:ext uri="{FF2B5EF4-FFF2-40B4-BE49-F238E27FC236}">
              <a16:creationId xmlns:a16="http://schemas.microsoft.com/office/drawing/2014/main" id="{E77FEC3C-D5CE-46AE-BB90-AC92A1CACFC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a:extLst>
            <a:ext uri="{FF2B5EF4-FFF2-40B4-BE49-F238E27FC236}">
              <a16:creationId xmlns:a16="http://schemas.microsoft.com/office/drawing/2014/main" id="{9FACD26B-4ADC-48C9-A150-42637E9529D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B0490111-DC88-4181-9137-262FBC7E6DC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D1FF2971-77CA-4DAB-ABBC-2F5909983C5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500AE276-0839-4B1C-9805-EC494284A70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111252</xdr:rowOff>
    </xdr:from>
    <xdr:to>
      <xdr:col>116</xdr:col>
      <xdr:colOff>62864</xdr:colOff>
      <xdr:row>86</xdr:row>
      <xdr:rowOff>28956</xdr:rowOff>
    </xdr:to>
    <xdr:cxnSp macro="">
      <xdr:nvCxnSpPr>
        <xdr:cNvPr id="699" name="直線コネクタ 698">
          <a:extLst>
            <a:ext uri="{FF2B5EF4-FFF2-40B4-BE49-F238E27FC236}">
              <a16:creationId xmlns:a16="http://schemas.microsoft.com/office/drawing/2014/main" id="{0B1A9F9B-93FB-4230-988D-F43DD7D4B9B3}"/>
            </a:ext>
          </a:extLst>
        </xdr:cNvPr>
        <xdr:cNvCxnSpPr/>
      </xdr:nvCxnSpPr>
      <xdr:spPr>
        <a:xfrm flipV="1">
          <a:off x="22160864" y="14170152"/>
          <a:ext cx="0" cy="603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0" name="【児童館】&#10;一人当たり面積最小値テキスト">
          <a:extLst>
            <a:ext uri="{FF2B5EF4-FFF2-40B4-BE49-F238E27FC236}">
              <a16:creationId xmlns:a16="http://schemas.microsoft.com/office/drawing/2014/main" id="{30F33476-A256-4D10-B136-F041FA9E95D6}"/>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1" name="直線コネクタ 700">
          <a:extLst>
            <a:ext uri="{FF2B5EF4-FFF2-40B4-BE49-F238E27FC236}">
              <a16:creationId xmlns:a16="http://schemas.microsoft.com/office/drawing/2014/main" id="{AF6809BC-B7C4-457A-83F5-FE6574753408}"/>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57929</xdr:rowOff>
    </xdr:from>
    <xdr:ext cx="469744" cy="259045"/>
    <xdr:sp macro="" textlink="">
      <xdr:nvSpPr>
        <xdr:cNvPr id="702" name="【児童館】&#10;一人当たり面積最大値テキスト">
          <a:extLst>
            <a:ext uri="{FF2B5EF4-FFF2-40B4-BE49-F238E27FC236}">
              <a16:creationId xmlns:a16="http://schemas.microsoft.com/office/drawing/2014/main" id="{74C1C438-0970-45A3-B674-DF9AF2F2D13F}"/>
            </a:ext>
          </a:extLst>
        </xdr:cNvPr>
        <xdr:cNvSpPr txBox="1"/>
      </xdr:nvSpPr>
      <xdr:spPr>
        <a:xfrm>
          <a:off x="22199600" y="1394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111252</xdr:rowOff>
    </xdr:from>
    <xdr:to>
      <xdr:col>116</xdr:col>
      <xdr:colOff>152400</xdr:colOff>
      <xdr:row>82</xdr:row>
      <xdr:rowOff>111252</xdr:rowOff>
    </xdr:to>
    <xdr:cxnSp macro="">
      <xdr:nvCxnSpPr>
        <xdr:cNvPr id="703" name="直線コネクタ 702">
          <a:extLst>
            <a:ext uri="{FF2B5EF4-FFF2-40B4-BE49-F238E27FC236}">
              <a16:creationId xmlns:a16="http://schemas.microsoft.com/office/drawing/2014/main" id="{34FB2BF2-120A-4BE9-BE45-08F370328B48}"/>
            </a:ext>
          </a:extLst>
        </xdr:cNvPr>
        <xdr:cNvCxnSpPr/>
      </xdr:nvCxnSpPr>
      <xdr:spPr>
        <a:xfrm>
          <a:off x="22072600" y="1417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49040</xdr:rowOff>
    </xdr:from>
    <xdr:ext cx="469744" cy="259045"/>
    <xdr:sp macro="" textlink="">
      <xdr:nvSpPr>
        <xdr:cNvPr id="704" name="【児童館】&#10;一人当たり面積平均値テキスト">
          <a:extLst>
            <a:ext uri="{FF2B5EF4-FFF2-40B4-BE49-F238E27FC236}">
              <a16:creationId xmlns:a16="http://schemas.microsoft.com/office/drawing/2014/main" id="{A9EFAC68-3469-4D96-B73A-CDCC49841DBA}"/>
            </a:ext>
          </a:extLst>
        </xdr:cNvPr>
        <xdr:cNvSpPr txBox="1"/>
      </xdr:nvSpPr>
      <xdr:spPr>
        <a:xfrm>
          <a:off x="22199600" y="14450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05" name="フローチャート: 判断 704">
          <a:extLst>
            <a:ext uri="{FF2B5EF4-FFF2-40B4-BE49-F238E27FC236}">
              <a16:creationId xmlns:a16="http://schemas.microsoft.com/office/drawing/2014/main" id="{B5FB938E-718E-47F0-94B6-BF5A912174EB}"/>
            </a:ext>
          </a:extLst>
        </xdr:cNvPr>
        <xdr:cNvSpPr/>
      </xdr:nvSpPr>
      <xdr:spPr>
        <a:xfrm>
          <a:off x="22110700" y="1459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30735</xdr:rowOff>
    </xdr:from>
    <xdr:to>
      <xdr:col>112</xdr:col>
      <xdr:colOff>38100</xdr:colOff>
      <xdr:row>85</xdr:row>
      <xdr:rowOff>132335</xdr:rowOff>
    </xdr:to>
    <xdr:sp macro="" textlink="">
      <xdr:nvSpPr>
        <xdr:cNvPr id="706" name="フローチャート: 判断 705">
          <a:extLst>
            <a:ext uri="{FF2B5EF4-FFF2-40B4-BE49-F238E27FC236}">
              <a16:creationId xmlns:a16="http://schemas.microsoft.com/office/drawing/2014/main" id="{4E80EC83-E8B0-4EC0-96B9-652DF8C0B44D}"/>
            </a:ext>
          </a:extLst>
        </xdr:cNvPr>
        <xdr:cNvSpPr/>
      </xdr:nvSpPr>
      <xdr:spPr>
        <a:xfrm>
          <a:off x="21272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17018</xdr:rowOff>
    </xdr:from>
    <xdr:to>
      <xdr:col>107</xdr:col>
      <xdr:colOff>101600</xdr:colOff>
      <xdr:row>85</xdr:row>
      <xdr:rowOff>118618</xdr:rowOff>
    </xdr:to>
    <xdr:sp macro="" textlink="">
      <xdr:nvSpPr>
        <xdr:cNvPr id="707" name="フローチャート: 判断 706">
          <a:extLst>
            <a:ext uri="{FF2B5EF4-FFF2-40B4-BE49-F238E27FC236}">
              <a16:creationId xmlns:a16="http://schemas.microsoft.com/office/drawing/2014/main" id="{88784451-9BBD-4E71-B0F5-EFA7D075CB8C}"/>
            </a:ext>
          </a:extLst>
        </xdr:cNvPr>
        <xdr:cNvSpPr/>
      </xdr:nvSpPr>
      <xdr:spPr>
        <a:xfrm>
          <a:off x="20383500" y="145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708" name="フローチャート: 判断 707">
          <a:extLst>
            <a:ext uri="{FF2B5EF4-FFF2-40B4-BE49-F238E27FC236}">
              <a16:creationId xmlns:a16="http://schemas.microsoft.com/office/drawing/2014/main" id="{59147A84-182B-47F2-BE4B-E42A06F162CE}"/>
            </a:ext>
          </a:extLst>
        </xdr:cNvPr>
        <xdr:cNvSpPr/>
      </xdr:nvSpPr>
      <xdr:spPr>
        <a:xfrm>
          <a:off x="19494500" y="145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09" name="フローチャート: 判断 708">
          <a:extLst>
            <a:ext uri="{FF2B5EF4-FFF2-40B4-BE49-F238E27FC236}">
              <a16:creationId xmlns:a16="http://schemas.microsoft.com/office/drawing/2014/main" id="{E0FA2D5A-F86E-4567-B9F6-3F0A5DF4B6D9}"/>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FDE44416-828A-43A8-84AA-AB9AC63DAD5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4271FA4-8525-44B0-AF01-78B07AE0A16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EC5BCBF7-EDE9-4DDB-B794-5DDB1CC7FC3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06E6C43-88A1-4C79-AE94-11B47BB18CD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12D0B0B-4E1F-463D-AED6-5187A6AEF2D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15" name="楕円 714">
          <a:extLst>
            <a:ext uri="{FF2B5EF4-FFF2-40B4-BE49-F238E27FC236}">
              <a16:creationId xmlns:a16="http://schemas.microsoft.com/office/drawing/2014/main" id="{2C4A4ABB-7D60-4D5F-BA8D-72B25D5017FA}"/>
            </a:ext>
          </a:extLst>
        </xdr:cNvPr>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716" name="【児童館】&#10;一人当たり面積該当値テキスト">
          <a:extLst>
            <a:ext uri="{FF2B5EF4-FFF2-40B4-BE49-F238E27FC236}">
              <a16:creationId xmlns:a16="http://schemas.microsoft.com/office/drawing/2014/main" id="{638B6124-95FE-4FD2-8DC2-02E66861796C}"/>
            </a:ext>
          </a:extLst>
        </xdr:cNvPr>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17" name="楕円 716">
          <a:extLst>
            <a:ext uri="{FF2B5EF4-FFF2-40B4-BE49-F238E27FC236}">
              <a16:creationId xmlns:a16="http://schemas.microsoft.com/office/drawing/2014/main" id="{DAF5D255-B515-455F-8647-2C25F7344AFC}"/>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718" name="直線コネクタ 717">
          <a:extLst>
            <a:ext uri="{FF2B5EF4-FFF2-40B4-BE49-F238E27FC236}">
              <a16:creationId xmlns:a16="http://schemas.microsoft.com/office/drawing/2014/main" id="{3BFFEFBD-8F2C-4AA5-8E58-F5818EE3F0F3}"/>
            </a:ext>
          </a:extLst>
        </xdr:cNvPr>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719" name="楕円 718">
          <a:extLst>
            <a:ext uri="{FF2B5EF4-FFF2-40B4-BE49-F238E27FC236}">
              <a16:creationId xmlns:a16="http://schemas.microsoft.com/office/drawing/2014/main" id="{73D28C4A-669A-4290-8B76-6E6968EFCCAA}"/>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720" name="直線コネクタ 719">
          <a:extLst>
            <a:ext uri="{FF2B5EF4-FFF2-40B4-BE49-F238E27FC236}">
              <a16:creationId xmlns:a16="http://schemas.microsoft.com/office/drawing/2014/main" id="{31A3A32B-81A1-49B3-B3CC-CA1FB06717BA}"/>
            </a:ext>
          </a:extLst>
        </xdr:cNvPr>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1" name="楕円 720">
          <a:extLst>
            <a:ext uri="{FF2B5EF4-FFF2-40B4-BE49-F238E27FC236}">
              <a16:creationId xmlns:a16="http://schemas.microsoft.com/office/drawing/2014/main" id="{E4C69D14-6E59-42C6-96EE-A51A19B62403}"/>
            </a:ext>
          </a:extLst>
        </xdr:cNvPr>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86</xdr:row>
      <xdr:rowOff>1524</xdr:rowOff>
    </xdr:to>
    <xdr:cxnSp macro="">
      <xdr:nvCxnSpPr>
        <xdr:cNvPr id="722" name="直線コネクタ 721">
          <a:extLst>
            <a:ext uri="{FF2B5EF4-FFF2-40B4-BE49-F238E27FC236}">
              <a16:creationId xmlns:a16="http://schemas.microsoft.com/office/drawing/2014/main" id="{AEFCF4CF-93B1-4A9C-A158-5AD8FBAE0FC2}"/>
            </a:ext>
          </a:extLst>
        </xdr:cNvPr>
        <xdr:cNvCxnSpPr/>
      </xdr:nvCxnSpPr>
      <xdr:spPr>
        <a:xfrm>
          <a:off x="19545300" y="14709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113030</xdr:rowOff>
    </xdr:from>
    <xdr:to>
      <xdr:col>98</xdr:col>
      <xdr:colOff>38100</xdr:colOff>
      <xdr:row>80</xdr:row>
      <xdr:rowOff>43180</xdr:rowOff>
    </xdr:to>
    <xdr:sp macro="" textlink="">
      <xdr:nvSpPr>
        <xdr:cNvPr id="723" name="楕円 722">
          <a:extLst>
            <a:ext uri="{FF2B5EF4-FFF2-40B4-BE49-F238E27FC236}">
              <a16:creationId xmlns:a16="http://schemas.microsoft.com/office/drawing/2014/main" id="{38316D33-7466-408F-A225-684AD2E5E9BE}"/>
            </a:ext>
          </a:extLst>
        </xdr:cNvPr>
        <xdr:cNvSpPr/>
      </xdr:nvSpPr>
      <xdr:spPr>
        <a:xfrm>
          <a:off x="18605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163830</xdr:rowOff>
    </xdr:from>
    <xdr:to>
      <xdr:col>102</xdr:col>
      <xdr:colOff>114300</xdr:colOff>
      <xdr:row>85</xdr:row>
      <xdr:rowOff>136398</xdr:rowOff>
    </xdr:to>
    <xdr:cxnSp macro="">
      <xdr:nvCxnSpPr>
        <xdr:cNvPr id="724" name="直線コネクタ 723">
          <a:extLst>
            <a:ext uri="{FF2B5EF4-FFF2-40B4-BE49-F238E27FC236}">
              <a16:creationId xmlns:a16="http://schemas.microsoft.com/office/drawing/2014/main" id="{BEB2CE52-C642-4447-8B92-537E36B0141C}"/>
            </a:ext>
          </a:extLst>
        </xdr:cNvPr>
        <xdr:cNvCxnSpPr/>
      </xdr:nvCxnSpPr>
      <xdr:spPr>
        <a:xfrm>
          <a:off x="18656300" y="13708380"/>
          <a:ext cx="889000" cy="100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148862</xdr:rowOff>
    </xdr:from>
    <xdr:ext cx="469744" cy="259045"/>
    <xdr:sp macro="" textlink="">
      <xdr:nvSpPr>
        <xdr:cNvPr id="725" name="n_1aveValue【児童館】&#10;一人当たり面積">
          <a:extLst>
            <a:ext uri="{FF2B5EF4-FFF2-40B4-BE49-F238E27FC236}">
              <a16:creationId xmlns:a16="http://schemas.microsoft.com/office/drawing/2014/main" id="{83FF16B0-B890-4396-9C99-78B3A34D3D12}"/>
            </a:ext>
          </a:extLst>
        </xdr:cNvPr>
        <xdr:cNvSpPr txBox="1"/>
      </xdr:nvSpPr>
      <xdr:spPr>
        <a:xfrm>
          <a:off x="210757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135145</xdr:rowOff>
    </xdr:from>
    <xdr:ext cx="469744" cy="259045"/>
    <xdr:sp macro="" textlink="">
      <xdr:nvSpPr>
        <xdr:cNvPr id="726" name="n_2aveValue【児童館】&#10;一人当たり面積">
          <a:extLst>
            <a:ext uri="{FF2B5EF4-FFF2-40B4-BE49-F238E27FC236}">
              <a16:creationId xmlns:a16="http://schemas.microsoft.com/office/drawing/2014/main" id="{82E6EFF5-DDBD-4B9F-867B-5CD762235680}"/>
            </a:ext>
          </a:extLst>
        </xdr:cNvPr>
        <xdr:cNvSpPr txBox="1"/>
      </xdr:nvSpPr>
      <xdr:spPr>
        <a:xfrm>
          <a:off x="201994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135145</xdr:rowOff>
    </xdr:from>
    <xdr:ext cx="469744" cy="259045"/>
    <xdr:sp macro="" textlink="">
      <xdr:nvSpPr>
        <xdr:cNvPr id="727" name="n_3aveValue【児童館】&#10;一人当たり面積">
          <a:extLst>
            <a:ext uri="{FF2B5EF4-FFF2-40B4-BE49-F238E27FC236}">
              <a16:creationId xmlns:a16="http://schemas.microsoft.com/office/drawing/2014/main" id="{DD343B28-71D9-426D-8EE4-EAAF03E34802}"/>
            </a:ext>
          </a:extLst>
        </xdr:cNvPr>
        <xdr:cNvSpPr txBox="1"/>
      </xdr:nvSpPr>
      <xdr:spPr>
        <a:xfrm>
          <a:off x="193104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728" name="n_4aveValue【児童館】&#10;一人当たり面積">
          <a:extLst>
            <a:ext uri="{FF2B5EF4-FFF2-40B4-BE49-F238E27FC236}">
              <a16:creationId xmlns:a16="http://schemas.microsoft.com/office/drawing/2014/main" id="{F909D706-CA8E-4B5F-9949-28CC2FF27AA8}"/>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29" name="n_1mainValue【児童館】&#10;一人当たり面積">
          <a:extLst>
            <a:ext uri="{FF2B5EF4-FFF2-40B4-BE49-F238E27FC236}">
              <a16:creationId xmlns:a16="http://schemas.microsoft.com/office/drawing/2014/main" id="{DBC96C71-E68A-417D-AB95-103C60CD7837}"/>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30" name="n_2mainValue【児童館】&#10;一人当たり面積">
          <a:extLst>
            <a:ext uri="{FF2B5EF4-FFF2-40B4-BE49-F238E27FC236}">
              <a16:creationId xmlns:a16="http://schemas.microsoft.com/office/drawing/2014/main" id="{1B57462B-EE9A-4D0E-AA03-2D033906FC77}"/>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31" name="n_3mainValue【児童館】&#10;一人当たり面積">
          <a:extLst>
            <a:ext uri="{FF2B5EF4-FFF2-40B4-BE49-F238E27FC236}">
              <a16:creationId xmlns:a16="http://schemas.microsoft.com/office/drawing/2014/main" id="{B5F7CFB4-BA2D-4A41-902F-21CE5E0082ED}"/>
            </a:ext>
          </a:extLst>
        </xdr:cNvPr>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59707</xdr:rowOff>
    </xdr:from>
    <xdr:ext cx="469744" cy="259045"/>
    <xdr:sp macro="" textlink="">
      <xdr:nvSpPr>
        <xdr:cNvPr id="732" name="n_4mainValue【児童館】&#10;一人当たり面積">
          <a:extLst>
            <a:ext uri="{FF2B5EF4-FFF2-40B4-BE49-F238E27FC236}">
              <a16:creationId xmlns:a16="http://schemas.microsoft.com/office/drawing/2014/main" id="{A5F7824C-8F26-4F71-98A1-FFEF4785F5C6}"/>
            </a:ext>
          </a:extLst>
        </xdr:cNvPr>
        <xdr:cNvSpPr txBox="1"/>
      </xdr:nvSpPr>
      <xdr:spPr>
        <a:xfrm>
          <a:off x="18421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967E06D7-3DD5-4433-BA81-10957D38E4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30D6842C-875F-45AA-A273-03C962BB0FD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5E7C8363-A199-4EFF-8CC5-D605370118E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AA0A4FEA-5C96-44D4-8F07-F890F2CC77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9FB676F7-53F1-42DD-BA89-A7C6CD15CD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C4B5D6C4-DB27-405E-B23D-C70C6A615F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D0E2464D-A0D5-44CD-A7A8-DEE3AE2395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7436B7D1-34A1-4B9D-AB97-D85605E1847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34961795-27D2-4FEF-8707-2F814742016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C5C3C2C6-46F1-4EFF-BB93-D69CCBEC88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51C4BE08-B0B9-46F8-BD1A-36B279AB17F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C42A5BB6-343B-4FDF-985C-41299293C6E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42CC2B66-0FC3-47D2-9BA4-EA4549D66E2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E29BC830-2F31-405D-BED9-790A95864D7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0E5C8380-E62B-4C0A-85E1-87FC71AE47E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66FA6A2B-5D4E-433D-B484-C5A79C48B3E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A5C40371-ADDC-4217-BB7B-B88C690170B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85FE26AD-BF77-4AAF-AA23-7977A640AA1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6FF7B8E3-3F31-44D0-832A-FA23E7B93BA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F89C73B7-065A-4DC5-9D46-AD388772445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15451CD7-18D2-4E4C-8EF5-7FBDDB967A2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D241458A-DB25-4868-A78B-DF56F7D9DC6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36DEB02C-E0EB-4736-87C2-4324FCA52BE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A239296D-8F04-4B30-8FD7-2BF758A2EA8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57" name="直線コネクタ 756">
          <a:extLst>
            <a:ext uri="{FF2B5EF4-FFF2-40B4-BE49-F238E27FC236}">
              <a16:creationId xmlns:a16="http://schemas.microsoft.com/office/drawing/2014/main" id="{FFDBABBE-A8BF-41A7-A98D-38D4B999B5AF}"/>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8" name="【公民館】&#10;有形固定資産減価償却率最小値テキスト">
          <a:extLst>
            <a:ext uri="{FF2B5EF4-FFF2-40B4-BE49-F238E27FC236}">
              <a16:creationId xmlns:a16="http://schemas.microsoft.com/office/drawing/2014/main" id="{8E755E50-B42A-413E-B002-27208D8CF10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9" name="直線コネクタ 758">
          <a:extLst>
            <a:ext uri="{FF2B5EF4-FFF2-40B4-BE49-F238E27FC236}">
              <a16:creationId xmlns:a16="http://schemas.microsoft.com/office/drawing/2014/main" id="{6F89E4AD-7BFC-425D-BF14-D05AFC29404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0" name="【公民館】&#10;有形固定資産減価償却率最大値テキスト">
          <a:extLst>
            <a:ext uri="{FF2B5EF4-FFF2-40B4-BE49-F238E27FC236}">
              <a16:creationId xmlns:a16="http://schemas.microsoft.com/office/drawing/2014/main" id="{DCA023B7-C146-4E05-9A34-47E167EB0F17}"/>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1" name="直線コネクタ 760">
          <a:extLst>
            <a:ext uri="{FF2B5EF4-FFF2-40B4-BE49-F238E27FC236}">
              <a16:creationId xmlns:a16="http://schemas.microsoft.com/office/drawing/2014/main" id="{3FD67747-C8C7-44BE-93A9-309C264C213F}"/>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2" name="【公民館】&#10;有形固定資産減価償却率平均値テキスト">
          <a:extLst>
            <a:ext uri="{FF2B5EF4-FFF2-40B4-BE49-F238E27FC236}">
              <a16:creationId xmlns:a16="http://schemas.microsoft.com/office/drawing/2014/main" id="{B4C43E1C-D4D3-42E0-827D-7358A90089E5}"/>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3" name="フローチャート: 判断 762">
          <a:extLst>
            <a:ext uri="{FF2B5EF4-FFF2-40B4-BE49-F238E27FC236}">
              <a16:creationId xmlns:a16="http://schemas.microsoft.com/office/drawing/2014/main" id="{CDBAF95B-A54A-49DC-97D4-9D6866757552}"/>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4" name="フローチャート: 判断 763">
          <a:extLst>
            <a:ext uri="{FF2B5EF4-FFF2-40B4-BE49-F238E27FC236}">
              <a16:creationId xmlns:a16="http://schemas.microsoft.com/office/drawing/2014/main" id="{093D83E1-8392-4E8A-8B94-309EF4EBADE1}"/>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5" name="フローチャート: 判断 764">
          <a:extLst>
            <a:ext uri="{FF2B5EF4-FFF2-40B4-BE49-F238E27FC236}">
              <a16:creationId xmlns:a16="http://schemas.microsoft.com/office/drawing/2014/main" id="{8FBA5DA0-9FED-468F-8476-7BE28570701B}"/>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6" name="フローチャート: 判断 765">
          <a:extLst>
            <a:ext uri="{FF2B5EF4-FFF2-40B4-BE49-F238E27FC236}">
              <a16:creationId xmlns:a16="http://schemas.microsoft.com/office/drawing/2014/main" id="{7F284B0F-8BE8-44DC-A7F4-8EADF70CDE5B}"/>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67" name="フローチャート: 判断 766">
          <a:extLst>
            <a:ext uri="{FF2B5EF4-FFF2-40B4-BE49-F238E27FC236}">
              <a16:creationId xmlns:a16="http://schemas.microsoft.com/office/drawing/2014/main" id="{B73887AF-4023-47A2-A803-768AE1323B15}"/>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0F12361-A156-4C52-9036-8625435BEF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EB913003-71A4-4A7A-8529-6835BC9D72A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D53BB135-55C5-42B6-B6D7-2417F9CAB5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1018305-81D5-4977-A8B7-A423301AA7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DAAE95C-54B4-4192-AD9A-D18CDA8E32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145414</xdr:rowOff>
    </xdr:from>
    <xdr:to>
      <xdr:col>85</xdr:col>
      <xdr:colOff>177800</xdr:colOff>
      <xdr:row>105</xdr:row>
      <xdr:rowOff>75564</xdr:rowOff>
    </xdr:to>
    <xdr:sp macro="" textlink="">
      <xdr:nvSpPr>
        <xdr:cNvPr id="773" name="楕円 772">
          <a:extLst>
            <a:ext uri="{FF2B5EF4-FFF2-40B4-BE49-F238E27FC236}">
              <a16:creationId xmlns:a16="http://schemas.microsoft.com/office/drawing/2014/main" id="{967D4304-ABF4-4E3E-9418-076526AC7A67}"/>
            </a:ext>
          </a:extLst>
        </xdr:cNvPr>
        <xdr:cNvSpPr/>
      </xdr:nvSpPr>
      <xdr:spPr>
        <a:xfrm>
          <a:off x="16268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123841</xdr:rowOff>
    </xdr:from>
    <xdr:ext cx="405111" cy="259045"/>
    <xdr:sp macro="" textlink="">
      <xdr:nvSpPr>
        <xdr:cNvPr id="774" name="【公民館】&#10;有形固定資産減価償却率該当値テキスト">
          <a:extLst>
            <a:ext uri="{FF2B5EF4-FFF2-40B4-BE49-F238E27FC236}">
              <a16:creationId xmlns:a16="http://schemas.microsoft.com/office/drawing/2014/main" id="{CEDACC87-F746-4C43-A2B9-60AA45139C77}"/>
            </a:ext>
          </a:extLst>
        </xdr:cNvPr>
        <xdr:cNvSpPr txBox="1"/>
      </xdr:nvSpPr>
      <xdr:spPr>
        <a:xfrm>
          <a:off x="16357600"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109220</xdr:rowOff>
    </xdr:from>
    <xdr:to>
      <xdr:col>81</xdr:col>
      <xdr:colOff>101600</xdr:colOff>
      <xdr:row>105</xdr:row>
      <xdr:rowOff>39370</xdr:rowOff>
    </xdr:to>
    <xdr:sp macro="" textlink="">
      <xdr:nvSpPr>
        <xdr:cNvPr id="775" name="楕円 774">
          <a:extLst>
            <a:ext uri="{FF2B5EF4-FFF2-40B4-BE49-F238E27FC236}">
              <a16:creationId xmlns:a16="http://schemas.microsoft.com/office/drawing/2014/main" id="{8D23E7AE-3401-4CED-8A56-153DDB147BD9}"/>
            </a:ext>
          </a:extLst>
        </xdr:cNvPr>
        <xdr:cNvSpPr/>
      </xdr:nvSpPr>
      <xdr:spPr>
        <a:xfrm>
          <a:off x="15430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160020</xdr:rowOff>
    </xdr:from>
    <xdr:to>
      <xdr:col>85</xdr:col>
      <xdr:colOff>127000</xdr:colOff>
      <xdr:row>105</xdr:row>
      <xdr:rowOff>24764</xdr:rowOff>
    </xdr:to>
    <xdr:cxnSp macro="">
      <xdr:nvCxnSpPr>
        <xdr:cNvPr id="776" name="直線コネクタ 775">
          <a:extLst>
            <a:ext uri="{FF2B5EF4-FFF2-40B4-BE49-F238E27FC236}">
              <a16:creationId xmlns:a16="http://schemas.microsoft.com/office/drawing/2014/main" id="{AB76652C-29C6-4AA6-B223-5C6D7862D3CB}"/>
            </a:ext>
          </a:extLst>
        </xdr:cNvPr>
        <xdr:cNvCxnSpPr/>
      </xdr:nvCxnSpPr>
      <xdr:spPr>
        <a:xfrm>
          <a:off x="15481300" y="179908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73025</xdr:rowOff>
    </xdr:from>
    <xdr:to>
      <xdr:col>76</xdr:col>
      <xdr:colOff>165100</xdr:colOff>
      <xdr:row>105</xdr:row>
      <xdr:rowOff>3175</xdr:rowOff>
    </xdr:to>
    <xdr:sp macro="" textlink="">
      <xdr:nvSpPr>
        <xdr:cNvPr id="777" name="楕円 776">
          <a:extLst>
            <a:ext uri="{FF2B5EF4-FFF2-40B4-BE49-F238E27FC236}">
              <a16:creationId xmlns:a16="http://schemas.microsoft.com/office/drawing/2014/main" id="{A4B7D47D-E2DC-4582-8853-8B6C8839DC88}"/>
            </a:ext>
          </a:extLst>
        </xdr:cNvPr>
        <xdr:cNvSpPr/>
      </xdr:nvSpPr>
      <xdr:spPr>
        <a:xfrm>
          <a:off x="14541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123825</xdr:rowOff>
    </xdr:from>
    <xdr:to>
      <xdr:col>81</xdr:col>
      <xdr:colOff>50800</xdr:colOff>
      <xdr:row>104</xdr:row>
      <xdr:rowOff>160020</xdr:rowOff>
    </xdr:to>
    <xdr:cxnSp macro="">
      <xdr:nvCxnSpPr>
        <xdr:cNvPr id="778" name="直線コネクタ 777">
          <a:extLst>
            <a:ext uri="{FF2B5EF4-FFF2-40B4-BE49-F238E27FC236}">
              <a16:creationId xmlns:a16="http://schemas.microsoft.com/office/drawing/2014/main" id="{DD1EF17B-2BD2-498E-923F-7C226B4F328C}"/>
            </a:ext>
          </a:extLst>
        </xdr:cNvPr>
        <xdr:cNvCxnSpPr/>
      </xdr:nvCxnSpPr>
      <xdr:spPr>
        <a:xfrm>
          <a:off x="14592300" y="17954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79" name="楕円 778">
          <a:extLst>
            <a:ext uri="{FF2B5EF4-FFF2-40B4-BE49-F238E27FC236}">
              <a16:creationId xmlns:a16="http://schemas.microsoft.com/office/drawing/2014/main" id="{908DB65A-9E0E-4B61-80B6-62646C221AF3}"/>
            </a:ext>
          </a:extLst>
        </xdr:cNvPr>
        <xdr:cNvSpPr/>
      </xdr:nvSpPr>
      <xdr:spPr>
        <a:xfrm>
          <a:off x="13652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85725</xdr:rowOff>
    </xdr:from>
    <xdr:to>
      <xdr:col>76</xdr:col>
      <xdr:colOff>114300</xdr:colOff>
      <xdr:row>104</xdr:row>
      <xdr:rowOff>123825</xdr:rowOff>
    </xdr:to>
    <xdr:cxnSp macro="">
      <xdr:nvCxnSpPr>
        <xdr:cNvPr id="780" name="直線コネクタ 779">
          <a:extLst>
            <a:ext uri="{FF2B5EF4-FFF2-40B4-BE49-F238E27FC236}">
              <a16:creationId xmlns:a16="http://schemas.microsoft.com/office/drawing/2014/main" id="{BE0B78A4-A82D-4DE7-9F4D-122AF01C411E}"/>
            </a:ext>
          </a:extLst>
        </xdr:cNvPr>
        <xdr:cNvCxnSpPr/>
      </xdr:nvCxnSpPr>
      <xdr:spPr>
        <a:xfrm>
          <a:off x="13703300" y="17916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2539</xdr:rowOff>
    </xdr:from>
    <xdr:to>
      <xdr:col>67</xdr:col>
      <xdr:colOff>101600</xdr:colOff>
      <xdr:row>104</xdr:row>
      <xdr:rowOff>104139</xdr:rowOff>
    </xdr:to>
    <xdr:sp macro="" textlink="">
      <xdr:nvSpPr>
        <xdr:cNvPr id="781" name="楕円 780">
          <a:extLst>
            <a:ext uri="{FF2B5EF4-FFF2-40B4-BE49-F238E27FC236}">
              <a16:creationId xmlns:a16="http://schemas.microsoft.com/office/drawing/2014/main" id="{7D5CEC05-9ED8-42A3-9377-50A94C2A629F}"/>
            </a:ext>
          </a:extLst>
        </xdr:cNvPr>
        <xdr:cNvSpPr/>
      </xdr:nvSpPr>
      <xdr:spPr>
        <a:xfrm>
          <a:off x="1276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53339</xdr:rowOff>
    </xdr:from>
    <xdr:to>
      <xdr:col>71</xdr:col>
      <xdr:colOff>177800</xdr:colOff>
      <xdr:row>104</xdr:row>
      <xdr:rowOff>85725</xdr:rowOff>
    </xdr:to>
    <xdr:cxnSp macro="">
      <xdr:nvCxnSpPr>
        <xdr:cNvPr id="782" name="直線コネクタ 781">
          <a:extLst>
            <a:ext uri="{FF2B5EF4-FFF2-40B4-BE49-F238E27FC236}">
              <a16:creationId xmlns:a16="http://schemas.microsoft.com/office/drawing/2014/main" id="{D823A571-C243-4D33-9A55-F9E846346E60}"/>
            </a:ext>
          </a:extLst>
        </xdr:cNvPr>
        <xdr:cNvCxnSpPr/>
      </xdr:nvCxnSpPr>
      <xdr:spPr>
        <a:xfrm>
          <a:off x="12814300" y="178841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3" name="n_1aveValue【公民館】&#10;有形固定資産減価償却率">
          <a:extLst>
            <a:ext uri="{FF2B5EF4-FFF2-40B4-BE49-F238E27FC236}">
              <a16:creationId xmlns:a16="http://schemas.microsoft.com/office/drawing/2014/main" id="{F4DBDB41-2EFB-4A95-A6C4-C2C373380CD1}"/>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784" name="n_2aveValue【公民館】&#10;有形固定資産減価償却率">
          <a:extLst>
            <a:ext uri="{FF2B5EF4-FFF2-40B4-BE49-F238E27FC236}">
              <a16:creationId xmlns:a16="http://schemas.microsoft.com/office/drawing/2014/main" id="{E064A923-E369-4D5E-B482-288A385096D6}"/>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85" name="n_3aveValue【公民館】&#10;有形固定資産減価償却率">
          <a:extLst>
            <a:ext uri="{FF2B5EF4-FFF2-40B4-BE49-F238E27FC236}">
              <a16:creationId xmlns:a16="http://schemas.microsoft.com/office/drawing/2014/main" id="{21513EEA-CF96-41D1-9407-E473F67E84D5}"/>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786" name="n_4aveValue【公民館】&#10;有形固定資産減価償却率">
          <a:extLst>
            <a:ext uri="{FF2B5EF4-FFF2-40B4-BE49-F238E27FC236}">
              <a16:creationId xmlns:a16="http://schemas.microsoft.com/office/drawing/2014/main" id="{DAAD1A9D-26AA-4685-87FA-B43749CBB968}"/>
            </a:ext>
          </a:extLst>
        </xdr:cNvPr>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30497</xdr:rowOff>
    </xdr:from>
    <xdr:ext cx="405111" cy="259045"/>
    <xdr:sp macro="" textlink="">
      <xdr:nvSpPr>
        <xdr:cNvPr id="787" name="n_1mainValue【公民館】&#10;有形固定資産減価償却率">
          <a:extLst>
            <a:ext uri="{FF2B5EF4-FFF2-40B4-BE49-F238E27FC236}">
              <a16:creationId xmlns:a16="http://schemas.microsoft.com/office/drawing/2014/main" id="{0D48406A-DCE8-4D62-BB61-7347F3600E7B}"/>
            </a:ext>
          </a:extLst>
        </xdr:cNvPr>
        <xdr:cNvSpPr txBox="1"/>
      </xdr:nvSpPr>
      <xdr:spPr>
        <a:xfrm>
          <a:off x="15266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19702</xdr:rowOff>
    </xdr:from>
    <xdr:ext cx="405111" cy="259045"/>
    <xdr:sp macro="" textlink="">
      <xdr:nvSpPr>
        <xdr:cNvPr id="788" name="n_2mainValue【公民館】&#10;有形固定資産減価償却率">
          <a:extLst>
            <a:ext uri="{FF2B5EF4-FFF2-40B4-BE49-F238E27FC236}">
              <a16:creationId xmlns:a16="http://schemas.microsoft.com/office/drawing/2014/main" id="{B8C28946-0660-4382-830E-DB1B050DBB38}"/>
            </a:ext>
          </a:extLst>
        </xdr:cNvPr>
        <xdr:cNvSpPr txBox="1"/>
      </xdr:nvSpPr>
      <xdr:spPr>
        <a:xfrm>
          <a:off x="14389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89" name="n_3mainValue【公民館】&#10;有形固定資産減価償却率">
          <a:extLst>
            <a:ext uri="{FF2B5EF4-FFF2-40B4-BE49-F238E27FC236}">
              <a16:creationId xmlns:a16="http://schemas.microsoft.com/office/drawing/2014/main" id="{C96AE560-147E-4D93-BCD5-5C63FA8D2380}"/>
            </a:ext>
          </a:extLst>
        </xdr:cNvPr>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0" name="n_4mainValue【公民館】&#10;有形固定資産減価償却率">
          <a:extLst>
            <a:ext uri="{FF2B5EF4-FFF2-40B4-BE49-F238E27FC236}">
              <a16:creationId xmlns:a16="http://schemas.microsoft.com/office/drawing/2014/main" id="{96E67CFB-3B96-4D63-ADAB-77AEF685B64A}"/>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BF712C15-38BC-45CF-A176-4CBFA4C01A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6D42B99F-D51B-44A1-A1D0-5D45A7EC30F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5260EC42-8B86-4F9F-A870-DC02DDC2273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C17FA2D6-9E7D-438F-9CCC-83B24E4B7C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6E9951DA-56E0-41B5-9F7C-E9B9C7038B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1B2A9324-BB1F-4187-8AA3-4215E1D599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D1C51545-33B6-4F2B-B8C5-F2AF501073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EED28613-D92D-40AA-A9A5-46DAA3AFBB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B9464569-091A-4392-AF08-955DB29716C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505773F6-1144-404B-B0F4-BF096BB9E59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7AB4EECF-7260-48C1-8321-B486F97357E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74BAFC75-BFA8-4BB7-80E9-B591303208E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07A73834-1933-4754-86BD-360FA032753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6A71ED51-2701-4244-A1AF-B6D99FF228A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FC494FE3-3949-4682-B5BF-0E3981CF8FF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FECB2FAC-28AF-4C8F-B05C-3C6ACFA0311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660B8D75-2C9C-4E93-BF6D-578E09F95C4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1E880B0C-F767-47D9-A7C6-1225B0FDC23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7D8805EB-2635-4FC4-B7CE-D49EB0AE58C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AC995189-B6DF-4EEE-B4D2-9B1AA7D3A47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3747122D-9242-4822-AC44-CA682C38543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3566C371-3D88-4E75-BF13-B2484412907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D4C58E7-D9A8-45EF-A24F-8FD92D8D1F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934E6E7C-52A9-429A-AA3C-879932D4875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C8F189CD-B35A-4664-9B9C-06F81B910D0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6" name="直線コネクタ 815">
          <a:extLst>
            <a:ext uri="{FF2B5EF4-FFF2-40B4-BE49-F238E27FC236}">
              <a16:creationId xmlns:a16="http://schemas.microsoft.com/office/drawing/2014/main" id="{85DBCC7C-043A-4FA1-BF8A-812654E37F7E}"/>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7" name="【公民館】&#10;一人当たり面積最小値テキスト">
          <a:extLst>
            <a:ext uri="{FF2B5EF4-FFF2-40B4-BE49-F238E27FC236}">
              <a16:creationId xmlns:a16="http://schemas.microsoft.com/office/drawing/2014/main" id="{58A0DAC5-2A0F-4B3F-8754-9E28E02D82EF}"/>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8" name="直線コネクタ 817">
          <a:extLst>
            <a:ext uri="{FF2B5EF4-FFF2-40B4-BE49-F238E27FC236}">
              <a16:creationId xmlns:a16="http://schemas.microsoft.com/office/drawing/2014/main" id="{67622A18-B20B-409A-ACEE-06CA965C1D94}"/>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9" name="【公民館】&#10;一人当たり面積最大値テキスト">
          <a:extLst>
            <a:ext uri="{FF2B5EF4-FFF2-40B4-BE49-F238E27FC236}">
              <a16:creationId xmlns:a16="http://schemas.microsoft.com/office/drawing/2014/main" id="{14A4E2B6-90B8-49E3-9107-E129DCBF6D8F}"/>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0" name="直線コネクタ 819">
          <a:extLst>
            <a:ext uri="{FF2B5EF4-FFF2-40B4-BE49-F238E27FC236}">
              <a16:creationId xmlns:a16="http://schemas.microsoft.com/office/drawing/2014/main" id="{12AF4F2D-2CDD-4C94-B90E-FB6D2E2B7B82}"/>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1" name="【公民館】&#10;一人当たり面積平均値テキスト">
          <a:extLst>
            <a:ext uri="{FF2B5EF4-FFF2-40B4-BE49-F238E27FC236}">
              <a16:creationId xmlns:a16="http://schemas.microsoft.com/office/drawing/2014/main" id="{42B940E6-5D53-4BC1-8495-47FAE2906A40}"/>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2" name="フローチャート: 判断 821">
          <a:extLst>
            <a:ext uri="{FF2B5EF4-FFF2-40B4-BE49-F238E27FC236}">
              <a16:creationId xmlns:a16="http://schemas.microsoft.com/office/drawing/2014/main" id="{18062C62-4D07-4792-A693-2B019C71E1BD}"/>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3" name="フローチャート: 判断 822">
          <a:extLst>
            <a:ext uri="{FF2B5EF4-FFF2-40B4-BE49-F238E27FC236}">
              <a16:creationId xmlns:a16="http://schemas.microsoft.com/office/drawing/2014/main" id="{EA0D4B9D-D0FB-4BA5-948F-B7ECB2927FFD}"/>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4" name="フローチャート: 判断 823">
          <a:extLst>
            <a:ext uri="{FF2B5EF4-FFF2-40B4-BE49-F238E27FC236}">
              <a16:creationId xmlns:a16="http://schemas.microsoft.com/office/drawing/2014/main" id="{4AC9CBB9-2A75-41DC-B1E8-C849EE1136EE}"/>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5" name="フローチャート: 判断 824">
          <a:extLst>
            <a:ext uri="{FF2B5EF4-FFF2-40B4-BE49-F238E27FC236}">
              <a16:creationId xmlns:a16="http://schemas.microsoft.com/office/drawing/2014/main" id="{B00948DB-7B0F-4032-A989-61DB0DFDD403}"/>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6" name="フローチャート: 判断 825">
          <a:extLst>
            <a:ext uri="{FF2B5EF4-FFF2-40B4-BE49-F238E27FC236}">
              <a16:creationId xmlns:a16="http://schemas.microsoft.com/office/drawing/2014/main" id="{DA250BC8-85F7-4F24-B30E-1163A1FC59CC}"/>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1B5319CB-494F-493F-8D1D-720BB60F3D5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53D1D67-2231-47C3-88D6-2B9CD01B6C8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BF14E15-C3CB-485B-B72F-AD7C4FF79B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3FBCE08-DF93-4B1E-8766-5382D8661F0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9FC0CD4-4D7F-49BA-9198-B4F2542F15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32" name="楕円 831">
          <a:extLst>
            <a:ext uri="{FF2B5EF4-FFF2-40B4-BE49-F238E27FC236}">
              <a16:creationId xmlns:a16="http://schemas.microsoft.com/office/drawing/2014/main" id="{A3E11736-3BE1-4CC0-8F76-913F80BAD32E}"/>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64606</xdr:rowOff>
    </xdr:from>
    <xdr:ext cx="469744" cy="259045"/>
    <xdr:sp macro="" textlink="">
      <xdr:nvSpPr>
        <xdr:cNvPr id="833" name="【公民館】&#10;一人当たり面積該当値テキスト">
          <a:extLst>
            <a:ext uri="{FF2B5EF4-FFF2-40B4-BE49-F238E27FC236}">
              <a16:creationId xmlns:a16="http://schemas.microsoft.com/office/drawing/2014/main" id="{FD7520CF-EE4D-4055-AB1D-F0D1FEA2BC01}"/>
            </a:ext>
          </a:extLst>
        </xdr:cNvPr>
        <xdr:cNvSpPr txBox="1"/>
      </xdr:nvSpPr>
      <xdr:spPr>
        <a:xfrm>
          <a:off x="22199600" y="180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53158</xdr:rowOff>
    </xdr:from>
    <xdr:to>
      <xdr:col>112</xdr:col>
      <xdr:colOff>38100</xdr:colOff>
      <xdr:row>106</xdr:row>
      <xdr:rowOff>154758</xdr:rowOff>
    </xdr:to>
    <xdr:sp macro="" textlink="">
      <xdr:nvSpPr>
        <xdr:cNvPr id="834" name="楕円 833">
          <a:extLst>
            <a:ext uri="{FF2B5EF4-FFF2-40B4-BE49-F238E27FC236}">
              <a16:creationId xmlns:a16="http://schemas.microsoft.com/office/drawing/2014/main" id="{90DE3EB1-FD3B-48C3-A150-FAD3E19454E1}"/>
            </a:ext>
          </a:extLst>
        </xdr:cNvPr>
        <xdr:cNvSpPr/>
      </xdr:nvSpPr>
      <xdr:spPr>
        <a:xfrm>
          <a:off x="2127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103958</xdr:rowOff>
    </xdr:to>
    <xdr:cxnSp macro="">
      <xdr:nvCxnSpPr>
        <xdr:cNvPr id="835" name="直線コネクタ 834">
          <a:extLst>
            <a:ext uri="{FF2B5EF4-FFF2-40B4-BE49-F238E27FC236}">
              <a16:creationId xmlns:a16="http://schemas.microsoft.com/office/drawing/2014/main" id="{34981DEF-3D8B-4C77-9170-0CD087E1EB87}"/>
            </a:ext>
          </a:extLst>
        </xdr:cNvPr>
        <xdr:cNvCxnSpPr/>
      </xdr:nvCxnSpPr>
      <xdr:spPr>
        <a:xfrm flipV="1">
          <a:off x="21323300" y="1826622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62956</xdr:rowOff>
    </xdr:from>
    <xdr:to>
      <xdr:col>107</xdr:col>
      <xdr:colOff>101600</xdr:colOff>
      <xdr:row>106</xdr:row>
      <xdr:rowOff>164556</xdr:rowOff>
    </xdr:to>
    <xdr:sp macro="" textlink="">
      <xdr:nvSpPr>
        <xdr:cNvPr id="836" name="楕円 835">
          <a:extLst>
            <a:ext uri="{FF2B5EF4-FFF2-40B4-BE49-F238E27FC236}">
              <a16:creationId xmlns:a16="http://schemas.microsoft.com/office/drawing/2014/main" id="{939881CE-CAC5-4747-A1B2-511090B9D4E8}"/>
            </a:ext>
          </a:extLst>
        </xdr:cNvPr>
        <xdr:cNvSpPr/>
      </xdr:nvSpPr>
      <xdr:spPr>
        <a:xfrm>
          <a:off x="20383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103958</xdr:rowOff>
    </xdr:from>
    <xdr:to>
      <xdr:col>111</xdr:col>
      <xdr:colOff>177800</xdr:colOff>
      <xdr:row>106</xdr:row>
      <xdr:rowOff>113756</xdr:rowOff>
    </xdr:to>
    <xdr:cxnSp macro="">
      <xdr:nvCxnSpPr>
        <xdr:cNvPr id="837" name="直線コネクタ 836">
          <a:extLst>
            <a:ext uri="{FF2B5EF4-FFF2-40B4-BE49-F238E27FC236}">
              <a16:creationId xmlns:a16="http://schemas.microsoft.com/office/drawing/2014/main" id="{142134B7-BC33-437E-AE66-AC040C9C8B47}"/>
            </a:ext>
          </a:extLst>
        </xdr:cNvPr>
        <xdr:cNvCxnSpPr/>
      </xdr:nvCxnSpPr>
      <xdr:spPr>
        <a:xfrm flipV="1">
          <a:off x="20434300" y="1827765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92348</xdr:rowOff>
    </xdr:from>
    <xdr:to>
      <xdr:col>102</xdr:col>
      <xdr:colOff>165100</xdr:colOff>
      <xdr:row>105</xdr:row>
      <xdr:rowOff>22498</xdr:rowOff>
    </xdr:to>
    <xdr:sp macro="" textlink="">
      <xdr:nvSpPr>
        <xdr:cNvPr id="838" name="楕円 837">
          <a:extLst>
            <a:ext uri="{FF2B5EF4-FFF2-40B4-BE49-F238E27FC236}">
              <a16:creationId xmlns:a16="http://schemas.microsoft.com/office/drawing/2014/main" id="{25FC0BB6-1BC3-48ED-862D-D38F7CEE526B}"/>
            </a:ext>
          </a:extLst>
        </xdr:cNvPr>
        <xdr:cNvSpPr/>
      </xdr:nvSpPr>
      <xdr:spPr>
        <a:xfrm>
          <a:off x="19494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143148</xdr:rowOff>
    </xdr:from>
    <xdr:to>
      <xdr:col>107</xdr:col>
      <xdr:colOff>50800</xdr:colOff>
      <xdr:row>106</xdr:row>
      <xdr:rowOff>113756</xdr:rowOff>
    </xdr:to>
    <xdr:cxnSp macro="">
      <xdr:nvCxnSpPr>
        <xdr:cNvPr id="839" name="直線コネクタ 838">
          <a:extLst>
            <a:ext uri="{FF2B5EF4-FFF2-40B4-BE49-F238E27FC236}">
              <a16:creationId xmlns:a16="http://schemas.microsoft.com/office/drawing/2014/main" id="{9E0657B9-FA6A-48A9-B595-8C6A4F60900C}"/>
            </a:ext>
          </a:extLst>
        </xdr:cNvPr>
        <xdr:cNvCxnSpPr/>
      </xdr:nvCxnSpPr>
      <xdr:spPr>
        <a:xfrm>
          <a:off x="19545300" y="17973948"/>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840" name="楕円 839">
          <a:extLst>
            <a:ext uri="{FF2B5EF4-FFF2-40B4-BE49-F238E27FC236}">
              <a16:creationId xmlns:a16="http://schemas.microsoft.com/office/drawing/2014/main" id="{EA0E3219-4D06-4BF2-BC27-11FC60809F5B}"/>
            </a:ext>
          </a:extLst>
        </xdr:cNvPr>
        <xdr:cNvSpPr/>
      </xdr:nvSpPr>
      <xdr:spPr>
        <a:xfrm>
          <a:off x="18605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143148</xdr:rowOff>
    </xdr:from>
    <xdr:to>
      <xdr:col>102</xdr:col>
      <xdr:colOff>114300</xdr:colOff>
      <xdr:row>106</xdr:row>
      <xdr:rowOff>115388</xdr:rowOff>
    </xdr:to>
    <xdr:cxnSp macro="">
      <xdr:nvCxnSpPr>
        <xdr:cNvPr id="841" name="直線コネクタ 840">
          <a:extLst>
            <a:ext uri="{FF2B5EF4-FFF2-40B4-BE49-F238E27FC236}">
              <a16:creationId xmlns:a16="http://schemas.microsoft.com/office/drawing/2014/main" id="{DB26051A-A361-4716-9D7A-B63B303AA64E}"/>
            </a:ext>
          </a:extLst>
        </xdr:cNvPr>
        <xdr:cNvCxnSpPr/>
      </xdr:nvCxnSpPr>
      <xdr:spPr>
        <a:xfrm flipV="1">
          <a:off x="18656300" y="17973948"/>
          <a:ext cx="889000" cy="3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2" name="n_1aveValue【公民館】&#10;一人当たり面積">
          <a:extLst>
            <a:ext uri="{FF2B5EF4-FFF2-40B4-BE49-F238E27FC236}">
              <a16:creationId xmlns:a16="http://schemas.microsoft.com/office/drawing/2014/main" id="{3B1AC653-EF46-46C2-983A-11D3D91543F1}"/>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3" name="n_2aveValue【公民館】&#10;一人当たり面積">
          <a:extLst>
            <a:ext uri="{FF2B5EF4-FFF2-40B4-BE49-F238E27FC236}">
              <a16:creationId xmlns:a16="http://schemas.microsoft.com/office/drawing/2014/main" id="{C017ED9A-A83D-4C34-8FC3-936716494C3D}"/>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44" name="n_3aveValue【公民館】&#10;一人当たり面積">
          <a:extLst>
            <a:ext uri="{FF2B5EF4-FFF2-40B4-BE49-F238E27FC236}">
              <a16:creationId xmlns:a16="http://schemas.microsoft.com/office/drawing/2014/main" id="{C79BAF83-2AF8-41A9-B59E-706721686CBB}"/>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5" name="n_4aveValue【公民館】&#10;一人当たり面積">
          <a:extLst>
            <a:ext uri="{FF2B5EF4-FFF2-40B4-BE49-F238E27FC236}">
              <a16:creationId xmlns:a16="http://schemas.microsoft.com/office/drawing/2014/main" id="{2C9D2ACD-CC43-4BE7-BBDC-D31CCA81C3F0}"/>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171285</xdr:rowOff>
    </xdr:from>
    <xdr:ext cx="469744" cy="259045"/>
    <xdr:sp macro="" textlink="">
      <xdr:nvSpPr>
        <xdr:cNvPr id="846" name="n_1mainValue【公民館】&#10;一人当たり面積">
          <a:extLst>
            <a:ext uri="{FF2B5EF4-FFF2-40B4-BE49-F238E27FC236}">
              <a16:creationId xmlns:a16="http://schemas.microsoft.com/office/drawing/2014/main" id="{3A3BC632-3060-462A-A6CD-F3390F772EFA}"/>
            </a:ext>
          </a:extLst>
        </xdr:cNvPr>
        <xdr:cNvSpPr txBox="1"/>
      </xdr:nvSpPr>
      <xdr:spPr>
        <a:xfrm>
          <a:off x="210757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847" name="n_2mainValue【公民館】&#10;一人当たり面積">
          <a:extLst>
            <a:ext uri="{FF2B5EF4-FFF2-40B4-BE49-F238E27FC236}">
              <a16:creationId xmlns:a16="http://schemas.microsoft.com/office/drawing/2014/main" id="{5B49496D-B376-495B-955F-6CCC3E0A1C62}"/>
            </a:ext>
          </a:extLst>
        </xdr:cNvPr>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39025</xdr:rowOff>
    </xdr:from>
    <xdr:ext cx="469744" cy="259045"/>
    <xdr:sp macro="" textlink="">
      <xdr:nvSpPr>
        <xdr:cNvPr id="848" name="n_3mainValue【公民館】&#10;一人当たり面積">
          <a:extLst>
            <a:ext uri="{FF2B5EF4-FFF2-40B4-BE49-F238E27FC236}">
              <a16:creationId xmlns:a16="http://schemas.microsoft.com/office/drawing/2014/main" id="{046F4F2F-CCB9-42B5-9474-BA26763A9CEA}"/>
            </a:ext>
          </a:extLst>
        </xdr:cNvPr>
        <xdr:cNvSpPr txBox="1"/>
      </xdr:nvSpPr>
      <xdr:spPr>
        <a:xfrm>
          <a:off x="1931042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11265</xdr:rowOff>
    </xdr:from>
    <xdr:ext cx="469744" cy="259045"/>
    <xdr:sp macro="" textlink="">
      <xdr:nvSpPr>
        <xdr:cNvPr id="849" name="n_4mainValue【公民館】&#10;一人当たり面積">
          <a:extLst>
            <a:ext uri="{FF2B5EF4-FFF2-40B4-BE49-F238E27FC236}">
              <a16:creationId xmlns:a16="http://schemas.microsoft.com/office/drawing/2014/main" id="{07955782-6CDA-4FA1-80D7-4CA60BCB123C}"/>
            </a:ext>
          </a:extLst>
        </xdr:cNvPr>
        <xdr:cNvSpPr txBox="1"/>
      </xdr:nvSpPr>
      <xdr:spPr>
        <a:xfrm>
          <a:off x="18421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DA28946D-B168-481B-81C7-2335872154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FD3A18B6-207D-4903-9CF1-01E9A55A19E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5FA657A7-78C2-4A42-AFED-B1BF2D6958E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上記データを見ると、公営住宅、公民館、児童館、学校施設の有形固定資産減価償却率が類似団体内平均値を上回っている。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また、公民館は施設数が多く、同時期に建設しているため、多額の改修費用を要することが見込まれる。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年に策定した基本計画を基に改修や統廃合を進めたことにより、有形固定資産減価償却率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が良化されている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今後、計画的に長寿命化等の改修を実施するだけでなく、統廃合を含めた施設の在り方を検討することで適正な施設の運営管理を行っていく。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A8F393-7E16-4D51-8EAD-77C037510F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F3FE9E-5AE6-4D0C-B786-1BEF473840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882A9E-A6DC-44F5-B655-96BE815252D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CA53FC-C8E3-4DC5-AD68-21DADD64CC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3ED8F3-4C0E-4A23-B4AC-42081894B51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04BCCF-7F0F-4132-97FB-F54C65C9D3D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B37D87-94DE-49E8-873B-20A629CC15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3CAE6C-123B-43AD-90AC-DE1F2D2C03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BC9C90-42B3-4910-A7FD-5913C411B40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28B1FA-EBF2-4AB1-9570-99B0A9F97E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28,039
27,610
292.02
19,425,021
18,667,099
752,294
10,997,539
27,706,430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EBA102-B0A0-4B47-9B05-51715BCED0D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5B7806-BD29-4D50-A468-3EF31AC4F6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E64C47-9858-44B1-A758-B7E63CF18FF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4F81AC-BB78-44A0-A771-43D7A9A2BBD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DD14CB-7E6C-4B6C-AC15-9BE056795B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81D657-BDC0-4400-9293-1932AAC199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59314F-8814-4EEB-89AA-36AD8F8F31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AA7271-C3D4-4A4B-866A-1F95B4A87B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E8F425-2AA2-4E41-8072-251125261B1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5B5CB7-B59D-4FD0-B294-3F537C446A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9F80BD-9814-4380-894B-3834E0DFB5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3FD524-52BD-4AD9-8768-3E547DB8B7A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3EFFAF-52C7-45C0-A07F-42CA365B80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EE597D8-9B71-4B44-87BD-E8CA93B085B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4E4709-F57B-4E78-A1D6-4A79CE73CD2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5A4699-7E36-4E1C-8EEE-D539F09D18F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071AE0-2078-449A-B897-453CC1FB07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AA398B-B097-4779-87C2-C2115E2DD9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8379D1-B9DF-4921-A1B2-12B792F697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3EF74AC-0755-4472-BB7C-8B584B00758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DD013D-0596-490D-BC7B-487EBADE43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E0319E-CBF4-4ECD-B7A1-99CCF38442C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BC5832-F699-4E37-8862-AE19531390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85C3D9-98FE-4BAE-9CF2-92379663C9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7322FC-E5ED-4F22-9F11-73900087CB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539499-8C53-40C3-8AAE-212578887A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B9F96A4-0C46-4A3F-9F09-85A454EB95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8047F5-3A72-41AC-929F-5CA1F883F4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3F4CD0-C4A2-4B2B-9D34-8F74ECD0F3A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769813C-FB0B-4D3C-BE77-29BF38DB785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B7952B-8BD8-42E4-A239-BE41DA7EED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03D6B45-B9D0-4DAF-BB51-68FA0CCEFB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720A4D3-795B-481C-9F7F-B7630ED7D20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C614DF7-F745-4080-8AF4-2276ECC698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91B4D5A-CAE7-4491-B980-377E924671D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9ECB197-A532-444A-A748-7348C5250B8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1A4110B-BD65-492D-9F3B-4A4740A664D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E56E2F5-7D5F-4CFE-9FD5-55A096E0435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474A81B-2DC6-4597-8FF1-E22B261ACC3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172252E-7004-43DB-8FFD-BCCFA904B26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A4BE047-CA85-478E-AF66-E1C445CFA0D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79EFED5-9226-488F-A7F8-459DFCAC47AC}"/>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49F0EC8-7695-49D2-A428-E3EE537AD08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D9A101B-C49D-46D8-82F9-4643EDC0CA7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81C8A21B-5172-42F1-8B79-59569F4F34CB}"/>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BC43EAE3-CADC-4079-82CD-7FD37083C6C7}"/>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A3D1AA79-BB10-4242-82A4-B463363DD266}"/>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F5CAF8E-16C5-4F54-8B11-F3F04D05870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91A4528B-AB52-4B16-A4C2-00251C182D6E}"/>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2088B04E-6D79-46C1-AD49-737BD787431E}"/>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5B6B0BB5-DC4C-4F32-BC2B-04E7CB0A635D}"/>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3A85BFE-EADF-4748-9107-511C30C159BD}"/>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D03C226F-3C61-43D7-BAC5-5184285F95E9}"/>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8B29B65F-1078-45CD-9499-5FAE2492E2D8}"/>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4EE086C8-8DFB-4D8C-BD61-616753E2733B}"/>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1E9B0A5-F67B-4EF6-8B6D-F44F44D8667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6B4A155-7BAE-4762-BA41-5E577A60ECE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861BF8-A7E5-4F20-BCFB-0C3DAA290A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EC3ABF-2174-48DD-AEF8-28B600DDA1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ACA6769-9881-491C-9A2B-75A2A0CEC06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123190</xdr:rowOff>
    </xdr:from>
    <xdr:to>
      <xdr:col>24</xdr:col>
      <xdr:colOff>114300</xdr:colOff>
      <xdr:row>40</xdr:row>
      <xdr:rowOff>53340</xdr:rowOff>
    </xdr:to>
    <xdr:sp macro="" textlink="">
      <xdr:nvSpPr>
        <xdr:cNvPr id="72" name="楕円 71">
          <a:extLst>
            <a:ext uri="{FF2B5EF4-FFF2-40B4-BE49-F238E27FC236}">
              <a16:creationId xmlns:a16="http://schemas.microsoft.com/office/drawing/2014/main" id="{8406836E-23AA-4E8D-81CE-D34961B79FB6}"/>
            </a:ext>
          </a:extLst>
        </xdr:cNvPr>
        <xdr:cNvSpPr/>
      </xdr:nvSpPr>
      <xdr:spPr>
        <a:xfrm>
          <a:off x="45847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3" name="【図書館】&#10;有形固定資産減価償却率該当値テキスト">
          <a:extLst>
            <a:ext uri="{FF2B5EF4-FFF2-40B4-BE49-F238E27FC236}">
              <a16:creationId xmlns:a16="http://schemas.microsoft.com/office/drawing/2014/main" id="{5CC12850-E4A6-44BF-AB0F-BCF982080945}"/>
            </a:ext>
          </a:extLst>
        </xdr:cNvPr>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97790</xdr:rowOff>
    </xdr:from>
    <xdr:to>
      <xdr:col>20</xdr:col>
      <xdr:colOff>38100</xdr:colOff>
      <xdr:row>40</xdr:row>
      <xdr:rowOff>27940</xdr:rowOff>
    </xdr:to>
    <xdr:sp macro="" textlink="">
      <xdr:nvSpPr>
        <xdr:cNvPr id="74" name="楕円 73">
          <a:extLst>
            <a:ext uri="{FF2B5EF4-FFF2-40B4-BE49-F238E27FC236}">
              <a16:creationId xmlns:a16="http://schemas.microsoft.com/office/drawing/2014/main" id="{D9E4EED9-E99B-45F8-B427-6AFBD784F34C}"/>
            </a:ext>
          </a:extLst>
        </xdr:cNvPr>
        <xdr:cNvSpPr/>
      </xdr:nvSpPr>
      <xdr:spPr>
        <a:xfrm>
          <a:off x="3746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148590</xdr:rowOff>
    </xdr:from>
    <xdr:to>
      <xdr:col>24</xdr:col>
      <xdr:colOff>63500</xdr:colOff>
      <xdr:row>40</xdr:row>
      <xdr:rowOff>2540</xdr:rowOff>
    </xdr:to>
    <xdr:cxnSp macro="">
      <xdr:nvCxnSpPr>
        <xdr:cNvPr id="75" name="直線コネクタ 74">
          <a:extLst>
            <a:ext uri="{FF2B5EF4-FFF2-40B4-BE49-F238E27FC236}">
              <a16:creationId xmlns:a16="http://schemas.microsoft.com/office/drawing/2014/main" id="{F76A63EE-0E9B-4231-B822-2EB6AA786FCC}"/>
            </a:ext>
          </a:extLst>
        </xdr:cNvPr>
        <xdr:cNvCxnSpPr/>
      </xdr:nvCxnSpPr>
      <xdr:spPr>
        <a:xfrm>
          <a:off x="3797300" y="683514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72390</xdr:rowOff>
    </xdr:from>
    <xdr:to>
      <xdr:col>15</xdr:col>
      <xdr:colOff>101600</xdr:colOff>
      <xdr:row>40</xdr:row>
      <xdr:rowOff>2540</xdr:rowOff>
    </xdr:to>
    <xdr:sp macro="" textlink="">
      <xdr:nvSpPr>
        <xdr:cNvPr id="76" name="楕円 75">
          <a:extLst>
            <a:ext uri="{FF2B5EF4-FFF2-40B4-BE49-F238E27FC236}">
              <a16:creationId xmlns:a16="http://schemas.microsoft.com/office/drawing/2014/main" id="{11F1F0DC-C22D-45A4-A634-616A1F41838C}"/>
            </a:ext>
          </a:extLst>
        </xdr:cNvPr>
        <xdr:cNvSpPr/>
      </xdr:nvSpPr>
      <xdr:spPr>
        <a:xfrm>
          <a:off x="28575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123190</xdr:rowOff>
    </xdr:from>
    <xdr:to>
      <xdr:col>19</xdr:col>
      <xdr:colOff>177800</xdr:colOff>
      <xdr:row>39</xdr:row>
      <xdr:rowOff>148590</xdr:rowOff>
    </xdr:to>
    <xdr:cxnSp macro="">
      <xdr:nvCxnSpPr>
        <xdr:cNvPr id="77" name="直線コネクタ 76">
          <a:extLst>
            <a:ext uri="{FF2B5EF4-FFF2-40B4-BE49-F238E27FC236}">
              <a16:creationId xmlns:a16="http://schemas.microsoft.com/office/drawing/2014/main" id="{F2342962-9375-47E7-A5E4-A862019F4221}"/>
            </a:ext>
          </a:extLst>
        </xdr:cNvPr>
        <xdr:cNvCxnSpPr/>
      </xdr:nvCxnSpPr>
      <xdr:spPr>
        <a:xfrm>
          <a:off x="2908300" y="68097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46990</xdr:rowOff>
    </xdr:from>
    <xdr:to>
      <xdr:col>10</xdr:col>
      <xdr:colOff>165100</xdr:colOff>
      <xdr:row>39</xdr:row>
      <xdr:rowOff>148590</xdr:rowOff>
    </xdr:to>
    <xdr:sp macro="" textlink="">
      <xdr:nvSpPr>
        <xdr:cNvPr id="78" name="楕円 77">
          <a:extLst>
            <a:ext uri="{FF2B5EF4-FFF2-40B4-BE49-F238E27FC236}">
              <a16:creationId xmlns:a16="http://schemas.microsoft.com/office/drawing/2014/main" id="{64A874CA-AAB2-4352-A106-E78BA7C66460}"/>
            </a:ext>
          </a:extLst>
        </xdr:cNvPr>
        <xdr:cNvSpPr/>
      </xdr:nvSpPr>
      <xdr:spPr>
        <a:xfrm>
          <a:off x="1968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97790</xdr:rowOff>
    </xdr:from>
    <xdr:to>
      <xdr:col>15</xdr:col>
      <xdr:colOff>50800</xdr:colOff>
      <xdr:row>39</xdr:row>
      <xdr:rowOff>123190</xdr:rowOff>
    </xdr:to>
    <xdr:cxnSp macro="">
      <xdr:nvCxnSpPr>
        <xdr:cNvPr id="79" name="直線コネクタ 78">
          <a:extLst>
            <a:ext uri="{FF2B5EF4-FFF2-40B4-BE49-F238E27FC236}">
              <a16:creationId xmlns:a16="http://schemas.microsoft.com/office/drawing/2014/main" id="{F32CD704-DA98-4F7E-9982-5E811FBF85D4}"/>
            </a:ext>
          </a:extLst>
        </xdr:cNvPr>
        <xdr:cNvCxnSpPr/>
      </xdr:nvCxnSpPr>
      <xdr:spPr>
        <a:xfrm>
          <a:off x="2019300" y="67843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21590</xdr:rowOff>
    </xdr:from>
    <xdr:to>
      <xdr:col>6</xdr:col>
      <xdr:colOff>38100</xdr:colOff>
      <xdr:row>39</xdr:row>
      <xdr:rowOff>123190</xdr:rowOff>
    </xdr:to>
    <xdr:sp macro="" textlink="">
      <xdr:nvSpPr>
        <xdr:cNvPr id="80" name="楕円 79">
          <a:extLst>
            <a:ext uri="{FF2B5EF4-FFF2-40B4-BE49-F238E27FC236}">
              <a16:creationId xmlns:a16="http://schemas.microsoft.com/office/drawing/2014/main" id="{845F8FF4-42E4-4E43-B7C5-118CFBD2A009}"/>
            </a:ext>
          </a:extLst>
        </xdr:cNvPr>
        <xdr:cNvSpPr/>
      </xdr:nvSpPr>
      <xdr:spPr>
        <a:xfrm>
          <a:off x="107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72390</xdr:rowOff>
    </xdr:from>
    <xdr:to>
      <xdr:col>10</xdr:col>
      <xdr:colOff>114300</xdr:colOff>
      <xdr:row>39</xdr:row>
      <xdr:rowOff>97790</xdr:rowOff>
    </xdr:to>
    <xdr:cxnSp macro="">
      <xdr:nvCxnSpPr>
        <xdr:cNvPr id="81" name="直線コネクタ 80">
          <a:extLst>
            <a:ext uri="{FF2B5EF4-FFF2-40B4-BE49-F238E27FC236}">
              <a16:creationId xmlns:a16="http://schemas.microsoft.com/office/drawing/2014/main" id="{CE3EE8F1-384D-4010-B0BB-ACE008596608}"/>
            </a:ext>
          </a:extLst>
        </xdr:cNvPr>
        <xdr:cNvCxnSpPr/>
      </xdr:nvCxnSpPr>
      <xdr:spPr>
        <a:xfrm>
          <a:off x="1130300" y="67589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C1CED1EC-7563-4272-840B-79D734DFA43D}"/>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4CB37AD9-486F-48EB-8590-358071C9E77A}"/>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0124D335-ECE4-4466-A6B1-FED4B1BA908F}"/>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B9DA7BE0-A6B3-4262-A1B7-5EAE26F128EB}"/>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19067</xdr:rowOff>
    </xdr:from>
    <xdr:ext cx="405111" cy="259045"/>
    <xdr:sp macro="" textlink="">
      <xdr:nvSpPr>
        <xdr:cNvPr id="86" name="n_1mainValue【図書館】&#10;有形固定資産減価償却率">
          <a:extLst>
            <a:ext uri="{FF2B5EF4-FFF2-40B4-BE49-F238E27FC236}">
              <a16:creationId xmlns:a16="http://schemas.microsoft.com/office/drawing/2014/main" id="{00A52483-DB75-4095-9D20-1795A3343201}"/>
            </a:ext>
          </a:extLst>
        </xdr:cNvPr>
        <xdr:cNvSpPr txBox="1"/>
      </xdr:nvSpPr>
      <xdr:spPr>
        <a:xfrm>
          <a:off x="3582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165117</xdr:rowOff>
    </xdr:from>
    <xdr:ext cx="405111" cy="259045"/>
    <xdr:sp macro="" textlink="">
      <xdr:nvSpPr>
        <xdr:cNvPr id="87" name="n_2mainValue【図書館】&#10;有形固定資産減価償却率">
          <a:extLst>
            <a:ext uri="{FF2B5EF4-FFF2-40B4-BE49-F238E27FC236}">
              <a16:creationId xmlns:a16="http://schemas.microsoft.com/office/drawing/2014/main" id="{74AE0BE0-E1F6-4254-B56F-765BBD368975}"/>
            </a:ext>
          </a:extLst>
        </xdr:cNvPr>
        <xdr:cNvSpPr txBox="1"/>
      </xdr:nvSpPr>
      <xdr:spPr>
        <a:xfrm>
          <a:off x="2705744" y="685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139717</xdr:rowOff>
    </xdr:from>
    <xdr:ext cx="405111" cy="259045"/>
    <xdr:sp macro="" textlink="">
      <xdr:nvSpPr>
        <xdr:cNvPr id="88" name="n_3mainValue【図書館】&#10;有形固定資産減価償却率">
          <a:extLst>
            <a:ext uri="{FF2B5EF4-FFF2-40B4-BE49-F238E27FC236}">
              <a16:creationId xmlns:a16="http://schemas.microsoft.com/office/drawing/2014/main" id="{61681989-8760-4EBA-AE71-E0F901D09B6F}"/>
            </a:ext>
          </a:extLst>
        </xdr:cNvPr>
        <xdr:cNvSpPr txBox="1"/>
      </xdr:nvSpPr>
      <xdr:spPr>
        <a:xfrm>
          <a:off x="1816744" y="682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114317</xdr:rowOff>
    </xdr:from>
    <xdr:ext cx="405111" cy="259045"/>
    <xdr:sp macro="" textlink="">
      <xdr:nvSpPr>
        <xdr:cNvPr id="89" name="n_4mainValue【図書館】&#10;有形固定資産減価償却率">
          <a:extLst>
            <a:ext uri="{FF2B5EF4-FFF2-40B4-BE49-F238E27FC236}">
              <a16:creationId xmlns:a16="http://schemas.microsoft.com/office/drawing/2014/main" id="{0E9B0EA3-8592-4881-83A0-CC7359C7756A}"/>
            </a:ext>
          </a:extLst>
        </xdr:cNvPr>
        <xdr:cNvSpPr txBox="1"/>
      </xdr:nvSpPr>
      <xdr:spPr>
        <a:xfrm>
          <a:off x="927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98ECB371-94FB-45C8-89D3-9A10E3690D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59F2027A-418B-46D4-B72D-3123C40A42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2D0B77FE-EF59-4773-A5BD-9ED6C86C34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F0F76408-6B65-41BD-B819-6F4666E109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77E5BEC-4D5E-4359-A073-08D6AD4820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CA372A4B-DDE2-4E9C-89B6-E1A22197E7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44EAAA62-5697-4625-8C79-6DC5EE84381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DA063B64-4992-423F-A474-087F5C0EB71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4DAFF060-DFF0-4501-BE1A-448C983F6DD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B8495F8-992C-44A0-9578-81068C5372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9541FBE2-31F2-4C5C-AE15-9C865C49F76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D4B84602-CBEE-4445-8737-514D12A9C79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30F3997-18DE-45F4-ABE6-02FB63D3907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30029BEE-3D26-4783-88A8-996D166BD8F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F4729C20-C3BF-420B-ACBD-858F65DA995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5E7416F-08E2-4599-910A-9E374C297AA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C8DB5F66-AD03-4C2C-8007-A9DC96CE2E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63D4C817-E182-4C2A-827B-A9757E4E46C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77882B03-EF46-4CA1-ACD6-4D525B18977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119F7A64-1210-4320-8560-A531E7530EC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408075A-4937-4F04-80AC-80F8112148D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C618291-3F44-4760-88EF-03F36847F6C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DC0BF98-DD66-4DFD-8AB8-FF9333FACDD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F55FAF87-3CF7-4A2D-9D5A-F9A0ECBA28D3}"/>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DA6D42E6-552E-4FAB-A3E5-9C4B86E1312A}"/>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7AD10578-2434-4999-A659-1560B89A6563}"/>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C23D3CEC-B2B1-4375-B674-A691D0949C62}"/>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8BC90107-6C09-486D-AA42-DA75EE1B683B}"/>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A5C7CE9A-7938-4702-8C91-4A14BA544CAC}"/>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2B43247E-5862-4130-B21E-44A543EFA84E}"/>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BFE4D301-B3CB-44E3-8B5B-66968EAC19E4}"/>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6716C914-D30D-4E68-86FC-6A8FCE20B59D}"/>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DE974445-2586-4F6B-BEFB-86C42BFB4CE9}"/>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82A06A83-FF97-453B-8C61-1BC92DE25FA2}"/>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5246F7D-BA97-4A3E-9617-72DA89069E4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0A773A9-0F83-4BD6-B77D-441EE692B58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8C6FF65-7EB4-4BB2-9EDD-0B701ECA298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663FA2A-C86D-4216-BAC4-EFEA0741A5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FBA87A5-7771-4A74-BBEB-F837FF9DFED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55880</xdr:rowOff>
    </xdr:from>
    <xdr:to>
      <xdr:col>55</xdr:col>
      <xdr:colOff>50800</xdr:colOff>
      <xdr:row>41</xdr:row>
      <xdr:rowOff>157480</xdr:rowOff>
    </xdr:to>
    <xdr:sp macro="" textlink="">
      <xdr:nvSpPr>
        <xdr:cNvPr id="129" name="楕円 128">
          <a:extLst>
            <a:ext uri="{FF2B5EF4-FFF2-40B4-BE49-F238E27FC236}">
              <a16:creationId xmlns:a16="http://schemas.microsoft.com/office/drawing/2014/main" id="{F39460FD-F44E-4189-B270-56F0064392E7}"/>
            </a:ext>
          </a:extLst>
        </xdr:cNvPr>
        <xdr:cNvSpPr/>
      </xdr:nvSpPr>
      <xdr:spPr>
        <a:xfrm>
          <a:off x="10426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142257</xdr:rowOff>
    </xdr:from>
    <xdr:ext cx="469744" cy="259045"/>
    <xdr:sp macro="" textlink="">
      <xdr:nvSpPr>
        <xdr:cNvPr id="130" name="【図書館】&#10;一人当たり面積該当値テキスト">
          <a:extLst>
            <a:ext uri="{FF2B5EF4-FFF2-40B4-BE49-F238E27FC236}">
              <a16:creationId xmlns:a16="http://schemas.microsoft.com/office/drawing/2014/main" id="{952B0DB9-3A13-4F9F-8BE7-254335AC7845}"/>
            </a:ext>
          </a:extLst>
        </xdr:cNvPr>
        <xdr:cNvSpPr txBox="1"/>
      </xdr:nvSpPr>
      <xdr:spPr>
        <a:xfrm>
          <a:off x="10515600" y="70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1" name="楕円 130">
          <a:extLst>
            <a:ext uri="{FF2B5EF4-FFF2-40B4-BE49-F238E27FC236}">
              <a16:creationId xmlns:a16="http://schemas.microsoft.com/office/drawing/2014/main" id="{6EDAE2E2-31B1-4D28-BE8C-0A7163BCC7F3}"/>
            </a:ext>
          </a:extLst>
        </xdr:cNvPr>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106680</xdr:rowOff>
    </xdr:from>
    <xdr:to>
      <xdr:col>55</xdr:col>
      <xdr:colOff>0</xdr:colOff>
      <xdr:row>41</xdr:row>
      <xdr:rowOff>110490</xdr:rowOff>
    </xdr:to>
    <xdr:cxnSp macro="">
      <xdr:nvCxnSpPr>
        <xdr:cNvPr id="132" name="直線コネクタ 131">
          <a:extLst>
            <a:ext uri="{FF2B5EF4-FFF2-40B4-BE49-F238E27FC236}">
              <a16:creationId xmlns:a16="http://schemas.microsoft.com/office/drawing/2014/main" id="{526F95EB-67B8-420B-9237-B16D6DF0776E}"/>
            </a:ext>
          </a:extLst>
        </xdr:cNvPr>
        <xdr:cNvCxnSpPr/>
      </xdr:nvCxnSpPr>
      <xdr:spPr>
        <a:xfrm flipV="1">
          <a:off x="9639300" y="7136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59690</xdr:rowOff>
    </xdr:from>
    <xdr:to>
      <xdr:col>46</xdr:col>
      <xdr:colOff>38100</xdr:colOff>
      <xdr:row>41</xdr:row>
      <xdr:rowOff>161290</xdr:rowOff>
    </xdr:to>
    <xdr:sp macro="" textlink="">
      <xdr:nvSpPr>
        <xdr:cNvPr id="133" name="楕円 132">
          <a:extLst>
            <a:ext uri="{FF2B5EF4-FFF2-40B4-BE49-F238E27FC236}">
              <a16:creationId xmlns:a16="http://schemas.microsoft.com/office/drawing/2014/main" id="{174AF31A-9903-43D4-9DE2-F83030D5220C}"/>
            </a:ext>
          </a:extLst>
        </xdr:cNvPr>
        <xdr:cNvSpPr/>
      </xdr:nvSpPr>
      <xdr:spPr>
        <a:xfrm>
          <a:off x="8699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110490</xdr:rowOff>
    </xdr:to>
    <xdr:cxnSp macro="">
      <xdr:nvCxnSpPr>
        <xdr:cNvPr id="134" name="直線コネクタ 133">
          <a:extLst>
            <a:ext uri="{FF2B5EF4-FFF2-40B4-BE49-F238E27FC236}">
              <a16:creationId xmlns:a16="http://schemas.microsoft.com/office/drawing/2014/main" id="{693CEC2F-4D43-47B5-9DB5-C29F03F7C320}"/>
            </a:ext>
          </a:extLst>
        </xdr:cNvPr>
        <xdr:cNvCxnSpPr/>
      </xdr:nvCxnSpPr>
      <xdr:spPr>
        <a:xfrm>
          <a:off x="8750300" y="7139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86360</xdr:rowOff>
    </xdr:from>
    <xdr:to>
      <xdr:col>41</xdr:col>
      <xdr:colOff>101600</xdr:colOff>
      <xdr:row>42</xdr:row>
      <xdr:rowOff>16510</xdr:rowOff>
    </xdr:to>
    <xdr:sp macro="" textlink="">
      <xdr:nvSpPr>
        <xdr:cNvPr id="135" name="楕円 134">
          <a:extLst>
            <a:ext uri="{FF2B5EF4-FFF2-40B4-BE49-F238E27FC236}">
              <a16:creationId xmlns:a16="http://schemas.microsoft.com/office/drawing/2014/main" id="{01C19EB1-7F9C-492D-A2DB-A9EDA280F13B}"/>
            </a:ext>
          </a:extLst>
        </xdr:cNvPr>
        <xdr:cNvSpPr/>
      </xdr:nvSpPr>
      <xdr:spPr>
        <a:xfrm>
          <a:off x="7810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110490</xdr:rowOff>
    </xdr:from>
    <xdr:to>
      <xdr:col>45</xdr:col>
      <xdr:colOff>177800</xdr:colOff>
      <xdr:row>41</xdr:row>
      <xdr:rowOff>137160</xdr:rowOff>
    </xdr:to>
    <xdr:cxnSp macro="">
      <xdr:nvCxnSpPr>
        <xdr:cNvPr id="136" name="直線コネクタ 135">
          <a:extLst>
            <a:ext uri="{FF2B5EF4-FFF2-40B4-BE49-F238E27FC236}">
              <a16:creationId xmlns:a16="http://schemas.microsoft.com/office/drawing/2014/main" id="{F48F4AB3-1A19-4A22-8F3D-084BAC22F07B}"/>
            </a:ext>
          </a:extLst>
        </xdr:cNvPr>
        <xdr:cNvCxnSpPr/>
      </xdr:nvCxnSpPr>
      <xdr:spPr>
        <a:xfrm flipV="1">
          <a:off x="7861300" y="71399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63500</xdr:rowOff>
    </xdr:from>
    <xdr:to>
      <xdr:col>36</xdr:col>
      <xdr:colOff>165100</xdr:colOff>
      <xdr:row>41</xdr:row>
      <xdr:rowOff>165100</xdr:rowOff>
    </xdr:to>
    <xdr:sp macro="" textlink="">
      <xdr:nvSpPr>
        <xdr:cNvPr id="137" name="楕円 136">
          <a:extLst>
            <a:ext uri="{FF2B5EF4-FFF2-40B4-BE49-F238E27FC236}">
              <a16:creationId xmlns:a16="http://schemas.microsoft.com/office/drawing/2014/main" id="{E45B286A-6D5D-42F2-86CF-875E1F573A0F}"/>
            </a:ext>
          </a:extLst>
        </xdr:cNvPr>
        <xdr:cNvSpPr/>
      </xdr:nvSpPr>
      <xdr:spPr>
        <a:xfrm>
          <a:off x="6921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114300</xdr:rowOff>
    </xdr:from>
    <xdr:to>
      <xdr:col>41</xdr:col>
      <xdr:colOff>50800</xdr:colOff>
      <xdr:row>41</xdr:row>
      <xdr:rowOff>137160</xdr:rowOff>
    </xdr:to>
    <xdr:cxnSp macro="">
      <xdr:nvCxnSpPr>
        <xdr:cNvPr id="138" name="直線コネクタ 137">
          <a:extLst>
            <a:ext uri="{FF2B5EF4-FFF2-40B4-BE49-F238E27FC236}">
              <a16:creationId xmlns:a16="http://schemas.microsoft.com/office/drawing/2014/main" id="{FD782A50-903E-458A-B3D1-B043DCA8812B}"/>
            </a:ext>
          </a:extLst>
        </xdr:cNvPr>
        <xdr:cNvCxnSpPr/>
      </xdr:nvCxnSpPr>
      <xdr:spPr>
        <a:xfrm>
          <a:off x="6972300" y="7143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9B1E09DF-4294-4749-A149-5719C9B08BDF}"/>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FBCE2004-670A-4D45-8690-19AF2C30DA40}"/>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9FC6D918-11D5-4B59-ADFC-A76D30F108C8}"/>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CF62A764-A807-42BD-AC74-714371B26D20}"/>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3" name="n_1mainValue【図書館】&#10;一人当たり面積">
          <a:extLst>
            <a:ext uri="{FF2B5EF4-FFF2-40B4-BE49-F238E27FC236}">
              <a16:creationId xmlns:a16="http://schemas.microsoft.com/office/drawing/2014/main" id="{81698622-5AA0-490F-829B-F2BC91020228}"/>
            </a:ext>
          </a:extLst>
        </xdr:cNvPr>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152417</xdr:rowOff>
    </xdr:from>
    <xdr:ext cx="469744" cy="259045"/>
    <xdr:sp macro="" textlink="">
      <xdr:nvSpPr>
        <xdr:cNvPr id="144" name="n_2mainValue【図書館】&#10;一人当たり面積">
          <a:extLst>
            <a:ext uri="{FF2B5EF4-FFF2-40B4-BE49-F238E27FC236}">
              <a16:creationId xmlns:a16="http://schemas.microsoft.com/office/drawing/2014/main" id="{0018256F-FAEC-4283-A003-60CA878678EC}"/>
            </a:ext>
          </a:extLst>
        </xdr:cNvPr>
        <xdr:cNvSpPr txBox="1"/>
      </xdr:nvSpPr>
      <xdr:spPr>
        <a:xfrm>
          <a:off x="8515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7637</xdr:rowOff>
    </xdr:from>
    <xdr:ext cx="469744" cy="259045"/>
    <xdr:sp macro="" textlink="">
      <xdr:nvSpPr>
        <xdr:cNvPr id="145" name="n_3mainValue【図書館】&#10;一人当たり面積">
          <a:extLst>
            <a:ext uri="{FF2B5EF4-FFF2-40B4-BE49-F238E27FC236}">
              <a16:creationId xmlns:a16="http://schemas.microsoft.com/office/drawing/2014/main" id="{A3A465BC-CD6E-4CE8-8C32-E43EE675664D}"/>
            </a:ext>
          </a:extLst>
        </xdr:cNvPr>
        <xdr:cNvSpPr txBox="1"/>
      </xdr:nvSpPr>
      <xdr:spPr>
        <a:xfrm>
          <a:off x="76264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156227</xdr:rowOff>
    </xdr:from>
    <xdr:ext cx="469744" cy="259045"/>
    <xdr:sp macro="" textlink="">
      <xdr:nvSpPr>
        <xdr:cNvPr id="146" name="n_4mainValue【図書館】&#10;一人当たり面積">
          <a:extLst>
            <a:ext uri="{FF2B5EF4-FFF2-40B4-BE49-F238E27FC236}">
              <a16:creationId xmlns:a16="http://schemas.microsoft.com/office/drawing/2014/main" id="{5D32441C-637F-4C12-A0E0-A194546A9A0E}"/>
            </a:ext>
          </a:extLst>
        </xdr:cNvPr>
        <xdr:cNvSpPr txBox="1"/>
      </xdr:nvSpPr>
      <xdr:spPr>
        <a:xfrm>
          <a:off x="6737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9039C8C-78A2-41E3-9640-2CC7ED37B8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322D1E7-2CA3-4BE9-AE95-3BF366580D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9B29304-2972-4CEC-8E9F-36F93F63F69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D0B4431-FBBA-4346-9B8B-97D41C58A8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8CA4DFC-E9E8-4B30-863F-CA43E5584FC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40F0525-F67F-412C-B7AC-0B2C228AFA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A205DE0-4C08-4B65-8345-9C519C3768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7C84369-CB69-4107-821B-C399EDCD83A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7CAB8DE-22AA-48B8-B172-6A94978C37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7F40E87-C852-45E3-8CD0-645F37E738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DC059E9-AB59-4AD8-88AB-656AA4639EB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A32C32B-F546-4769-9C9C-DD6BD6EAEA7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EAFFEE51-277E-47FF-9D72-FA907FFF213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1DE58F1-C488-4383-A90E-9C83E24FF13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A2F0E80-CF09-4E2D-9DBF-076C1E6DF50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7F2C531-B1D9-463E-BAD1-E05D4A65248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1AA46EA-E05F-4072-AD5D-0564D0103E6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6A0AD48-7F50-45B0-8C4E-73F4EE0A752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1E492E-0E91-4F3E-95AE-F5C51EF9B2B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E41CEFC-954D-4437-A6EC-C467937B148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6DCE1B4F-2D68-497D-B364-5C6F9106460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836137F-ECCB-4C0B-ACCE-BAB16592C5B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ED244F2A-A2EA-455D-BB79-DEE113EA997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05D2FDC-C3B4-44DD-8F29-DE916B2D8C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FCDBA374-899E-4476-81CA-BB308B24C686}"/>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86782949-B7B2-4C16-944D-951E37E07A3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B0A51033-39FE-4FFF-8632-47624DDA44B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E02CD24-D8D7-4982-8EAC-EBC6B5E428F3}"/>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9AE3036A-0870-4547-B67D-0AAE366A4A7B}"/>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231A9C9-788D-471D-A147-CB3C95CAF661}"/>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BDE64273-7B8F-48B3-BE05-E1F00D8C3B63}"/>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62D95F55-DFA6-46F7-827D-9F5FE3D2C682}"/>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9C88A94D-1B8F-4022-92E9-DF1D1669C3F3}"/>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F1F2BA82-55FF-4F34-9A34-E25C1EECCE1C}"/>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46515924-7B80-4645-B338-2527C5B26FAA}"/>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ED15A33-6E2C-4C28-9465-06724676288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11BD857-51A8-4F54-A6CE-28D6AA75A0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33D8C5A-CB4B-4252-A2DD-8215C5277B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F5A81A0-EE6A-4B38-81F9-F339CDD61D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9216B1A-B8D8-43D9-887F-2305FA7DFF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7" name="楕円 186">
          <a:extLst>
            <a:ext uri="{FF2B5EF4-FFF2-40B4-BE49-F238E27FC236}">
              <a16:creationId xmlns:a16="http://schemas.microsoft.com/office/drawing/2014/main" id="{9D49F2A1-07FD-4370-809F-6DB0CEE6A8A7}"/>
            </a:ext>
          </a:extLst>
        </xdr:cNvPr>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4DEF62B-E4A1-4007-BBFE-5194FB53ECC4}"/>
            </a:ext>
          </a:extLst>
        </xdr:cNvPr>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89" name="楕円 188">
          <a:extLst>
            <a:ext uri="{FF2B5EF4-FFF2-40B4-BE49-F238E27FC236}">
              <a16:creationId xmlns:a16="http://schemas.microsoft.com/office/drawing/2014/main" id="{25FC05CB-D7EF-4A7E-A7F5-9BA93F29435D}"/>
            </a:ext>
          </a:extLst>
        </xdr:cNvPr>
        <xdr:cNvSpPr/>
      </xdr:nvSpPr>
      <xdr:spPr>
        <a:xfrm>
          <a:off x="3746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93345</xdr:rowOff>
    </xdr:from>
    <xdr:to>
      <xdr:col>24</xdr:col>
      <xdr:colOff>63500</xdr:colOff>
      <xdr:row>61</xdr:row>
      <xdr:rowOff>125730</xdr:rowOff>
    </xdr:to>
    <xdr:cxnSp macro="">
      <xdr:nvCxnSpPr>
        <xdr:cNvPr id="190" name="直線コネクタ 189">
          <a:extLst>
            <a:ext uri="{FF2B5EF4-FFF2-40B4-BE49-F238E27FC236}">
              <a16:creationId xmlns:a16="http://schemas.microsoft.com/office/drawing/2014/main" id="{132F771B-06DC-43C3-BA29-734C73B20477}"/>
            </a:ext>
          </a:extLst>
        </xdr:cNvPr>
        <xdr:cNvCxnSpPr/>
      </xdr:nvCxnSpPr>
      <xdr:spPr>
        <a:xfrm>
          <a:off x="3797300" y="105517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21590</xdr:rowOff>
    </xdr:from>
    <xdr:to>
      <xdr:col>15</xdr:col>
      <xdr:colOff>101600</xdr:colOff>
      <xdr:row>61</xdr:row>
      <xdr:rowOff>123190</xdr:rowOff>
    </xdr:to>
    <xdr:sp macro="" textlink="">
      <xdr:nvSpPr>
        <xdr:cNvPr id="191" name="楕円 190">
          <a:extLst>
            <a:ext uri="{FF2B5EF4-FFF2-40B4-BE49-F238E27FC236}">
              <a16:creationId xmlns:a16="http://schemas.microsoft.com/office/drawing/2014/main" id="{E65E46CC-24FA-4DA0-BF7D-3E142FFCED52}"/>
            </a:ext>
          </a:extLst>
        </xdr:cNvPr>
        <xdr:cNvSpPr/>
      </xdr:nvSpPr>
      <xdr:spPr>
        <a:xfrm>
          <a:off x="2857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72390</xdr:rowOff>
    </xdr:from>
    <xdr:to>
      <xdr:col>19</xdr:col>
      <xdr:colOff>177800</xdr:colOff>
      <xdr:row>61</xdr:row>
      <xdr:rowOff>93345</xdr:rowOff>
    </xdr:to>
    <xdr:cxnSp macro="">
      <xdr:nvCxnSpPr>
        <xdr:cNvPr id="192" name="直線コネクタ 191">
          <a:extLst>
            <a:ext uri="{FF2B5EF4-FFF2-40B4-BE49-F238E27FC236}">
              <a16:creationId xmlns:a16="http://schemas.microsoft.com/office/drawing/2014/main" id="{DB97405E-C6A3-4A79-A269-42DC490C77A1}"/>
            </a:ext>
          </a:extLst>
        </xdr:cNvPr>
        <xdr:cNvCxnSpPr/>
      </xdr:nvCxnSpPr>
      <xdr:spPr>
        <a:xfrm>
          <a:off x="2908300" y="105308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3" name="楕円 192">
          <a:extLst>
            <a:ext uri="{FF2B5EF4-FFF2-40B4-BE49-F238E27FC236}">
              <a16:creationId xmlns:a16="http://schemas.microsoft.com/office/drawing/2014/main" id="{29439B4D-CD2C-4DF6-99E8-5137D784EBA1}"/>
            </a:ext>
          </a:extLst>
        </xdr:cNvPr>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72390</xdr:rowOff>
    </xdr:to>
    <xdr:cxnSp macro="">
      <xdr:nvCxnSpPr>
        <xdr:cNvPr id="194" name="直線コネクタ 193">
          <a:extLst>
            <a:ext uri="{FF2B5EF4-FFF2-40B4-BE49-F238E27FC236}">
              <a16:creationId xmlns:a16="http://schemas.microsoft.com/office/drawing/2014/main" id="{22ABE3A1-4B33-495A-96E7-2CD8268CB696}"/>
            </a:ext>
          </a:extLst>
        </xdr:cNvPr>
        <xdr:cNvCxnSpPr/>
      </xdr:nvCxnSpPr>
      <xdr:spPr>
        <a:xfrm>
          <a:off x="2019300" y="105041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156845</xdr:rowOff>
    </xdr:from>
    <xdr:to>
      <xdr:col>6</xdr:col>
      <xdr:colOff>38100</xdr:colOff>
      <xdr:row>61</xdr:row>
      <xdr:rowOff>86995</xdr:rowOff>
    </xdr:to>
    <xdr:sp macro="" textlink="">
      <xdr:nvSpPr>
        <xdr:cNvPr id="195" name="楕円 194">
          <a:extLst>
            <a:ext uri="{FF2B5EF4-FFF2-40B4-BE49-F238E27FC236}">
              <a16:creationId xmlns:a16="http://schemas.microsoft.com/office/drawing/2014/main" id="{F541A59E-9B2B-475C-AA98-7D6045B243F7}"/>
            </a:ext>
          </a:extLst>
        </xdr:cNvPr>
        <xdr:cNvSpPr/>
      </xdr:nvSpPr>
      <xdr:spPr>
        <a:xfrm>
          <a:off x="1079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36195</xdr:rowOff>
    </xdr:from>
    <xdr:to>
      <xdr:col>10</xdr:col>
      <xdr:colOff>114300</xdr:colOff>
      <xdr:row>61</xdr:row>
      <xdr:rowOff>45720</xdr:rowOff>
    </xdr:to>
    <xdr:cxnSp macro="">
      <xdr:nvCxnSpPr>
        <xdr:cNvPr id="196" name="直線コネクタ 195">
          <a:extLst>
            <a:ext uri="{FF2B5EF4-FFF2-40B4-BE49-F238E27FC236}">
              <a16:creationId xmlns:a16="http://schemas.microsoft.com/office/drawing/2014/main" id="{E27FC7B4-9C9C-4F78-BC0C-EB5A1103130B}"/>
            </a:ext>
          </a:extLst>
        </xdr:cNvPr>
        <xdr:cNvCxnSpPr/>
      </xdr:nvCxnSpPr>
      <xdr:spPr>
        <a:xfrm>
          <a:off x="1130300" y="10494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0BE12958-E6D1-401E-9136-732090F2EAFE}"/>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4E0C5A99-FF23-49A1-85EA-252324C54C99}"/>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79EDCE4B-4E0A-4ABE-8C2E-374864AAF8B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EFF0D4D7-A0FC-484E-B40D-3833BD53503E}"/>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135272</xdr:rowOff>
    </xdr:from>
    <xdr:ext cx="405111" cy="259045"/>
    <xdr:sp macro="" textlink="">
      <xdr:nvSpPr>
        <xdr:cNvPr id="201" name="n_1mainValue【体育館・プール】&#10;有形固定資産減価償却率">
          <a:extLst>
            <a:ext uri="{FF2B5EF4-FFF2-40B4-BE49-F238E27FC236}">
              <a16:creationId xmlns:a16="http://schemas.microsoft.com/office/drawing/2014/main" id="{D8C3D1FF-28C1-4DB6-B965-084EE354ED8E}"/>
            </a:ext>
          </a:extLst>
        </xdr:cNvPr>
        <xdr:cNvSpPr txBox="1"/>
      </xdr:nvSpPr>
      <xdr:spPr>
        <a:xfrm>
          <a:off x="3582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114317</xdr:rowOff>
    </xdr:from>
    <xdr:ext cx="405111" cy="259045"/>
    <xdr:sp macro="" textlink="">
      <xdr:nvSpPr>
        <xdr:cNvPr id="202" name="n_2mainValue【体育館・プール】&#10;有形固定資産減価償却率">
          <a:extLst>
            <a:ext uri="{FF2B5EF4-FFF2-40B4-BE49-F238E27FC236}">
              <a16:creationId xmlns:a16="http://schemas.microsoft.com/office/drawing/2014/main" id="{55DF3547-E9B7-433D-A38E-6267E194235A}"/>
            </a:ext>
          </a:extLst>
        </xdr:cNvPr>
        <xdr:cNvSpPr txBox="1"/>
      </xdr:nvSpPr>
      <xdr:spPr>
        <a:xfrm>
          <a:off x="2705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3" name="n_3mainValue【体育館・プール】&#10;有形固定資産減価償却率">
          <a:extLst>
            <a:ext uri="{FF2B5EF4-FFF2-40B4-BE49-F238E27FC236}">
              <a16:creationId xmlns:a16="http://schemas.microsoft.com/office/drawing/2014/main" id="{7E131DBB-A57C-443B-8D15-AC2CC0CDBB75}"/>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78122</xdr:rowOff>
    </xdr:from>
    <xdr:ext cx="405111" cy="259045"/>
    <xdr:sp macro="" textlink="">
      <xdr:nvSpPr>
        <xdr:cNvPr id="204" name="n_4mainValue【体育館・プール】&#10;有形固定資産減価償却率">
          <a:extLst>
            <a:ext uri="{FF2B5EF4-FFF2-40B4-BE49-F238E27FC236}">
              <a16:creationId xmlns:a16="http://schemas.microsoft.com/office/drawing/2014/main" id="{44749CD0-986F-4F03-9671-1E153E9D0CB5}"/>
            </a:ext>
          </a:extLst>
        </xdr:cNvPr>
        <xdr:cNvSpPr txBox="1"/>
      </xdr:nvSpPr>
      <xdr:spPr>
        <a:xfrm>
          <a:off x="927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F43B96D-4D34-4BC2-A044-9A15B2981E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C3EA5E0-094E-474E-8CBF-FBAB28003A1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71CC727-C104-4806-BD62-C98836ABBEF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402E908-0CCF-4CA1-9909-B8BEB806C0C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50A77A5-0AA7-4333-923C-036368C48CB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C27E599-3EC7-4B6A-B1B2-29D5760A706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9370E97-DE08-4B58-877E-2961A7E6C8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A9C32D3-8088-4D63-B66C-E04A685BB5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17C4AAC-9843-4A26-8353-F655482A4D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C737262-6EDE-4F14-A839-8BAA59B653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3CA78CA-BB4E-4F8D-8EE5-BAE799514DE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C3EE171-EFB5-4225-B60D-6989206ACAB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D5D89DE-550F-4262-99DF-69A4117E9C4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8BB3A09-4779-488E-90B9-79053F38AED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8C4FEA5-3865-4E89-B896-8AB8955BA48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DDBA8B8E-3E68-4F71-ADB0-B307F8B05AB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AE88A5D-C9E9-4725-A889-30E5BB355C0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61F0B192-8425-4375-9A3E-7C858305CB6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CE24BF2B-38CC-4461-BB9A-48C314E7A14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F5AC2FE9-06BF-480F-995A-E493DC88B81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6679B8F-4343-4A0F-B1E6-EC4AFECDCE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F9ED3D2-2A9A-4C37-934C-84F0A309B2B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7741EB7-AB6B-4D6F-8C99-F345C729F54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D74113D7-5317-40FA-B254-82F88C03BFF2}"/>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89838500-B72F-43B7-A0FE-9E270FB46905}"/>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1702FE89-1B72-43B7-B220-1C05DB28A93D}"/>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CFB5A8A1-9894-485C-ADC4-0BBB748C7821}"/>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7EEFE5CD-49B8-452D-A96C-D409DEEDAA6F}"/>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CDE3A5F9-FDB9-4502-B1C7-04728FB41A26}"/>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E13A3D18-7507-48C8-8E07-4550CD377103}"/>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FF4D6BD6-03AD-4A2D-B50D-28312450179D}"/>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B7DCB9B9-0DCD-47C9-B73A-3E4AA182FD72}"/>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382D1749-3C34-4980-B010-35120C0BFB5F}"/>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FB3D277F-0801-4A21-84E4-42D13C9589E2}"/>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8FA32E6-68EB-4611-B202-C15E848EDF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0A2036B-4C8F-4BE4-A8A2-10A1DD4632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4E58F65-127A-4058-AF41-9C5B1A06AD6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9DEE715-8CE1-4ED4-A48D-A10AFF8974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46B6B85-0399-4DE8-9E82-D99FE525A2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88265</xdr:rowOff>
    </xdr:from>
    <xdr:to>
      <xdr:col>55</xdr:col>
      <xdr:colOff>50800</xdr:colOff>
      <xdr:row>64</xdr:row>
      <xdr:rowOff>18415</xdr:rowOff>
    </xdr:to>
    <xdr:sp macro="" textlink="">
      <xdr:nvSpPr>
        <xdr:cNvPr id="244" name="楕円 243">
          <a:extLst>
            <a:ext uri="{FF2B5EF4-FFF2-40B4-BE49-F238E27FC236}">
              <a16:creationId xmlns:a16="http://schemas.microsoft.com/office/drawing/2014/main" id="{10F25E09-FAAB-403A-AC5E-78CFE90FF91C}"/>
            </a:ext>
          </a:extLst>
        </xdr:cNvPr>
        <xdr:cNvSpPr/>
      </xdr:nvSpPr>
      <xdr:spPr>
        <a:xfrm>
          <a:off x="104267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16400</xdr:rowOff>
    </xdr:from>
    <xdr:ext cx="469744" cy="259045"/>
    <xdr:sp macro="" textlink="">
      <xdr:nvSpPr>
        <xdr:cNvPr id="245" name="【体育館・プール】&#10;一人当たり面積該当値テキスト">
          <a:extLst>
            <a:ext uri="{FF2B5EF4-FFF2-40B4-BE49-F238E27FC236}">
              <a16:creationId xmlns:a16="http://schemas.microsoft.com/office/drawing/2014/main" id="{767FA79E-6E17-4E6C-AEA1-3B5080B5EF09}"/>
            </a:ext>
          </a:extLst>
        </xdr:cNvPr>
        <xdr:cNvSpPr txBox="1"/>
      </xdr:nvSpPr>
      <xdr:spPr>
        <a:xfrm>
          <a:off x="10515600"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90932</xdr:rowOff>
    </xdr:from>
    <xdr:to>
      <xdr:col>50</xdr:col>
      <xdr:colOff>165100</xdr:colOff>
      <xdr:row>64</xdr:row>
      <xdr:rowOff>21082</xdr:rowOff>
    </xdr:to>
    <xdr:sp macro="" textlink="">
      <xdr:nvSpPr>
        <xdr:cNvPr id="246" name="楕円 245">
          <a:extLst>
            <a:ext uri="{FF2B5EF4-FFF2-40B4-BE49-F238E27FC236}">
              <a16:creationId xmlns:a16="http://schemas.microsoft.com/office/drawing/2014/main" id="{A1024E60-80E2-4E1A-B00A-FCE1C0CDCBD1}"/>
            </a:ext>
          </a:extLst>
        </xdr:cNvPr>
        <xdr:cNvSpPr/>
      </xdr:nvSpPr>
      <xdr:spPr>
        <a:xfrm>
          <a:off x="9588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139065</xdr:rowOff>
    </xdr:from>
    <xdr:to>
      <xdr:col>55</xdr:col>
      <xdr:colOff>0</xdr:colOff>
      <xdr:row>63</xdr:row>
      <xdr:rowOff>141732</xdr:rowOff>
    </xdr:to>
    <xdr:cxnSp macro="">
      <xdr:nvCxnSpPr>
        <xdr:cNvPr id="247" name="直線コネクタ 246">
          <a:extLst>
            <a:ext uri="{FF2B5EF4-FFF2-40B4-BE49-F238E27FC236}">
              <a16:creationId xmlns:a16="http://schemas.microsoft.com/office/drawing/2014/main" id="{18C5C134-F429-4BEE-B47A-7557AB0638CF}"/>
            </a:ext>
          </a:extLst>
        </xdr:cNvPr>
        <xdr:cNvCxnSpPr/>
      </xdr:nvCxnSpPr>
      <xdr:spPr>
        <a:xfrm flipV="1">
          <a:off x="9639300" y="1094041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93218</xdr:rowOff>
    </xdr:from>
    <xdr:to>
      <xdr:col>46</xdr:col>
      <xdr:colOff>38100</xdr:colOff>
      <xdr:row>64</xdr:row>
      <xdr:rowOff>23368</xdr:rowOff>
    </xdr:to>
    <xdr:sp macro="" textlink="">
      <xdr:nvSpPr>
        <xdr:cNvPr id="248" name="楕円 247">
          <a:extLst>
            <a:ext uri="{FF2B5EF4-FFF2-40B4-BE49-F238E27FC236}">
              <a16:creationId xmlns:a16="http://schemas.microsoft.com/office/drawing/2014/main" id="{E8FD72C1-B1F5-4005-90BC-EEA433ED8CAF}"/>
            </a:ext>
          </a:extLst>
        </xdr:cNvPr>
        <xdr:cNvSpPr/>
      </xdr:nvSpPr>
      <xdr:spPr>
        <a:xfrm>
          <a:off x="8699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141732</xdr:rowOff>
    </xdr:from>
    <xdr:to>
      <xdr:col>50</xdr:col>
      <xdr:colOff>114300</xdr:colOff>
      <xdr:row>63</xdr:row>
      <xdr:rowOff>144018</xdr:rowOff>
    </xdr:to>
    <xdr:cxnSp macro="">
      <xdr:nvCxnSpPr>
        <xdr:cNvPr id="249" name="直線コネクタ 248">
          <a:extLst>
            <a:ext uri="{FF2B5EF4-FFF2-40B4-BE49-F238E27FC236}">
              <a16:creationId xmlns:a16="http://schemas.microsoft.com/office/drawing/2014/main" id="{2BADEBB6-8FEB-40F7-A635-249CC8FFEFF6}"/>
            </a:ext>
          </a:extLst>
        </xdr:cNvPr>
        <xdr:cNvCxnSpPr/>
      </xdr:nvCxnSpPr>
      <xdr:spPr>
        <a:xfrm flipV="1">
          <a:off x="8750300" y="10943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56642</xdr:rowOff>
    </xdr:from>
    <xdr:to>
      <xdr:col>41</xdr:col>
      <xdr:colOff>101600</xdr:colOff>
      <xdr:row>61</xdr:row>
      <xdr:rowOff>158242</xdr:rowOff>
    </xdr:to>
    <xdr:sp macro="" textlink="">
      <xdr:nvSpPr>
        <xdr:cNvPr id="250" name="楕円 249">
          <a:extLst>
            <a:ext uri="{FF2B5EF4-FFF2-40B4-BE49-F238E27FC236}">
              <a16:creationId xmlns:a16="http://schemas.microsoft.com/office/drawing/2014/main" id="{B40FE40E-67FB-487F-AEFD-6174215316F7}"/>
            </a:ext>
          </a:extLst>
        </xdr:cNvPr>
        <xdr:cNvSpPr/>
      </xdr:nvSpPr>
      <xdr:spPr>
        <a:xfrm>
          <a:off x="7810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107442</xdr:rowOff>
    </xdr:from>
    <xdr:to>
      <xdr:col>45</xdr:col>
      <xdr:colOff>177800</xdr:colOff>
      <xdr:row>63</xdr:row>
      <xdr:rowOff>144018</xdr:rowOff>
    </xdr:to>
    <xdr:cxnSp macro="">
      <xdr:nvCxnSpPr>
        <xdr:cNvPr id="251" name="直線コネクタ 250">
          <a:extLst>
            <a:ext uri="{FF2B5EF4-FFF2-40B4-BE49-F238E27FC236}">
              <a16:creationId xmlns:a16="http://schemas.microsoft.com/office/drawing/2014/main" id="{A26C1390-9262-4DDC-9A67-44F03436742F}"/>
            </a:ext>
          </a:extLst>
        </xdr:cNvPr>
        <xdr:cNvCxnSpPr/>
      </xdr:nvCxnSpPr>
      <xdr:spPr>
        <a:xfrm>
          <a:off x="7861300" y="10565892"/>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2" name="n_1aveValue【体育館・プール】&#10;一人当たり面積">
          <a:extLst>
            <a:ext uri="{FF2B5EF4-FFF2-40B4-BE49-F238E27FC236}">
              <a16:creationId xmlns:a16="http://schemas.microsoft.com/office/drawing/2014/main" id="{56EAA7E7-B3B9-42E0-8D35-9AC2DFE64194}"/>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3" name="n_2aveValue【体育館・プール】&#10;一人当たり面積">
          <a:extLst>
            <a:ext uri="{FF2B5EF4-FFF2-40B4-BE49-F238E27FC236}">
              <a16:creationId xmlns:a16="http://schemas.microsoft.com/office/drawing/2014/main" id="{8C29F756-679E-43C4-A3C7-E1312E3E581F}"/>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4" name="n_3aveValue【体育館・プール】&#10;一人当たり面積">
          <a:extLst>
            <a:ext uri="{FF2B5EF4-FFF2-40B4-BE49-F238E27FC236}">
              <a16:creationId xmlns:a16="http://schemas.microsoft.com/office/drawing/2014/main" id="{E209FBC9-1ADD-4470-9657-0D46F4197BEE}"/>
            </a:ext>
          </a:extLst>
        </xdr:cNvPr>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5" name="n_4aveValue【体育館・プール】&#10;一人当たり面積">
          <a:extLst>
            <a:ext uri="{FF2B5EF4-FFF2-40B4-BE49-F238E27FC236}">
              <a16:creationId xmlns:a16="http://schemas.microsoft.com/office/drawing/2014/main" id="{13FAF764-CE9F-47F3-B97A-16034F7A3C9D}"/>
            </a:ext>
          </a:extLst>
        </xdr:cNvPr>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12209</xdr:rowOff>
    </xdr:from>
    <xdr:ext cx="469744" cy="259045"/>
    <xdr:sp macro="" textlink="">
      <xdr:nvSpPr>
        <xdr:cNvPr id="256" name="n_1mainValue【体育館・プール】&#10;一人当たり面積">
          <a:extLst>
            <a:ext uri="{FF2B5EF4-FFF2-40B4-BE49-F238E27FC236}">
              <a16:creationId xmlns:a16="http://schemas.microsoft.com/office/drawing/2014/main" id="{85FD3242-C2A7-40EC-9CFC-9498B95E46E4}"/>
            </a:ext>
          </a:extLst>
        </xdr:cNvPr>
        <xdr:cNvSpPr txBox="1"/>
      </xdr:nvSpPr>
      <xdr:spPr>
        <a:xfrm>
          <a:off x="93917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14495</xdr:rowOff>
    </xdr:from>
    <xdr:ext cx="469744" cy="259045"/>
    <xdr:sp macro="" textlink="">
      <xdr:nvSpPr>
        <xdr:cNvPr id="257" name="n_2mainValue【体育館・プール】&#10;一人当たり面積">
          <a:extLst>
            <a:ext uri="{FF2B5EF4-FFF2-40B4-BE49-F238E27FC236}">
              <a16:creationId xmlns:a16="http://schemas.microsoft.com/office/drawing/2014/main" id="{8F326CE5-B072-4E4B-AF0C-3E19C164608A}"/>
            </a:ext>
          </a:extLst>
        </xdr:cNvPr>
        <xdr:cNvSpPr txBox="1"/>
      </xdr:nvSpPr>
      <xdr:spPr>
        <a:xfrm>
          <a:off x="85154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3319</xdr:rowOff>
    </xdr:from>
    <xdr:ext cx="469744" cy="259045"/>
    <xdr:sp macro="" textlink="">
      <xdr:nvSpPr>
        <xdr:cNvPr id="258" name="n_3mainValue【体育館・プール】&#10;一人当たり面積">
          <a:extLst>
            <a:ext uri="{FF2B5EF4-FFF2-40B4-BE49-F238E27FC236}">
              <a16:creationId xmlns:a16="http://schemas.microsoft.com/office/drawing/2014/main" id="{DC450D6E-81DD-4B15-B212-5B781FEE9006}"/>
            </a:ext>
          </a:extLst>
        </xdr:cNvPr>
        <xdr:cNvSpPr txBox="1"/>
      </xdr:nvSpPr>
      <xdr:spPr>
        <a:xfrm>
          <a:off x="7626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7F9A5FE4-A462-4091-941C-30FDC301BC7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1D770AA3-7BC4-4C79-BE44-1CF98DCE4B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60659184-0EBA-489C-8A50-F9FA8DA0F85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8375258D-F2B5-4B36-B451-0185D9BDDC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66AADBA9-922E-439D-91A9-44E9D869E9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D384169F-8BA5-4EC7-B36E-61CA47694B6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65BA5BF8-4272-45DC-9F90-EEEE23C3625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4783CB5F-7447-422E-87A4-384EB9D137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1EECD06A-474D-4040-8EB4-CFA4757C4DA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4B4A1C0C-AC93-4E57-9A35-D29D3ECA7AE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B3CF3C0-45F4-467D-A94F-44B6A71ABD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A2325625-FBA3-4825-90CD-74DE685F442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DB8E28D9-DDD7-4475-9243-5DB34E92377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E4D977DA-4662-4167-8E17-593CE4757C4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24A012BA-89E4-430A-B37E-92284917B06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AF7115C6-644E-40C2-9546-25C696CFF29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CCDCA4A3-C360-4450-B73B-80F7FE3DAE9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027E75B7-3534-45B3-91B8-AB34BD5CC0C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7F473084-ACB0-486C-86A2-ED8BC3DE7C2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6C7D6CE2-80DF-4C5D-9DAB-2C123F35E65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371D138C-D94D-4719-A199-4E500449D4E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04CDD9D9-533A-4C88-AD05-34F0A106407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DC87BAF2-9247-488A-A002-7BC959303D6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17FFEE47-27FB-4B30-818C-2545D8E2FF3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C4CBF41C-02EF-4D6B-A926-1AF95F9555A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4" name="直線コネクタ 283">
          <a:extLst>
            <a:ext uri="{FF2B5EF4-FFF2-40B4-BE49-F238E27FC236}">
              <a16:creationId xmlns:a16="http://schemas.microsoft.com/office/drawing/2014/main" id="{8DD9C58B-30DC-46C4-9737-DA7FD8DD3978}"/>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2BF907F4-DE37-41E8-B538-EBC793F56AA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a:extLst>
            <a:ext uri="{FF2B5EF4-FFF2-40B4-BE49-F238E27FC236}">
              <a16:creationId xmlns:a16="http://schemas.microsoft.com/office/drawing/2014/main" id="{47966A5B-C0C8-4108-AF82-2ECA02C3C94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782ACA00-23E9-43D1-8044-E62648D1A88C}"/>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88" name="直線コネクタ 287">
          <a:extLst>
            <a:ext uri="{FF2B5EF4-FFF2-40B4-BE49-F238E27FC236}">
              <a16:creationId xmlns:a16="http://schemas.microsoft.com/office/drawing/2014/main" id="{4286B1F5-0B39-4295-AE0D-26856D71CA1D}"/>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EF0099F6-14F5-4702-836D-830CAE85B240}"/>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0" name="フローチャート: 判断 289">
          <a:extLst>
            <a:ext uri="{FF2B5EF4-FFF2-40B4-BE49-F238E27FC236}">
              <a16:creationId xmlns:a16="http://schemas.microsoft.com/office/drawing/2014/main" id="{EF05E4DB-4E2D-417E-8A60-86F4C442E1E9}"/>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1" name="フローチャート: 判断 290">
          <a:extLst>
            <a:ext uri="{FF2B5EF4-FFF2-40B4-BE49-F238E27FC236}">
              <a16:creationId xmlns:a16="http://schemas.microsoft.com/office/drawing/2014/main" id="{6E4A8C98-4028-4ED1-A7BA-8DD0EA77E3AD}"/>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2" name="フローチャート: 判断 291">
          <a:extLst>
            <a:ext uri="{FF2B5EF4-FFF2-40B4-BE49-F238E27FC236}">
              <a16:creationId xmlns:a16="http://schemas.microsoft.com/office/drawing/2014/main" id="{4710FBEE-47CC-45D6-8F92-6BC2066CCA4C}"/>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3" name="フローチャート: 判断 292">
          <a:extLst>
            <a:ext uri="{FF2B5EF4-FFF2-40B4-BE49-F238E27FC236}">
              <a16:creationId xmlns:a16="http://schemas.microsoft.com/office/drawing/2014/main" id="{F142C41F-9338-4830-A4A3-3C5557B2AC6C}"/>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4" name="フローチャート: 判断 293">
          <a:extLst>
            <a:ext uri="{FF2B5EF4-FFF2-40B4-BE49-F238E27FC236}">
              <a16:creationId xmlns:a16="http://schemas.microsoft.com/office/drawing/2014/main" id="{912C36CF-75BF-4D17-B907-9A64EECE89A8}"/>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AF66393-7F0F-4699-B9F4-38AE3AA5C92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F3FBF58-CBA9-49B4-A79D-8CA1D6134AD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C590F81-84DE-472B-9F36-A267C79B560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7AD2433-E151-4489-91D6-2268D06F024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427DBC9-DA71-48EE-B11F-2F3855BDC2F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300" name="楕円 299">
          <a:extLst>
            <a:ext uri="{FF2B5EF4-FFF2-40B4-BE49-F238E27FC236}">
              <a16:creationId xmlns:a16="http://schemas.microsoft.com/office/drawing/2014/main" id="{713FDAAF-FC06-42D2-AD3D-413549D1B817}"/>
            </a:ext>
          </a:extLst>
        </xdr:cNvPr>
        <xdr:cNvSpPr/>
      </xdr:nvSpPr>
      <xdr:spPr>
        <a:xfrm>
          <a:off x="4584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83656</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A8064070-07F7-48CA-A06B-AC7AE301E12F}"/>
            </a:ext>
          </a:extLst>
        </xdr:cNvPr>
        <xdr:cNvSpPr txBox="1"/>
      </xdr:nvSpPr>
      <xdr:spPr>
        <a:xfrm>
          <a:off x="4673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302" name="楕円 301">
          <a:extLst>
            <a:ext uri="{FF2B5EF4-FFF2-40B4-BE49-F238E27FC236}">
              <a16:creationId xmlns:a16="http://schemas.microsoft.com/office/drawing/2014/main" id="{48FDF4AF-6D1A-4423-8213-01BDACA111D6}"/>
            </a:ext>
          </a:extLst>
        </xdr:cNvPr>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111579</xdr:rowOff>
    </xdr:to>
    <xdr:cxnSp macro="">
      <xdr:nvCxnSpPr>
        <xdr:cNvPr id="303" name="直線コネクタ 302">
          <a:extLst>
            <a:ext uri="{FF2B5EF4-FFF2-40B4-BE49-F238E27FC236}">
              <a16:creationId xmlns:a16="http://schemas.microsoft.com/office/drawing/2014/main" id="{ECFA45B7-A566-48C2-8C33-CC11E81B96A9}"/>
            </a:ext>
          </a:extLst>
        </xdr:cNvPr>
        <xdr:cNvCxnSpPr/>
      </xdr:nvCxnSpPr>
      <xdr:spPr>
        <a:xfrm>
          <a:off x="3797300" y="14119861"/>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04" name="楕円 303">
          <a:extLst>
            <a:ext uri="{FF2B5EF4-FFF2-40B4-BE49-F238E27FC236}">
              <a16:creationId xmlns:a16="http://schemas.microsoft.com/office/drawing/2014/main" id="{38D0D704-5EAA-400C-962D-DC406DCC0582}"/>
            </a:ext>
          </a:extLst>
        </xdr:cNvPr>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60961</xdr:rowOff>
    </xdr:to>
    <xdr:cxnSp macro="">
      <xdr:nvCxnSpPr>
        <xdr:cNvPr id="305" name="直線コネクタ 304">
          <a:extLst>
            <a:ext uri="{FF2B5EF4-FFF2-40B4-BE49-F238E27FC236}">
              <a16:creationId xmlns:a16="http://schemas.microsoft.com/office/drawing/2014/main" id="{0797FFAB-8181-4265-B2AD-23D36405E62E}"/>
            </a:ext>
          </a:extLst>
        </xdr:cNvPr>
        <xdr:cNvCxnSpPr/>
      </xdr:nvCxnSpPr>
      <xdr:spPr>
        <a:xfrm>
          <a:off x="2908300" y="14051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65677</xdr:rowOff>
    </xdr:from>
    <xdr:to>
      <xdr:col>10</xdr:col>
      <xdr:colOff>165100</xdr:colOff>
      <xdr:row>81</xdr:row>
      <xdr:rowOff>167277</xdr:rowOff>
    </xdr:to>
    <xdr:sp macro="" textlink="">
      <xdr:nvSpPr>
        <xdr:cNvPr id="306" name="楕円 305">
          <a:extLst>
            <a:ext uri="{FF2B5EF4-FFF2-40B4-BE49-F238E27FC236}">
              <a16:creationId xmlns:a16="http://schemas.microsoft.com/office/drawing/2014/main" id="{F6632F76-C5C0-46EB-8B88-09E50366E990}"/>
            </a:ext>
          </a:extLst>
        </xdr:cNvPr>
        <xdr:cNvSpPr/>
      </xdr:nvSpPr>
      <xdr:spPr>
        <a:xfrm>
          <a:off x="1968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116477</xdr:rowOff>
    </xdr:from>
    <xdr:to>
      <xdr:col>15</xdr:col>
      <xdr:colOff>50800</xdr:colOff>
      <xdr:row>81</xdr:row>
      <xdr:rowOff>163830</xdr:rowOff>
    </xdr:to>
    <xdr:cxnSp macro="">
      <xdr:nvCxnSpPr>
        <xdr:cNvPr id="307" name="直線コネクタ 306">
          <a:extLst>
            <a:ext uri="{FF2B5EF4-FFF2-40B4-BE49-F238E27FC236}">
              <a16:creationId xmlns:a16="http://schemas.microsoft.com/office/drawing/2014/main" id="{C5A895AD-CEA6-41BE-8FFD-6F45C2C0EDCE}"/>
            </a:ext>
          </a:extLst>
        </xdr:cNvPr>
        <xdr:cNvCxnSpPr/>
      </xdr:nvCxnSpPr>
      <xdr:spPr>
        <a:xfrm>
          <a:off x="2019300" y="140039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50981</xdr:rowOff>
    </xdr:from>
    <xdr:to>
      <xdr:col>6</xdr:col>
      <xdr:colOff>38100</xdr:colOff>
      <xdr:row>84</xdr:row>
      <xdr:rowOff>152581</xdr:rowOff>
    </xdr:to>
    <xdr:sp macro="" textlink="">
      <xdr:nvSpPr>
        <xdr:cNvPr id="308" name="楕円 307">
          <a:extLst>
            <a:ext uri="{FF2B5EF4-FFF2-40B4-BE49-F238E27FC236}">
              <a16:creationId xmlns:a16="http://schemas.microsoft.com/office/drawing/2014/main" id="{45C5011D-AA7A-4B2C-A58B-B1847C3B1AF7}"/>
            </a:ext>
          </a:extLst>
        </xdr:cNvPr>
        <xdr:cNvSpPr/>
      </xdr:nvSpPr>
      <xdr:spPr>
        <a:xfrm>
          <a:off x="1079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116477</xdr:rowOff>
    </xdr:from>
    <xdr:to>
      <xdr:col>10</xdr:col>
      <xdr:colOff>114300</xdr:colOff>
      <xdr:row>84</xdr:row>
      <xdr:rowOff>101781</xdr:rowOff>
    </xdr:to>
    <xdr:cxnSp macro="">
      <xdr:nvCxnSpPr>
        <xdr:cNvPr id="309" name="直線コネクタ 308">
          <a:extLst>
            <a:ext uri="{FF2B5EF4-FFF2-40B4-BE49-F238E27FC236}">
              <a16:creationId xmlns:a16="http://schemas.microsoft.com/office/drawing/2014/main" id="{2B18E7A6-98CA-4412-A049-DE3E38DD6F62}"/>
            </a:ext>
          </a:extLst>
        </xdr:cNvPr>
        <xdr:cNvCxnSpPr/>
      </xdr:nvCxnSpPr>
      <xdr:spPr>
        <a:xfrm flipV="1">
          <a:off x="1130300" y="14003927"/>
          <a:ext cx="889000" cy="49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0" name="n_1aveValue【福祉施設】&#10;有形固定資産減価償却率">
          <a:extLst>
            <a:ext uri="{FF2B5EF4-FFF2-40B4-BE49-F238E27FC236}">
              <a16:creationId xmlns:a16="http://schemas.microsoft.com/office/drawing/2014/main" id="{BAB028BA-9260-405A-B33E-D85EC66DAF0B}"/>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1" name="n_2aveValue【福祉施設】&#10;有形固定資産減価償却率">
          <a:extLst>
            <a:ext uri="{FF2B5EF4-FFF2-40B4-BE49-F238E27FC236}">
              <a16:creationId xmlns:a16="http://schemas.microsoft.com/office/drawing/2014/main" id="{E036BDD4-A427-4325-AD50-7E9274DA29ED}"/>
            </a:ext>
          </a:extLst>
        </xdr:cNvPr>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2" name="n_3aveValue【福祉施設】&#10;有形固定資産減価償却率">
          <a:extLst>
            <a:ext uri="{FF2B5EF4-FFF2-40B4-BE49-F238E27FC236}">
              <a16:creationId xmlns:a16="http://schemas.microsoft.com/office/drawing/2014/main" id="{04B15896-C799-46C3-93A3-968E2CFBA160}"/>
            </a:ext>
          </a:extLst>
        </xdr:cNvPr>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3" name="n_4aveValue【福祉施設】&#10;有形固定資産減価償却率">
          <a:extLst>
            <a:ext uri="{FF2B5EF4-FFF2-40B4-BE49-F238E27FC236}">
              <a16:creationId xmlns:a16="http://schemas.microsoft.com/office/drawing/2014/main" id="{2A4B9746-1905-4173-A261-F4C3980CCC5D}"/>
            </a:ext>
          </a:extLst>
        </xdr:cNvPr>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128288</xdr:rowOff>
    </xdr:from>
    <xdr:ext cx="405111" cy="259045"/>
    <xdr:sp macro="" textlink="">
      <xdr:nvSpPr>
        <xdr:cNvPr id="314" name="n_1mainValue【福祉施設】&#10;有形固定資産減価償却率">
          <a:extLst>
            <a:ext uri="{FF2B5EF4-FFF2-40B4-BE49-F238E27FC236}">
              <a16:creationId xmlns:a16="http://schemas.microsoft.com/office/drawing/2014/main" id="{17C77BC3-5603-4BF9-8F81-33E3DB7C1A62}"/>
            </a:ext>
          </a:extLst>
        </xdr:cNvPr>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5" name="n_2mainValue【福祉施設】&#10;有形固定資産減価償却率">
          <a:extLst>
            <a:ext uri="{FF2B5EF4-FFF2-40B4-BE49-F238E27FC236}">
              <a16:creationId xmlns:a16="http://schemas.microsoft.com/office/drawing/2014/main" id="{B4F7286A-514B-4426-9FC4-9411AC918957}"/>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12354</xdr:rowOff>
    </xdr:from>
    <xdr:ext cx="405111" cy="259045"/>
    <xdr:sp macro="" textlink="">
      <xdr:nvSpPr>
        <xdr:cNvPr id="316" name="n_3mainValue【福祉施設】&#10;有形固定資産減価償却率">
          <a:extLst>
            <a:ext uri="{FF2B5EF4-FFF2-40B4-BE49-F238E27FC236}">
              <a16:creationId xmlns:a16="http://schemas.microsoft.com/office/drawing/2014/main" id="{59C5ED21-081E-4273-B2B8-C56DFFBDEB5E}"/>
            </a:ext>
          </a:extLst>
        </xdr:cNvPr>
        <xdr:cNvSpPr txBox="1"/>
      </xdr:nvSpPr>
      <xdr:spPr>
        <a:xfrm>
          <a:off x="1816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143708</xdr:rowOff>
    </xdr:from>
    <xdr:ext cx="405111" cy="259045"/>
    <xdr:sp macro="" textlink="">
      <xdr:nvSpPr>
        <xdr:cNvPr id="317" name="n_4mainValue【福祉施設】&#10;有形固定資産減価償却率">
          <a:extLst>
            <a:ext uri="{FF2B5EF4-FFF2-40B4-BE49-F238E27FC236}">
              <a16:creationId xmlns:a16="http://schemas.microsoft.com/office/drawing/2014/main" id="{D9AB1A4A-2008-42C2-A9CB-360B99E51C3A}"/>
            </a:ext>
          </a:extLst>
        </xdr:cNvPr>
        <xdr:cNvSpPr txBox="1"/>
      </xdr:nvSpPr>
      <xdr:spPr>
        <a:xfrm>
          <a:off x="927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514A1666-6CEA-4580-8731-FB3ABF174F9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32527814-A7EB-4A1F-9396-B09C36B129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404638D7-6009-478D-8F4A-409A7F09EC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BD5AF3D-138C-452D-B799-2072C4F34C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221D6A42-70EB-461A-88BA-AE248FB464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B147881-B2C5-4592-AA52-A22AFF8C5C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2E668EB8-690B-41B0-B583-F901E08DAE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E3429C42-F65F-402A-9781-78F815035B4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871021E8-B481-4B3A-9C1F-8A1BE42D90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F2D57975-CB69-47B1-BB4C-A60D191F2CD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1F9D8432-0CF4-48E0-834B-60D37AFA30D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42EFF021-C97C-4BDD-9EEF-6EEC67BA170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8BF49B0F-FE4E-4048-BEAA-B8919DA38F0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DDECEF6A-6651-42CA-9F42-123833D3716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6AD402A6-51D8-4F9D-BD80-FA5C96325B3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9B86EB4B-4ACB-40FD-A8D7-BA2AB637E51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368EE9D0-9D4C-4E6B-8DE1-DD1EFA44D01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1412BA8D-D477-484D-963D-D7F12EBFD34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E4B94D1D-3FE1-4DB4-B51F-5E1CC6312F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CFB2794D-D81A-4BEC-BD6E-B4889A65278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A2A17041-766E-447C-B6BD-777EA867E0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20B42E21-0FFF-435F-BB11-1365DA72D3C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8030A42D-C589-45D7-AA34-68B0EF469D4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120014</xdr:rowOff>
    </xdr:from>
    <xdr:to>
      <xdr:col>54</xdr:col>
      <xdr:colOff>189865</xdr:colOff>
      <xdr:row>86</xdr:row>
      <xdr:rowOff>104775</xdr:rowOff>
    </xdr:to>
    <xdr:cxnSp macro="">
      <xdr:nvCxnSpPr>
        <xdr:cNvPr id="341" name="直線コネクタ 340">
          <a:extLst>
            <a:ext uri="{FF2B5EF4-FFF2-40B4-BE49-F238E27FC236}">
              <a16:creationId xmlns:a16="http://schemas.microsoft.com/office/drawing/2014/main" id="{6EC08444-2581-4A41-B466-8EF535D7DFEB}"/>
            </a:ext>
          </a:extLst>
        </xdr:cNvPr>
        <xdr:cNvCxnSpPr/>
      </xdr:nvCxnSpPr>
      <xdr:spPr>
        <a:xfrm flipV="1">
          <a:off x="10476865" y="13664564"/>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108602</xdr:rowOff>
    </xdr:from>
    <xdr:ext cx="469744" cy="259045"/>
    <xdr:sp macro="" textlink="">
      <xdr:nvSpPr>
        <xdr:cNvPr id="342" name="【福祉施設】&#10;一人当たり面積最小値テキスト">
          <a:extLst>
            <a:ext uri="{FF2B5EF4-FFF2-40B4-BE49-F238E27FC236}">
              <a16:creationId xmlns:a16="http://schemas.microsoft.com/office/drawing/2014/main" id="{3B90EE81-1F17-4E38-B879-08A06F5F6FFD}"/>
            </a:ext>
          </a:extLst>
        </xdr:cNvPr>
        <xdr:cNvSpPr txBox="1"/>
      </xdr:nvSpPr>
      <xdr:spPr>
        <a:xfrm>
          <a:off x="10515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104775</xdr:rowOff>
    </xdr:from>
    <xdr:to>
      <xdr:col>55</xdr:col>
      <xdr:colOff>88900</xdr:colOff>
      <xdr:row>86</xdr:row>
      <xdr:rowOff>104775</xdr:rowOff>
    </xdr:to>
    <xdr:cxnSp macro="">
      <xdr:nvCxnSpPr>
        <xdr:cNvPr id="343" name="直線コネクタ 342">
          <a:extLst>
            <a:ext uri="{FF2B5EF4-FFF2-40B4-BE49-F238E27FC236}">
              <a16:creationId xmlns:a16="http://schemas.microsoft.com/office/drawing/2014/main" id="{6A9F7685-42E4-483A-8607-E9973A9B1A66}"/>
            </a:ext>
          </a:extLst>
        </xdr:cNvPr>
        <xdr:cNvCxnSpPr/>
      </xdr:nvCxnSpPr>
      <xdr:spPr>
        <a:xfrm>
          <a:off x="10388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66691</xdr:rowOff>
    </xdr:from>
    <xdr:ext cx="469744" cy="259045"/>
    <xdr:sp macro="" textlink="">
      <xdr:nvSpPr>
        <xdr:cNvPr id="344" name="【福祉施設】&#10;一人当たり面積最大値テキスト">
          <a:extLst>
            <a:ext uri="{FF2B5EF4-FFF2-40B4-BE49-F238E27FC236}">
              <a16:creationId xmlns:a16="http://schemas.microsoft.com/office/drawing/2014/main" id="{6BD83A1B-A3D1-4D90-85B7-5CEB1F9D59A9}"/>
            </a:ext>
          </a:extLst>
        </xdr:cNvPr>
        <xdr:cNvSpPr txBox="1"/>
      </xdr:nvSpPr>
      <xdr:spPr>
        <a:xfrm>
          <a:off x="10515600" y="1343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120014</xdr:rowOff>
    </xdr:from>
    <xdr:to>
      <xdr:col>55</xdr:col>
      <xdr:colOff>88900</xdr:colOff>
      <xdr:row>79</xdr:row>
      <xdr:rowOff>120014</xdr:rowOff>
    </xdr:to>
    <xdr:cxnSp macro="">
      <xdr:nvCxnSpPr>
        <xdr:cNvPr id="345" name="直線コネクタ 344">
          <a:extLst>
            <a:ext uri="{FF2B5EF4-FFF2-40B4-BE49-F238E27FC236}">
              <a16:creationId xmlns:a16="http://schemas.microsoft.com/office/drawing/2014/main" id="{00BE0721-6C0E-4834-A77D-D5407F471578}"/>
            </a:ext>
          </a:extLst>
        </xdr:cNvPr>
        <xdr:cNvCxnSpPr/>
      </xdr:nvCxnSpPr>
      <xdr:spPr>
        <a:xfrm>
          <a:off x="10388600" y="1366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99077</xdr:rowOff>
    </xdr:from>
    <xdr:ext cx="469744" cy="259045"/>
    <xdr:sp macro="" textlink="">
      <xdr:nvSpPr>
        <xdr:cNvPr id="346" name="【福祉施設】&#10;一人当たり面積平均値テキスト">
          <a:extLst>
            <a:ext uri="{FF2B5EF4-FFF2-40B4-BE49-F238E27FC236}">
              <a16:creationId xmlns:a16="http://schemas.microsoft.com/office/drawing/2014/main" id="{0CDBDABF-CA18-49B5-B493-8995E965DF95}"/>
            </a:ext>
          </a:extLst>
        </xdr:cNvPr>
        <xdr:cNvSpPr txBox="1"/>
      </xdr:nvSpPr>
      <xdr:spPr>
        <a:xfrm>
          <a:off x="10515600" y="14500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120650</xdr:rowOff>
    </xdr:from>
    <xdr:to>
      <xdr:col>55</xdr:col>
      <xdr:colOff>50800</xdr:colOff>
      <xdr:row>85</xdr:row>
      <xdr:rowOff>50800</xdr:rowOff>
    </xdr:to>
    <xdr:sp macro="" textlink="">
      <xdr:nvSpPr>
        <xdr:cNvPr id="347" name="フローチャート: 判断 346">
          <a:extLst>
            <a:ext uri="{FF2B5EF4-FFF2-40B4-BE49-F238E27FC236}">
              <a16:creationId xmlns:a16="http://schemas.microsoft.com/office/drawing/2014/main" id="{3FF2A76B-B783-4592-8294-1662FA39A6F6}"/>
            </a:ext>
          </a:extLst>
        </xdr:cNvPr>
        <xdr:cNvSpPr/>
      </xdr:nvSpPr>
      <xdr:spPr>
        <a:xfrm>
          <a:off x="104267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126364</xdr:rowOff>
    </xdr:from>
    <xdr:to>
      <xdr:col>50</xdr:col>
      <xdr:colOff>165100</xdr:colOff>
      <xdr:row>85</xdr:row>
      <xdr:rowOff>56514</xdr:rowOff>
    </xdr:to>
    <xdr:sp macro="" textlink="">
      <xdr:nvSpPr>
        <xdr:cNvPr id="348" name="フローチャート: 判断 347">
          <a:extLst>
            <a:ext uri="{FF2B5EF4-FFF2-40B4-BE49-F238E27FC236}">
              <a16:creationId xmlns:a16="http://schemas.microsoft.com/office/drawing/2014/main" id="{0B79C5F8-7F73-4635-91E0-8644C26FFD15}"/>
            </a:ext>
          </a:extLst>
        </xdr:cNvPr>
        <xdr:cNvSpPr/>
      </xdr:nvSpPr>
      <xdr:spPr>
        <a:xfrm>
          <a:off x="9588500" y="1452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114936</xdr:rowOff>
    </xdr:from>
    <xdr:to>
      <xdr:col>46</xdr:col>
      <xdr:colOff>38100</xdr:colOff>
      <xdr:row>85</xdr:row>
      <xdr:rowOff>45086</xdr:rowOff>
    </xdr:to>
    <xdr:sp macro="" textlink="">
      <xdr:nvSpPr>
        <xdr:cNvPr id="349" name="フローチャート: 判断 348">
          <a:extLst>
            <a:ext uri="{FF2B5EF4-FFF2-40B4-BE49-F238E27FC236}">
              <a16:creationId xmlns:a16="http://schemas.microsoft.com/office/drawing/2014/main" id="{4E9E9F9D-5722-4184-BCA8-59956D4755D9}"/>
            </a:ext>
          </a:extLst>
        </xdr:cNvPr>
        <xdr:cNvSpPr/>
      </xdr:nvSpPr>
      <xdr:spPr>
        <a:xfrm>
          <a:off x="86995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122555</xdr:rowOff>
    </xdr:from>
    <xdr:to>
      <xdr:col>41</xdr:col>
      <xdr:colOff>101600</xdr:colOff>
      <xdr:row>85</xdr:row>
      <xdr:rowOff>52705</xdr:rowOff>
    </xdr:to>
    <xdr:sp macro="" textlink="">
      <xdr:nvSpPr>
        <xdr:cNvPr id="350" name="フローチャート: 判断 349">
          <a:extLst>
            <a:ext uri="{FF2B5EF4-FFF2-40B4-BE49-F238E27FC236}">
              <a16:creationId xmlns:a16="http://schemas.microsoft.com/office/drawing/2014/main" id="{D86ECE47-8A1C-4010-820C-58F986A2F813}"/>
            </a:ext>
          </a:extLst>
        </xdr:cNvPr>
        <xdr:cNvSpPr/>
      </xdr:nvSpPr>
      <xdr:spPr>
        <a:xfrm>
          <a:off x="7810500" y="1452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122555</xdr:rowOff>
    </xdr:from>
    <xdr:to>
      <xdr:col>36</xdr:col>
      <xdr:colOff>165100</xdr:colOff>
      <xdr:row>85</xdr:row>
      <xdr:rowOff>52705</xdr:rowOff>
    </xdr:to>
    <xdr:sp macro="" textlink="">
      <xdr:nvSpPr>
        <xdr:cNvPr id="351" name="フローチャート: 判断 350">
          <a:extLst>
            <a:ext uri="{FF2B5EF4-FFF2-40B4-BE49-F238E27FC236}">
              <a16:creationId xmlns:a16="http://schemas.microsoft.com/office/drawing/2014/main" id="{BABA1E54-403E-4337-B994-8C5A8D84263A}"/>
            </a:ext>
          </a:extLst>
        </xdr:cNvPr>
        <xdr:cNvSpPr/>
      </xdr:nvSpPr>
      <xdr:spPr>
        <a:xfrm>
          <a:off x="6921500" y="1452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40E1B5A-C663-4AEB-B202-17BEB6F717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2C1D1F6-FB95-4376-8AE4-856393F9B1B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D8AE9F9-0909-4D32-A411-5A5834976B1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CBE46EB-6C9D-464F-89CD-9034EF97FF4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FF8906A-2EB3-415F-BD0F-7236469191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7" name="楕円 356">
          <a:extLst>
            <a:ext uri="{FF2B5EF4-FFF2-40B4-BE49-F238E27FC236}">
              <a16:creationId xmlns:a16="http://schemas.microsoft.com/office/drawing/2014/main" id="{A61907AF-6E2C-426B-BC4C-119AA7A23B8E}"/>
            </a:ext>
          </a:extLst>
        </xdr:cNvPr>
        <xdr:cNvSpPr/>
      </xdr:nvSpPr>
      <xdr:spPr>
        <a:xfrm>
          <a:off x="10426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652</xdr:rowOff>
    </xdr:from>
    <xdr:ext cx="469744" cy="259045"/>
    <xdr:sp macro="" textlink="">
      <xdr:nvSpPr>
        <xdr:cNvPr id="358" name="【福祉施設】&#10;一人当たり面積該当値テキスト">
          <a:extLst>
            <a:ext uri="{FF2B5EF4-FFF2-40B4-BE49-F238E27FC236}">
              <a16:creationId xmlns:a16="http://schemas.microsoft.com/office/drawing/2014/main" id="{BD2D4D16-D569-49D1-A475-7309C4EB517F}"/>
            </a:ext>
          </a:extLst>
        </xdr:cNvPr>
        <xdr:cNvSpPr txBox="1"/>
      </xdr:nvSpPr>
      <xdr:spPr>
        <a:xfrm>
          <a:off x="10515600"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160655</xdr:rowOff>
    </xdr:from>
    <xdr:to>
      <xdr:col>50</xdr:col>
      <xdr:colOff>165100</xdr:colOff>
      <xdr:row>84</xdr:row>
      <xdr:rowOff>90805</xdr:rowOff>
    </xdr:to>
    <xdr:sp macro="" textlink="">
      <xdr:nvSpPr>
        <xdr:cNvPr id="359" name="楕円 358">
          <a:extLst>
            <a:ext uri="{FF2B5EF4-FFF2-40B4-BE49-F238E27FC236}">
              <a16:creationId xmlns:a16="http://schemas.microsoft.com/office/drawing/2014/main" id="{9C3F7166-48DE-4A71-9992-DDCADB249812}"/>
            </a:ext>
          </a:extLst>
        </xdr:cNvPr>
        <xdr:cNvSpPr/>
      </xdr:nvSpPr>
      <xdr:spPr>
        <a:xfrm>
          <a:off x="9588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28575</xdr:rowOff>
    </xdr:from>
    <xdr:to>
      <xdr:col>55</xdr:col>
      <xdr:colOff>0</xdr:colOff>
      <xdr:row>84</xdr:row>
      <xdr:rowOff>40005</xdr:rowOff>
    </xdr:to>
    <xdr:cxnSp macro="">
      <xdr:nvCxnSpPr>
        <xdr:cNvPr id="360" name="直線コネクタ 359">
          <a:extLst>
            <a:ext uri="{FF2B5EF4-FFF2-40B4-BE49-F238E27FC236}">
              <a16:creationId xmlns:a16="http://schemas.microsoft.com/office/drawing/2014/main" id="{474838DE-C8A6-4716-9C4C-C8E14779D4E3}"/>
            </a:ext>
          </a:extLst>
        </xdr:cNvPr>
        <xdr:cNvCxnSpPr/>
      </xdr:nvCxnSpPr>
      <xdr:spPr>
        <a:xfrm flipV="1">
          <a:off x="9639300" y="144303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61" name="楕円 360">
          <a:extLst>
            <a:ext uri="{FF2B5EF4-FFF2-40B4-BE49-F238E27FC236}">
              <a16:creationId xmlns:a16="http://schemas.microsoft.com/office/drawing/2014/main" id="{33854A73-13A0-4CCE-B6B4-DF3D4401046D}"/>
            </a:ext>
          </a:extLst>
        </xdr:cNvPr>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40005</xdr:rowOff>
    </xdr:from>
    <xdr:to>
      <xdr:col>50</xdr:col>
      <xdr:colOff>114300</xdr:colOff>
      <xdr:row>84</xdr:row>
      <xdr:rowOff>49530</xdr:rowOff>
    </xdr:to>
    <xdr:cxnSp macro="">
      <xdr:nvCxnSpPr>
        <xdr:cNvPr id="362" name="直線コネクタ 361">
          <a:extLst>
            <a:ext uri="{FF2B5EF4-FFF2-40B4-BE49-F238E27FC236}">
              <a16:creationId xmlns:a16="http://schemas.microsoft.com/office/drawing/2014/main" id="{CA94F618-2B23-425C-9740-9FD9C3DC9C3A}"/>
            </a:ext>
          </a:extLst>
        </xdr:cNvPr>
        <xdr:cNvCxnSpPr/>
      </xdr:nvCxnSpPr>
      <xdr:spPr>
        <a:xfrm flipV="1">
          <a:off x="8750300" y="144418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4445</xdr:rowOff>
    </xdr:from>
    <xdr:to>
      <xdr:col>41</xdr:col>
      <xdr:colOff>101600</xdr:colOff>
      <xdr:row>79</xdr:row>
      <xdr:rowOff>106045</xdr:rowOff>
    </xdr:to>
    <xdr:sp macro="" textlink="">
      <xdr:nvSpPr>
        <xdr:cNvPr id="363" name="楕円 362">
          <a:extLst>
            <a:ext uri="{FF2B5EF4-FFF2-40B4-BE49-F238E27FC236}">
              <a16:creationId xmlns:a16="http://schemas.microsoft.com/office/drawing/2014/main" id="{6DF9128F-7DC9-48A5-BA95-7A552734C4C0}"/>
            </a:ext>
          </a:extLst>
        </xdr:cNvPr>
        <xdr:cNvSpPr/>
      </xdr:nvSpPr>
      <xdr:spPr>
        <a:xfrm>
          <a:off x="7810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55245</xdr:rowOff>
    </xdr:from>
    <xdr:to>
      <xdr:col>45</xdr:col>
      <xdr:colOff>177800</xdr:colOff>
      <xdr:row>84</xdr:row>
      <xdr:rowOff>49530</xdr:rowOff>
    </xdr:to>
    <xdr:cxnSp macro="">
      <xdr:nvCxnSpPr>
        <xdr:cNvPr id="364" name="直線コネクタ 363">
          <a:extLst>
            <a:ext uri="{FF2B5EF4-FFF2-40B4-BE49-F238E27FC236}">
              <a16:creationId xmlns:a16="http://schemas.microsoft.com/office/drawing/2014/main" id="{079CAD01-0034-4AA4-9277-385C98F44DC4}"/>
            </a:ext>
          </a:extLst>
        </xdr:cNvPr>
        <xdr:cNvCxnSpPr/>
      </xdr:nvCxnSpPr>
      <xdr:spPr>
        <a:xfrm>
          <a:off x="7861300" y="13599795"/>
          <a:ext cx="889000" cy="8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47641</xdr:rowOff>
    </xdr:from>
    <xdr:ext cx="469744" cy="259045"/>
    <xdr:sp macro="" textlink="">
      <xdr:nvSpPr>
        <xdr:cNvPr id="365" name="n_1aveValue【福祉施設】&#10;一人当たり面積">
          <a:extLst>
            <a:ext uri="{FF2B5EF4-FFF2-40B4-BE49-F238E27FC236}">
              <a16:creationId xmlns:a16="http://schemas.microsoft.com/office/drawing/2014/main" id="{CE358507-DDDD-4D18-B176-CDD7FF9DA9A9}"/>
            </a:ext>
          </a:extLst>
        </xdr:cNvPr>
        <xdr:cNvSpPr txBox="1"/>
      </xdr:nvSpPr>
      <xdr:spPr>
        <a:xfrm>
          <a:off x="9391727" y="146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36213</xdr:rowOff>
    </xdr:from>
    <xdr:ext cx="469744" cy="259045"/>
    <xdr:sp macro="" textlink="">
      <xdr:nvSpPr>
        <xdr:cNvPr id="366" name="n_2aveValue【福祉施設】&#10;一人当たり面積">
          <a:extLst>
            <a:ext uri="{FF2B5EF4-FFF2-40B4-BE49-F238E27FC236}">
              <a16:creationId xmlns:a16="http://schemas.microsoft.com/office/drawing/2014/main" id="{0C76CB45-3441-4AB0-AA2F-B5A143B0063A}"/>
            </a:ext>
          </a:extLst>
        </xdr:cNvPr>
        <xdr:cNvSpPr txBox="1"/>
      </xdr:nvSpPr>
      <xdr:spPr>
        <a:xfrm>
          <a:off x="8515427" y="146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43832</xdr:rowOff>
    </xdr:from>
    <xdr:ext cx="469744" cy="259045"/>
    <xdr:sp macro="" textlink="">
      <xdr:nvSpPr>
        <xdr:cNvPr id="367" name="n_3aveValue【福祉施設】&#10;一人当たり面積">
          <a:extLst>
            <a:ext uri="{FF2B5EF4-FFF2-40B4-BE49-F238E27FC236}">
              <a16:creationId xmlns:a16="http://schemas.microsoft.com/office/drawing/2014/main" id="{A5361545-D033-4A48-A1F1-E39AE3CB5125}"/>
            </a:ext>
          </a:extLst>
        </xdr:cNvPr>
        <xdr:cNvSpPr txBox="1"/>
      </xdr:nvSpPr>
      <xdr:spPr>
        <a:xfrm>
          <a:off x="7626427" y="1461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69232</xdr:rowOff>
    </xdr:from>
    <xdr:ext cx="469744" cy="259045"/>
    <xdr:sp macro="" textlink="">
      <xdr:nvSpPr>
        <xdr:cNvPr id="368" name="n_4aveValue【福祉施設】&#10;一人当たり面積">
          <a:extLst>
            <a:ext uri="{FF2B5EF4-FFF2-40B4-BE49-F238E27FC236}">
              <a16:creationId xmlns:a16="http://schemas.microsoft.com/office/drawing/2014/main" id="{67F5154C-C1CA-4298-9E5B-F4AB740B617D}"/>
            </a:ext>
          </a:extLst>
        </xdr:cNvPr>
        <xdr:cNvSpPr txBox="1"/>
      </xdr:nvSpPr>
      <xdr:spPr>
        <a:xfrm>
          <a:off x="6737427" y="1429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107332</xdr:rowOff>
    </xdr:from>
    <xdr:ext cx="469744" cy="259045"/>
    <xdr:sp macro="" textlink="">
      <xdr:nvSpPr>
        <xdr:cNvPr id="369" name="n_1mainValue【福祉施設】&#10;一人当たり面積">
          <a:extLst>
            <a:ext uri="{FF2B5EF4-FFF2-40B4-BE49-F238E27FC236}">
              <a16:creationId xmlns:a16="http://schemas.microsoft.com/office/drawing/2014/main" id="{584D6130-8379-468E-94B3-F9607635B134}"/>
            </a:ext>
          </a:extLst>
        </xdr:cNvPr>
        <xdr:cNvSpPr txBox="1"/>
      </xdr:nvSpPr>
      <xdr:spPr>
        <a:xfrm>
          <a:off x="9391727" y="1416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70" name="n_2mainValue【福祉施設】&#10;一人当たり面積">
          <a:extLst>
            <a:ext uri="{FF2B5EF4-FFF2-40B4-BE49-F238E27FC236}">
              <a16:creationId xmlns:a16="http://schemas.microsoft.com/office/drawing/2014/main" id="{75787B39-E0BE-4112-B900-8B37325ECA17}"/>
            </a:ext>
          </a:extLst>
        </xdr:cNvPr>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122572</xdr:rowOff>
    </xdr:from>
    <xdr:ext cx="469744" cy="259045"/>
    <xdr:sp macro="" textlink="">
      <xdr:nvSpPr>
        <xdr:cNvPr id="371" name="n_3mainValue【福祉施設】&#10;一人当たり面積">
          <a:extLst>
            <a:ext uri="{FF2B5EF4-FFF2-40B4-BE49-F238E27FC236}">
              <a16:creationId xmlns:a16="http://schemas.microsoft.com/office/drawing/2014/main" id="{C9807116-CEB5-43C0-A44C-600A885489D9}"/>
            </a:ext>
          </a:extLst>
        </xdr:cNvPr>
        <xdr:cNvSpPr txBox="1"/>
      </xdr:nvSpPr>
      <xdr:spPr>
        <a:xfrm>
          <a:off x="7626427"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E554299E-8619-4779-9A16-39EA2D30A2C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187043B8-63D1-4362-949F-0829D12C839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BFF786B0-8334-42E1-B5FD-AEE4ED1CEE6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A57CD0FF-103F-4C9C-9EC2-1214D005EB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62E87A2-419D-438A-831A-13DC057306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112AB3AA-A18C-48B0-9500-64415BDFCA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C1B0C91E-1E55-4C74-A4AA-502E341DC5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FF67975A-B39B-47A7-8DA7-DDA050204D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FB31042D-6445-4652-B5FB-5E2B6AC81FC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34B4D255-70E8-4B67-BA28-3CDB59D3549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AFA35D13-4751-44E8-AD0F-E54085CF08B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731FA5DA-0BE7-470A-A663-C7EFFBD0FC4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9D0C7A85-1F03-4E00-B962-AD1276D388A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007D2FD0-CD17-49D4-BBBD-C706F3FC238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CA1710F9-BDED-404F-A640-800C3D2674F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6CDE4DF0-1199-447B-9C8F-7D9501FE6F0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5C3B4562-976E-4D1F-9082-F809CA0572C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DA96710D-FC5D-4CC0-9663-F162D00BF75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B307BD7A-5AE7-47B8-9D74-CF001EACD9E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CB71A9EA-68C1-4CC8-9854-6BE32B2AA76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A143375A-84D8-4585-A6EB-F9E81875E4D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80A0B962-24CC-40BF-83AB-63AAE690E26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3BBE3D96-98B1-4DDF-986D-654CF9E6474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A4203ECE-A871-4A69-9BE3-B12AEAE2DC0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FC4E85FF-DF03-45E3-B159-82F4816D52B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F8171D3D-A97C-45ED-9401-6BE1CC4B72AD}"/>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36397990-48D0-4630-8961-452E1724115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CF09F412-EAF9-4ED8-85B9-750B5E81FA8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3776044E-D20A-477C-9F71-2A5F691B9D1B}"/>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1" name="直線コネクタ 400">
          <a:extLst>
            <a:ext uri="{FF2B5EF4-FFF2-40B4-BE49-F238E27FC236}">
              <a16:creationId xmlns:a16="http://schemas.microsoft.com/office/drawing/2014/main" id="{05BFF534-A802-4938-901D-5833EA0A0851}"/>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9BED41AC-6CC8-4979-971E-51431A9D7F54}"/>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3" name="フローチャート: 判断 402">
          <a:extLst>
            <a:ext uri="{FF2B5EF4-FFF2-40B4-BE49-F238E27FC236}">
              <a16:creationId xmlns:a16="http://schemas.microsoft.com/office/drawing/2014/main" id="{4E2E46BA-E147-49F4-8683-C2405B8EB2F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4" name="フローチャート: 判断 403">
          <a:extLst>
            <a:ext uri="{FF2B5EF4-FFF2-40B4-BE49-F238E27FC236}">
              <a16:creationId xmlns:a16="http://schemas.microsoft.com/office/drawing/2014/main" id="{EA6921DD-2BB8-4E87-8509-1E93A9BB8E3D}"/>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5" name="フローチャート: 判断 404">
          <a:extLst>
            <a:ext uri="{FF2B5EF4-FFF2-40B4-BE49-F238E27FC236}">
              <a16:creationId xmlns:a16="http://schemas.microsoft.com/office/drawing/2014/main" id="{FBCBF1E9-4864-4B30-BFD5-4D884F77024F}"/>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06" name="フローチャート: 判断 405">
          <a:extLst>
            <a:ext uri="{FF2B5EF4-FFF2-40B4-BE49-F238E27FC236}">
              <a16:creationId xmlns:a16="http://schemas.microsoft.com/office/drawing/2014/main" id="{A84B9583-BAE9-4E83-ACF1-87696BA62E4E}"/>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07" name="フローチャート: 判断 406">
          <a:extLst>
            <a:ext uri="{FF2B5EF4-FFF2-40B4-BE49-F238E27FC236}">
              <a16:creationId xmlns:a16="http://schemas.microsoft.com/office/drawing/2014/main" id="{7DC33BB0-0FFA-493C-954E-942CCD6E6B2E}"/>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D99DF792-BCD6-4419-B6DA-15C9F922B08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F8DB8DB-F0A6-448E-A825-122023CA681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7618A01D-2934-4B1F-AB84-D1C84DA0F6B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DE40104-16CC-487D-9F4B-FF926450B05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2DE7B47-1C82-42C6-8232-E51CD0015BC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100512</xdr:rowOff>
    </xdr:from>
    <xdr:to>
      <xdr:col>24</xdr:col>
      <xdr:colOff>114300</xdr:colOff>
      <xdr:row>108</xdr:row>
      <xdr:rowOff>30662</xdr:rowOff>
    </xdr:to>
    <xdr:sp macro="" textlink="">
      <xdr:nvSpPr>
        <xdr:cNvPr id="413" name="楕円 412">
          <a:extLst>
            <a:ext uri="{FF2B5EF4-FFF2-40B4-BE49-F238E27FC236}">
              <a16:creationId xmlns:a16="http://schemas.microsoft.com/office/drawing/2014/main" id="{FEEB702A-08F8-479A-8C60-95FB2CBE4AFE}"/>
            </a:ext>
          </a:extLst>
        </xdr:cNvPr>
        <xdr:cNvSpPr/>
      </xdr:nvSpPr>
      <xdr:spPr>
        <a:xfrm>
          <a:off x="4584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78939</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BA462D87-727E-4B58-96CF-83B68746BF8D}"/>
            </a:ext>
          </a:extLst>
        </xdr:cNvPr>
        <xdr:cNvSpPr txBox="1"/>
      </xdr:nvSpPr>
      <xdr:spPr>
        <a:xfrm>
          <a:off x="4673600"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79284</xdr:rowOff>
    </xdr:from>
    <xdr:to>
      <xdr:col>20</xdr:col>
      <xdr:colOff>38100</xdr:colOff>
      <xdr:row>108</xdr:row>
      <xdr:rowOff>9434</xdr:rowOff>
    </xdr:to>
    <xdr:sp macro="" textlink="">
      <xdr:nvSpPr>
        <xdr:cNvPr id="415" name="楕円 414">
          <a:extLst>
            <a:ext uri="{FF2B5EF4-FFF2-40B4-BE49-F238E27FC236}">
              <a16:creationId xmlns:a16="http://schemas.microsoft.com/office/drawing/2014/main" id="{6B606A7B-FC6D-418A-817B-9CBB59D4B523}"/>
            </a:ext>
          </a:extLst>
        </xdr:cNvPr>
        <xdr:cNvSpPr/>
      </xdr:nvSpPr>
      <xdr:spPr>
        <a:xfrm>
          <a:off x="3746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130084</xdr:rowOff>
    </xdr:from>
    <xdr:to>
      <xdr:col>24</xdr:col>
      <xdr:colOff>63500</xdr:colOff>
      <xdr:row>107</xdr:row>
      <xdr:rowOff>151312</xdr:rowOff>
    </xdr:to>
    <xdr:cxnSp macro="">
      <xdr:nvCxnSpPr>
        <xdr:cNvPr id="416" name="直線コネクタ 415">
          <a:extLst>
            <a:ext uri="{FF2B5EF4-FFF2-40B4-BE49-F238E27FC236}">
              <a16:creationId xmlns:a16="http://schemas.microsoft.com/office/drawing/2014/main" id="{AA05A880-06E1-43B8-94BF-DB3F65CB4C79}"/>
            </a:ext>
          </a:extLst>
        </xdr:cNvPr>
        <xdr:cNvCxnSpPr/>
      </xdr:nvCxnSpPr>
      <xdr:spPr>
        <a:xfrm>
          <a:off x="3797300" y="1847523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56424</xdr:rowOff>
    </xdr:from>
    <xdr:to>
      <xdr:col>15</xdr:col>
      <xdr:colOff>101600</xdr:colOff>
      <xdr:row>107</xdr:row>
      <xdr:rowOff>158024</xdr:rowOff>
    </xdr:to>
    <xdr:sp macro="" textlink="">
      <xdr:nvSpPr>
        <xdr:cNvPr id="417" name="楕円 416">
          <a:extLst>
            <a:ext uri="{FF2B5EF4-FFF2-40B4-BE49-F238E27FC236}">
              <a16:creationId xmlns:a16="http://schemas.microsoft.com/office/drawing/2014/main" id="{DB313BB0-2E95-4A25-866F-069DC976767F}"/>
            </a:ext>
          </a:extLst>
        </xdr:cNvPr>
        <xdr:cNvSpPr/>
      </xdr:nvSpPr>
      <xdr:spPr>
        <a:xfrm>
          <a:off x="2857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107224</xdr:rowOff>
    </xdr:from>
    <xdr:to>
      <xdr:col>19</xdr:col>
      <xdr:colOff>177800</xdr:colOff>
      <xdr:row>107</xdr:row>
      <xdr:rowOff>130084</xdr:rowOff>
    </xdr:to>
    <xdr:cxnSp macro="">
      <xdr:nvCxnSpPr>
        <xdr:cNvPr id="418" name="直線コネクタ 417">
          <a:extLst>
            <a:ext uri="{FF2B5EF4-FFF2-40B4-BE49-F238E27FC236}">
              <a16:creationId xmlns:a16="http://schemas.microsoft.com/office/drawing/2014/main" id="{CE7859EE-088C-405A-B8DA-80C0BFBC0034}"/>
            </a:ext>
          </a:extLst>
        </xdr:cNvPr>
        <xdr:cNvCxnSpPr/>
      </xdr:nvCxnSpPr>
      <xdr:spPr>
        <a:xfrm>
          <a:off x="2908300" y="184523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33564</xdr:rowOff>
    </xdr:from>
    <xdr:to>
      <xdr:col>10</xdr:col>
      <xdr:colOff>165100</xdr:colOff>
      <xdr:row>107</xdr:row>
      <xdr:rowOff>135164</xdr:rowOff>
    </xdr:to>
    <xdr:sp macro="" textlink="">
      <xdr:nvSpPr>
        <xdr:cNvPr id="419" name="楕円 418">
          <a:extLst>
            <a:ext uri="{FF2B5EF4-FFF2-40B4-BE49-F238E27FC236}">
              <a16:creationId xmlns:a16="http://schemas.microsoft.com/office/drawing/2014/main" id="{E771D8A9-8D5E-4DF4-B282-1D5C199B45AB}"/>
            </a:ext>
          </a:extLst>
        </xdr:cNvPr>
        <xdr:cNvSpPr/>
      </xdr:nvSpPr>
      <xdr:spPr>
        <a:xfrm>
          <a:off x="1968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84364</xdr:rowOff>
    </xdr:from>
    <xdr:to>
      <xdr:col>15</xdr:col>
      <xdr:colOff>50800</xdr:colOff>
      <xdr:row>107</xdr:row>
      <xdr:rowOff>107224</xdr:rowOff>
    </xdr:to>
    <xdr:cxnSp macro="">
      <xdr:nvCxnSpPr>
        <xdr:cNvPr id="420" name="直線コネクタ 419">
          <a:extLst>
            <a:ext uri="{FF2B5EF4-FFF2-40B4-BE49-F238E27FC236}">
              <a16:creationId xmlns:a16="http://schemas.microsoft.com/office/drawing/2014/main" id="{D9EA23E1-A931-4FE2-BDF9-DE1DEB365605}"/>
            </a:ext>
          </a:extLst>
        </xdr:cNvPr>
        <xdr:cNvCxnSpPr/>
      </xdr:nvCxnSpPr>
      <xdr:spPr>
        <a:xfrm>
          <a:off x="2019300" y="184295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xdr:rowOff>
    </xdr:from>
    <xdr:to>
      <xdr:col>6</xdr:col>
      <xdr:colOff>38100</xdr:colOff>
      <xdr:row>107</xdr:row>
      <xdr:rowOff>115570</xdr:rowOff>
    </xdr:to>
    <xdr:sp macro="" textlink="">
      <xdr:nvSpPr>
        <xdr:cNvPr id="421" name="楕円 420">
          <a:extLst>
            <a:ext uri="{FF2B5EF4-FFF2-40B4-BE49-F238E27FC236}">
              <a16:creationId xmlns:a16="http://schemas.microsoft.com/office/drawing/2014/main" id="{37C21B11-79E0-473C-9773-74B5383BC5A6}"/>
            </a:ext>
          </a:extLst>
        </xdr:cNvPr>
        <xdr:cNvSpPr/>
      </xdr:nvSpPr>
      <xdr:spPr>
        <a:xfrm>
          <a:off x="107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64770</xdr:rowOff>
    </xdr:from>
    <xdr:to>
      <xdr:col>10</xdr:col>
      <xdr:colOff>114300</xdr:colOff>
      <xdr:row>107</xdr:row>
      <xdr:rowOff>84364</xdr:rowOff>
    </xdr:to>
    <xdr:cxnSp macro="">
      <xdr:nvCxnSpPr>
        <xdr:cNvPr id="422" name="直線コネクタ 421">
          <a:extLst>
            <a:ext uri="{FF2B5EF4-FFF2-40B4-BE49-F238E27FC236}">
              <a16:creationId xmlns:a16="http://schemas.microsoft.com/office/drawing/2014/main" id="{1D4CFCD7-BCB7-4C50-938E-E65634DF5E85}"/>
            </a:ext>
          </a:extLst>
        </xdr:cNvPr>
        <xdr:cNvCxnSpPr/>
      </xdr:nvCxnSpPr>
      <xdr:spPr>
        <a:xfrm>
          <a:off x="1130300" y="184099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3" name="n_1aveValue【市民会館】&#10;有形固定資産減価償却率">
          <a:extLst>
            <a:ext uri="{FF2B5EF4-FFF2-40B4-BE49-F238E27FC236}">
              <a16:creationId xmlns:a16="http://schemas.microsoft.com/office/drawing/2014/main" id="{95BF4E5C-2F0B-4358-9E1C-252EAD00A178}"/>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4" name="n_2aveValue【市民会館】&#10;有形固定資産減価償却率">
          <a:extLst>
            <a:ext uri="{FF2B5EF4-FFF2-40B4-BE49-F238E27FC236}">
              <a16:creationId xmlns:a16="http://schemas.microsoft.com/office/drawing/2014/main" id="{3F540C8D-BCC0-44BD-ABAD-36604670DBDB}"/>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5" name="n_3aveValue【市民会館】&#10;有形固定資産減価償却率">
          <a:extLst>
            <a:ext uri="{FF2B5EF4-FFF2-40B4-BE49-F238E27FC236}">
              <a16:creationId xmlns:a16="http://schemas.microsoft.com/office/drawing/2014/main" id="{5DF36A60-0F59-4DDC-B4EF-515B0AD98857}"/>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26" name="n_4aveValue【市民会館】&#10;有形固定資産減価償却率">
          <a:extLst>
            <a:ext uri="{FF2B5EF4-FFF2-40B4-BE49-F238E27FC236}">
              <a16:creationId xmlns:a16="http://schemas.microsoft.com/office/drawing/2014/main" id="{0C862E81-7305-422C-908C-BDE9614E83F3}"/>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561</xdr:rowOff>
    </xdr:from>
    <xdr:ext cx="405111" cy="259045"/>
    <xdr:sp macro="" textlink="">
      <xdr:nvSpPr>
        <xdr:cNvPr id="427" name="n_1mainValue【市民会館】&#10;有形固定資産減価償却率">
          <a:extLst>
            <a:ext uri="{FF2B5EF4-FFF2-40B4-BE49-F238E27FC236}">
              <a16:creationId xmlns:a16="http://schemas.microsoft.com/office/drawing/2014/main" id="{3B2DEB2D-15A8-47AF-916F-CA3A0B174B25}"/>
            </a:ext>
          </a:extLst>
        </xdr:cNvPr>
        <xdr:cNvSpPr txBox="1"/>
      </xdr:nvSpPr>
      <xdr:spPr>
        <a:xfrm>
          <a:off x="35820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149151</xdr:rowOff>
    </xdr:from>
    <xdr:ext cx="405111" cy="259045"/>
    <xdr:sp macro="" textlink="">
      <xdr:nvSpPr>
        <xdr:cNvPr id="428" name="n_2mainValue【市民会館】&#10;有形固定資産減価償却率">
          <a:extLst>
            <a:ext uri="{FF2B5EF4-FFF2-40B4-BE49-F238E27FC236}">
              <a16:creationId xmlns:a16="http://schemas.microsoft.com/office/drawing/2014/main" id="{5BC24422-5E92-412A-8395-C0F895770746}"/>
            </a:ext>
          </a:extLst>
        </xdr:cNvPr>
        <xdr:cNvSpPr txBox="1"/>
      </xdr:nvSpPr>
      <xdr:spPr>
        <a:xfrm>
          <a:off x="2705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126291</xdr:rowOff>
    </xdr:from>
    <xdr:ext cx="405111" cy="259045"/>
    <xdr:sp macro="" textlink="">
      <xdr:nvSpPr>
        <xdr:cNvPr id="429" name="n_3mainValue【市民会館】&#10;有形固定資産減価償却率">
          <a:extLst>
            <a:ext uri="{FF2B5EF4-FFF2-40B4-BE49-F238E27FC236}">
              <a16:creationId xmlns:a16="http://schemas.microsoft.com/office/drawing/2014/main" id="{850720C7-EB17-4BB0-BD06-9E6EF5F381A2}"/>
            </a:ext>
          </a:extLst>
        </xdr:cNvPr>
        <xdr:cNvSpPr txBox="1"/>
      </xdr:nvSpPr>
      <xdr:spPr>
        <a:xfrm>
          <a:off x="1816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106697</xdr:rowOff>
    </xdr:from>
    <xdr:ext cx="405111" cy="259045"/>
    <xdr:sp macro="" textlink="">
      <xdr:nvSpPr>
        <xdr:cNvPr id="430" name="n_4mainValue【市民会館】&#10;有形固定資産減価償却率">
          <a:extLst>
            <a:ext uri="{FF2B5EF4-FFF2-40B4-BE49-F238E27FC236}">
              <a16:creationId xmlns:a16="http://schemas.microsoft.com/office/drawing/2014/main" id="{0BD03AB1-4D60-4C70-BF44-F8C1FCDB61D3}"/>
            </a:ext>
          </a:extLst>
        </xdr:cNvPr>
        <xdr:cNvSpPr txBox="1"/>
      </xdr:nvSpPr>
      <xdr:spPr>
        <a:xfrm>
          <a:off x="927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CBE9C135-03CA-48F8-92A7-A545FD435C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1A9A3DF1-0705-422C-A389-5DEE30C9B6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93C67AD5-199C-44D1-B369-7B54738D49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6AD81686-F42C-4C34-8F0A-F993611EFE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B27458FF-404B-49C9-8645-0E5910BBDE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DE9E194C-B55B-4257-B009-635E9B42AFE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42E793CD-DE65-4525-A9D9-8030F3965DC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60C5D1A7-ECE7-4FCC-A59C-49655A1ACCF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F02A53B8-41E8-4830-AF71-6323B12D226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1E89E534-7822-4C2E-B27D-20521A919AD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CD841800-CBB1-4543-9FE5-5854AAF4E69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073139B1-15B6-44FF-B41E-DE39505D9F5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BFED1864-0F5F-4D1F-9D09-C6B1598300E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868417B4-5EDA-49BD-B475-F5DF987CADD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1C3317A0-24FF-4721-B9A1-2820116F783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611B45F0-CDFD-4882-9641-B91A6DC66BB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FF0C807F-1BF5-4C9C-811A-0223AA65363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78BA90FF-CE57-454F-850B-9ADA44A3053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C4EDB550-3491-4911-A3D4-50C45EF5F12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2F44AE6D-33DF-47DB-B282-F4CCCDCABD9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410AAA1E-756B-4AAF-983C-1F5B05B9530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605FB773-A51A-42AC-9766-09C8F2AA1C3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27ED26EE-EACD-4452-805C-D50BFAB438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4" name="直線コネクタ 453">
          <a:extLst>
            <a:ext uri="{FF2B5EF4-FFF2-40B4-BE49-F238E27FC236}">
              <a16:creationId xmlns:a16="http://schemas.microsoft.com/office/drawing/2014/main" id="{EE6413EA-EBEF-48D0-A398-AB8C1FD091DE}"/>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5" name="【市民会館】&#10;一人当たり面積最小値テキスト">
          <a:extLst>
            <a:ext uri="{FF2B5EF4-FFF2-40B4-BE49-F238E27FC236}">
              <a16:creationId xmlns:a16="http://schemas.microsoft.com/office/drawing/2014/main" id="{C4EDB7E1-7D82-4927-A889-4F81D00942D6}"/>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56" name="直線コネクタ 455">
          <a:extLst>
            <a:ext uri="{FF2B5EF4-FFF2-40B4-BE49-F238E27FC236}">
              <a16:creationId xmlns:a16="http://schemas.microsoft.com/office/drawing/2014/main" id="{16B87173-A82E-4AE4-982D-9E1B602942DE}"/>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57" name="【市民会館】&#10;一人当たり面積最大値テキスト">
          <a:extLst>
            <a:ext uri="{FF2B5EF4-FFF2-40B4-BE49-F238E27FC236}">
              <a16:creationId xmlns:a16="http://schemas.microsoft.com/office/drawing/2014/main" id="{A9DCEC7C-4786-4786-BC4F-D8603CDA87A2}"/>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58" name="直線コネクタ 457">
          <a:extLst>
            <a:ext uri="{FF2B5EF4-FFF2-40B4-BE49-F238E27FC236}">
              <a16:creationId xmlns:a16="http://schemas.microsoft.com/office/drawing/2014/main" id="{57BEB026-BF54-4B4A-93EB-0D1FEACFDD2B}"/>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59" name="【市民会館】&#10;一人当たり面積平均値テキスト">
          <a:extLst>
            <a:ext uri="{FF2B5EF4-FFF2-40B4-BE49-F238E27FC236}">
              <a16:creationId xmlns:a16="http://schemas.microsoft.com/office/drawing/2014/main" id="{E4014130-C02E-4D2A-A35D-13F32321B955}"/>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0" name="フローチャート: 判断 459">
          <a:extLst>
            <a:ext uri="{FF2B5EF4-FFF2-40B4-BE49-F238E27FC236}">
              <a16:creationId xmlns:a16="http://schemas.microsoft.com/office/drawing/2014/main" id="{17B8AD3B-F6ED-44CC-AA01-3AF8701428C3}"/>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1" name="フローチャート: 判断 460">
          <a:extLst>
            <a:ext uri="{FF2B5EF4-FFF2-40B4-BE49-F238E27FC236}">
              <a16:creationId xmlns:a16="http://schemas.microsoft.com/office/drawing/2014/main" id="{0E86F9D7-48C7-4117-8022-C44E174D952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2" name="フローチャート: 判断 461">
          <a:extLst>
            <a:ext uri="{FF2B5EF4-FFF2-40B4-BE49-F238E27FC236}">
              <a16:creationId xmlns:a16="http://schemas.microsoft.com/office/drawing/2014/main" id="{A6FA835A-F242-457F-AC0A-7EE135C59FFF}"/>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3" name="フローチャート: 判断 462">
          <a:extLst>
            <a:ext uri="{FF2B5EF4-FFF2-40B4-BE49-F238E27FC236}">
              <a16:creationId xmlns:a16="http://schemas.microsoft.com/office/drawing/2014/main" id="{38CF3CD6-A57C-401F-BDB0-0D6F97F775ED}"/>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4" name="フローチャート: 判断 463">
          <a:extLst>
            <a:ext uri="{FF2B5EF4-FFF2-40B4-BE49-F238E27FC236}">
              <a16:creationId xmlns:a16="http://schemas.microsoft.com/office/drawing/2014/main" id="{E0213A1F-12A8-4058-A2F3-A28CE0402042}"/>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C11A60B-411C-430A-B6D3-D5056BDF042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EA8669E-2B26-4966-A99E-E2D58C3AD97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822E3B4-89F8-4627-BA19-6A5A6E027E1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F09FA144-2DFE-4FC3-BC3A-F8484E873C1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8756BCE-F4BD-4848-9866-E900A0BAC2D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70" name="楕円 469">
          <a:extLst>
            <a:ext uri="{FF2B5EF4-FFF2-40B4-BE49-F238E27FC236}">
              <a16:creationId xmlns:a16="http://schemas.microsoft.com/office/drawing/2014/main" id="{E6D74A6F-C803-4F40-8495-E4F3A1E30FF0}"/>
            </a:ext>
          </a:extLst>
        </xdr:cNvPr>
        <xdr:cNvSpPr/>
      </xdr:nvSpPr>
      <xdr:spPr>
        <a:xfrm>
          <a:off x="10426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133366</xdr:rowOff>
    </xdr:from>
    <xdr:ext cx="469744" cy="259045"/>
    <xdr:sp macro="" textlink="">
      <xdr:nvSpPr>
        <xdr:cNvPr id="471" name="【市民会館】&#10;一人当たり面積該当値テキスト">
          <a:extLst>
            <a:ext uri="{FF2B5EF4-FFF2-40B4-BE49-F238E27FC236}">
              <a16:creationId xmlns:a16="http://schemas.microsoft.com/office/drawing/2014/main" id="{43B8D4DC-E2E8-4CB9-9AC8-0B9F883F80FE}"/>
            </a:ext>
          </a:extLst>
        </xdr:cNvPr>
        <xdr:cNvSpPr txBox="1"/>
      </xdr:nvSpPr>
      <xdr:spPr>
        <a:xfrm>
          <a:off x="10515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72" name="楕円 471">
          <a:extLst>
            <a:ext uri="{FF2B5EF4-FFF2-40B4-BE49-F238E27FC236}">
              <a16:creationId xmlns:a16="http://schemas.microsoft.com/office/drawing/2014/main" id="{18BB94D3-AD36-490B-B226-E099F2371A7B}"/>
            </a:ext>
          </a:extLst>
        </xdr:cNvPr>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34289</xdr:rowOff>
    </xdr:from>
    <xdr:to>
      <xdr:col>55</xdr:col>
      <xdr:colOff>0</xdr:colOff>
      <xdr:row>107</xdr:row>
      <xdr:rowOff>41911</xdr:rowOff>
    </xdr:to>
    <xdr:cxnSp macro="">
      <xdr:nvCxnSpPr>
        <xdr:cNvPr id="473" name="直線コネクタ 472">
          <a:extLst>
            <a:ext uri="{FF2B5EF4-FFF2-40B4-BE49-F238E27FC236}">
              <a16:creationId xmlns:a16="http://schemas.microsoft.com/office/drawing/2014/main" id="{4D94EBC1-1386-49EC-B3D5-78F30905B5CF}"/>
            </a:ext>
          </a:extLst>
        </xdr:cNvPr>
        <xdr:cNvCxnSpPr/>
      </xdr:nvCxnSpPr>
      <xdr:spPr>
        <a:xfrm flipV="1">
          <a:off x="9639300" y="18379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168275</xdr:rowOff>
    </xdr:from>
    <xdr:to>
      <xdr:col>46</xdr:col>
      <xdr:colOff>38100</xdr:colOff>
      <xdr:row>107</xdr:row>
      <xdr:rowOff>98425</xdr:rowOff>
    </xdr:to>
    <xdr:sp macro="" textlink="">
      <xdr:nvSpPr>
        <xdr:cNvPr id="474" name="楕円 473">
          <a:extLst>
            <a:ext uri="{FF2B5EF4-FFF2-40B4-BE49-F238E27FC236}">
              <a16:creationId xmlns:a16="http://schemas.microsoft.com/office/drawing/2014/main" id="{4D4A71D2-92C4-4C2E-9EDE-9BEB6D7E4249}"/>
            </a:ext>
          </a:extLst>
        </xdr:cNvPr>
        <xdr:cNvSpPr/>
      </xdr:nvSpPr>
      <xdr:spPr>
        <a:xfrm>
          <a:off x="8699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47625</xdr:rowOff>
    </xdr:to>
    <xdr:cxnSp macro="">
      <xdr:nvCxnSpPr>
        <xdr:cNvPr id="475" name="直線コネクタ 474">
          <a:extLst>
            <a:ext uri="{FF2B5EF4-FFF2-40B4-BE49-F238E27FC236}">
              <a16:creationId xmlns:a16="http://schemas.microsoft.com/office/drawing/2014/main" id="{8ABEDCE7-2F64-4EE8-882A-58567241FA17}"/>
            </a:ext>
          </a:extLst>
        </xdr:cNvPr>
        <xdr:cNvCxnSpPr/>
      </xdr:nvCxnSpPr>
      <xdr:spPr>
        <a:xfrm flipV="1">
          <a:off x="8750300" y="183870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135889</xdr:rowOff>
    </xdr:from>
    <xdr:to>
      <xdr:col>41</xdr:col>
      <xdr:colOff>101600</xdr:colOff>
      <xdr:row>108</xdr:row>
      <xdr:rowOff>66039</xdr:rowOff>
    </xdr:to>
    <xdr:sp macro="" textlink="">
      <xdr:nvSpPr>
        <xdr:cNvPr id="476" name="楕円 475">
          <a:extLst>
            <a:ext uri="{FF2B5EF4-FFF2-40B4-BE49-F238E27FC236}">
              <a16:creationId xmlns:a16="http://schemas.microsoft.com/office/drawing/2014/main" id="{5713B8BD-8780-4620-B5E8-79A604497FEC}"/>
            </a:ext>
          </a:extLst>
        </xdr:cNvPr>
        <xdr:cNvSpPr/>
      </xdr:nvSpPr>
      <xdr:spPr>
        <a:xfrm>
          <a:off x="7810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47625</xdr:rowOff>
    </xdr:from>
    <xdr:to>
      <xdr:col>45</xdr:col>
      <xdr:colOff>177800</xdr:colOff>
      <xdr:row>108</xdr:row>
      <xdr:rowOff>15239</xdr:rowOff>
    </xdr:to>
    <xdr:cxnSp macro="">
      <xdr:nvCxnSpPr>
        <xdr:cNvPr id="477" name="直線コネクタ 476">
          <a:extLst>
            <a:ext uri="{FF2B5EF4-FFF2-40B4-BE49-F238E27FC236}">
              <a16:creationId xmlns:a16="http://schemas.microsoft.com/office/drawing/2014/main" id="{AF784D72-9F4A-4042-BB43-EA394EF839C5}"/>
            </a:ext>
          </a:extLst>
        </xdr:cNvPr>
        <xdr:cNvCxnSpPr/>
      </xdr:nvCxnSpPr>
      <xdr:spPr>
        <a:xfrm flipV="1">
          <a:off x="7861300" y="18392775"/>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10161</xdr:rowOff>
    </xdr:from>
    <xdr:to>
      <xdr:col>36</xdr:col>
      <xdr:colOff>165100</xdr:colOff>
      <xdr:row>107</xdr:row>
      <xdr:rowOff>111761</xdr:rowOff>
    </xdr:to>
    <xdr:sp macro="" textlink="">
      <xdr:nvSpPr>
        <xdr:cNvPr id="478" name="楕円 477">
          <a:extLst>
            <a:ext uri="{FF2B5EF4-FFF2-40B4-BE49-F238E27FC236}">
              <a16:creationId xmlns:a16="http://schemas.microsoft.com/office/drawing/2014/main" id="{DB30C093-D3B2-4C76-90E0-39A8F8584CA2}"/>
            </a:ext>
          </a:extLst>
        </xdr:cNvPr>
        <xdr:cNvSpPr/>
      </xdr:nvSpPr>
      <xdr:spPr>
        <a:xfrm>
          <a:off x="6921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60961</xdr:rowOff>
    </xdr:from>
    <xdr:to>
      <xdr:col>41</xdr:col>
      <xdr:colOff>50800</xdr:colOff>
      <xdr:row>108</xdr:row>
      <xdr:rowOff>15239</xdr:rowOff>
    </xdr:to>
    <xdr:cxnSp macro="">
      <xdr:nvCxnSpPr>
        <xdr:cNvPr id="479" name="直線コネクタ 478">
          <a:extLst>
            <a:ext uri="{FF2B5EF4-FFF2-40B4-BE49-F238E27FC236}">
              <a16:creationId xmlns:a16="http://schemas.microsoft.com/office/drawing/2014/main" id="{FECE8B45-BCE6-43F2-B209-CA8E2A8789FB}"/>
            </a:ext>
          </a:extLst>
        </xdr:cNvPr>
        <xdr:cNvCxnSpPr/>
      </xdr:nvCxnSpPr>
      <xdr:spPr>
        <a:xfrm>
          <a:off x="6972300" y="184061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0" name="n_1aveValue【市民会館】&#10;一人当たり面積">
          <a:extLst>
            <a:ext uri="{FF2B5EF4-FFF2-40B4-BE49-F238E27FC236}">
              <a16:creationId xmlns:a16="http://schemas.microsoft.com/office/drawing/2014/main" id="{8479A162-44F5-451F-9DEA-A0C0C247AB83}"/>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1" name="n_2aveValue【市民会館】&#10;一人当たり面積">
          <a:extLst>
            <a:ext uri="{FF2B5EF4-FFF2-40B4-BE49-F238E27FC236}">
              <a16:creationId xmlns:a16="http://schemas.microsoft.com/office/drawing/2014/main" id="{7A7C88B7-FBAB-4680-A9FF-539089EE8F0B}"/>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2" name="n_3aveValue【市民会館】&#10;一人当たり面積">
          <a:extLst>
            <a:ext uri="{FF2B5EF4-FFF2-40B4-BE49-F238E27FC236}">
              <a16:creationId xmlns:a16="http://schemas.microsoft.com/office/drawing/2014/main" id="{5C7B249D-678A-47A3-B660-E46DFAFFC0BC}"/>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3" name="n_4aveValue【市民会館】&#10;一人当たり面積">
          <a:extLst>
            <a:ext uri="{FF2B5EF4-FFF2-40B4-BE49-F238E27FC236}">
              <a16:creationId xmlns:a16="http://schemas.microsoft.com/office/drawing/2014/main" id="{3633A03B-1659-4495-8D8B-A8D9FD981E11}"/>
            </a:ext>
          </a:extLst>
        </xdr:cNvPr>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484" name="n_1mainValue【市民会館】&#10;一人当たり面積">
          <a:extLst>
            <a:ext uri="{FF2B5EF4-FFF2-40B4-BE49-F238E27FC236}">
              <a16:creationId xmlns:a16="http://schemas.microsoft.com/office/drawing/2014/main" id="{730BBA79-420C-4EB2-A913-17144CB2CBEA}"/>
            </a:ext>
          </a:extLst>
        </xdr:cNvPr>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89552</xdr:rowOff>
    </xdr:from>
    <xdr:ext cx="469744" cy="259045"/>
    <xdr:sp macro="" textlink="">
      <xdr:nvSpPr>
        <xdr:cNvPr id="485" name="n_2mainValue【市民会館】&#10;一人当たり面積">
          <a:extLst>
            <a:ext uri="{FF2B5EF4-FFF2-40B4-BE49-F238E27FC236}">
              <a16:creationId xmlns:a16="http://schemas.microsoft.com/office/drawing/2014/main" id="{B0D50E1A-8F88-4AA9-837D-60A36C49B3CF}"/>
            </a:ext>
          </a:extLst>
        </xdr:cNvPr>
        <xdr:cNvSpPr txBox="1"/>
      </xdr:nvSpPr>
      <xdr:spPr>
        <a:xfrm>
          <a:off x="8515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57166</xdr:rowOff>
    </xdr:from>
    <xdr:ext cx="469744" cy="259045"/>
    <xdr:sp macro="" textlink="">
      <xdr:nvSpPr>
        <xdr:cNvPr id="486" name="n_3mainValue【市民会館】&#10;一人当たり面積">
          <a:extLst>
            <a:ext uri="{FF2B5EF4-FFF2-40B4-BE49-F238E27FC236}">
              <a16:creationId xmlns:a16="http://schemas.microsoft.com/office/drawing/2014/main" id="{DA77C62F-C5FC-41C7-B22F-8B49DA3FE337}"/>
            </a:ext>
          </a:extLst>
        </xdr:cNvPr>
        <xdr:cNvSpPr txBox="1"/>
      </xdr:nvSpPr>
      <xdr:spPr>
        <a:xfrm>
          <a:off x="7626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102888</xdr:rowOff>
    </xdr:from>
    <xdr:ext cx="469744" cy="259045"/>
    <xdr:sp macro="" textlink="">
      <xdr:nvSpPr>
        <xdr:cNvPr id="487" name="n_4mainValue【市民会館】&#10;一人当たり面積">
          <a:extLst>
            <a:ext uri="{FF2B5EF4-FFF2-40B4-BE49-F238E27FC236}">
              <a16:creationId xmlns:a16="http://schemas.microsoft.com/office/drawing/2014/main" id="{22A9466E-A745-4D62-AA3C-42C6D557BECA}"/>
            </a:ext>
          </a:extLst>
        </xdr:cNvPr>
        <xdr:cNvSpPr txBox="1"/>
      </xdr:nvSpPr>
      <xdr:spPr>
        <a:xfrm>
          <a:off x="6737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F5B1CCAE-B4C2-45FD-B3F4-8857B652CC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A5DEA973-B5C5-49BC-852F-1EDBA6767A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DF57523F-3240-4FC2-A4C7-420D047757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4E4CC5C2-555D-47FC-90AA-93CD444CE5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95275B58-4E62-444A-BA81-56D68009E9C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45AAE91F-D3E0-4F69-9B6D-0B5B80E58B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4679F477-717C-489B-B06C-3384FC3783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EBC38821-D28D-4A4D-AD3D-D7331577DB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115E35F5-548A-4EAF-B4CD-544B30ACB5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4FCC4839-B693-4D1F-BE4C-37FDC924C7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CB7A9BCB-3F04-4241-893A-7743A638ADB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615A8BE3-B293-45E2-86B7-5F45DCF3C6A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FC4F79BD-34FF-410A-9E31-076C439A8B1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CFE50558-3D6B-4BC7-94AB-B662AE6EC75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13A5E010-C3F5-4AFC-8089-701727B827D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B83CA14E-3080-49F9-A326-A04C5E3D31F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037A914C-3248-430F-84B5-F3A3B62D8D0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9EC92790-FF58-494D-9ACF-DFE22062314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EFD96103-2E2F-40EC-8CC5-D2836341C15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355790FF-54AB-46F6-8223-4FC9BC55E39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6E0ED297-2127-477A-841F-6CBB41B2FDC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EE04FF21-722E-47A2-B562-BB64DA69161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E8FD2925-C245-4844-943C-461DAF3E04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6871BE29-B167-4C69-BD2F-CCDAD502401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2B24FB-657A-412E-9468-9B25EAA9C31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3" name="直線コネクタ 512">
          <a:extLst>
            <a:ext uri="{FF2B5EF4-FFF2-40B4-BE49-F238E27FC236}">
              <a16:creationId xmlns:a16="http://schemas.microsoft.com/office/drawing/2014/main" id="{37374206-69C1-4594-A0F1-A40BE59B465B}"/>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E514F5C1-553C-4394-9B09-5957F4459361}"/>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5" name="直線コネクタ 514">
          <a:extLst>
            <a:ext uri="{FF2B5EF4-FFF2-40B4-BE49-F238E27FC236}">
              <a16:creationId xmlns:a16="http://schemas.microsoft.com/office/drawing/2014/main" id="{1EBD9275-2E99-43BD-B5CD-A56E0045EC63}"/>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AEE4597F-E0CD-4716-9C0F-49E3DCBD414E}"/>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7" name="直線コネクタ 516">
          <a:extLst>
            <a:ext uri="{FF2B5EF4-FFF2-40B4-BE49-F238E27FC236}">
              <a16:creationId xmlns:a16="http://schemas.microsoft.com/office/drawing/2014/main" id="{5181D257-3F8A-41A7-9D9E-784F28C62847}"/>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C29DEBAB-223B-4136-B748-DFB97B63F7D3}"/>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19" name="フローチャート: 判断 518">
          <a:extLst>
            <a:ext uri="{FF2B5EF4-FFF2-40B4-BE49-F238E27FC236}">
              <a16:creationId xmlns:a16="http://schemas.microsoft.com/office/drawing/2014/main" id="{575E28C0-55A7-4EA3-AE0D-73E85B31603F}"/>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0" name="フローチャート: 判断 519">
          <a:extLst>
            <a:ext uri="{FF2B5EF4-FFF2-40B4-BE49-F238E27FC236}">
              <a16:creationId xmlns:a16="http://schemas.microsoft.com/office/drawing/2014/main" id="{F5F810C7-05D0-4F52-9442-3AF24501ACB5}"/>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1" name="フローチャート: 判断 520">
          <a:extLst>
            <a:ext uri="{FF2B5EF4-FFF2-40B4-BE49-F238E27FC236}">
              <a16:creationId xmlns:a16="http://schemas.microsoft.com/office/drawing/2014/main" id="{52340FF9-D4F3-418D-9AA8-C663F0CCEDE1}"/>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2" name="フローチャート: 判断 521">
          <a:extLst>
            <a:ext uri="{FF2B5EF4-FFF2-40B4-BE49-F238E27FC236}">
              <a16:creationId xmlns:a16="http://schemas.microsoft.com/office/drawing/2014/main" id="{169B3CD0-6F13-4EC2-B060-4313F7F852B5}"/>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3" name="フローチャート: 判断 522">
          <a:extLst>
            <a:ext uri="{FF2B5EF4-FFF2-40B4-BE49-F238E27FC236}">
              <a16:creationId xmlns:a16="http://schemas.microsoft.com/office/drawing/2014/main" id="{5EFBDBA5-7099-4750-BCC5-A66F5848665E}"/>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D309F4C-6B62-4845-AF85-CB2A8CD01D2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AE8F600-0029-487E-8E5C-411E325B67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1C13A5B-705E-45F4-B8F2-67DAEF6F35F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BDD7F26-4368-4416-BD96-077AD5A449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8EAA324-7DB2-4BBA-A28F-793416FBF4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529" name="楕円 528">
          <a:extLst>
            <a:ext uri="{FF2B5EF4-FFF2-40B4-BE49-F238E27FC236}">
              <a16:creationId xmlns:a16="http://schemas.microsoft.com/office/drawing/2014/main" id="{95A657C4-CED7-470C-8A32-24D55B86C942}"/>
            </a:ext>
          </a:extLst>
        </xdr:cNvPr>
        <xdr:cNvSpPr/>
      </xdr:nvSpPr>
      <xdr:spPr>
        <a:xfrm>
          <a:off x="16268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108693</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ED39F1B1-A662-4127-ACF2-1C02CD0F074D}"/>
            </a:ext>
          </a:extLst>
        </xdr:cNvPr>
        <xdr:cNvSpPr txBox="1"/>
      </xdr:nvSpPr>
      <xdr:spPr>
        <a:xfrm>
          <a:off x="16357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531" name="楕円 530">
          <a:extLst>
            <a:ext uri="{FF2B5EF4-FFF2-40B4-BE49-F238E27FC236}">
              <a16:creationId xmlns:a16="http://schemas.microsoft.com/office/drawing/2014/main" id="{9A7CCB0A-F306-4B9E-B4AB-B959CB8D6DB3}"/>
            </a:ext>
          </a:extLst>
        </xdr:cNvPr>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136616</xdr:rowOff>
    </xdr:to>
    <xdr:cxnSp macro="">
      <xdr:nvCxnSpPr>
        <xdr:cNvPr id="532" name="直線コネクタ 531">
          <a:extLst>
            <a:ext uri="{FF2B5EF4-FFF2-40B4-BE49-F238E27FC236}">
              <a16:creationId xmlns:a16="http://schemas.microsoft.com/office/drawing/2014/main" id="{7794CF4D-E149-4B78-AD3C-1C3E68E1DCBF}"/>
            </a:ext>
          </a:extLst>
        </xdr:cNvPr>
        <xdr:cNvCxnSpPr/>
      </xdr:nvCxnSpPr>
      <xdr:spPr>
        <a:xfrm>
          <a:off x="15481300" y="64312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33" name="楕円 532">
          <a:extLst>
            <a:ext uri="{FF2B5EF4-FFF2-40B4-BE49-F238E27FC236}">
              <a16:creationId xmlns:a16="http://schemas.microsoft.com/office/drawing/2014/main" id="{CCAC9B1F-976F-44A1-BF23-FF4D46CD8F77}"/>
            </a:ext>
          </a:extLst>
        </xdr:cNvPr>
        <xdr:cNvSpPr/>
      </xdr:nvSpPr>
      <xdr:spPr>
        <a:xfrm>
          <a:off x="14541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38644</xdr:rowOff>
    </xdr:from>
    <xdr:to>
      <xdr:col>81</xdr:col>
      <xdr:colOff>50800</xdr:colOff>
      <xdr:row>37</xdr:row>
      <xdr:rowOff>87630</xdr:rowOff>
    </xdr:to>
    <xdr:cxnSp macro="">
      <xdr:nvCxnSpPr>
        <xdr:cNvPr id="534" name="直線コネクタ 533">
          <a:extLst>
            <a:ext uri="{FF2B5EF4-FFF2-40B4-BE49-F238E27FC236}">
              <a16:creationId xmlns:a16="http://schemas.microsoft.com/office/drawing/2014/main" id="{5E63E30D-BE13-40E9-B912-32082A88E02E}"/>
            </a:ext>
          </a:extLst>
        </xdr:cNvPr>
        <xdr:cNvCxnSpPr/>
      </xdr:nvCxnSpPr>
      <xdr:spPr>
        <a:xfrm>
          <a:off x="14592300" y="63822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120106</xdr:rowOff>
    </xdr:from>
    <xdr:to>
      <xdr:col>72</xdr:col>
      <xdr:colOff>38100</xdr:colOff>
      <xdr:row>40</xdr:row>
      <xdr:rowOff>50256</xdr:rowOff>
    </xdr:to>
    <xdr:sp macro="" textlink="">
      <xdr:nvSpPr>
        <xdr:cNvPr id="535" name="楕円 534">
          <a:extLst>
            <a:ext uri="{FF2B5EF4-FFF2-40B4-BE49-F238E27FC236}">
              <a16:creationId xmlns:a16="http://schemas.microsoft.com/office/drawing/2014/main" id="{C33C5F90-2515-40FE-B11B-8E0F85847914}"/>
            </a:ext>
          </a:extLst>
        </xdr:cNvPr>
        <xdr:cNvSpPr/>
      </xdr:nvSpPr>
      <xdr:spPr>
        <a:xfrm>
          <a:off x="13652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38644</xdr:rowOff>
    </xdr:from>
    <xdr:to>
      <xdr:col>76</xdr:col>
      <xdr:colOff>114300</xdr:colOff>
      <xdr:row>39</xdr:row>
      <xdr:rowOff>170906</xdr:rowOff>
    </xdr:to>
    <xdr:cxnSp macro="">
      <xdr:nvCxnSpPr>
        <xdr:cNvPr id="536" name="直線コネクタ 535">
          <a:extLst>
            <a:ext uri="{FF2B5EF4-FFF2-40B4-BE49-F238E27FC236}">
              <a16:creationId xmlns:a16="http://schemas.microsoft.com/office/drawing/2014/main" id="{5C66CD3B-91C3-4888-93ED-F4CAA5FE6189}"/>
            </a:ext>
          </a:extLst>
        </xdr:cNvPr>
        <xdr:cNvCxnSpPr/>
      </xdr:nvCxnSpPr>
      <xdr:spPr>
        <a:xfrm flipV="1">
          <a:off x="13703300" y="6382294"/>
          <a:ext cx="889000" cy="47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108676</xdr:rowOff>
    </xdr:from>
    <xdr:to>
      <xdr:col>67</xdr:col>
      <xdr:colOff>101600</xdr:colOff>
      <xdr:row>39</xdr:row>
      <xdr:rowOff>38826</xdr:rowOff>
    </xdr:to>
    <xdr:sp macro="" textlink="">
      <xdr:nvSpPr>
        <xdr:cNvPr id="537" name="楕円 536">
          <a:extLst>
            <a:ext uri="{FF2B5EF4-FFF2-40B4-BE49-F238E27FC236}">
              <a16:creationId xmlns:a16="http://schemas.microsoft.com/office/drawing/2014/main" id="{1A19743F-90D6-4A7C-A07F-88B2F74B3885}"/>
            </a:ext>
          </a:extLst>
        </xdr:cNvPr>
        <xdr:cNvSpPr/>
      </xdr:nvSpPr>
      <xdr:spPr>
        <a:xfrm>
          <a:off x="12763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159476</xdr:rowOff>
    </xdr:from>
    <xdr:to>
      <xdr:col>71</xdr:col>
      <xdr:colOff>177800</xdr:colOff>
      <xdr:row>39</xdr:row>
      <xdr:rowOff>170906</xdr:rowOff>
    </xdr:to>
    <xdr:cxnSp macro="">
      <xdr:nvCxnSpPr>
        <xdr:cNvPr id="538" name="直線コネクタ 537">
          <a:extLst>
            <a:ext uri="{FF2B5EF4-FFF2-40B4-BE49-F238E27FC236}">
              <a16:creationId xmlns:a16="http://schemas.microsoft.com/office/drawing/2014/main" id="{CD2ED537-D429-4451-A59D-88CC408BEC0C}"/>
            </a:ext>
          </a:extLst>
        </xdr:cNvPr>
        <xdr:cNvCxnSpPr/>
      </xdr:nvCxnSpPr>
      <xdr:spPr>
        <a:xfrm>
          <a:off x="12814300" y="66745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D6D72691-790E-4C3B-9554-379FB6C3DA6C}"/>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995731C1-50B6-4310-81C2-A988858FFA6B}"/>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39D7FB91-4150-4569-A201-2D23F7721595}"/>
            </a:ext>
          </a:extLst>
        </xdr:cNvPr>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D68FF27-8B0B-497D-802C-ED05A2E28718}"/>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A507A4F3-EDF5-4014-A9B6-BA9C9FE6733E}"/>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D86C7FD3-2CF0-4018-9F62-CB590085E2C8}"/>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41383</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F53DACA0-7221-4D61-92E6-AB65F566C522}"/>
            </a:ext>
          </a:extLst>
        </xdr:cNvPr>
        <xdr:cNvSpPr txBox="1"/>
      </xdr:nvSpPr>
      <xdr:spPr>
        <a:xfrm>
          <a:off x="135007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29953</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1064C5A9-3619-43C9-B8DD-16DDF6F66C93}"/>
            </a:ext>
          </a:extLst>
        </xdr:cNvPr>
        <xdr:cNvSpPr txBox="1"/>
      </xdr:nvSpPr>
      <xdr:spPr>
        <a:xfrm>
          <a:off x="12611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D4F3ACFA-0EFB-43D5-B03C-E1AD3889475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7FBD40FD-BD6F-4D81-8809-418BD6AD64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22052600-A209-4311-AF34-F3FB77E973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3CCDF886-D83C-4ABF-A0C5-37B333F72D8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94C9366E-071C-492E-A2D7-B1597DF74B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F05EAD1-D515-4489-B4C3-24A3816BD1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E2129159-59F3-4B72-8141-DC1C2321F1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B7D8A782-F7F2-4EE6-A388-E6E2FE92E43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597FED64-DB62-4917-81B9-B38540F48C2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2D9B8211-43C1-4F4B-80CB-C8F57CF002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F668D19B-3DC7-41D3-A4E0-61D76271940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64DA3D3D-65DA-4F56-86D2-0A50CA29EF4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3E66D30-AF06-4755-9FEB-A6FAF30E460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EC605947-EA8F-4AC2-8B9F-E3F3D85B25A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6FBDC933-7203-40A8-A33D-2FE421A64A1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E228D6A7-1785-407C-B31D-5742F457785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81AD533A-920E-40DA-A147-E15BC0DCCDD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B1316296-EC2E-4E46-930F-06D0735C786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5FAF2974-5988-4549-9624-B985A3F8D5A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a:extLst>
            <a:ext uri="{FF2B5EF4-FFF2-40B4-BE49-F238E27FC236}">
              <a16:creationId xmlns:a16="http://schemas.microsoft.com/office/drawing/2014/main" id="{11A1937F-9383-40B4-80BC-AEB6AED019D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8B48C6C2-4FED-4523-8B26-3D6219813F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4F7D7F65-82F8-42B2-8150-67E0C472C8A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A46082CB-FA92-46B0-9C17-069B5F8466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0" name="直線コネクタ 569">
          <a:extLst>
            <a:ext uri="{FF2B5EF4-FFF2-40B4-BE49-F238E27FC236}">
              <a16:creationId xmlns:a16="http://schemas.microsoft.com/office/drawing/2014/main" id="{4BD04A64-1CCD-4EFD-90E6-28CF0B34D86C}"/>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7D7044E5-6E73-4721-9EB0-83467CE16334}"/>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2" name="直線コネクタ 571">
          <a:extLst>
            <a:ext uri="{FF2B5EF4-FFF2-40B4-BE49-F238E27FC236}">
              <a16:creationId xmlns:a16="http://schemas.microsoft.com/office/drawing/2014/main" id="{EE1C33F4-537E-47FF-AC9F-7D61BD9158E4}"/>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05C0D26A-2443-48AC-A7DA-DD58A3E2E259}"/>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4" name="直線コネクタ 573">
          <a:extLst>
            <a:ext uri="{FF2B5EF4-FFF2-40B4-BE49-F238E27FC236}">
              <a16:creationId xmlns:a16="http://schemas.microsoft.com/office/drawing/2014/main" id="{984717DF-5F5A-4FEC-A6E8-9BA090368562}"/>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DD4D3595-22F7-48BD-9C16-34F705119B47}"/>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76" name="フローチャート: 判断 575">
          <a:extLst>
            <a:ext uri="{FF2B5EF4-FFF2-40B4-BE49-F238E27FC236}">
              <a16:creationId xmlns:a16="http://schemas.microsoft.com/office/drawing/2014/main" id="{F8FAFFD1-4F2A-4468-87EC-80595E50F356}"/>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77" name="フローチャート: 判断 576">
          <a:extLst>
            <a:ext uri="{FF2B5EF4-FFF2-40B4-BE49-F238E27FC236}">
              <a16:creationId xmlns:a16="http://schemas.microsoft.com/office/drawing/2014/main" id="{C5B8A5E6-D55E-4E56-9381-68D013880B09}"/>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78" name="フローチャート: 判断 577">
          <a:extLst>
            <a:ext uri="{FF2B5EF4-FFF2-40B4-BE49-F238E27FC236}">
              <a16:creationId xmlns:a16="http://schemas.microsoft.com/office/drawing/2014/main" id="{0AFD26B2-47A3-4A0F-A152-257101555BDD}"/>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79" name="フローチャート: 判断 578">
          <a:extLst>
            <a:ext uri="{FF2B5EF4-FFF2-40B4-BE49-F238E27FC236}">
              <a16:creationId xmlns:a16="http://schemas.microsoft.com/office/drawing/2014/main" id="{5332768A-CDCE-4909-9BBD-FCC7261EDCAF}"/>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0" name="フローチャート: 判断 579">
          <a:extLst>
            <a:ext uri="{FF2B5EF4-FFF2-40B4-BE49-F238E27FC236}">
              <a16:creationId xmlns:a16="http://schemas.microsoft.com/office/drawing/2014/main" id="{FA06DC51-CD8D-4773-B26C-2ECF5047DA06}"/>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B961B69-D730-48D4-B31B-3AAC04DCEB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49937F60-A1FD-47B8-9FF6-83748BDDA29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BDE34A7-B40D-4C45-8DA4-2B83ACA148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895BDEFA-68F7-4AC7-8247-DF76E4FB46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87D0356-7B1E-4337-A093-9C8C74A78A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69257</xdr:rowOff>
    </xdr:from>
    <xdr:to>
      <xdr:col>116</xdr:col>
      <xdr:colOff>114300</xdr:colOff>
      <xdr:row>41</xdr:row>
      <xdr:rowOff>170857</xdr:rowOff>
    </xdr:to>
    <xdr:sp macro="" textlink="">
      <xdr:nvSpPr>
        <xdr:cNvPr id="586" name="楕円 585">
          <a:extLst>
            <a:ext uri="{FF2B5EF4-FFF2-40B4-BE49-F238E27FC236}">
              <a16:creationId xmlns:a16="http://schemas.microsoft.com/office/drawing/2014/main" id="{59CB8CAB-BD2D-499A-BFD9-5C1D3594EFF4}"/>
            </a:ext>
          </a:extLst>
        </xdr:cNvPr>
        <xdr:cNvSpPr/>
      </xdr:nvSpPr>
      <xdr:spPr>
        <a:xfrm>
          <a:off x="22110700" y="709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155634</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FF177377-9317-4AD2-B22E-169EADFD639B}"/>
            </a:ext>
          </a:extLst>
        </xdr:cNvPr>
        <xdr:cNvSpPr txBox="1"/>
      </xdr:nvSpPr>
      <xdr:spPr>
        <a:xfrm>
          <a:off x="22199600" y="701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71451</xdr:rowOff>
    </xdr:from>
    <xdr:to>
      <xdr:col>112</xdr:col>
      <xdr:colOff>38100</xdr:colOff>
      <xdr:row>42</xdr:row>
      <xdr:rowOff>1601</xdr:rowOff>
    </xdr:to>
    <xdr:sp macro="" textlink="">
      <xdr:nvSpPr>
        <xdr:cNvPr id="588" name="楕円 587">
          <a:extLst>
            <a:ext uri="{FF2B5EF4-FFF2-40B4-BE49-F238E27FC236}">
              <a16:creationId xmlns:a16="http://schemas.microsoft.com/office/drawing/2014/main" id="{171EB2A5-EC24-4436-86F1-5D840A1B510A}"/>
            </a:ext>
          </a:extLst>
        </xdr:cNvPr>
        <xdr:cNvSpPr/>
      </xdr:nvSpPr>
      <xdr:spPr>
        <a:xfrm>
          <a:off x="21272500" y="71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120057</xdr:rowOff>
    </xdr:from>
    <xdr:to>
      <xdr:col>116</xdr:col>
      <xdr:colOff>63500</xdr:colOff>
      <xdr:row>41</xdr:row>
      <xdr:rowOff>122251</xdr:rowOff>
    </xdr:to>
    <xdr:cxnSp macro="">
      <xdr:nvCxnSpPr>
        <xdr:cNvPr id="589" name="直線コネクタ 588">
          <a:extLst>
            <a:ext uri="{FF2B5EF4-FFF2-40B4-BE49-F238E27FC236}">
              <a16:creationId xmlns:a16="http://schemas.microsoft.com/office/drawing/2014/main" id="{A6268465-27DF-4CD7-8F8B-484C2C4214CD}"/>
            </a:ext>
          </a:extLst>
        </xdr:cNvPr>
        <xdr:cNvCxnSpPr/>
      </xdr:nvCxnSpPr>
      <xdr:spPr>
        <a:xfrm flipV="1">
          <a:off x="21323300" y="7149507"/>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73296</xdr:rowOff>
    </xdr:from>
    <xdr:to>
      <xdr:col>107</xdr:col>
      <xdr:colOff>101600</xdr:colOff>
      <xdr:row>42</xdr:row>
      <xdr:rowOff>3446</xdr:rowOff>
    </xdr:to>
    <xdr:sp macro="" textlink="">
      <xdr:nvSpPr>
        <xdr:cNvPr id="590" name="楕円 589">
          <a:extLst>
            <a:ext uri="{FF2B5EF4-FFF2-40B4-BE49-F238E27FC236}">
              <a16:creationId xmlns:a16="http://schemas.microsoft.com/office/drawing/2014/main" id="{647B732A-3453-4EE8-844F-01CC932D064E}"/>
            </a:ext>
          </a:extLst>
        </xdr:cNvPr>
        <xdr:cNvSpPr/>
      </xdr:nvSpPr>
      <xdr:spPr>
        <a:xfrm>
          <a:off x="20383500" y="71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122251</xdr:rowOff>
    </xdr:from>
    <xdr:to>
      <xdr:col>111</xdr:col>
      <xdr:colOff>177800</xdr:colOff>
      <xdr:row>41</xdr:row>
      <xdr:rowOff>124096</xdr:rowOff>
    </xdr:to>
    <xdr:cxnSp macro="">
      <xdr:nvCxnSpPr>
        <xdr:cNvPr id="591" name="直線コネクタ 590">
          <a:extLst>
            <a:ext uri="{FF2B5EF4-FFF2-40B4-BE49-F238E27FC236}">
              <a16:creationId xmlns:a16="http://schemas.microsoft.com/office/drawing/2014/main" id="{F99D2DA5-DBB8-4D9C-9613-9CDC97CC3301}"/>
            </a:ext>
          </a:extLst>
        </xdr:cNvPr>
        <xdr:cNvCxnSpPr/>
      </xdr:nvCxnSpPr>
      <xdr:spPr>
        <a:xfrm flipV="1">
          <a:off x="20434300" y="7151701"/>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19967</xdr:rowOff>
    </xdr:from>
    <xdr:to>
      <xdr:col>102</xdr:col>
      <xdr:colOff>165100</xdr:colOff>
      <xdr:row>40</xdr:row>
      <xdr:rowOff>121567</xdr:rowOff>
    </xdr:to>
    <xdr:sp macro="" textlink="">
      <xdr:nvSpPr>
        <xdr:cNvPr id="592" name="楕円 591">
          <a:extLst>
            <a:ext uri="{FF2B5EF4-FFF2-40B4-BE49-F238E27FC236}">
              <a16:creationId xmlns:a16="http://schemas.microsoft.com/office/drawing/2014/main" id="{7157A542-CBE4-4088-A7F0-56813900D898}"/>
            </a:ext>
          </a:extLst>
        </xdr:cNvPr>
        <xdr:cNvSpPr/>
      </xdr:nvSpPr>
      <xdr:spPr>
        <a:xfrm>
          <a:off x="19494500" y="68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70767</xdr:rowOff>
    </xdr:from>
    <xdr:to>
      <xdr:col>107</xdr:col>
      <xdr:colOff>50800</xdr:colOff>
      <xdr:row>41</xdr:row>
      <xdr:rowOff>124096</xdr:rowOff>
    </xdr:to>
    <xdr:cxnSp macro="">
      <xdr:nvCxnSpPr>
        <xdr:cNvPr id="593" name="直線コネクタ 592">
          <a:extLst>
            <a:ext uri="{FF2B5EF4-FFF2-40B4-BE49-F238E27FC236}">
              <a16:creationId xmlns:a16="http://schemas.microsoft.com/office/drawing/2014/main" id="{C2A64CC1-63BC-4D7E-83D8-032317995D1E}"/>
            </a:ext>
          </a:extLst>
        </xdr:cNvPr>
        <xdr:cNvCxnSpPr/>
      </xdr:nvCxnSpPr>
      <xdr:spPr>
        <a:xfrm>
          <a:off x="19545300" y="6928767"/>
          <a:ext cx="889000" cy="2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99782</xdr:rowOff>
    </xdr:from>
    <xdr:to>
      <xdr:col>98</xdr:col>
      <xdr:colOff>38100</xdr:colOff>
      <xdr:row>40</xdr:row>
      <xdr:rowOff>29932</xdr:rowOff>
    </xdr:to>
    <xdr:sp macro="" textlink="">
      <xdr:nvSpPr>
        <xdr:cNvPr id="594" name="楕円 593">
          <a:extLst>
            <a:ext uri="{FF2B5EF4-FFF2-40B4-BE49-F238E27FC236}">
              <a16:creationId xmlns:a16="http://schemas.microsoft.com/office/drawing/2014/main" id="{5DBA1901-6815-455A-B93C-6D7F4CAFB4DF}"/>
            </a:ext>
          </a:extLst>
        </xdr:cNvPr>
        <xdr:cNvSpPr/>
      </xdr:nvSpPr>
      <xdr:spPr>
        <a:xfrm>
          <a:off x="18605500" y="67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150582</xdr:rowOff>
    </xdr:from>
    <xdr:to>
      <xdr:col>102</xdr:col>
      <xdr:colOff>114300</xdr:colOff>
      <xdr:row>40</xdr:row>
      <xdr:rowOff>70767</xdr:rowOff>
    </xdr:to>
    <xdr:cxnSp macro="">
      <xdr:nvCxnSpPr>
        <xdr:cNvPr id="595" name="直線コネクタ 594">
          <a:extLst>
            <a:ext uri="{FF2B5EF4-FFF2-40B4-BE49-F238E27FC236}">
              <a16:creationId xmlns:a16="http://schemas.microsoft.com/office/drawing/2014/main" id="{A77ADD50-3480-486C-94FE-6AF4582986D7}"/>
            </a:ext>
          </a:extLst>
        </xdr:cNvPr>
        <xdr:cNvCxnSpPr/>
      </xdr:nvCxnSpPr>
      <xdr:spPr>
        <a:xfrm>
          <a:off x="18656300" y="6837132"/>
          <a:ext cx="889000" cy="9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96" name="n_1aveValue【一般廃棄物処理施設】&#10;一人当たり有形固定資産（償却資産）額">
          <a:extLst>
            <a:ext uri="{FF2B5EF4-FFF2-40B4-BE49-F238E27FC236}">
              <a16:creationId xmlns:a16="http://schemas.microsoft.com/office/drawing/2014/main" id="{FFEFB4C2-7640-4F62-9649-36798F5F0805}"/>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97" name="n_2aveValue【一般廃棄物処理施設】&#10;一人当たり有形固定資産（償却資産）額">
          <a:extLst>
            <a:ext uri="{FF2B5EF4-FFF2-40B4-BE49-F238E27FC236}">
              <a16:creationId xmlns:a16="http://schemas.microsoft.com/office/drawing/2014/main" id="{730906EA-EC57-41BB-9C0E-A80767EFE839}"/>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98" name="n_3aveValue【一般廃棄物処理施設】&#10;一人当たり有形固定資産（償却資産）額">
          <a:extLst>
            <a:ext uri="{FF2B5EF4-FFF2-40B4-BE49-F238E27FC236}">
              <a16:creationId xmlns:a16="http://schemas.microsoft.com/office/drawing/2014/main" id="{3A9975F2-0928-43A0-BDC1-7FD31D325F13}"/>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99" name="n_4aveValue【一般廃棄物処理施設】&#10;一人当たり有形固定資産（償却資産）額">
          <a:extLst>
            <a:ext uri="{FF2B5EF4-FFF2-40B4-BE49-F238E27FC236}">
              <a16:creationId xmlns:a16="http://schemas.microsoft.com/office/drawing/2014/main" id="{CE0DAB9A-D86A-4FF8-8779-4813579AE613}"/>
            </a:ext>
          </a:extLst>
        </xdr:cNvPr>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164178</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D9CB1E43-6BDB-49E6-AA68-B4E8E1FCB557}"/>
            </a:ext>
          </a:extLst>
        </xdr:cNvPr>
        <xdr:cNvSpPr txBox="1"/>
      </xdr:nvSpPr>
      <xdr:spPr>
        <a:xfrm>
          <a:off x="21043411" y="71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166023</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6276D620-875F-410E-BBF0-822B2784DF44}"/>
            </a:ext>
          </a:extLst>
        </xdr:cNvPr>
        <xdr:cNvSpPr txBox="1"/>
      </xdr:nvSpPr>
      <xdr:spPr>
        <a:xfrm>
          <a:off x="20167111" y="719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112694</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628FA5-BEC0-42BF-A0D5-83FCB1A4DAF3}"/>
            </a:ext>
          </a:extLst>
        </xdr:cNvPr>
        <xdr:cNvSpPr txBox="1"/>
      </xdr:nvSpPr>
      <xdr:spPr>
        <a:xfrm>
          <a:off x="19278111" y="69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21059</xdr:rowOff>
    </xdr:from>
    <xdr:ext cx="599010" cy="259045"/>
    <xdr:sp macro="" textlink="">
      <xdr:nvSpPr>
        <xdr:cNvPr id="603" name="n_4mainValue【一般廃棄物処理施設】&#10;一人当たり有形固定資産（償却資産）額">
          <a:extLst>
            <a:ext uri="{FF2B5EF4-FFF2-40B4-BE49-F238E27FC236}">
              <a16:creationId xmlns:a16="http://schemas.microsoft.com/office/drawing/2014/main" id="{F6054BAD-2DE1-4660-A5E0-B25124604439}"/>
            </a:ext>
          </a:extLst>
        </xdr:cNvPr>
        <xdr:cNvSpPr txBox="1"/>
      </xdr:nvSpPr>
      <xdr:spPr>
        <a:xfrm>
          <a:off x="18356795" y="687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D7E6B2FA-34A1-436B-BE28-7361CADCCB4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CDB06F25-AF3F-4EB7-ABA2-61D6B3104D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3DA14891-565B-4EC9-BE7A-5353C64B9C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257897FA-5293-422C-82E4-D0CD0ED19B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964F434E-7462-4776-9CBF-AAD845BB7CB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D724129E-B7CE-4D89-B05C-8424DD30CC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8BD96CD3-3BD2-4F50-9862-C209BACAC9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A74405C8-DDC8-40CE-BBE7-3EBCB3FCF78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D580928A-19F0-4C88-9C66-477FF8D5BB9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C7CF1CB3-B1E7-4A90-AC77-D5C2E8585A2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121A5EBF-01AE-42F5-A6FC-13B553295AB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989A5405-1473-4593-A86E-A185CF86E63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5DAECCDA-8163-4A20-B4CE-F5FECEB098C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95971744-6305-4594-9C79-31C688D0DC5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92EDA601-0C3C-4B05-99BC-AB0F13FE93E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8CE9AD72-D4F1-4523-9F3C-73F7DDE7928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FAC54C5C-4490-4282-8FCD-A1DC9E2298E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93E8863C-7CF0-4106-8F71-8A6FAC965AF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6123B8FA-88FA-4718-AD7C-E1161B98773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1D8A6D8B-63EA-4439-ABB6-6F212F166B6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87CAD999-73C3-46AB-A0FF-195581E8CA3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9D59D4B1-B7C6-4FED-8015-E2D59F0913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985FA7D7-3D3F-46F9-991D-D8EB6426891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3522BFC9-FDE1-45F9-B2D5-5A35EC727F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28" name="直線コネクタ 627">
          <a:extLst>
            <a:ext uri="{FF2B5EF4-FFF2-40B4-BE49-F238E27FC236}">
              <a16:creationId xmlns:a16="http://schemas.microsoft.com/office/drawing/2014/main" id="{D99F4BA9-31B7-4E9B-9B72-2680D74B9227}"/>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4F83C3F1-4F0B-487B-B9A9-2169898E1D5B}"/>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0" name="直線コネクタ 629">
          <a:extLst>
            <a:ext uri="{FF2B5EF4-FFF2-40B4-BE49-F238E27FC236}">
              <a16:creationId xmlns:a16="http://schemas.microsoft.com/office/drawing/2014/main" id="{CD6A3717-F4C1-4B2E-897C-79F9AF858A6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FEF17710-EE1B-4724-80A2-8D425D02BF04}"/>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2" name="直線コネクタ 631">
          <a:extLst>
            <a:ext uri="{FF2B5EF4-FFF2-40B4-BE49-F238E27FC236}">
              <a16:creationId xmlns:a16="http://schemas.microsoft.com/office/drawing/2014/main" id="{F257479D-0A76-45C4-BDD4-67C48BE5B1E9}"/>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FA15BF6A-6046-41C1-8BB3-C5973610FD26}"/>
            </a:ext>
          </a:extLst>
        </xdr:cNvPr>
        <xdr:cNvSpPr txBox="1"/>
      </xdr:nvSpPr>
      <xdr:spPr>
        <a:xfrm>
          <a:off x="16357600" y="996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4" name="フローチャート: 判断 633">
          <a:extLst>
            <a:ext uri="{FF2B5EF4-FFF2-40B4-BE49-F238E27FC236}">
              <a16:creationId xmlns:a16="http://schemas.microsoft.com/office/drawing/2014/main" id="{EB3796D3-FA95-4B5B-BCFD-9F60B7B9F75C}"/>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5" name="フローチャート: 判断 634">
          <a:extLst>
            <a:ext uri="{FF2B5EF4-FFF2-40B4-BE49-F238E27FC236}">
              <a16:creationId xmlns:a16="http://schemas.microsoft.com/office/drawing/2014/main" id="{33C9D7C1-12DC-4961-820E-E3521CE6626C}"/>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36" name="フローチャート: 判断 635">
          <a:extLst>
            <a:ext uri="{FF2B5EF4-FFF2-40B4-BE49-F238E27FC236}">
              <a16:creationId xmlns:a16="http://schemas.microsoft.com/office/drawing/2014/main" id="{DFB21BF2-0B69-408F-B692-0CF3757401CF}"/>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37" name="フローチャート: 判断 636">
          <a:extLst>
            <a:ext uri="{FF2B5EF4-FFF2-40B4-BE49-F238E27FC236}">
              <a16:creationId xmlns:a16="http://schemas.microsoft.com/office/drawing/2014/main" id="{71D74063-4CC3-402A-AF23-9CF25029A988}"/>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8" name="フローチャート: 判断 637">
          <a:extLst>
            <a:ext uri="{FF2B5EF4-FFF2-40B4-BE49-F238E27FC236}">
              <a16:creationId xmlns:a16="http://schemas.microsoft.com/office/drawing/2014/main" id="{8FE69D84-0683-4029-AB90-B1CB105635FA}"/>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A7314699-FCC8-4EC6-93C6-924788BA597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F1A0573F-D462-4800-BE9D-934F3AE065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BCA5C43-743B-428A-8331-40B8F67B01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E2C3E5B-A775-4CE6-A43E-27641E77593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D229AE4-CEED-47AC-9FCE-775AB68AE5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107315</xdr:rowOff>
    </xdr:from>
    <xdr:to>
      <xdr:col>85</xdr:col>
      <xdr:colOff>177800</xdr:colOff>
      <xdr:row>60</xdr:row>
      <xdr:rowOff>37465</xdr:rowOff>
    </xdr:to>
    <xdr:sp macro="" textlink="">
      <xdr:nvSpPr>
        <xdr:cNvPr id="644" name="楕円 643">
          <a:extLst>
            <a:ext uri="{FF2B5EF4-FFF2-40B4-BE49-F238E27FC236}">
              <a16:creationId xmlns:a16="http://schemas.microsoft.com/office/drawing/2014/main" id="{F4DE21C5-284E-4142-A2BC-932D4C07F4A1}"/>
            </a:ext>
          </a:extLst>
        </xdr:cNvPr>
        <xdr:cNvSpPr/>
      </xdr:nvSpPr>
      <xdr:spPr>
        <a:xfrm>
          <a:off x="16268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85742</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A965DA1E-FEAE-4B89-B49A-DDB25075E206}"/>
            </a:ext>
          </a:extLst>
        </xdr:cNvPr>
        <xdr:cNvSpPr txBox="1"/>
      </xdr:nvSpPr>
      <xdr:spPr>
        <a:xfrm>
          <a:off x="163576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646" name="楕円 645">
          <a:extLst>
            <a:ext uri="{FF2B5EF4-FFF2-40B4-BE49-F238E27FC236}">
              <a16:creationId xmlns:a16="http://schemas.microsoft.com/office/drawing/2014/main" id="{D4E063E2-1EE9-49EC-B4D7-A1D8AAA9BF28}"/>
            </a:ext>
          </a:extLst>
        </xdr:cNvPr>
        <xdr:cNvSpPr/>
      </xdr:nvSpPr>
      <xdr:spPr>
        <a:xfrm>
          <a:off x="15430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59</xdr:row>
      <xdr:rowOff>158115</xdr:rowOff>
    </xdr:to>
    <xdr:cxnSp macro="">
      <xdr:nvCxnSpPr>
        <xdr:cNvPr id="647" name="直線コネクタ 646">
          <a:extLst>
            <a:ext uri="{FF2B5EF4-FFF2-40B4-BE49-F238E27FC236}">
              <a16:creationId xmlns:a16="http://schemas.microsoft.com/office/drawing/2014/main" id="{D3CB5E3C-F17C-4225-8228-A5EA2C3014B0}"/>
            </a:ext>
          </a:extLst>
        </xdr:cNvPr>
        <xdr:cNvCxnSpPr/>
      </xdr:nvCxnSpPr>
      <xdr:spPr>
        <a:xfrm>
          <a:off x="15481300" y="102431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648" name="楕円 647">
          <a:extLst>
            <a:ext uri="{FF2B5EF4-FFF2-40B4-BE49-F238E27FC236}">
              <a16:creationId xmlns:a16="http://schemas.microsoft.com/office/drawing/2014/main" id="{365A17C4-A14D-46ED-AE73-D311AA8C0F6C}"/>
            </a:ext>
          </a:extLst>
        </xdr:cNvPr>
        <xdr:cNvSpPr/>
      </xdr:nvSpPr>
      <xdr:spPr>
        <a:xfrm>
          <a:off x="14541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59</xdr:row>
      <xdr:rowOff>127635</xdr:rowOff>
    </xdr:to>
    <xdr:cxnSp macro="">
      <xdr:nvCxnSpPr>
        <xdr:cNvPr id="649" name="直線コネクタ 648">
          <a:extLst>
            <a:ext uri="{FF2B5EF4-FFF2-40B4-BE49-F238E27FC236}">
              <a16:creationId xmlns:a16="http://schemas.microsoft.com/office/drawing/2014/main" id="{F1BE1ACC-725C-45F8-9438-BE8CE4921274}"/>
            </a:ext>
          </a:extLst>
        </xdr:cNvPr>
        <xdr:cNvCxnSpPr/>
      </xdr:nvCxnSpPr>
      <xdr:spPr>
        <a:xfrm>
          <a:off x="14592300" y="102260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33020</xdr:rowOff>
    </xdr:from>
    <xdr:to>
      <xdr:col>72</xdr:col>
      <xdr:colOff>38100</xdr:colOff>
      <xdr:row>59</xdr:row>
      <xdr:rowOff>134620</xdr:rowOff>
    </xdr:to>
    <xdr:sp macro="" textlink="">
      <xdr:nvSpPr>
        <xdr:cNvPr id="650" name="楕円 649">
          <a:extLst>
            <a:ext uri="{FF2B5EF4-FFF2-40B4-BE49-F238E27FC236}">
              <a16:creationId xmlns:a16="http://schemas.microsoft.com/office/drawing/2014/main" id="{38971B2C-6C1B-4DD9-8C2D-A24E6845061D}"/>
            </a:ext>
          </a:extLst>
        </xdr:cNvPr>
        <xdr:cNvSpPr/>
      </xdr:nvSpPr>
      <xdr:spPr>
        <a:xfrm>
          <a:off x="13652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83820</xdr:rowOff>
    </xdr:from>
    <xdr:to>
      <xdr:col>76</xdr:col>
      <xdr:colOff>114300</xdr:colOff>
      <xdr:row>59</xdr:row>
      <xdr:rowOff>110490</xdr:rowOff>
    </xdr:to>
    <xdr:cxnSp macro="">
      <xdr:nvCxnSpPr>
        <xdr:cNvPr id="651" name="直線コネクタ 650">
          <a:extLst>
            <a:ext uri="{FF2B5EF4-FFF2-40B4-BE49-F238E27FC236}">
              <a16:creationId xmlns:a16="http://schemas.microsoft.com/office/drawing/2014/main" id="{FC3ED199-F8FD-44CB-B0FF-8023CC70C308}"/>
            </a:ext>
          </a:extLst>
        </xdr:cNvPr>
        <xdr:cNvCxnSpPr/>
      </xdr:nvCxnSpPr>
      <xdr:spPr>
        <a:xfrm>
          <a:off x="13703300" y="101993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xdr:rowOff>
    </xdr:from>
    <xdr:to>
      <xdr:col>67</xdr:col>
      <xdr:colOff>101600</xdr:colOff>
      <xdr:row>59</xdr:row>
      <xdr:rowOff>106045</xdr:rowOff>
    </xdr:to>
    <xdr:sp macro="" textlink="">
      <xdr:nvSpPr>
        <xdr:cNvPr id="652" name="楕円 651">
          <a:extLst>
            <a:ext uri="{FF2B5EF4-FFF2-40B4-BE49-F238E27FC236}">
              <a16:creationId xmlns:a16="http://schemas.microsoft.com/office/drawing/2014/main" id="{0E745DCE-EB08-4844-9F50-C1B6DFC6E1B6}"/>
            </a:ext>
          </a:extLst>
        </xdr:cNvPr>
        <xdr:cNvSpPr/>
      </xdr:nvSpPr>
      <xdr:spPr>
        <a:xfrm>
          <a:off x="12763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55245</xdr:rowOff>
    </xdr:from>
    <xdr:to>
      <xdr:col>71</xdr:col>
      <xdr:colOff>177800</xdr:colOff>
      <xdr:row>59</xdr:row>
      <xdr:rowOff>83820</xdr:rowOff>
    </xdr:to>
    <xdr:cxnSp macro="">
      <xdr:nvCxnSpPr>
        <xdr:cNvPr id="653" name="直線コネクタ 652">
          <a:extLst>
            <a:ext uri="{FF2B5EF4-FFF2-40B4-BE49-F238E27FC236}">
              <a16:creationId xmlns:a16="http://schemas.microsoft.com/office/drawing/2014/main" id="{4350D52C-2957-49C3-8770-C863840F9750}"/>
            </a:ext>
          </a:extLst>
        </xdr:cNvPr>
        <xdr:cNvCxnSpPr/>
      </xdr:nvCxnSpPr>
      <xdr:spPr>
        <a:xfrm>
          <a:off x="12814300" y="101707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4ABC8CC0-AC3D-492E-9BB6-BAB02D1704BB}"/>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4D5726CC-A621-406D-BA62-A0F837BD61A9}"/>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DD5210CE-67F4-4B78-BAE8-78C753D39B76}"/>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A5E116A4-0D6C-48DD-B888-DC1563A4D9AB}"/>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169562</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C0AE05E2-A04A-46BB-BBAA-65619614017F}"/>
            </a:ext>
          </a:extLst>
        </xdr:cNvPr>
        <xdr:cNvSpPr txBox="1"/>
      </xdr:nvSpPr>
      <xdr:spPr>
        <a:xfrm>
          <a:off x="152660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152417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A72A72CF-9FB3-429C-BDD4-A745E23C87CA}"/>
            </a:ext>
          </a:extLst>
        </xdr:cNvPr>
        <xdr:cNvSpPr txBox="1"/>
      </xdr:nvSpPr>
      <xdr:spPr>
        <a:xfrm>
          <a:off x="14389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125747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DBEE4E5C-7A8F-477D-BDB3-0E2450BAF2F8}"/>
            </a:ext>
          </a:extLst>
        </xdr:cNvPr>
        <xdr:cNvSpPr txBox="1"/>
      </xdr:nvSpPr>
      <xdr:spPr>
        <a:xfrm>
          <a:off x="135007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97172</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30470A31-2647-45CB-B620-7A54B8ED25A7}"/>
            </a:ext>
          </a:extLst>
        </xdr:cNvPr>
        <xdr:cNvSpPr txBox="1"/>
      </xdr:nvSpPr>
      <xdr:spPr>
        <a:xfrm>
          <a:off x="12611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EAC7493F-1EA5-44CC-9C59-BC6AFF784A3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D9E482E4-93C3-4811-ABFD-22BD3D261D5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D8A1311E-96A3-446B-87DE-B416689ADE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8EDE1965-39CF-4AA1-8628-63084785BDC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C2D684A-E2DD-4683-B153-B17528B80E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54FC317-EE01-4D56-A6FE-091904A8F9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E3AB7907-252C-426A-9427-5D44FCEBAC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2598A296-0D60-4636-9815-B8547B4B2D9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70029552-ED96-490F-A53F-BAD0040AF8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85BCC18-458E-4390-B1B4-C7CB0D2E04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1FC00C6A-B9C8-4976-AA19-EB39F574A45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747FC61C-31E0-47D3-A9E1-E2A767420A2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2EDF7C4B-F5D6-497B-939B-93BC8D2718D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DE8843C2-0133-4DDC-A2AE-4FE41A810B0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D5E9A598-D177-41B1-8A6C-B0C33F6E61F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F5E99C7A-2B1A-4FF1-9E86-A51E49C0B19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76154A40-BA64-4FA0-884B-5B5EEE029CC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0942A0FE-024E-4135-BE0E-DE72113AB2B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05006305-0E5C-49CF-BE74-957317540E7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C2C6177D-F7E5-4FEB-BE51-3582E3D40CA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C2E3F45C-5BE9-4B05-AAB5-9095C7E731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2F1EFB4F-F8C5-4519-9D8A-D2A1634BB50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CE1F9278-5AFC-415C-AE39-A5CB60FE3A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5" name="直線コネクタ 684">
          <a:extLst>
            <a:ext uri="{FF2B5EF4-FFF2-40B4-BE49-F238E27FC236}">
              <a16:creationId xmlns:a16="http://schemas.microsoft.com/office/drawing/2014/main" id="{E831743E-61A5-49DA-8C83-F95D2DC991F7}"/>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07D6DCCA-A23D-4010-83C5-3F8A41305F6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7" name="直線コネクタ 686">
          <a:extLst>
            <a:ext uri="{FF2B5EF4-FFF2-40B4-BE49-F238E27FC236}">
              <a16:creationId xmlns:a16="http://schemas.microsoft.com/office/drawing/2014/main" id="{7B55080B-99B5-4726-9672-5DD7F8993AB4}"/>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0D1E21AC-7C54-4AAA-ABFB-BCC9035A3B72}"/>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89" name="直線コネクタ 688">
          <a:extLst>
            <a:ext uri="{FF2B5EF4-FFF2-40B4-BE49-F238E27FC236}">
              <a16:creationId xmlns:a16="http://schemas.microsoft.com/office/drawing/2014/main" id="{89BDCF25-EF6F-4DDE-B59A-8FC3297BB2DB}"/>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7400FE42-4798-4AFD-B97A-DB78D9ABDB7E}"/>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1" name="フローチャート: 判断 690">
          <a:extLst>
            <a:ext uri="{FF2B5EF4-FFF2-40B4-BE49-F238E27FC236}">
              <a16:creationId xmlns:a16="http://schemas.microsoft.com/office/drawing/2014/main" id="{A1CA636C-E8A0-4596-B77E-FF0709F8278C}"/>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2" name="フローチャート: 判断 691">
          <a:extLst>
            <a:ext uri="{FF2B5EF4-FFF2-40B4-BE49-F238E27FC236}">
              <a16:creationId xmlns:a16="http://schemas.microsoft.com/office/drawing/2014/main" id="{A21A4B68-039D-4F9B-BBB6-F50798EEA249}"/>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3" name="フローチャート: 判断 692">
          <a:extLst>
            <a:ext uri="{FF2B5EF4-FFF2-40B4-BE49-F238E27FC236}">
              <a16:creationId xmlns:a16="http://schemas.microsoft.com/office/drawing/2014/main" id="{01C388B0-C63A-4E96-8AF9-71799F237532}"/>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4" name="フローチャート: 判断 693">
          <a:extLst>
            <a:ext uri="{FF2B5EF4-FFF2-40B4-BE49-F238E27FC236}">
              <a16:creationId xmlns:a16="http://schemas.microsoft.com/office/drawing/2014/main" id="{2C13AF84-DF8F-4704-860A-DDFD1EFF087F}"/>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5" name="フローチャート: 判断 694">
          <a:extLst>
            <a:ext uri="{FF2B5EF4-FFF2-40B4-BE49-F238E27FC236}">
              <a16:creationId xmlns:a16="http://schemas.microsoft.com/office/drawing/2014/main" id="{89BE532B-0D91-4EB0-8A64-D33FBB9E1B3F}"/>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651772D-23FD-419B-AE10-0CA4174F6F8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97816B9-3C42-495B-923C-0C4CA680E9B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63FC151B-646D-4E13-81C2-8C90D6FE1FD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ECB59988-0582-4146-8D55-B682F1694F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E87B2476-C550-4F93-A971-21D25A1CD5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36830</xdr:rowOff>
    </xdr:from>
    <xdr:to>
      <xdr:col>116</xdr:col>
      <xdr:colOff>114300</xdr:colOff>
      <xdr:row>61</xdr:row>
      <xdr:rowOff>138430</xdr:rowOff>
    </xdr:to>
    <xdr:sp macro="" textlink="">
      <xdr:nvSpPr>
        <xdr:cNvPr id="701" name="楕円 700">
          <a:extLst>
            <a:ext uri="{FF2B5EF4-FFF2-40B4-BE49-F238E27FC236}">
              <a16:creationId xmlns:a16="http://schemas.microsoft.com/office/drawing/2014/main" id="{A5E929B2-16DE-486B-9242-6A6EB34CC68F}"/>
            </a:ext>
          </a:extLst>
        </xdr:cNvPr>
        <xdr:cNvSpPr/>
      </xdr:nvSpPr>
      <xdr:spPr>
        <a:xfrm>
          <a:off x="22110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59707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E6FCBF12-AD52-4730-AE1B-3714958A3381}"/>
            </a:ext>
          </a:extLst>
        </xdr:cNvPr>
        <xdr:cNvSpPr txBox="1"/>
      </xdr:nvSpPr>
      <xdr:spPr>
        <a:xfrm>
          <a:off x="2219960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703" name="楕円 702">
          <a:extLst>
            <a:ext uri="{FF2B5EF4-FFF2-40B4-BE49-F238E27FC236}">
              <a16:creationId xmlns:a16="http://schemas.microsoft.com/office/drawing/2014/main" id="{495CE8B2-0DFC-4599-86F6-DC7501F812ED}"/>
            </a:ext>
          </a:extLst>
        </xdr:cNvPr>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102870</xdr:rowOff>
    </xdr:to>
    <xdr:cxnSp macro="">
      <xdr:nvCxnSpPr>
        <xdr:cNvPr id="704" name="直線コネクタ 703">
          <a:extLst>
            <a:ext uri="{FF2B5EF4-FFF2-40B4-BE49-F238E27FC236}">
              <a16:creationId xmlns:a16="http://schemas.microsoft.com/office/drawing/2014/main" id="{3C679C72-56D7-4138-BA36-3816F08F68C7}"/>
            </a:ext>
          </a:extLst>
        </xdr:cNvPr>
        <xdr:cNvCxnSpPr/>
      </xdr:nvCxnSpPr>
      <xdr:spPr>
        <a:xfrm flipV="1">
          <a:off x="21323300" y="10546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59690</xdr:rowOff>
    </xdr:from>
    <xdr:to>
      <xdr:col>107</xdr:col>
      <xdr:colOff>101600</xdr:colOff>
      <xdr:row>61</xdr:row>
      <xdr:rowOff>161290</xdr:rowOff>
    </xdr:to>
    <xdr:sp macro="" textlink="">
      <xdr:nvSpPr>
        <xdr:cNvPr id="705" name="楕円 704">
          <a:extLst>
            <a:ext uri="{FF2B5EF4-FFF2-40B4-BE49-F238E27FC236}">
              <a16:creationId xmlns:a16="http://schemas.microsoft.com/office/drawing/2014/main" id="{07BA6149-ED65-44CD-AB00-9260BA0BB98C}"/>
            </a:ext>
          </a:extLst>
        </xdr:cNvPr>
        <xdr:cNvSpPr/>
      </xdr:nvSpPr>
      <xdr:spPr>
        <a:xfrm>
          <a:off x="2038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110490</xdr:rowOff>
    </xdr:to>
    <xdr:cxnSp macro="">
      <xdr:nvCxnSpPr>
        <xdr:cNvPr id="706" name="直線コネクタ 705">
          <a:extLst>
            <a:ext uri="{FF2B5EF4-FFF2-40B4-BE49-F238E27FC236}">
              <a16:creationId xmlns:a16="http://schemas.microsoft.com/office/drawing/2014/main" id="{DEA64BA6-2049-4E81-84F6-CB03B9E2849C}"/>
            </a:ext>
          </a:extLst>
        </xdr:cNvPr>
        <xdr:cNvCxnSpPr/>
      </xdr:nvCxnSpPr>
      <xdr:spPr>
        <a:xfrm flipV="1">
          <a:off x="20434300" y="1056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135890</xdr:rowOff>
    </xdr:from>
    <xdr:to>
      <xdr:col>102</xdr:col>
      <xdr:colOff>165100</xdr:colOff>
      <xdr:row>58</xdr:row>
      <xdr:rowOff>66040</xdr:rowOff>
    </xdr:to>
    <xdr:sp macro="" textlink="">
      <xdr:nvSpPr>
        <xdr:cNvPr id="707" name="楕円 706">
          <a:extLst>
            <a:ext uri="{FF2B5EF4-FFF2-40B4-BE49-F238E27FC236}">
              <a16:creationId xmlns:a16="http://schemas.microsoft.com/office/drawing/2014/main" id="{FAB5DA22-E4E9-4BF5-9168-2D3F3B69AAC9}"/>
            </a:ext>
          </a:extLst>
        </xdr:cNvPr>
        <xdr:cNvSpPr/>
      </xdr:nvSpPr>
      <xdr:spPr>
        <a:xfrm>
          <a:off x="19494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15240</xdr:rowOff>
    </xdr:from>
    <xdr:to>
      <xdr:col>107</xdr:col>
      <xdr:colOff>50800</xdr:colOff>
      <xdr:row>61</xdr:row>
      <xdr:rowOff>110490</xdr:rowOff>
    </xdr:to>
    <xdr:cxnSp macro="">
      <xdr:nvCxnSpPr>
        <xdr:cNvPr id="708" name="直線コネクタ 707">
          <a:extLst>
            <a:ext uri="{FF2B5EF4-FFF2-40B4-BE49-F238E27FC236}">
              <a16:creationId xmlns:a16="http://schemas.microsoft.com/office/drawing/2014/main" id="{57B6470A-8439-470F-8C34-D27E3248A5F9}"/>
            </a:ext>
          </a:extLst>
        </xdr:cNvPr>
        <xdr:cNvCxnSpPr/>
      </xdr:nvCxnSpPr>
      <xdr:spPr>
        <a:xfrm>
          <a:off x="19545300" y="995934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09" name="楕円 708">
          <a:extLst>
            <a:ext uri="{FF2B5EF4-FFF2-40B4-BE49-F238E27FC236}">
              <a16:creationId xmlns:a16="http://schemas.microsoft.com/office/drawing/2014/main" id="{0238081A-F2E8-48E3-AE1A-D1173C4D947F}"/>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15240</xdr:rowOff>
    </xdr:from>
    <xdr:to>
      <xdr:col>102</xdr:col>
      <xdr:colOff>114300</xdr:colOff>
      <xdr:row>63</xdr:row>
      <xdr:rowOff>57150</xdr:rowOff>
    </xdr:to>
    <xdr:cxnSp macro="">
      <xdr:nvCxnSpPr>
        <xdr:cNvPr id="710" name="直線コネクタ 709">
          <a:extLst>
            <a:ext uri="{FF2B5EF4-FFF2-40B4-BE49-F238E27FC236}">
              <a16:creationId xmlns:a16="http://schemas.microsoft.com/office/drawing/2014/main" id="{844AF48D-9D27-4E66-BC9D-9F9A501494F3}"/>
            </a:ext>
          </a:extLst>
        </xdr:cNvPr>
        <xdr:cNvCxnSpPr/>
      </xdr:nvCxnSpPr>
      <xdr:spPr>
        <a:xfrm flipV="1">
          <a:off x="18656300" y="9959340"/>
          <a:ext cx="889000" cy="89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1" name="n_1aveValue【保健センター・保健所】&#10;一人当たり面積">
          <a:extLst>
            <a:ext uri="{FF2B5EF4-FFF2-40B4-BE49-F238E27FC236}">
              <a16:creationId xmlns:a16="http://schemas.microsoft.com/office/drawing/2014/main" id="{D49ADA8B-3F31-4A73-A01D-B05EE7DC7639}"/>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2" name="n_2aveValue【保健センター・保健所】&#10;一人当たり面積">
          <a:extLst>
            <a:ext uri="{FF2B5EF4-FFF2-40B4-BE49-F238E27FC236}">
              <a16:creationId xmlns:a16="http://schemas.microsoft.com/office/drawing/2014/main" id="{B8853BAE-B4E8-4524-A45D-428B4BDE7A31}"/>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13" name="n_3aveValue【保健センター・保健所】&#10;一人当たり面積">
          <a:extLst>
            <a:ext uri="{FF2B5EF4-FFF2-40B4-BE49-F238E27FC236}">
              <a16:creationId xmlns:a16="http://schemas.microsoft.com/office/drawing/2014/main" id="{0A588065-ECCB-4C5A-8088-18D2872B0974}"/>
            </a:ext>
          </a:extLst>
        </xdr:cNvPr>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4" name="n_4aveValue【保健センター・保健所】&#10;一人当たり面積">
          <a:extLst>
            <a:ext uri="{FF2B5EF4-FFF2-40B4-BE49-F238E27FC236}">
              <a16:creationId xmlns:a16="http://schemas.microsoft.com/office/drawing/2014/main" id="{899521AC-718E-4AB4-B304-68E023EE11F5}"/>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715" name="n_1mainValue【保健センター・保健所】&#10;一人当たり面積">
          <a:extLst>
            <a:ext uri="{FF2B5EF4-FFF2-40B4-BE49-F238E27FC236}">
              <a16:creationId xmlns:a16="http://schemas.microsoft.com/office/drawing/2014/main" id="{77A558EC-DD3F-43FB-A32D-8A5E97683D9E}"/>
            </a:ext>
          </a:extLst>
        </xdr:cNvPr>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6367</xdr:rowOff>
    </xdr:from>
    <xdr:ext cx="469744" cy="259045"/>
    <xdr:sp macro="" textlink="">
      <xdr:nvSpPr>
        <xdr:cNvPr id="716" name="n_2mainValue【保健センター・保健所】&#10;一人当たり面積">
          <a:extLst>
            <a:ext uri="{FF2B5EF4-FFF2-40B4-BE49-F238E27FC236}">
              <a16:creationId xmlns:a16="http://schemas.microsoft.com/office/drawing/2014/main" id="{50FDBDF1-662F-431E-BE58-FF9CB9E96716}"/>
            </a:ext>
          </a:extLst>
        </xdr:cNvPr>
        <xdr:cNvSpPr txBox="1"/>
      </xdr:nvSpPr>
      <xdr:spPr>
        <a:xfrm>
          <a:off x="20199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82567</xdr:rowOff>
    </xdr:from>
    <xdr:ext cx="469744" cy="259045"/>
    <xdr:sp macro="" textlink="">
      <xdr:nvSpPr>
        <xdr:cNvPr id="717" name="n_3mainValue【保健センター・保健所】&#10;一人当たり面積">
          <a:extLst>
            <a:ext uri="{FF2B5EF4-FFF2-40B4-BE49-F238E27FC236}">
              <a16:creationId xmlns:a16="http://schemas.microsoft.com/office/drawing/2014/main" id="{6E4F0C53-94F1-4F4A-827C-E5C1592C2AD1}"/>
            </a:ext>
          </a:extLst>
        </xdr:cNvPr>
        <xdr:cNvSpPr txBox="1"/>
      </xdr:nvSpPr>
      <xdr:spPr>
        <a:xfrm>
          <a:off x="19310427" y="968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18" name="n_4mainValue【保健センター・保健所】&#10;一人当たり面積">
          <a:extLst>
            <a:ext uri="{FF2B5EF4-FFF2-40B4-BE49-F238E27FC236}">
              <a16:creationId xmlns:a16="http://schemas.microsoft.com/office/drawing/2014/main" id="{CCF2750E-1E7E-4160-819C-FE0A7BDB3947}"/>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2CEF93A0-2CF9-4B33-B7DA-C31A9ABF9B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4EBD4AA1-8E82-4394-800A-08253C4A72F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4E0FEACE-147C-471D-AFC2-E70B7180B2D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87C1EFA0-7F46-42D7-95DF-C8B245DE11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5F89F036-036F-4ACC-BC23-9A362693C2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BB47DBDB-1664-4FAA-8A06-32BA5AE31A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C970CDAD-FB91-4D4E-80C5-F7C007E095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648EBA94-0E39-497E-9B64-F863F5FC97B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4AE3AF38-09E5-4031-A542-44B2DE1AFA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D63AE551-7897-492A-BB50-F1D602FD3D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17411F82-E197-4010-98E9-1314261B280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481486AC-8AC0-4C2F-867F-EFB2880391F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F47FCF89-8E16-4ED1-9044-44DB2EBF077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1D866BCA-3ABD-45E2-B67A-9A1547310AC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a:extLst>
            <a:ext uri="{FF2B5EF4-FFF2-40B4-BE49-F238E27FC236}">
              <a16:creationId xmlns:a16="http://schemas.microsoft.com/office/drawing/2014/main" id="{13DB60F4-2785-4332-8FC7-AA33B35DBD4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F7E8C6AE-ED63-4200-AD4C-E32DD7BC85E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a:extLst>
            <a:ext uri="{FF2B5EF4-FFF2-40B4-BE49-F238E27FC236}">
              <a16:creationId xmlns:a16="http://schemas.microsoft.com/office/drawing/2014/main" id="{E4938B71-0F84-4ED2-8030-6384EFF2985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57A63252-2BB5-4E76-82AF-4F1353FEA9E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a:extLst>
            <a:ext uri="{FF2B5EF4-FFF2-40B4-BE49-F238E27FC236}">
              <a16:creationId xmlns:a16="http://schemas.microsoft.com/office/drawing/2014/main" id="{FCC0E1DA-84E7-4680-9FCD-91932318909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3DCC568C-E051-488D-8BE8-5922681E235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9" name="テキスト ボックス 738">
          <a:extLst>
            <a:ext uri="{FF2B5EF4-FFF2-40B4-BE49-F238E27FC236}">
              <a16:creationId xmlns:a16="http://schemas.microsoft.com/office/drawing/2014/main" id="{95C45D77-BB9B-49D0-9C79-432E0CE168FA}"/>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63DE441-B9C9-489D-9BB6-6D875BC29D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282CC5F9-31A0-4F1A-8CCF-19996ACD0D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2" name="直線コネクタ 741">
          <a:extLst>
            <a:ext uri="{FF2B5EF4-FFF2-40B4-BE49-F238E27FC236}">
              <a16:creationId xmlns:a16="http://schemas.microsoft.com/office/drawing/2014/main" id="{8503F522-3521-4B9D-80DD-832C646647A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505301B3-EFB1-41C4-A749-4CC1160AE14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4" name="直線コネクタ 743">
          <a:extLst>
            <a:ext uri="{FF2B5EF4-FFF2-40B4-BE49-F238E27FC236}">
              <a16:creationId xmlns:a16="http://schemas.microsoft.com/office/drawing/2014/main" id="{76C97969-8903-4973-923F-33F65A090885}"/>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5" name="【消防施設】&#10;有形固定資産減価償却率最大値テキスト">
          <a:extLst>
            <a:ext uri="{FF2B5EF4-FFF2-40B4-BE49-F238E27FC236}">
              <a16:creationId xmlns:a16="http://schemas.microsoft.com/office/drawing/2014/main" id="{10B448D9-0F8C-4C1C-9B31-78022A3E87A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6" name="直線コネクタ 745">
          <a:extLst>
            <a:ext uri="{FF2B5EF4-FFF2-40B4-BE49-F238E27FC236}">
              <a16:creationId xmlns:a16="http://schemas.microsoft.com/office/drawing/2014/main" id="{AD20510E-A811-4562-9328-1CA0F0F3717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3D76A2B4-E555-4307-B219-007FC1583561}"/>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48" name="フローチャート: 判断 747">
          <a:extLst>
            <a:ext uri="{FF2B5EF4-FFF2-40B4-BE49-F238E27FC236}">
              <a16:creationId xmlns:a16="http://schemas.microsoft.com/office/drawing/2014/main" id="{1062C005-655D-44B0-A690-66067B5EAC5B}"/>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49" name="フローチャート: 判断 748">
          <a:extLst>
            <a:ext uri="{FF2B5EF4-FFF2-40B4-BE49-F238E27FC236}">
              <a16:creationId xmlns:a16="http://schemas.microsoft.com/office/drawing/2014/main" id="{874D47EE-860B-4B7F-B44F-957D556D8286}"/>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0" name="フローチャート: 判断 749">
          <a:extLst>
            <a:ext uri="{FF2B5EF4-FFF2-40B4-BE49-F238E27FC236}">
              <a16:creationId xmlns:a16="http://schemas.microsoft.com/office/drawing/2014/main" id="{8784B5E0-3C8A-4241-82DB-603D08444BDF}"/>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1" name="フローチャート: 判断 750">
          <a:extLst>
            <a:ext uri="{FF2B5EF4-FFF2-40B4-BE49-F238E27FC236}">
              <a16:creationId xmlns:a16="http://schemas.microsoft.com/office/drawing/2014/main" id="{0A22A6A6-6BCA-45E5-B716-C717014B80EA}"/>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2" name="フローチャート: 判断 751">
          <a:extLst>
            <a:ext uri="{FF2B5EF4-FFF2-40B4-BE49-F238E27FC236}">
              <a16:creationId xmlns:a16="http://schemas.microsoft.com/office/drawing/2014/main" id="{9DF46E51-47FF-489C-9A11-2997CA72307B}"/>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584B1D9-E56A-4D4E-9B9F-1BC6258C15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175A2B5E-C0C7-4DE5-A9C5-5428236EAF5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700BF17-EE43-4147-B70D-FC9ABB9E08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95C538C3-3B27-4CF9-BF63-DF327AC3E33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CD00E7A-5800-4C36-8842-8046248F03E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130811</xdr:rowOff>
    </xdr:from>
    <xdr:to>
      <xdr:col>85</xdr:col>
      <xdr:colOff>177800</xdr:colOff>
      <xdr:row>84</xdr:row>
      <xdr:rowOff>60961</xdr:rowOff>
    </xdr:to>
    <xdr:sp macro="" textlink="">
      <xdr:nvSpPr>
        <xdr:cNvPr id="758" name="楕円 757">
          <a:extLst>
            <a:ext uri="{FF2B5EF4-FFF2-40B4-BE49-F238E27FC236}">
              <a16:creationId xmlns:a16="http://schemas.microsoft.com/office/drawing/2014/main" id="{E1DD308D-BF0E-4D3B-84C1-881A70D13DC4}"/>
            </a:ext>
          </a:extLst>
        </xdr:cNvPr>
        <xdr:cNvSpPr/>
      </xdr:nvSpPr>
      <xdr:spPr>
        <a:xfrm>
          <a:off x="162687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109238</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400F4AED-18A9-4DE5-90FF-612B5244071F}"/>
            </a:ext>
          </a:extLst>
        </xdr:cNvPr>
        <xdr:cNvSpPr txBox="1"/>
      </xdr:nvSpPr>
      <xdr:spPr>
        <a:xfrm>
          <a:off x="16357600" y="1433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105411</xdr:rowOff>
    </xdr:from>
    <xdr:to>
      <xdr:col>81</xdr:col>
      <xdr:colOff>101600</xdr:colOff>
      <xdr:row>84</xdr:row>
      <xdr:rowOff>35561</xdr:rowOff>
    </xdr:to>
    <xdr:sp macro="" textlink="">
      <xdr:nvSpPr>
        <xdr:cNvPr id="760" name="楕円 759">
          <a:extLst>
            <a:ext uri="{FF2B5EF4-FFF2-40B4-BE49-F238E27FC236}">
              <a16:creationId xmlns:a16="http://schemas.microsoft.com/office/drawing/2014/main" id="{BE7D1540-D70A-4757-87A5-034E2C58ED51}"/>
            </a:ext>
          </a:extLst>
        </xdr:cNvPr>
        <xdr:cNvSpPr/>
      </xdr:nvSpPr>
      <xdr:spPr>
        <a:xfrm>
          <a:off x="15430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156211</xdr:rowOff>
    </xdr:from>
    <xdr:to>
      <xdr:col>85</xdr:col>
      <xdr:colOff>127000</xdr:colOff>
      <xdr:row>84</xdr:row>
      <xdr:rowOff>10161</xdr:rowOff>
    </xdr:to>
    <xdr:cxnSp macro="">
      <xdr:nvCxnSpPr>
        <xdr:cNvPr id="761" name="直線コネクタ 760">
          <a:extLst>
            <a:ext uri="{FF2B5EF4-FFF2-40B4-BE49-F238E27FC236}">
              <a16:creationId xmlns:a16="http://schemas.microsoft.com/office/drawing/2014/main" id="{62E6DC99-92E9-4B3F-BC32-1B8D4A2D4107}"/>
            </a:ext>
          </a:extLst>
        </xdr:cNvPr>
        <xdr:cNvCxnSpPr/>
      </xdr:nvCxnSpPr>
      <xdr:spPr>
        <a:xfrm>
          <a:off x="15481300" y="143865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76200</xdr:rowOff>
    </xdr:from>
    <xdr:to>
      <xdr:col>76</xdr:col>
      <xdr:colOff>165100</xdr:colOff>
      <xdr:row>84</xdr:row>
      <xdr:rowOff>6350</xdr:rowOff>
    </xdr:to>
    <xdr:sp macro="" textlink="">
      <xdr:nvSpPr>
        <xdr:cNvPr id="762" name="楕円 761">
          <a:extLst>
            <a:ext uri="{FF2B5EF4-FFF2-40B4-BE49-F238E27FC236}">
              <a16:creationId xmlns:a16="http://schemas.microsoft.com/office/drawing/2014/main" id="{829A700D-5A25-4913-8AD8-133CEF2F5E83}"/>
            </a:ext>
          </a:extLst>
        </xdr:cNvPr>
        <xdr:cNvSpPr/>
      </xdr:nvSpPr>
      <xdr:spPr>
        <a:xfrm>
          <a:off x="1454150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127000</xdr:rowOff>
    </xdr:from>
    <xdr:to>
      <xdr:col>81</xdr:col>
      <xdr:colOff>50800</xdr:colOff>
      <xdr:row>83</xdr:row>
      <xdr:rowOff>156211</xdr:rowOff>
    </xdr:to>
    <xdr:cxnSp macro="">
      <xdr:nvCxnSpPr>
        <xdr:cNvPr id="763" name="直線コネクタ 762">
          <a:extLst>
            <a:ext uri="{FF2B5EF4-FFF2-40B4-BE49-F238E27FC236}">
              <a16:creationId xmlns:a16="http://schemas.microsoft.com/office/drawing/2014/main" id="{3D8B9982-3BF4-492A-989D-260AA2780563}"/>
            </a:ext>
          </a:extLst>
        </xdr:cNvPr>
        <xdr:cNvCxnSpPr/>
      </xdr:nvCxnSpPr>
      <xdr:spPr>
        <a:xfrm>
          <a:off x="14592300" y="143573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53339</xdr:rowOff>
    </xdr:from>
    <xdr:to>
      <xdr:col>72</xdr:col>
      <xdr:colOff>38100</xdr:colOff>
      <xdr:row>83</xdr:row>
      <xdr:rowOff>154939</xdr:rowOff>
    </xdr:to>
    <xdr:sp macro="" textlink="">
      <xdr:nvSpPr>
        <xdr:cNvPr id="764" name="楕円 763">
          <a:extLst>
            <a:ext uri="{FF2B5EF4-FFF2-40B4-BE49-F238E27FC236}">
              <a16:creationId xmlns:a16="http://schemas.microsoft.com/office/drawing/2014/main" id="{42EC74EE-8562-4483-8E26-205FFF3AE444}"/>
            </a:ext>
          </a:extLst>
        </xdr:cNvPr>
        <xdr:cNvSpPr/>
      </xdr:nvSpPr>
      <xdr:spPr>
        <a:xfrm>
          <a:off x="13652500" y="142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104139</xdr:rowOff>
    </xdr:from>
    <xdr:to>
      <xdr:col>76</xdr:col>
      <xdr:colOff>114300</xdr:colOff>
      <xdr:row>83</xdr:row>
      <xdr:rowOff>127000</xdr:rowOff>
    </xdr:to>
    <xdr:cxnSp macro="">
      <xdr:nvCxnSpPr>
        <xdr:cNvPr id="765" name="直線コネクタ 764">
          <a:extLst>
            <a:ext uri="{FF2B5EF4-FFF2-40B4-BE49-F238E27FC236}">
              <a16:creationId xmlns:a16="http://schemas.microsoft.com/office/drawing/2014/main" id="{3F106BD9-2FA0-48BC-98A0-24DB921F0A13}"/>
            </a:ext>
          </a:extLst>
        </xdr:cNvPr>
        <xdr:cNvCxnSpPr/>
      </xdr:nvCxnSpPr>
      <xdr:spPr>
        <a:xfrm>
          <a:off x="13703300" y="14334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24130</xdr:rowOff>
    </xdr:from>
    <xdr:to>
      <xdr:col>67</xdr:col>
      <xdr:colOff>101600</xdr:colOff>
      <xdr:row>83</xdr:row>
      <xdr:rowOff>125730</xdr:rowOff>
    </xdr:to>
    <xdr:sp macro="" textlink="">
      <xdr:nvSpPr>
        <xdr:cNvPr id="766" name="楕円 765">
          <a:extLst>
            <a:ext uri="{FF2B5EF4-FFF2-40B4-BE49-F238E27FC236}">
              <a16:creationId xmlns:a16="http://schemas.microsoft.com/office/drawing/2014/main" id="{CBC59CB2-B728-4BAA-8355-9C5414FF69AD}"/>
            </a:ext>
          </a:extLst>
        </xdr:cNvPr>
        <xdr:cNvSpPr/>
      </xdr:nvSpPr>
      <xdr:spPr>
        <a:xfrm>
          <a:off x="1276350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74930</xdr:rowOff>
    </xdr:from>
    <xdr:to>
      <xdr:col>71</xdr:col>
      <xdr:colOff>177800</xdr:colOff>
      <xdr:row>83</xdr:row>
      <xdr:rowOff>104139</xdr:rowOff>
    </xdr:to>
    <xdr:cxnSp macro="">
      <xdr:nvCxnSpPr>
        <xdr:cNvPr id="767" name="直線コネクタ 766">
          <a:extLst>
            <a:ext uri="{FF2B5EF4-FFF2-40B4-BE49-F238E27FC236}">
              <a16:creationId xmlns:a16="http://schemas.microsoft.com/office/drawing/2014/main" id="{F16B2DE4-EDE0-489B-B776-874D77AFB786}"/>
            </a:ext>
          </a:extLst>
        </xdr:cNvPr>
        <xdr:cNvCxnSpPr/>
      </xdr:nvCxnSpPr>
      <xdr:spPr>
        <a:xfrm>
          <a:off x="12814300" y="1430528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111777</xdr:rowOff>
    </xdr:from>
    <xdr:ext cx="405111" cy="259045"/>
    <xdr:sp macro="" textlink="">
      <xdr:nvSpPr>
        <xdr:cNvPr id="768" name="n_1aveValue【消防施設】&#10;有形固定資産減価償却率">
          <a:extLst>
            <a:ext uri="{FF2B5EF4-FFF2-40B4-BE49-F238E27FC236}">
              <a16:creationId xmlns:a16="http://schemas.microsoft.com/office/drawing/2014/main" id="{0FE08814-B586-40AD-9CF2-1C9EDEFDB023}"/>
            </a:ext>
          </a:extLst>
        </xdr:cNvPr>
        <xdr:cNvSpPr txBox="1"/>
      </xdr:nvSpPr>
      <xdr:spPr>
        <a:xfrm>
          <a:off x="152660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114316</xdr:rowOff>
    </xdr:from>
    <xdr:ext cx="405111" cy="259045"/>
    <xdr:sp macro="" textlink="">
      <xdr:nvSpPr>
        <xdr:cNvPr id="769" name="n_2aveValue【消防施設】&#10;有形固定資産減価償却率">
          <a:extLst>
            <a:ext uri="{FF2B5EF4-FFF2-40B4-BE49-F238E27FC236}">
              <a16:creationId xmlns:a16="http://schemas.microsoft.com/office/drawing/2014/main" id="{B5749396-9D29-4DC5-88DF-C37D82E04C96}"/>
            </a:ext>
          </a:extLst>
        </xdr:cNvPr>
        <xdr:cNvSpPr txBox="1"/>
      </xdr:nvSpPr>
      <xdr:spPr>
        <a:xfrm>
          <a:off x="14389744"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70" name="n_3aveValue【消防施設】&#10;有形固定資産減価償却率">
          <a:extLst>
            <a:ext uri="{FF2B5EF4-FFF2-40B4-BE49-F238E27FC236}">
              <a16:creationId xmlns:a16="http://schemas.microsoft.com/office/drawing/2014/main" id="{710400BA-A3DC-4F9F-93BF-BD79768EA11B}"/>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71" name="n_4aveValue【消防施設】&#10;有形固定資産減価償却率">
          <a:extLst>
            <a:ext uri="{FF2B5EF4-FFF2-40B4-BE49-F238E27FC236}">
              <a16:creationId xmlns:a16="http://schemas.microsoft.com/office/drawing/2014/main" id="{920F1B87-83B6-46DA-8F15-522E42627A91}"/>
            </a:ext>
          </a:extLst>
        </xdr:cNvPr>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26688</xdr:rowOff>
    </xdr:from>
    <xdr:ext cx="405111" cy="259045"/>
    <xdr:sp macro="" textlink="">
      <xdr:nvSpPr>
        <xdr:cNvPr id="772" name="n_1mainValue【消防施設】&#10;有形固定資産減価償却率">
          <a:extLst>
            <a:ext uri="{FF2B5EF4-FFF2-40B4-BE49-F238E27FC236}">
              <a16:creationId xmlns:a16="http://schemas.microsoft.com/office/drawing/2014/main" id="{24DC63C0-681F-475F-A591-BA8755F85D76}"/>
            </a:ext>
          </a:extLst>
        </xdr:cNvPr>
        <xdr:cNvSpPr txBox="1"/>
      </xdr:nvSpPr>
      <xdr:spPr>
        <a:xfrm>
          <a:off x="152660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168927</xdr:rowOff>
    </xdr:from>
    <xdr:ext cx="405111" cy="259045"/>
    <xdr:sp macro="" textlink="">
      <xdr:nvSpPr>
        <xdr:cNvPr id="773" name="n_2mainValue【消防施設】&#10;有形固定資産減価償却率">
          <a:extLst>
            <a:ext uri="{FF2B5EF4-FFF2-40B4-BE49-F238E27FC236}">
              <a16:creationId xmlns:a16="http://schemas.microsoft.com/office/drawing/2014/main" id="{C0F13EA4-6307-4143-90DD-BE93536FD2DF}"/>
            </a:ext>
          </a:extLst>
        </xdr:cNvPr>
        <xdr:cNvSpPr txBox="1"/>
      </xdr:nvSpPr>
      <xdr:spPr>
        <a:xfrm>
          <a:off x="14389744" y="1439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146066</xdr:rowOff>
    </xdr:from>
    <xdr:ext cx="405111" cy="259045"/>
    <xdr:sp macro="" textlink="">
      <xdr:nvSpPr>
        <xdr:cNvPr id="774" name="n_3mainValue【消防施設】&#10;有形固定資産減価償却率">
          <a:extLst>
            <a:ext uri="{FF2B5EF4-FFF2-40B4-BE49-F238E27FC236}">
              <a16:creationId xmlns:a16="http://schemas.microsoft.com/office/drawing/2014/main" id="{463E27DE-243B-4F7F-A4A2-430C75AFB9CA}"/>
            </a:ext>
          </a:extLst>
        </xdr:cNvPr>
        <xdr:cNvSpPr txBox="1"/>
      </xdr:nvSpPr>
      <xdr:spPr>
        <a:xfrm>
          <a:off x="13500744" y="1437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116857</xdr:rowOff>
    </xdr:from>
    <xdr:ext cx="405111" cy="259045"/>
    <xdr:sp macro="" textlink="">
      <xdr:nvSpPr>
        <xdr:cNvPr id="775" name="n_4mainValue【消防施設】&#10;有形固定資産減価償却率">
          <a:extLst>
            <a:ext uri="{FF2B5EF4-FFF2-40B4-BE49-F238E27FC236}">
              <a16:creationId xmlns:a16="http://schemas.microsoft.com/office/drawing/2014/main" id="{EEDF9402-24D2-4EEA-8C69-29F18011D907}"/>
            </a:ext>
          </a:extLst>
        </xdr:cNvPr>
        <xdr:cNvSpPr txBox="1"/>
      </xdr:nvSpPr>
      <xdr:spPr>
        <a:xfrm>
          <a:off x="12611744"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681600DB-F3FB-4235-87F0-C09EC888F8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EE258A27-BAFE-46B7-8D17-E757ED25A7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267648F5-FDF5-4AEE-9EA1-7BB0CA23D7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DFEB6758-3641-4F0A-92DF-AD9B41BE87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73C0804A-A5C9-482E-A533-0ECF7F9357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DF9E0480-4A95-4152-B7F7-4035FE041F5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7E482AC7-D5A3-4B6D-BB8E-03D1E3D60B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3EBE1F2D-A3DE-4AD2-9A4A-70D61D8D2CD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4ED3668C-804B-4C37-9240-7F1E5D4A51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681619AD-013E-46CE-9BED-F47F32EA77A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a:extLst>
            <a:ext uri="{FF2B5EF4-FFF2-40B4-BE49-F238E27FC236}">
              <a16:creationId xmlns:a16="http://schemas.microsoft.com/office/drawing/2014/main" id="{CD6178DA-65B0-4C61-BCAA-720FDABEBCB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a:extLst>
            <a:ext uri="{FF2B5EF4-FFF2-40B4-BE49-F238E27FC236}">
              <a16:creationId xmlns:a16="http://schemas.microsoft.com/office/drawing/2014/main" id="{B2E04720-7A0E-462E-80EA-9B71CF3CB61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a:extLst>
            <a:ext uri="{FF2B5EF4-FFF2-40B4-BE49-F238E27FC236}">
              <a16:creationId xmlns:a16="http://schemas.microsoft.com/office/drawing/2014/main" id="{E0B6A3C5-BF01-4F80-AB4B-CD46FCC45E8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a:extLst>
            <a:ext uri="{FF2B5EF4-FFF2-40B4-BE49-F238E27FC236}">
              <a16:creationId xmlns:a16="http://schemas.microsoft.com/office/drawing/2014/main" id="{8009B9D0-B9C9-4352-BEB4-5F11EA8EB05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a:extLst>
            <a:ext uri="{FF2B5EF4-FFF2-40B4-BE49-F238E27FC236}">
              <a16:creationId xmlns:a16="http://schemas.microsoft.com/office/drawing/2014/main" id="{9B9EDAF2-46DA-42C8-AD5C-B775528776E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a:extLst>
            <a:ext uri="{FF2B5EF4-FFF2-40B4-BE49-F238E27FC236}">
              <a16:creationId xmlns:a16="http://schemas.microsoft.com/office/drawing/2014/main" id="{B8AEA61A-6323-4165-8F87-E0260EA9F1E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a:extLst>
            <a:ext uri="{FF2B5EF4-FFF2-40B4-BE49-F238E27FC236}">
              <a16:creationId xmlns:a16="http://schemas.microsoft.com/office/drawing/2014/main" id="{7BEEEC67-0AAD-4EBB-8836-13B4D869AEC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a:extLst>
            <a:ext uri="{FF2B5EF4-FFF2-40B4-BE49-F238E27FC236}">
              <a16:creationId xmlns:a16="http://schemas.microsoft.com/office/drawing/2014/main" id="{885E0EB7-2CBB-45D9-9FA0-0AD038B0EB6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a:extLst>
            <a:ext uri="{FF2B5EF4-FFF2-40B4-BE49-F238E27FC236}">
              <a16:creationId xmlns:a16="http://schemas.microsoft.com/office/drawing/2014/main" id="{935D7084-283E-468D-908C-46F207631A6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a:extLst>
            <a:ext uri="{FF2B5EF4-FFF2-40B4-BE49-F238E27FC236}">
              <a16:creationId xmlns:a16="http://schemas.microsoft.com/office/drawing/2014/main" id="{D0886CFA-CD6E-4FC6-8131-7F9D28B20A2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CBE0E916-5986-48B7-B7D3-3FC0EDF2603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A8557617-91B0-494E-8B15-C625C9FF38B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777AB5B9-D30A-4507-BAD7-5C4E153160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99" name="直線コネクタ 798">
          <a:extLst>
            <a:ext uri="{FF2B5EF4-FFF2-40B4-BE49-F238E27FC236}">
              <a16:creationId xmlns:a16="http://schemas.microsoft.com/office/drawing/2014/main" id="{BBE13B85-E9B9-490B-B9CF-C397A1AA9C49}"/>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0" name="【消防施設】&#10;一人当たり面積最小値テキスト">
          <a:extLst>
            <a:ext uri="{FF2B5EF4-FFF2-40B4-BE49-F238E27FC236}">
              <a16:creationId xmlns:a16="http://schemas.microsoft.com/office/drawing/2014/main" id="{4C16FD88-08AB-483E-9C71-84ECB362D794}"/>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1" name="直線コネクタ 800">
          <a:extLst>
            <a:ext uri="{FF2B5EF4-FFF2-40B4-BE49-F238E27FC236}">
              <a16:creationId xmlns:a16="http://schemas.microsoft.com/office/drawing/2014/main" id="{8A86EF8F-6FC3-4B2C-9F62-F4E5DABA8743}"/>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2" name="【消防施設】&#10;一人当たり面積最大値テキスト">
          <a:extLst>
            <a:ext uri="{FF2B5EF4-FFF2-40B4-BE49-F238E27FC236}">
              <a16:creationId xmlns:a16="http://schemas.microsoft.com/office/drawing/2014/main" id="{3AAAF2D8-FEEB-4CE7-ABF2-F1CA27ACFA59}"/>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3" name="直線コネクタ 802">
          <a:extLst>
            <a:ext uri="{FF2B5EF4-FFF2-40B4-BE49-F238E27FC236}">
              <a16:creationId xmlns:a16="http://schemas.microsoft.com/office/drawing/2014/main" id="{6EE95E5A-096A-4D10-827E-251C5D2FBAD6}"/>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4" name="【消防施設】&#10;一人当たり面積平均値テキスト">
          <a:extLst>
            <a:ext uri="{FF2B5EF4-FFF2-40B4-BE49-F238E27FC236}">
              <a16:creationId xmlns:a16="http://schemas.microsoft.com/office/drawing/2014/main" id="{D58266CD-4BB0-498C-BB6E-F740EB50D525}"/>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5" name="フローチャート: 判断 804">
          <a:extLst>
            <a:ext uri="{FF2B5EF4-FFF2-40B4-BE49-F238E27FC236}">
              <a16:creationId xmlns:a16="http://schemas.microsoft.com/office/drawing/2014/main" id="{C9294A47-110E-4F52-B919-6A19095D39BF}"/>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06" name="フローチャート: 判断 805">
          <a:extLst>
            <a:ext uri="{FF2B5EF4-FFF2-40B4-BE49-F238E27FC236}">
              <a16:creationId xmlns:a16="http://schemas.microsoft.com/office/drawing/2014/main" id="{C8AB4ABB-9658-4F95-959C-5F8AC65CB944}"/>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07" name="フローチャート: 判断 806">
          <a:extLst>
            <a:ext uri="{FF2B5EF4-FFF2-40B4-BE49-F238E27FC236}">
              <a16:creationId xmlns:a16="http://schemas.microsoft.com/office/drawing/2014/main" id="{E14924E1-D546-4EE0-836F-54E5C97A6599}"/>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08" name="フローチャート: 判断 807">
          <a:extLst>
            <a:ext uri="{FF2B5EF4-FFF2-40B4-BE49-F238E27FC236}">
              <a16:creationId xmlns:a16="http://schemas.microsoft.com/office/drawing/2014/main" id="{DC4A8CD8-D5A9-4957-BA37-149D742B7D0D}"/>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09" name="フローチャート: 判断 808">
          <a:extLst>
            <a:ext uri="{FF2B5EF4-FFF2-40B4-BE49-F238E27FC236}">
              <a16:creationId xmlns:a16="http://schemas.microsoft.com/office/drawing/2014/main" id="{7B829F67-8458-4232-AF4A-EAFDFD99FCE5}"/>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4AF6FDD7-5AA6-4BC6-8DF8-E08B47223F3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30CB4365-9B06-4017-94C0-E397A50F7F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7CD048A2-CA62-4553-AE8D-321AE94353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1D4ADD1-8FBC-4B97-AE69-259869EB20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EDB1E90-26F5-4D5D-BE68-DA358A27426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97789</xdr:rowOff>
    </xdr:from>
    <xdr:to>
      <xdr:col>116</xdr:col>
      <xdr:colOff>114300</xdr:colOff>
      <xdr:row>86</xdr:row>
      <xdr:rowOff>27939</xdr:rowOff>
    </xdr:to>
    <xdr:sp macro="" textlink="">
      <xdr:nvSpPr>
        <xdr:cNvPr id="815" name="楕円 814">
          <a:extLst>
            <a:ext uri="{FF2B5EF4-FFF2-40B4-BE49-F238E27FC236}">
              <a16:creationId xmlns:a16="http://schemas.microsoft.com/office/drawing/2014/main" id="{8724D7D5-ED01-4B50-9D28-0108AC89B075}"/>
            </a:ext>
          </a:extLst>
        </xdr:cNvPr>
        <xdr:cNvSpPr/>
      </xdr:nvSpPr>
      <xdr:spPr>
        <a:xfrm>
          <a:off x="22110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816" name="【消防施設】&#10;一人当たり面積該当値テキスト">
          <a:extLst>
            <a:ext uri="{FF2B5EF4-FFF2-40B4-BE49-F238E27FC236}">
              <a16:creationId xmlns:a16="http://schemas.microsoft.com/office/drawing/2014/main" id="{4A4EB0C4-5A21-4E17-B982-1903EFA5ACA0}"/>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817" name="楕円 816">
          <a:extLst>
            <a:ext uri="{FF2B5EF4-FFF2-40B4-BE49-F238E27FC236}">
              <a16:creationId xmlns:a16="http://schemas.microsoft.com/office/drawing/2014/main" id="{94B818CD-877B-447F-823F-743677F29CFC}"/>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148589</xdr:rowOff>
    </xdr:from>
    <xdr:to>
      <xdr:col>116</xdr:col>
      <xdr:colOff>63500</xdr:colOff>
      <xdr:row>85</xdr:row>
      <xdr:rowOff>152400</xdr:rowOff>
    </xdr:to>
    <xdr:cxnSp macro="">
      <xdr:nvCxnSpPr>
        <xdr:cNvPr id="818" name="直線コネクタ 817">
          <a:extLst>
            <a:ext uri="{FF2B5EF4-FFF2-40B4-BE49-F238E27FC236}">
              <a16:creationId xmlns:a16="http://schemas.microsoft.com/office/drawing/2014/main" id="{6E3C14D2-E309-4B1C-BBB2-34CCB4BAF156}"/>
            </a:ext>
          </a:extLst>
        </xdr:cNvPr>
        <xdr:cNvCxnSpPr/>
      </xdr:nvCxnSpPr>
      <xdr:spPr>
        <a:xfrm flipV="1">
          <a:off x="21323300" y="147218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106172</xdr:rowOff>
    </xdr:from>
    <xdr:to>
      <xdr:col>107</xdr:col>
      <xdr:colOff>101600</xdr:colOff>
      <xdr:row>86</xdr:row>
      <xdr:rowOff>36322</xdr:rowOff>
    </xdr:to>
    <xdr:sp macro="" textlink="">
      <xdr:nvSpPr>
        <xdr:cNvPr id="819" name="楕円 818">
          <a:extLst>
            <a:ext uri="{FF2B5EF4-FFF2-40B4-BE49-F238E27FC236}">
              <a16:creationId xmlns:a16="http://schemas.microsoft.com/office/drawing/2014/main" id="{C4FD8977-0316-460A-A4FD-0286D5AE8F43}"/>
            </a:ext>
          </a:extLst>
        </xdr:cNvPr>
        <xdr:cNvSpPr/>
      </xdr:nvSpPr>
      <xdr:spPr>
        <a:xfrm>
          <a:off x="20383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156972</xdr:rowOff>
    </xdr:to>
    <xdr:cxnSp macro="">
      <xdr:nvCxnSpPr>
        <xdr:cNvPr id="820" name="直線コネクタ 819">
          <a:extLst>
            <a:ext uri="{FF2B5EF4-FFF2-40B4-BE49-F238E27FC236}">
              <a16:creationId xmlns:a16="http://schemas.microsoft.com/office/drawing/2014/main" id="{42156DE4-C204-4D26-BDD9-19DE006EC15F}"/>
            </a:ext>
          </a:extLst>
        </xdr:cNvPr>
        <xdr:cNvCxnSpPr/>
      </xdr:nvCxnSpPr>
      <xdr:spPr>
        <a:xfrm flipV="1">
          <a:off x="20434300" y="147256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107696</xdr:rowOff>
    </xdr:from>
    <xdr:to>
      <xdr:col>102</xdr:col>
      <xdr:colOff>165100</xdr:colOff>
      <xdr:row>86</xdr:row>
      <xdr:rowOff>37846</xdr:rowOff>
    </xdr:to>
    <xdr:sp macro="" textlink="">
      <xdr:nvSpPr>
        <xdr:cNvPr id="821" name="楕円 820">
          <a:extLst>
            <a:ext uri="{FF2B5EF4-FFF2-40B4-BE49-F238E27FC236}">
              <a16:creationId xmlns:a16="http://schemas.microsoft.com/office/drawing/2014/main" id="{AE91FC12-DDCF-4F62-9F02-699D26E266F6}"/>
            </a:ext>
          </a:extLst>
        </xdr:cNvPr>
        <xdr:cNvSpPr/>
      </xdr:nvSpPr>
      <xdr:spPr>
        <a:xfrm>
          <a:off x="19494500" y="1468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156972</xdr:rowOff>
    </xdr:from>
    <xdr:to>
      <xdr:col>107</xdr:col>
      <xdr:colOff>50800</xdr:colOff>
      <xdr:row>85</xdr:row>
      <xdr:rowOff>158496</xdr:rowOff>
    </xdr:to>
    <xdr:cxnSp macro="">
      <xdr:nvCxnSpPr>
        <xdr:cNvPr id="822" name="直線コネクタ 821">
          <a:extLst>
            <a:ext uri="{FF2B5EF4-FFF2-40B4-BE49-F238E27FC236}">
              <a16:creationId xmlns:a16="http://schemas.microsoft.com/office/drawing/2014/main" id="{6D2B5F62-8DDD-4952-8F8D-630C4B0C6285}"/>
            </a:ext>
          </a:extLst>
        </xdr:cNvPr>
        <xdr:cNvCxnSpPr/>
      </xdr:nvCxnSpPr>
      <xdr:spPr>
        <a:xfrm flipV="1">
          <a:off x="19545300" y="147302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3" name="n_1aveValue【消防施設】&#10;一人当たり面積">
          <a:extLst>
            <a:ext uri="{FF2B5EF4-FFF2-40B4-BE49-F238E27FC236}">
              <a16:creationId xmlns:a16="http://schemas.microsoft.com/office/drawing/2014/main" id="{4AC9C58E-E029-48D0-BE6D-4D999B997849}"/>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24" name="n_2aveValue【消防施設】&#10;一人当たり面積">
          <a:extLst>
            <a:ext uri="{FF2B5EF4-FFF2-40B4-BE49-F238E27FC236}">
              <a16:creationId xmlns:a16="http://schemas.microsoft.com/office/drawing/2014/main" id="{C7BD773B-C2B3-4C28-A613-90B4C08B8D3E}"/>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25" name="n_3aveValue【消防施設】&#10;一人当たり面積">
          <a:extLst>
            <a:ext uri="{FF2B5EF4-FFF2-40B4-BE49-F238E27FC236}">
              <a16:creationId xmlns:a16="http://schemas.microsoft.com/office/drawing/2014/main" id="{FB7A00E5-5EC4-4B58-AFCD-03595E4B5533}"/>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26" name="n_4aveValue【消防施設】&#10;一人当たり面積">
          <a:extLst>
            <a:ext uri="{FF2B5EF4-FFF2-40B4-BE49-F238E27FC236}">
              <a16:creationId xmlns:a16="http://schemas.microsoft.com/office/drawing/2014/main" id="{C73FBFE4-2104-4E7F-8BEB-907526343BB4}"/>
            </a:ext>
          </a:extLst>
        </xdr:cNvPr>
        <xdr:cNvSpPr txBox="1"/>
      </xdr:nvSpPr>
      <xdr:spPr>
        <a:xfrm>
          <a:off x="18421427" y="144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48277</xdr:rowOff>
    </xdr:from>
    <xdr:ext cx="469744" cy="259045"/>
    <xdr:sp macro="" textlink="">
      <xdr:nvSpPr>
        <xdr:cNvPr id="827" name="n_1mainValue【消防施設】&#10;一人当たり面積">
          <a:extLst>
            <a:ext uri="{FF2B5EF4-FFF2-40B4-BE49-F238E27FC236}">
              <a16:creationId xmlns:a16="http://schemas.microsoft.com/office/drawing/2014/main" id="{B65634FE-D28D-4123-A3CB-E778345CF2CB}"/>
            </a:ext>
          </a:extLst>
        </xdr:cNvPr>
        <xdr:cNvSpPr txBox="1"/>
      </xdr:nvSpPr>
      <xdr:spPr>
        <a:xfrm>
          <a:off x="210757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27449</xdr:rowOff>
    </xdr:from>
    <xdr:ext cx="469744" cy="259045"/>
    <xdr:sp macro="" textlink="">
      <xdr:nvSpPr>
        <xdr:cNvPr id="828" name="n_2mainValue【消防施設】&#10;一人当たり面積">
          <a:extLst>
            <a:ext uri="{FF2B5EF4-FFF2-40B4-BE49-F238E27FC236}">
              <a16:creationId xmlns:a16="http://schemas.microsoft.com/office/drawing/2014/main" id="{0E926385-85CA-4693-A144-CE5BF6DBAFF2}"/>
            </a:ext>
          </a:extLst>
        </xdr:cNvPr>
        <xdr:cNvSpPr txBox="1"/>
      </xdr:nvSpPr>
      <xdr:spPr>
        <a:xfrm>
          <a:off x="20199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54373</xdr:rowOff>
    </xdr:from>
    <xdr:ext cx="469744" cy="259045"/>
    <xdr:sp macro="" textlink="">
      <xdr:nvSpPr>
        <xdr:cNvPr id="829" name="n_3mainValue【消防施設】&#10;一人当たり面積">
          <a:extLst>
            <a:ext uri="{FF2B5EF4-FFF2-40B4-BE49-F238E27FC236}">
              <a16:creationId xmlns:a16="http://schemas.microsoft.com/office/drawing/2014/main" id="{A7CBA99D-BC34-47DA-9ADA-C30082A1ABAF}"/>
            </a:ext>
          </a:extLst>
        </xdr:cNvPr>
        <xdr:cNvSpPr txBox="1"/>
      </xdr:nvSpPr>
      <xdr:spPr>
        <a:xfrm>
          <a:off x="19310427" y="1445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E1A80BB6-657A-46DC-88F3-9A6F833F33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5D4351CE-8BAC-4488-A689-83B4983586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704F3F70-B804-4DCB-91AE-E359AAEE36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8CD7E4C6-F7A2-4461-B841-EA974F2592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7C79ED24-1669-4311-8AB1-1F7DB7CBF9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A9F00DEC-A292-4567-85F1-C360DEB6A6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9BD81678-03F8-45B0-871B-292E9A458F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A2DD7186-18B1-4C0E-A894-83D70A1F717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1820029B-8441-41DE-AF6B-82E0B006E97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6F0CF4BE-A258-4C6B-BA14-C13F1C5217F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F368BED6-A5A3-4E38-8F5F-7D1CBB1FEEB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BE850411-E161-4540-88EE-9D2E23BD0D7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3C9E25BE-D91C-4390-8397-C53C66EC66B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6813BEBC-6A92-4587-A041-1608E85F00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6EA5AA41-1C8B-4563-9E85-48A4A903E6C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A7D889A1-3EA1-4686-98E0-1D2D3CE32F2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E6BD8ADD-F17D-4B5B-B25B-C286FC76D10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DB37146C-D1CE-429F-B4A7-09FD10E042C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9A59CA82-6921-4DB1-BE53-4230C5D2C88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1DF53AC8-3937-4D8B-BFCC-095A6261548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11D17511-84F4-4F56-8D5A-5182A98E9B2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BD84093C-FAB7-4265-82F5-08F6B0B60C3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7C5D07C7-99C0-4E10-9A8A-8BDA289FC41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37395269-E57F-4905-9D41-1CF2C99018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F866FDF1-5969-4A49-ADFC-A244C88B4E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55" name="直線コネクタ 854">
          <a:extLst>
            <a:ext uri="{FF2B5EF4-FFF2-40B4-BE49-F238E27FC236}">
              <a16:creationId xmlns:a16="http://schemas.microsoft.com/office/drawing/2014/main" id="{1314844E-C292-4CAF-97C3-D51EF7C2B6DA}"/>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6" name="【庁舎】&#10;有形固定資産減価償却率最小値テキスト">
          <a:extLst>
            <a:ext uri="{FF2B5EF4-FFF2-40B4-BE49-F238E27FC236}">
              <a16:creationId xmlns:a16="http://schemas.microsoft.com/office/drawing/2014/main" id="{4B09AE9B-EDF3-470C-B9DF-83D2F8261A6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7" name="直線コネクタ 856">
          <a:extLst>
            <a:ext uri="{FF2B5EF4-FFF2-40B4-BE49-F238E27FC236}">
              <a16:creationId xmlns:a16="http://schemas.microsoft.com/office/drawing/2014/main" id="{64560923-441B-42C5-A64A-55B734B4025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58" name="【庁舎】&#10;有形固定資産減価償却率最大値テキスト">
          <a:extLst>
            <a:ext uri="{FF2B5EF4-FFF2-40B4-BE49-F238E27FC236}">
              <a16:creationId xmlns:a16="http://schemas.microsoft.com/office/drawing/2014/main" id="{48FAEE8F-77A7-4F2F-9071-489500B48904}"/>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59" name="直線コネクタ 858">
          <a:extLst>
            <a:ext uri="{FF2B5EF4-FFF2-40B4-BE49-F238E27FC236}">
              <a16:creationId xmlns:a16="http://schemas.microsoft.com/office/drawing/2014/main" id="{4D2DBB91-3B7E-4AE9-BDAD-209073D4FCDD}"/>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0" name="【庁舎】&#10;有形固定資産減価償却率平均値テキスト">
          <a:extLst>
            <a:ext uri="{FF2B5EF4-FFF2-40B4-BE49-F238E27FC236}">
              <a16:creationId xmlns:a16="http://schemas.microsoft.com/office/drawing/2014/main" id="{D06B4F83-49D9-4244-A8DE-778548EBC12C}"/>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1" name="フローチャート: 判断 860">
          <a:extLst>
            <a:ext uri="{FF2B5EF4-FFF2-40B4-BE49-F238E27FC236}">
              <a16:creationId xmlns:a16="http://schemas.microsoft.com/office/drawing/2014/main" id="{B5EE3EF5-C958-4661-8081-94B4AAA34941}"/>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2" name="フローチャート: 判断 861">
          <a:extLst>
            <a:ext uri="{FF2B5EF4-FFF2-40B4-BE49-F238E27FC236}">
              <a16:creationId xmlns:a16="http://schemas.microsoft.com/office/drawing/2014/main" id="{BF954504-42FA-4787-A09C-2223CB4B1835}"/>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3" name="フローチャート: 判断 862">
          <a:extLst>
            <a:ext uri="{FF2B5EF4-FFF2-40B4-BE49-F238E27FC236}">
              <a16:creationId xmlns:a16="http://schemas.microsoft.com/office/drawing/2014/main" id="{EBCB12C2-FD57-414D-9043-2F905E79C3C2}"/>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64" name="フローチャート: 判断 863">
          <a:extLst>
            <a:ext uri="{FF2B5EF4-FFF2-40B4-BE49-F238E27FC236}">
              <a16:creationId xmlns:a16="http://schemas.microsoft.com/office/drawing/2014/main" id="{7A803422-198B-4DC2-BFED-71B32BEA5E01}"/>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5" name="フローチャート: 判断 864">
          <a:extLst>
            <a:ext uri="{FF2B5EF4-FFF2-40B4-BE49-F238E27FC236}">
              <a16:creationId xmlns:a16="http://schemas.microsoft.com/office/drawing/2014/main" id="{BE983396-E49F-477C-8BF4-CAB089446952}"/>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6BBE0A9-0F0F-4328-9C21-2993B39B2B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CE9D5C3F-6A80-4947-ABEE-0F6C719019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57F551B3-F5CF-4AC3-89E0-6E73E8A57C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92E242E-94FE-4139-87BC-645841F6BC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C86B429-F8BE-4DBB-B136-FCA59C4295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871" name="楕円 870">
          <a:extLst>
            <a:ext uri="{FF2B5EF4-FFF2-40B4-BE49-F238E27FC236}">
              <a16:creationId xmlns:a16="http://schemas.microsoft.com/office/drawing/2014/main" id="{83C81A9C-73BA-450F-9793-BE4BB624B685}"/>
            </a:ext>
          </a:extLst>
        </xdr:cNvPr>
        <xdr:cNvSpPr/>
      </xdr:nvSpPr>
      <xdr:spPr>
        <a:xfrm>
          <a:off x="16268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872" name="【庁舎】&#10;有形固定資産減価償却率該当値テキスト">
          <a:extLst>
            <a:ext uri="{FF2B5EF4-FFF2-40B4-BE49-F238E27FC236}">
              <a16:creationId xmlns:a16="http://schemas.microsoft.com/office/drawing/2014/main" id="{C2D7F7F1-75BA-45D8-B56F-58574A718D3E}"/>
            </a:ext>
          </a:extLst>
        </xdr:cNvPr>
        <xdr:cNvSpPr txBox="1"/>
      </xdr:nvSpPr>
      <xdr:spPr>
        <a:xfrm>
          <a:off x="16357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4173</xdr:rowOff>
    </xdr:from>
    <xdr:to>
      <xdr:col>81</xdr:col>
      <xdr:colOff>101600</xdr:colOff>
      <xdr:row>102</xdr:row>
      <xdr:rowOff>105773</xdr:rowOff>
    </xdr:to>
    <xdr:sp macro="" textlink="">
      <xdr:nvSpPr>
        <xdr:cNvPr id="873" name="楕円 872">
          <a:extLst>
            <a:ext uri="{FF2B5EF4-FFF2-40B4-BE49-F238E27FC236}">
              <a16:creationId xmlns:a16="http://schemas.microsoft.com/office/drawing/2014/main" id="{14262495-DC27-4D95-9D39-72DB820F56C1}"/>
            </a:ext>
          </a:extLst>
        </xdr:cNvPr>
        <xdr:cNvSpPr/>
      </xdr:nvSpPr>
      <xdr:spPr>
        <a:xfrm>
          <a:off x="15430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54973</xdr:rowOff>
    </xdr:from>
    <xdr:to>
      <xdr:col>85</xdr:col>
      <xdr:colOff>127000</xdr:colOff>
      <xdr:row>102</xdr:row>
      <xdr:rowOff>110489</xdr:rowOff>
    </xdr:to>
    <xdr:cxnSp macro="">
      <xdr:nvCxnSpPr>
        <xdr:cNvPr id="874" name="直線コネクタ 873">
          <a:extLst>
            <a:ext uri="{FF2B5EF4-FFF2-40B4-BE49-F238E27FC236}">
              <a16:creationId xmlns:a16="http://schemas.microsoft.com/office/drawing/2014/main" id="{E749E26C-84BD-4791-BB20-B18DCDEA9D67}"/>
            </a:ext>
          </a:extLst>
        </xdr:cNvPr>
        <xdr:cNvCxnSpPr/>
      </xdr:nvCxnSpPr>
      <xdr:spPr>
        <a:xfrm>
          <a:off x="15481300" y="17542873"/>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138068</xdr:rowOff>
    </xdr:from>
    <xdr:to>
      <xdr:col>76</xdr:col>
      <xdr:colOff>165100</xdr:colOff>
      <xdr:row>108</xdr:row>
      <xdr:rowOff>68218</xdr:rowOff>
    </xdr:to>
    <xdr:sp macro="" textlink="">
      <xdr:nvSpPr>
        <xdr:cNvPr id="875" name="楕円 874">
          <a:extLst>
            <a:ext uri="{FF2B5EF4-FFF2-40B4-BE49-F238E27FC236}">
              <a16:creationId xmlns:a16="http://schemas.microsoft.com/office/drawing/2014/main" id="{104C42C8-45A0-4BB6-AB28-B7BEB8C1ACFE}"/>
            </a:ext>
          </a:extLst>
        </xdr:cNvPr>
        <xdr:cNvSpPr/>
      </xdr:nvSpPr>
      <xdr:spPr>
        <a:xfrm>
          <a:off x="14541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54973</xdr:rowOff>
    </xdr:from>
    <xdr:to>
      <xdr:col>81</xdr:col>
      <xdr:colOff>50800</xdr:colOff>
      <xdr:row>108</xdr:row>
      <xdr:rowOff>17418</xdr:rowOff>
    </xdr:to>
    <xdr:cxnSp macro="">
      <xdr:nvCxnSpPr>
        <xdr:cNvPr id="876" name="直線コネクタ 875">
          <a:extLst>
            <a:ext uri="{FF2B5EF4-FFF2-40B4-BE49-F238E27FC236}">
              <a16:creationId xmlns:a16="http://schemas.microsoft.com/office/drawing/2014/main" id="{1ECDEB13-DC3F-463D-B92A-FBE19F954C53}"/>
            </a:ext>
          </a:extLst>
        </xdr:cNvPr>
        <xdr:cNvCxnSpPr/>
      </xdr:nvCxnSpPr>
      <xdr:spPr>
        <a:xfrm flipV="1">
          <a:off x="14592300" y="17542873"/>
          <a:ext cx="889000" cy="99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115207</xdr:rowOff>
    </xdr:from>
    <xdr:to>
      <xdr:col>72</xdr:col>
      <xdr:colOff>38100</xdr:colOff>
      <xdr:row>108</xdr:row>
      <xdr:rowOff>45357</xdr:rowOff>
    </xdr:to>
    <xdr:sp macro="" textlink="">
      <xdr:nvSpPr>
        <xdr:cNvPr id="877" name="楕円 876">
          <a:extLst>
            <a:ext uri="{FF2B5EF4-FFF2-40B4-BE49-F238E27FC236}">
              <a16:creationId xmlns:a16="http://schemas.microsoft.com/office/drawing/2014/main" id="{013114A5-7C8D-4F34-ABF5-07C7256D7D02}"/>
            </a:ext>
          </a:extLst>
        </xdr:cNvPr>
        <xdr:cNvSpPr/>
      </xdr:nvSpPr>
      <xdr:spPr>
        <a:xfrm>
          <a:off x="1365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166007</xdr:rowOff>
    </xdr:from>
    <xdr:to>
      <xdr:col>76</xdr:col>
      <xdr:colOff>114300</xdr:colOff>
      <xdr:row>108</xdr:row>
      <xdr:rowOff>17418</xdr:rowOff>
    </xdr:to>
    <xdr:cxnSp macro="">
      <xdr:nvCxnSpPr>
        <xdr:cNvPr id="878" name="直線コネクタ 877">
          <a:extLst>
            <a:ext uri="{FF2B5EF4-FFF2-40B4-BE49-F238E27FC236}">
              <a16:creationId xmlns:a16="http://schemas.microsoft.com/office/drawing/2014/main" id="{ADD20578-1E49-45B0-B141-F8BAA16E1C89}"/>
            </a:ext>
          </a:extLst>
        </xdr:cNvPr>
        <xdr:cNvCxnSpPr/>
      </xdr:nvCxnSpPr>
      <xdr:spPr>
        <a:xfrm>
          <a:off x="13703300" y="185111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95613</xdr:rowOff>
    </xdr:from>
    <xdr:to>
      <xdr:col>67</xdr:col>
      <xdr:colOff>101600</xdr:colOff>
      <xdr:row>108</xdr:row>
      <xdr:rowOff>25763</xdr:rowOff>
    </xdr:to>
    <xdr:sp macro="" textlink="">
      <xdr:nvSpPr>
        <xdr:cNvPr id="879" name="楕円 878">
          <a:extLst>
            <a:ext uri="{FF2B5EF4-FFF2-40B4-BE49-F238E27FC236}">
              <a16:creationId xmlns:a16="http://schemas.microsoft.com/office/drawing/2014/main" id="{075625B3-00CC-45F1-9A7B-300E6F391039}"/>
            </a:ext>
          </a:extLst>
        </xdr:cNvPr>
        <xdr:cNvSpPr/>
      </xdr:nvSpPr>
      <xdr:spPr>
        <a:xfrm>
          <a:off x="1276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146413</xdr:rowOff>
    </xdr:from>
    <xdr:to>
      <xdr:col>71</xdr:col>
      <xdr:colOff>177800</xdr:colOff>
      <xdr:row>107</xdr:row>
      <xdr:rowOff>166007</xdr:rowOff>
    </xdr:to>
    <xdr:cxnSp macro="">
      <xdr:nvCxnSpPr>
        <xdr:cNvPr id="880" name="直線コネクタ 879">
          <a:extLst>
            <a:ext uri="{FF2B5EF4-FFF2-40B4-BE49-F238E27FC236}">
              <a16:creationId xmlns:a16="http://schemas.microsoft.com/office/drawing/2014/main" id="{BA3E854C-F373-4F96-85A7-F23E1DFF54D5}"/>
            </a:ext>
          </a:extLst>
        </xdr:cNvPr>
        <xdr:cNvCxnSpPr/>
      </xdr:nvCxnSpPr>
      <xdr:spPr>
        <a:xfrm>
          <a:off x="12814300" y="184915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1" name="n_1aveValue【庁舎】&#10;有形固定資産減価償却率">
          <a:extLst>
            <a:ext uri="{FF2B5EF4-FFF2-40B4-BE49-F238E27FC236}">
              <a16:creationId xmlns:a16="http://schemas.microsoft.com/office/drawing/2014/main" id="{F3402129-9906-4023-840F-1C02F230299D}"/>
            </a:ext>
          </a:extLst>
        </xdr:cNvPr>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2" name="n_2aveValue【庁舎】&#10;有形固定資産減価償却率">
          <a:extLst>
            <a:ext uri="{FF2B5EF4-FFF2-40B4-BE49-F238E27FC236}">
              <a16:creationId xmlns:a16="http://schemas.microsoft.com/office/drawing/2014/main" id="{DB31BFE7-28A5-401B-98DE-584766BDD47F}"/>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83" name="n_3aveValue【庁舎】&#10;有形固定資産減価償却率">
          <a:extLst>
            <a:ext uri="{FF2B5EF4-FFF2-40B4-BE49-F238E27FC236}">
              <a16:creationId xmlns:a16="http://schemas.microsoft.com/office/drawing/2014/main" id="{B8285EA8-61C4-47F2-9638-7AE7FC91CE56}"/>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4" name="n_4aveValue【庁舎】&#10;有形固定資産減価償却率">
          <a:extLst>
            <a:ext uri="{FF2B5EF4-FFF2-40B4-BE49-F238E27FC236}">
              <a16:creationId xmlns:a16="http://schemas.microsoft.com/office/drawing/2014/main" id="{5D5413A2-1C61-4B8C-B84F-EA71A84EE2DB}"/>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122300</xdr:rowOff>
    </xdr:from>
    <xdr:ext cx="405111" cy="259045"/>
    <xdr:sp macro="" textlink="">
      <xdr:nvSpPr>
        <xdr:cNvPr id="885" name="n_1mainValue【庁舎】&#10;有形固定資産減価償却率">
          <a:extLst>
            <a:ext uri="{FF2B5EF4-FFF2-40B4-BE49-F238E27FC236}">
              <a16:creationId xmlns:a16="http://schemas.microsoft.com/office/drawing/2014/main" id="{9F402312-59C7-4832-AD58-5532F69CACB0}"/>
            </a:ext>
          </a:extLst>
        </xdr:cNvPr>
        <xdr:cNvSpPr txBox="1"/>
      </xdr:nvSpPr>
      <xdr:spPr>
        <a:xfrm>
          <a:off x="152660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59345</xdr:rowOff>
    </xdr:from>
    <xdr:ext cx="405111" cy="259045"/>
    <xdr:sp macro="" textlink="">
      <xdr:nvSpPr>
        <xdr:cNvPr id="886" name="n_2mainValue【庁舎】&#10;有形固定資産減価償却率">
          <a:extLst>
            <a:ext uri="{FF2B5EF4-FFF2-40B4-BE49-F238E27FC236}">
              <a16:creationId xmlns:a16="http://schemas.microsoft.com/office/drawing/2014/main" id="{BDD83912-592D-4620-AB50-2D9A53F7313C}"/>
            </a:ext>
          </a:extLst>
        </xdr:cNvPr>
        <xdr:cNvSpPr txBox="1"/>
      </xdr:nvSpPr>
      <xdr:spPr>
        <a:xfrm>
          <a:off x="14389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36484</xdr:rowOff>
    </xdr:from>
    <xdr:ext cx="405111" cy="259045"/>
    <xdr:sp macro="" textlink="">
      <xdr:nvSpPr>
        <xdr:cNvPr id="887" name="n_3mainValue【庁舎】&#10;有形固定資産減価償却率">
          <a:extLst>
            <a:ext uri="{FF2B5EF4-FFF2-40B4-BE49-F238E27FC236}">
              <a16:creationId xmlns:a16="http://schemas.microsoft.com/office/drawing/2014/main" id="{5E1D88B5-7C50-4DD4-8670-B55B9A5D67CB}"/>
            </a:ext>
          </a:extLst>
        </xdr:cNvPr>
        <xdr:cNvSpPr txBox="1"/>
      </xdr:nvSpPr>
      <xdr:spPr>
        <a:xfrm>
          <a:off x="13500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16890</xdr:rowOff>
    </xdr:from>
    <xdr:ext cx="405111" cy="259045"/>
    <xdr:sp macro="" textlink="">
      <xdr:nvSpPr>
        <xdr:cNvPr id="888" name="n_4mainValue【庁舎】&#10;有形固定資産減価償却率">
          <a:extLst>
            <a:ext uri="{FF2B5EF4-FFF2-40B4-BE49-F238E27FC236}">
              <a16:creationId xmlns:a16="http://schemas.microsoft.com/office/drawing/2014/main" id="{EC55704F-E58F-42A4-A2C8-519A007AFFD8}"/>
            </a:ext>
          </a:extLst>
        </xdr:cNvPr>
        <xdr:cNvSpPr txBox="1"/>
      </xdr:nvSpPr>
      <xdr:spPr>
        <a:xfrm>
          <a:off x="12611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F6C42D6C-2290-419D-A043-E5E21EAA218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A082EE41-F47D-4367-A81F-B781352B74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1E61B59D-71BD-4219-931E-97EE4C67043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41AC5D76-9432-4F2C-860B-6126058FC2C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343E3AF2-4C1E-4AD5-A86D-C6899020A1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ED17F024-D168-4B5C-82DE-685404447BA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67520C56-965B-47CC-9561-058821D30B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61C4C260-C011-4A37-843C-ED1C6DA00E9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595506D1-10DB-4B3E-9A3F-8E580B1EEB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7D8A5D36-146F-4647-85ED-34C150FBDB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9" name="直線コネクタ 898">
          <a:extLst>
            <a:ext uri="{FF2B5EF4-FFF2-40B4-BE49-F238E27FC236}">
              <a16:creationId xmlns:a16="http://schemas.microsoft.com/office/drawing/2014/main" id="{6316DFA3-2F23-4C42-A8B7-EDCF22BFCB66}"/>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0" name="テキスト ボックス 899">
          <a:extLst>
            <a:ext uri="{FF2B5EF4-FFF2-40B4-BE49-F238E27FC236}">
              <a16:creationId xmlns:a16="http://schemas.microsoft.com/office/drawing/2014/main" id="{B78D198C-8726-4DE6-974C-A3D82CAD6841}"/>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1" name="直線コネクタ 900">
          <a:extLst>
            <a:ext uri="{FF2B5EF4-FFF2-40B4-BE49-F238E27FC236}">
              <a16:creationId xmlns:a16="http://schemas.microsoft.com/office/drawing/2014/main" id="{30977B1D-008D-4C49-90F8-46ADA0EB0B76}"/>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2" name="テキスト ボックス 901">
          <a:extLst>
            <a:ext uri="{FF2B5EF4-FFF2-40B4-BE49-F238E27FC236}">
              <a16:creationId xmlns:a16="http://schemas.microsoft.com/office/drawing/2014/main" id="{CB47D2B2-6CED-4861-AA73-11C28CBAB362}"/>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3" name="直線コネクタ 902">
          <a:extLst>
            <a:ext uri="{FF2B5EF4-FFF2-40B4-BE49-F238E27FC236}">
              <a16:creationId xmlns:a16="http://schemas.microsoft.com/office/drawing/2014/main" id="{D49B722A-42CE-4AF6-95E2-802A50FEEF95}"/>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4" name="テキスト ボックス 903">
          <a:extLst>
            <a:ext uri="{FF2B5EF4-FFF2-40B4-BE49-F238E27FC236}">
              <a16:creationId xmlns:a16="http://schemas.microsoft.com/office/drawing/2014/main" id="{A508A43C-A018-4D4B-AC11-2D3F6CD514C8}"/>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a:extLst>
            <a:ext uri="{FF2B5EF4-FFF2-40B4-BE49-F238E27FC236}">
              <a16:creationId xmlns:a16="http://schemas.microsoft.com/office/drawing/2014/main" id="{1B69ACE6-4076-4DB4-BD12-7AE8BC7A76A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a:extLst>
            <a:ext uri="{FF2B5EF4-FFF2-40B4-BE49-F238E27FC236}">
              <a16:creationId xmlns:a16="http://schemas.microsoft.com/office/drawing/2014/main" id="{F90E7568-F9DB-4EAF-8750-ED28E5788C0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7" name="直線コネクタ 906">
          <a:extLst>
            <a:ext uri="{FF2B5EF4-FFF2-40B4-BE49-F238E27FC236}">
              <a16:creationId xmlns:a16="http://schemas.microsoft.com/office/drawing/2014/main" id="{74D170B2-9E90-4A52-80A4-C5A207B794A3}"/>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8" name="テキスト ボックス 907">
          <a:extLst>
            <a:ext uri="{FF2B5EF4-FFF2-40B4-BE49-F238E27FC236}">
              <a16:creationId xmlns:a16="http://schemas.microsoft.com/office/drawing/2014/main" id="{97EBE289-E71A-45D5-8D32-FB68327DB66C}"/>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9" name="直線コネクタ 908">
          <a:extLst>
            <a:ext uri="{FF2B5EF4-FFF2-40B4-BE49-F238E27FC236}">
              <a16:creationId xmlns:a16="http://schemas.microsoft.com/office/drawing/2014/main" id="{9FD9439F-1B33-4C8B-8F9E-235FBD6DC034}"/>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0" name="テキスト ボックス 909">
          <a:extLst>
            <a:ext uri="{FF2B5EF4-FFF2-40B4-BE49-F238E27FC236}">
              <a16:creationId xmlns:a16="http://schemas.microsoft.com/office/drawing/2014/main" id="{14109408-A540-45CC-96E8-0A5A82FE867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1" name="直線コネクタ 910">
          <a:extLst>
            <a:ext uri="{FF2B5EF4-FFF2-40B4-BE49-F238E27FC236}">
              <a16:creationId xmlns:a16="http://schemas.microsoft.com/office/drawing/2014/main" id="{55BC1A1B-BC39-4702-A564-4AED2DCFCB22}"/>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2" name="テキスト ボックス 911">
          <a:extLst>
            <a:ext uri="{FF2B5EF4-FFF2-40B4-BE49-F238E27FC236}">
              <a16:creationId xmlns:a16="http://schemas.microsoft.com/office/drawing/2014/main" id="{51071F38-6259-4B80-8B13-AB180D873189}"/>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D80DAB60-B7EA-4542-89B8-BE0F751296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749264B7-91BD-4DC3-9A52-4959275B462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38F196A4-EE19-4D09-8BC8-4370006336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16" name="直線コネクタ 915">
          <a:extLst>
            <a:ext uri="{FF2B5EF4-FFF2-40B4-BE49-F238E27FC236}">
              <a16:creationId xmlns:a16="http://schemas.microsoft.com/office/drawing/2014/main" id="{164B1FB2-50DD-460A-BE91-8FECFE05C7C9}"/>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7" name="【庁舎】&#10;一人当たり面積最小値テキスト">
          <a:extLst>
            <a:ext uri="{FF2B5EF4-FFF2-40B4-BE49-F238E27FC236}">
              <a16:creationId xmlns:a16="http://schemas.microsoft.com/office/drawing/2014/main" id="{A3B1F1DE-B86D-4AED-A24E-4F217189D89D}"/>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8" name="直線コネクタ 917">
          <a:extLst>
            <a:ext uri="{FF2B5EF4-FFF2-40B4-BE49-F238E27FC236}">
              <a16:creationId xmlns:a16="http://schemas.microsoft.com/office/drawing/2014/main" id="{F3E79FAC-D4F4-4B43-9D82-F1053E17A7D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19" name="【庁舎】&#10;一人当たり面積最大値テキスト">
          <a:extLst>
            <a:ext uri="{FF2B5EF4-FFF2-40B4-BE49-F238E27FC236}">
              <a16:creationId xmlns:a16="http://schemas.microsoft.com/office/drawing/2014/main" id="{41F6AFCF-D164-4634-B0AE-89268E2D6042}"/>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0" name="直線コネクタ 919">
          <a:extLst>
            <a:ext uri="{FF2B5EF4-FFF2-40B4-BE49-F238E27FC236}">
              <a16:creationId xmlns:a16="http://schemas.microsoft.com/office/drawing/2014/main" id="{899C52D1-5D85-4FB3-8662-ED120CEEEE49}"/>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1" name="【庁舎】&#10;一人当たり面積平均値テキスト">
          <a:extLst>
            <a:ext uri="{FF2B5EF4-FFF2-40B4-BE49-F238E27FC236}">
              <a16:creationId xmlns:a16="http://schemas.microsoft.com/office/drawing/2014/main" id="{812E8562-5CA2-4B0A-BE7A-B909E0822423}"/>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2" name="フローチャート: 判断 921">
          <a:extLst>
            <a:ext uri="{FF2B5EF4-FFF2-40B4-BE49-F238E27FC236}">
              <a16:creationId xmlns:a16="http://schemas.microsoft.com/office/drawing/2014/main" id="{13137473-FACD-47E1-BD25-97D02A0A886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23" name="フローチャート: 判断 922">
          <a:extLst>
            <a:ext uri="{FF2B5EF4-FFF2-40B4-BE49-F238E27FC236}">
              <a16:creationId xmlns:a16="http://schemas.microsoft.com/office/drawing/2014/main" id="{6F69D0FF-2908-41DF-AD79-496F9EDC8935}"/>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24" name="フローチャート: 判断 923">
          <a:extLst>
            <a:ext uri="{FF2B5EF4-FFF2-40B4-BE49-F238E27FC236}">
              <a16:creationId xmlns:a16="http://schemas.microsoft.com/office/drawing/2014/main" id="{D11C6D00-8B82-49F8-9713-653A5BC3E2B3}"/>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25" name="フローチャート: 判断 924">
          <a:extLst>
            <a:ext uri="{FF2B5EF4-FFF2-40B4-BE49-F238E27FC236}">
              <a16:creationId xmlns:a16="http://schemas.microsoft.com/office/drawing/2014/main" id="{22B95DCA-0DCB-4A56-BC49-396CD722A803}"/>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26" name="フローチャート: 判断 925">
          <a:extLst>
            <a:ext uri="{FF2B5EF4-FFF2-40B4-BE49-F238E27FC236}">
              <a16:creationId xmlns:a16="http://schemas.microsoft.com/office/drawing/2014/main" id="{10C109DF-6D20-4F2D-9EC3-34D95AE9AEDE}"/>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C2F0AE9D-0A4B-45CD-A4DD-654F11263B4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285EE97-FD15-4B4A-A61D-2E7658B1AF8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AB3681A9-8ED3-4D19-8F47-76013518F87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C55A891E-255C-496C-83D1-AF618A3EA37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E9184C5-C6C6-469A-B39C-460C9FEE41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88264</xdr:rowOff>
    </xdr:from>
    <xdr:to>
      <xdr:col>116</xdr:col>
      <xdr:colOff>114300</xdr:colOff>
      <xdr:row>107</xdr:row>
      <xdr:rowOff>18414</xdr:rowOff>
    </xdr:to>
    <xdr:sp macro="" textlink="">
      <xdr:nvSpPr>
        <xdr:cNvPr id="932" name="楕円 931">
          <a:extLst>
            <a:ext uri="{FF2B5EF4-FFF2-40B4-BE49-F238E27FC236}">
              <a16:creationId xmlns:a16="http://schemas.microsoft.com/office/drawing/2014/main" id="{B9CE0A7F-2DB4-4CFD-BF1F-0B4E604D7FAA}"/>
            </a:ext>
          </a:extLst>
        </xdr:cNvPr>
        <xdr:cNvSpPr/>
      </xdr:nvSpPr>
      <xdr:spPr>
        <a:xfrm>
          <a:off x="22110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66691</xdr:rowOff>
    </xdr:from>
    <xdr:ext cx="469744" cy="259045"/>
    <xdr:sp macro="" textlink="">
      <xdr:nvSpPr>
        <xdr:cNvPr id="933" name="【庁舎】&#10;一人当たり面積該当値テキスト">
          <a:extLst>
            <a:ext uri="{FF2B5EF4-FFF2-40B4-BE49-F238E27FC236}">
              <a16:creationId xmlns:a16="http://schemas.microsoft.com/office/drawing/2014/main" id="{C0FAC056-4CE6-4A70-B56C-BF6D190B96B9}"/>
            </a:ext>
          </a:extLst>
        </xdr:cNvPr>
        <xdr:cNvSpPr txBox="1"/>
      </xdr:nvSpPr>
      <xdr:spPr>
        <a:xfrm>
          <a:off x="22199600"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98267</xdr:rowOff>
    </xdr:from>
    <xdr:to>
      <xdr:col>112</xdr:col>
      <xdr:colOff>38100</xdr:colOff>
      <xdr:row>107</xdr:row>
      <xdr:rowOff>28417</xdr:rowOff>
    </xdr:to>
    <xdr:sp macro="" textlink="">
      <xdr:nvSpPr>
        <xdr:cNvPr id="934" name="楕円 933">
          <a:extLst>
            <a:ext uri="{FF2B5EF4-FFF2-40B4-BE49-F238E27FC236}">
              <a16:creationId xmlns:a16="http://schemas.microsoft.com/office/drawing/2014/main" id="{395EE24C-0A9F-418E-A396-C253B3E53399}"/>
            </a:ext>
          </a:extLst>
        </xdr:cNvPr>
        <xdr:cNvSpPr/>
      </xdr:nvSpPr>
      <xdr:spPr>
        <a:xfrm>
          <a:off x="21272500" y="182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139064</xdr:rowOff>
    </xdr:from>
    <xdr:to>
      <xdr:col>116</xdr:col>
      <xdr:colOff>63500</xdr:colOff>
      <xdr:row>106</xdr:row>
      <xdr:rowOff>149067</xdr:rowOff>
    </xdr:to>
    <xdr:cxnSp macro="">
      <xdr:nvCxnSpPr>
        <xdr:cNvPr id="935" name="直線コネクタ 934">
          <a:extLst>
            <a:ext uri="{FF2B5EF4-FFF2-40B4-BE49-F238E27FC236}">
              <a16:creationId xmlns:a16="http://schemas.microsoft.com/office/drawing/2014/main" id="{A570CD75-9855-4ABC-B571-41D4CC891EB9}"/>
            </a:ext>
          </a:extLst>
        </xdr:cNvPr>
        <xdr:cNvCxnSpPr/>
      </xdr:nvCxnSpPr>
      <xdr:spPr>
        <a:xfrm flipV="1">
          <a:off x="21323300" y="18312764"/>
          <a:ext cx="8382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81121</xdr:rowOff>
    </xdr:from>
    <xdr:to>
      <xdr:col>107</xdr:col>
      <xdr:colOff>101600</xdr:colOff>
      <xdr:row>107</xdr:row>
      <xdr:rowOff>11271</xdr:rowOff>
    </xdr:to>
    <xdr:sp macro="" textlink="">
      <xdr:nvSpPr>
        <xdr:cNvPr id="936" name="楕円 935">
          <a:extLst>
            <a:ext uri="{FF2B5EF4-FFF2-40B4-BE49-F238E27FC236}">
              <a16:creationId xmlns:a16="http://schemas.microsoft.com/office/drawing/2014/main" id="{87A12C1B-1A04-4B93-9382-CAB2950BA3BC}"/>
            </a:ext>
          </a:extLst>
        </xdr:cNvPr>
        <xdr:cNvSpPr/>
      </xdr:nvSpPr>
      <xdr:spPr>
        <a:xfrm>
          <a:off x="20383500" y="1825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131921</xdr:rowOff>
    </xdr:from>
    <xdr:to>
      <xdr:col>111</xdr:col>
      <xdr:colOff>177800</xdr:colOff>
      <xdr:row>106</xdr:row>
      <xdr:rowOff>149067</xdr:rowOff>
    </xdr:to>
    <xdr:cxnSp macro="">
      <xdr:nvCxnSpPr>
        <xdr:cNvPr id="937" name="直線コネクタ 936">
          <a:extLst>
            <a:ext uri="{FF2B5EF4-FFF2-40B4-BE49-F238E27FC236}">
              <a16:creationId xmlns:a16="http://schemas.microsoft.com/office/drawing/2014/main" id="{B61293B6-2BF0-430D-87E0-CB357550C114}"/>
            </a:ext>
          </a:extLst>
        </xdr:cNvPr>
        <xdr:cNvCxnSpPr/>
      </xdr:nvCxnSpPr>
      <xdr:spPr>
        <a:xfrm>
          <a:off x="20434300" y="18305621"/>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92551</xdr:rowOff>
    </xdr:from>
    <xdr:to>
      <xdr:col>102</xdr:col>
      <xdr:colOff>165100</xdr:colOff>
      <xdr:row>107</xdr:row>
      <xdr:rowOff>22701</xdr:rowOff>
    </xdr:to>
    <xdr:sp macro="" textlink="">
      <xdr:nvSpPr>
        <xdr:cNvPr id="938" name="楕円 937">
          <a:extLst>
            <a:ext uri="{FF2B5EF4-FFF2-40B4-BE49-F238E27FC236}">
              <a16:creationId xmlns:a16="http://schemas.microsoft.com/office/drawing/2014/main" id="{9A17F599-F2F3-4505-8441-7F55FA21F316}"/>
            </a:ext>
          </a:extLst>
        </xdr:cNvPr>
        <xdr:cNvSpPr/>
      </xdr:nvSpPr>
      <xdr:spPr>
        <a:xfrm>
          <a:off x="19494500" y="1826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131921</xdr:rowOff>
    </xdr:from>
    <xdr:to>
      <xdr:col>107</xdr:col>
      <xdr:colOff>50800</xdr:colOff>
      <xdr:row>106</xdr:row>
      <xdr:rowOff>143351</xdr:rowOff>
    </xdr:to>
    <xdr:cxnSp macro="">
      <xdr:nvCxnSpPr>
        <xdr:cNvPr id="939" name="直線コネクタ 938">
          <a:extLst>
            <a:ext uri="{FF2B5EF4-FFF2-40B4-BE49-F238E27FC236}">
              <a16:creationId xmlns:a16="http://schemas.microsoft.com/office/drawing/2014/main" id="{A7E44918-12BC-40C8-86BF-4021BECBB6A2}"/>
            </a:ext>
          </a:extLst>
        </xdr:cNvPr>
        <xdr:cNvCxnSpPr/>
      </xdr:nvCxnSpPr>
      <xdr:spPr>
        <a:xfrm flipV="1">
          <a:off x="19545300" y="1830562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116381</xdr:rowOff>
    </xdr:from>
    <xdr:ext cx="469744" cy="259045"/>
    <xdr:sp macro="" textlink="">
      <xdr:nvSpPr>
        <xdr:cNvPr id="940" name="n_1aveValue【庁舎】&#10;一人当たり面積">
          <a:extLst>
            <a:ext uri="{FF2B5EF4-FFF2-40B4-BE49-F238E27FC236}">
              <a16:creationId xmlns:a16="http://schemas.microsoft.com/office/drawing/2014/main" id="{0717FB77-6952-4C80-B70F-67730CBB32BD}"/>
            </a:ext>
          </a:extLst>
        </xdr:cNvPr>
        <xdr:cNvSpPr txBox="1"/>
      </xdr:nvSpPr>
      <xdr:spPr>
        <a:xfrm>
          <a:off x="21075727" y="179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124953</xdr:rowOff>
    </xdr:from>
    <xdr:ext cx="469744" cy="259045"/>
    <xdr:sp macro="" textlink="">
      <xdr:nvSpPr>
        <xdr:cNvPr id="941" name="n_2aveValue【庁舎】&#10;一人当たり面積">
          <a:extLst>
            <a:ext uri="{FF2B5EF4-FFF2-40B4-BE49-F238E27FC236}">
              <a16:creationId xmlns:a16="http://schemas.microsoft.com/office/drawing/2014/main" id="{A40E9954-E56A-4E48-92B5-F76ADD138F2A}"/>
            </a:ext>
          </a:extLst>
        </xdr:cNvPr>
        <xdr:cNvSpPr txBox="1"/>
      </xdr:nvSpPr>
      <xdr:spPr>
        <a:xfrm>
          <a:off x="20199427" y="1795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117809</xdr:rowOff>
    </xdr:from>
    <xdr:ext cx="469744" cy="259045"/>
    <xdr:sp macro="" textlink="">
      <xdr:nvSpPr>
        <xdr:cNvPr id="942" name="n_3aveValue【庁舎】&#10;一人当たり面積">
          <a:extLst>
            <a:ext uri="{FF2B5EF4-FFF2-40B4-BE49-F238E27FC236}">
              <a16:creationId xmlns:a16="http://schemas.microsoft.com/office/drawing/2014/main" id="{0EA85608-1490-427E-A3FF-D79FA2374495}"/>
            </a:ext>
          </a:extLst>
        </xdr:cNvPr>
        <xdr:cNvSpPr txBox="1"/>
      </xdr:nvSpPr>
      <xdr:spPr>
        <a:xfrm>
          <a:off x="19310427" y="179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142098</xdr:rowOff>
    </xdr:from>
    <xdr:ext cx="469744" cy="259045"/>
    <xdr:sp macro="" textlink="">
      <xdr:nvSpPr>
        <xdr:cNvPr id="943" name="n_4aveValue【庁舎】&#10;一人当たり面積">
          <a:extLst>
            <a:ext uri="{FF2B5EF4-FFF2-40B4-BE49-F238E27FC236}">
              <a16:creationId xmlns:a16="http://schemas.microsoft.com/office/drawing/2014/main" id="{0995006A-CB5B-465C-B1A9-34EE05DDDC1E}"/>
            </a:ext>
          </a:extLst>
        </xdr:cNvPr>
        <xdr:cNvSpPr txBox="1"/>
      </xdr:nvSpPr>
      <xdr:spPr>
        <a:xfrm>
          <a:off x="18421427" y="1797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19544</xdr:rowOff>
    </xdr:from>
    <xdr:ext cx="469744" cy="259045"/>
    <xdr:sp macro="" textlink="">
      <xdr:nvSpPr>
        <xdr:cNvPr id="944" name="n_1mainValue【庁舎】&#10;一人当たり面積">
          <a:extLst>
            <a:ext uri="{FF2B5EF4-FFF2-40B4-BE49-F238E27FC236}">
              <a16:creationId xmlns:a16="http://schemas.microsoft.com/office/drawing/2014/main" id="{E21A0319-7535-4569-BDEC-2F93C62297F5}"/>
            </a:ext>
          </a:extLst>
        </xdr:cNvPr>
        <xdr:cNvSpPr txBox="1"/>
      </xdr:nvSpPr>
      <xdr:spPr>
        <a:xfrm>
          <a:off x="21075727" y="1836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2398</xdr:rowOff>
    </xdr:from>
    <xdr:ext cx="469744" cy="259045"/>
    <xdr:sp macro="" textlink="">
      <xdr:nvSpPr>
        <xdr:cNvPr id="945" name="n_2mainValue【庁舎】&#10;一人当たり面積">
          <a:extLst>
            <a:ext uri="{FF2B5EF4-FFF2-40B4-BE49-F238E27FC236}">
              <a16:creationId xmlns:a16="http://schemas.microsoft.com/office/drawing/2014/main" id="{49828124-AE8E-4A2B-978C-641D7C9BAB5A}"/>
            </a:ext>
          </a:extLst>
        </xdr:cNvPr>
        <xdr:cNvSpPr txBox="1"/>
      </xdr:nvSpPr>
      <xdr:spPr>
        <a:xfrm>
          <a:off x="20199427" y="1834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13828</xdr:rowOff>
    </xdr:from>
    <xdr:ext cx="469744" cy="259045"/>
    <xdr:sp macro="" textlink="">
      <xdr:nvSpPr>
        <xdr:cNvPr id="946" name="n_3mainValue【庁舎】&#10;一人当たり面積">
          <a:extLst>
            <a:ext uri="{FF2B5EF4-FFF2-40B4-BE49-F238E27FC236}">
              <a16:creationId xmlns:a16="http://schemas.microsoft.com/office/drawing/2014/main" id="{E31A83BF-073F-4BA7-892D-1D28A25B2E60}"/>
            </a:ext>
          </a:extLst>
        </xdr:cNvPr>
        <xdr:cNvSpPr txBox="1"/>
      </xdr:nvSpPr>
      <xdr:spPr>
        <a:xfrm>
          <a:off x="19310427" y="1835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F665BBD8-4BCE-4B94-B80B-8D23AD341F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53925524-72A8-45EA-8015-5F2C10D5F88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E7B814BE-8069-444C-94D4-75B6D739FF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上記データを見ると、福祉施設、庁舎、一般廃棄物処理施設以外の施設について、有形固定資産減価償却率が類似団体内平均値を上回っている。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特に図書館、市民会館の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年度有形固定資産減価償却率について、類似団体内平均値と比較すると図書館は、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％、市民会館は、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％上回っており老朽化が進んでいる。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図書館、市民会館については、建替や移転等、今後の施設の在り方について検討している。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庁舎は、令和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年度に本庁舎が移転し供用が開始したため有形固定資産減価償却率が改善されている。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19425021</v>
      </c>
      <c r="BO4" s="407"/>
      <c r="BP4" s="407"/>
      <c r="BQ4" s="407"/>
      <c r="BR4" s="407"/>
      <c r="BS4" s="407"/>
      <c r="BT4" s="407"/>
      <c r="BU4" s="408"/>
      <c r="BV4" s="406">
        <v>24479975</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6.8</v>
      </c>
      <c r="CU4" s="413"/>
      <c r="CV4" s="413"/>
      <c r="CW4" s="413"/>
      <c r="CX4" s="413"/>
      <c r="CY4" s="413"/>
      <c r="CZ4" s="413"/>
      <c r="DA4" s="414"/>
      <c r="DB4" s="412">
        <v>5.8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18667099</v>
      </c>
      <c r="BO5" s="444"/>
      <c r="BP5" s="444"/>
      <c r="BQ5" s="444"/>
      <c r="BR5" s="444"/>
      <c r="BS5" s="444"/>
      <c r="BT5" s="444"/>
      <c r="BU5" s="445"/>
      <c r="BV5" s="443">
        <v>23745849</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92.7</v>
      </c>
      <c r="CU5" s="441"/>
      <c r="CV5" s="441"/>
      <c r="CW5" s="441"/>
      <c r="CX5" s="441"/>
      <c r="CY5" s="441"/>
      <c r="CZ5" s="441"/>
      <c r="DA5" s="442"/>
      <c r="DB5" s="440">
        <v>90.7</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757922</v>
      </c>
      <c r="BO6" s="444"/>
      <c r="BP6" s="444"/>
      <c r="BQ6" s="444"/>
      <c r="BR6" s="444"/>
      <c r="BS6" s="444"/>
      <c r="BT6" s="444"/>
      <c r="BU6" s="445"/>
      <c r="BV6" s="443">
        <v>734126</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93.8</v>
      </c>
      <c r="CU6" s="481"/>
      <c r="CV6" s="481"/>
      <c r="CW6" s="481"/>
      <c r="CX6" s="481"/>
      <c r="CY6" s="481"/>
      <c r="CZ6" s="481"/>
      <c r="DA6" s="482"/>
      <c r="DB6" s="480">
        <v>93.6</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5628</v>
      </c>
      <c r="BO7" s="444"/>
      <c r="BP7" s="444"/>
      <c r="BQ7" s="444"/>
      <c r="BR7" s="444"/>
      <c r="BS7" s="444"/>
      <c r="BT7" s="444"/>
      <c r="BU7" s="445"/>
      <c r="BV7" s="443">
        <v>64899</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10997539</v>
      </c>
      <c r="CU7" s="444"/>
      <c r="CV7" s="444"/>
      <c r="CW7" s="444"/>
      <c r="CX7" s="444"/>
      <c r="CY7" s="444"/>
      <c r="CZ7" s="444"/>
      <c r="DA7" s="445"/>
      <c r="DB7" s="443">
        <v>11455148</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752294</v>
      </c>
      <c r="BO8" s="444"/>
      <c r="BP8" s="444"/>
      <c r="BQ8" s="444"/>
      <c r="BR8" s="444"/>
      <c r="BS8" s="444"/>
      <c r="BT8" s="444"/>
      <c r="BU8" s="445"/>
      <c r="BV8" s="443">
        <v>669227</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0.34</v>
      </c>
      <c r="CU8" s="484"/>
      <c r="CV8" s="484"/>
      <c r="CW8" s="484"/>
      <c r="CX8" s="484"/>
      <c r="CY8" s="484"/>
      <c r="CZ8" s="484"/>
      <c r="DA8" s="485"/>
      <c r="DB8" s="483">
        <v>0.34</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27927</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83067</v>
      </c>
      <c r="BO9" s="444"/>
      <c r="BP9" s="444"/>
      <c r="BQ9" s="444"/>
      <c r="BR9" s="444"/>
      <c r="BS9" s="444"/>
      <c r="BT9" s="444"/>
      <c r="BU9" s="445"/>
      <c r="BV9" s="443">
        <v>-93831</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22.5</v>
      </c>
      <c r="CU9" s="441"/>
      <c r="CV9" s="441"/>
      <c r="CW9" s="441"/>
      <c r="CX9" s="441"/>
      <c r="CY9" s="441"/>
      <c r="CZ9" s="441"/>
      <c r="DA9" s="442"/>
      <c r="DB9" s="440">
        <v>23.2</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121</v>
      </c>
      <c r="M10" s="473"/>
      <c r="N10" s="473"/>
      <c r="O10" s="473"/>
      <c r="P10" s="473"/>
      <c r="Q10" s="474"/>
      <c r="R10" s="494">
        <v>30997</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111</v>
      </c>
      <c r="AV10" s="476"/>
      <c r="AW10" s="476"/>
      <c r="AX10" s="476"/>
      <c r="AY10" s="477" t="s">
        <v>123</v>
      </c>
      <c r="AZ10" s="478"/>
      <c r="BA10" s="478"/>
      <c r="BB10" s="478"/>
      <c r="BC10" s="478"/>
      <c r="BD10" s="478"/>
      <c r="BE10" s="478"/>
      <c r="BF10" s="478"/>
      <c r="BG10" s="478"/>
      <c r="BH10" s="478"/>
      <c r="BI10" s="478"/>
      <c r="BJ10" s="478"/>
      <c r="BK10" s="478"/>
      <c r="BL10" s="478"/>
      <c r="BM10" s="479"/>
      <c r="BN10" s="443">
        <v>96</v>
      </c>
      <c r="BO10" s="444"/>
      <c r="BP10" s="444"/>
      <c r="BQ10" s="444"/>
      <c r="BR10" s="444"/>
      <c r="BS10" s="444"/>
      <c r="BT10" s="444"/>
      <c r="BU10" s="445"/>
      <c r="BV10" s="443">
        <v>382094</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111</v>
      </c>
      <c r="AV11" s="476"/>
      <c r="AW11" s="476"/>
      <c r="AX11" s="476"/>
      <c r="AY11" s="477" t="s">
        <v>128</v>
      </c>
      <c r="AZ11" s="478"/>
      <c r="BA11" s="478"/>
      <c r="BB11" s="478"/>
      <c r="BC11" s="478"/>
      <c r="BD11" s="478"/>
      <c r="BE11" s="478"/>
      <c r="BF11" s="478"/>
      <c r="BG11" s="478"/>
      <c r="BH11" s="478"/>
      <c r="BI11" s="478"/>
      <c r="BJ11" s="478"/>
      <c r="BK11" s="478"/>
      <c r="BL11" s="478"/>
      <c r="BM11" s="479"/>
      <c r="BN11" s="443">
        <v>137413</v>
      </c>
      <c r="BO11" s="444"/>
      <c r="BP11" s="444"/>
      <c r="BQ11" s="444"/>
      <c r="BR11" s="444"/>
      <c r="BS11" s="444"/>
      <c r="BT11" s="444"/>
      <c r="BU11" s="445"/>
      <c r="BV11" s="443">
        <v>290983</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28039</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131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27610</v>
      </c>
      <c r="S13" s="528"/>
      <c r="T13" s="528"/>
      <c r="U13" s="528"/>
      <c r="V13" s="529"/>
      <c r="W13" s="459" t="s">
        <v>142</v>
      </c>
      <c r="X13" s="460"/>
      <c r="Y13" s="460"/>
      <c r="Z13" s="460"/>
      <c r="AA13" s="460"/>
      <c r="AB13" s="450"/>
      <c r="AC13" s="494">
        <v>1910</v>
      </c>
      <c r="AD13" s="495"/>
      <c r="AE13" s="495"/>
      <c r="AF13" s="495"/>
      <c r="AG13" s="537"/>
      <c r="AH13" s="494">
        <v>2252</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220576</v>
      </c>
      <c r="BO13" s="444"/>
      <c r="BP13" s="444"/>
      <c r="BQ13" s="444"/>
      <c r="BR13" s="444"/>
      <c r="BS13" s="444"/>
      <c r="BT13" s="444"/>
      <c r="BU13" s="445"/>
      <c r="BV13" s="443">
        <v>579246</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9.6</v>
      </c>
      <c r="CU13" s="441"/>
      <c r="CV13" s="441"/>
      <c r="CW13" s="441"/>
      <c r="CX13" s="441"/>
      <c r="CY13" s="441"/>
      <c r="CZ13" s="441"/>
      <c r="DA13" s="442"/>
      <c r="DB13" s="440">
        <v>10.8</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28744</v>
      </c>
      <c r="S14" s="528"/>
      <c r="T14" s="528"/>
      <c r="U14" s="528"/>
      <c r="V14" s="529"/>
      <c r="W14" s="433"/>
      <c r="X14" s="434"/>
      <c r="Y14" s="434"/>
      <c r="Z14" s="434"/>
      <c r="AA14" s="434"/>
      <c r="AB14" s="423"/>
      <c r="AC14" s="530">
        <v>15.4</v>
      </c>
      <c r="AD14" s="531"/>
      <c r="AE14" s="531"/>
      <c r="AF14" s="531"/>
      <c r="AG14" s="532"/>
      <c r="AH14" s="530">
        <v>15.7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99.4</v>
      </c>
      <c r="CU14" s="542"/>
      <c r="CV14" s="542"/>
      <c r="CW14" s="542"/>
      <c r="CX14" s="542"/>
      <c r="CY14" s="542"/>
      <c r="CZ14" s="542"/>
      <c r="DA14" s="543"/>
      <c r="DB14" s="541">
        <v>109</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28322</v>
      </c>
      <c r="S15" s="528"/>
      <c r="T15" s="528"/>
      <c r="U15" s="528"/>
      <c r="V15" s="529"/>
      <c r="W15" s="459" t="s">
        <v>150</v>
      </c>
      <c r="X15" s="460"/>
      <c r="Y15" s="460"/>
      <c r="Z15" s="460"/>
      <c r="AA15" s="460"/>
      <c r="AB15" s="450"/>
      <c r="AC15" s="494">
        <v>3069</v>
      </c>
      <c r="AD15" s="495"/>
      <c r="AE15" s="495"/>
      <c r="AF15" s="495"/>
      <c r="AG15" s="537"/>
      <c r="AH15" s="494">
        <v>3589</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3406056</v>
      </c>
      <c r="BO15" s="407"/>
      <c r="BP15" s="407"/>
      <c r="BQ15" s="407"/>
      <c r="BR15" s="407"/>
      <c r="BS15" s="407"/>
      <c r="BT15" s="407"/>
      <c r="BU15" s="408"/>
      <c r="BV15" s="406">
        <v>3249168</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24.8</v>
      </c>
      <c r="AD16" s="531"/>
      <c r="AE16" s="531"/>
      <c r="AF16" s="531"/>
      <c r="AG16" s="532"/>
      <c r="AH16" s="530">
        <v>25</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10004267</v>
      </c>
      <c r="BO16" s="444"/>
      <c r="BP16" s="444"/>
      <c r="BQ16" s="444"/>
      <c r="BR16" s="444"/>
      <c r="BS16" s="444"/>
      <c r="BT16" s="444"/>
      <c r="BU16" s="445"/>
      <c r="BV16" s="443">
        <v>10140078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154</v>
      </c>
      <c r="S17" s="550"/>
      <c r="T17" s="550"/>
      <c r="U17" s="550"/>
      <c r="V17" s="551"/>
      <c r="W17" s="459" t="s">
        <v>157</v>
      </c>
      <c r="X17" s="460"/>
      <c r="Y17" s="460"/>
      <c r="Z17" s="460"/>
      <c r="AA17" s="460"/>
      <c r="AB17" s="450"/>
      <c r="AC17" s="494">
        <v>7420</v>
      </c>
      <c r="AD17" s="495"/>
      <c r="AE17" s="495"/>
      <c r="AF17" s="495"/>
      <c r="AG17" s="537"/>
      <c r="AH17" s="494">
        <v>8538</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4272274</v>
      </c>
      <c r="BO17" s="444"/>
      <c r="BP17" s="444"/>
      <c r="BQ17" s="444"/>
      <c r="BR17" s="444"/>
      <c r="BS17" s="444"/>
      <c r="BT17" s="444"/>
      <c r="BU17" s="445"/>
      <c r="BV17" s="443">
        <v>4065525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159</v>
      </c>
      <c r="C18" s="486"/>
      <c r="D18" s="486"/>
      <c r="E18" s="566"/>
      <c r="F18" s="566"/>
      <c r="G18" s="566"/>
      <c r="H18" s="566"/>
      <c r="I18" s="566"/>
      <c r="J18" s="566"/>
      <c r="K18" s="566"/>
      <c r="L18" s="567">
        <v>292.02</v>
      </c>
      <c r="M18" s="567"/>
      <c r="N18" s="567"/>
      <c r="O18" s="567"/>
      <c r="P18" s="567"/>
      <c r="Q18" s="567"/>
      <c r="R18" s="568"/>
      <c r="S18" s="568"/>
      <c r="T18" s="568"/>
      <c r="U18" s="568"/>
      <c r="V18" s="569"/>
      <c r="W18" s="461"/>
      <c r="X18" s="462"/>
      <c r="Y18" s="462"/>
      <c r="Z18" s="462"/>
      <c r="AA18" s="462"/>
      <c r="AB18" s="453"/>
      <c r="AC18" s="570">
        <v>59.8</v>
      </c>
      <c r="AD18" s="571"/>
      <c r="AE18" s="571"/>
      <c r="AF18" s="571"/>
      <c r="AG18" s="572"/>
      <c r="AH18" s="570">
        <v>59.4</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10327359</v>
      </c>
      <c r="BO18" s="444"/>
      <c r="BP18" s="444"/>
      <c r="BQ18" s="444"/>
      <c r="BR18" s="444"/>
      <c r="BS18" s="444"/>
      <c r="BT18" s="444"/>
      <c r="BU18" s="445"/>
      <c r="BV18" s="443">
        <v>10586161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161</v>
      </c>
      <c r="C19" s="486"/>
      <c r="D19" s="486"/>
      <c r="E19" s="566"/>
      <c r="F19" s="566"/>
      <c r="G19" s="566"/>
      <c r="H19" s="566"/>
      <c r="I19" s="566"/>
      <c r="J19" s="566"/>
      <c r="K19" s="566"/>
      <c r="L19" s="574">
        <v>96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13536549</v>
      </c>
      <c r="BO19" s="444"/>
      <c r="BP19" s="444"/>
      <c r="BQ19" s="444"/>
      <c r="BR19" s="444"/>
      <c r="BS19" s="444"/>
      <c r="BT19" s="444"/>
      <c r="BU19" s="445"/>
      <c r="BV19" s="443">
        <v>14704247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163</v>
      </c>
      <c r="C20" s="486"/>
      <c r="D20" s="486"/>
      <c r="E20" s="566"/>
      <c r="F20" s="566"/>
      <c r="G20" s="566"/>
      <c r="H20" s="566"/>
      <c r="I20" s="566"/>
      <c r="J20" s="566"/>
      <c r="K20" s="566"/>
      <c r="L20" s="574">
        <v>10897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27706430</v>
      </c>
      <c r="BO22" s="407"/>
      <c r="BP22" s="407"/>
      <c r="BQ22" s="407"/>
      <c r="BR22" s="407"/>
      <c r="BS22" s="407"/>
      <c r="BT22" s="407"/>
      <c r="BU22" s="408"/>
      <c r="BV22" s="406">
        <v>29959767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25891574</v>
      </c>
      <c r="BO23" s="444"/>
      <c r="BP23" s="444"/>
      <c r="BQ23" s="444"/>
      <c r="BR23" s="444"/>
      <c r="BS23" s="444"/>
      <c r="BT23" s="444"/>
      <c r="BU23" s="445"/>
      <c r="BV23" s="443">
        <v>27695225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8110</v>
      </c>
      <c r="R24" s="495"/>
      <c r="S24" s="495"/>
      <c r="T24" s="495"/>
      <c r="U24" s="495"/>
      <c r="V24" s="537"/>
      <c r="W24" s="589"/>
      <c r="X24" s="590"/>
      <c r="Y24" s="591"/>
      <c r="Z24" s="493" t="s">
        <v>174</v>
      </c>
      <c r="AA24" s="473"/>
      <c r="AB24" s="473"/>
      <c r="AC24" s="473"/>
      <c r="AD24" s="473"/>
      <c r="AE24" s="473"/>
      <c r="AF24" s="473"/>
      <c r="AG24" s="474"/>
      <c r="AH24" s="494">
        <v>289</v>
      </c>
      <c r="AI24" s="495"/>
      <c r="AJ24" s="495"/>
      <c r="AK24" s="495"/>
      <c r="AL24" s="537"/>
      <c r="AM24" s="494">
        <v>893010</v>
      </c>
      <c r="AN24" s="495"/>
      <c r="AO24" s="495"/>
      <c r="AP24" s="495"/>
      <c r="AQ24" s="495"/>
      <c r="AR24" s="537"/>
      <c r="AS24" s="494">
        <v>3090</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21688468</v>
      </c>
      <c r="BO24" s="444"/>
      <c r="BP24" s="444"/>
      <c r="BQ24" s="444"/>
      <c r="BR24" s="444"/>
      <c r="BS24" s="444"/>
      <c r="BT24" s="444"/>
      <c r="BU24" s="445"/>
      <c r="BV24" s="443">
        <v>23489805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1</v>
      </c>
      <c r="M25" s="495"/>
      <c r="N25" s="495"/>
      <c r="O25" s="495"/>
      <c r="P25" s="537"/>
      <c r="Q25" s="494">
        <v>6840</v>
      </c>
      <c r="R25" s="495"/>
      <c r="S25" s="495"/>
      <c r="T25" s="495"/>
      <c r="U25" s="495"/>
      <c r="V25" s="537"/>
      <c r="W25" s="589"/>
      <c r="X25" s="590"/>
      <c r="Y25" s="591"/>
      <c r="Z25" s="493" t="s">
        <v>177</v>
      </c>
      <c r="AA25" s="473"/>
      <c r="AB25" s="473"/>
      <c r="AC25" s="473"/>
      <c r="AD25" s="473"/>
      <c r="AE25" s="473"/>
      <c r="AF25" s="473"/>
      <c r="AG25" s="474"/>
      <c r="AH25" s="494" t="s">
        <v>140</v>
      </c>
      <c r="AI25" s="495"/>
      <c r="AJ25" s="495"/>
      <c r="AK25" s="495"/>
      <c r="AL25" s="537"/>
      <c r="AM25" s="494" t="s">
        <v>140</v>
      </c>
      <c r="AN25" s="495"/>
      <c r="AO25" s="495"/>
      <c r="AP25" s="495"/>
      <c r="AQ25" s="495"/>
      <c r="AR25" s="537"/>
      <c r="AS25" s="494" t="s">
        <v>131</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858816</v>
      </c>
      <c r="BO25" s="407"/>
      <c r="BP25" s="407"/>
      <c r="BQ25" s="407"/>
      <c r="BR25" s="407"/>
      <c r="BS25" s="407"/>
      <c r="BT25" s="407"/>
      <c r="BU25" s="408"/>
      <c r="BV25" s="406">
        <v>700511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179</v>
      </c>
      <c r="F26" s="473"/>
      <c r="G26" s="473"/>
      <c r="H26" s="473"/>
      <c r="I26" s="473"/>
      <c r="J26" s="473"/>
      <c r="K26" s="474"/>
      <c r="L26" s="494">
        <v>1</v>
      </c>
      <c r="M26" s="495"/>
      <c r="N26" s="495"/>
      <c r="O26" s="495"/>
      <c r="P26" s="537"/>
      <c r="Q26" s="494">
        <v>6060</v>
      </c>
      <c r="R26" s="495"/>
      <c r="S26" s="495"/>
      <c r="T26" s="495"/>
      <c r="U26" s="495"/>
      <c r="V26" s="537"/>
      <c r="W26" s="589"/>
      <c r="X26" s="590"/>
      <c r="Y26" s="591"/>
      <c r="Z26" s="493" t="s">
        <v>180</v>
      </c>
      <c r="AA26" s="595"/>
      <c r="AB26" s="595"/>
      <c r="AC26" s="595"/>
      <c r="AD26" s="595"/>
      <c r="AE26" s="595"/>
      <c r="AF26" s="595"/>
      <c r="AG26" s="596"/>
      <c r="AH26" s="494">
        <v>16</v>
      </c>
      <c r="AI26" s="495"/>
      <c r="AJ26" s="495"/>
      <c r="AK26" s="495"/>
      <c r="AL26" s="537"/>
      <c r="AM26" s="494">
        <v>54208</v>
      </c>
      <c r="AN26" s="495"/>
      <c r="AO26" s="495"/>
      <c r="AP26" s="495"/>
      <c r="AQ26" s="495"/>
      <c r="AR26" s="537"/>
      <c r="AS26" s="494">
        <v>3388</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182</v>
      </c>
      <c r="F27" s="473"/>
      <c r="G27" s="473"/>
      <c r="H27" s="473"/>
      <c r="I27" s="473"/>
      <c r="J27" s="473"/>
      <c r="K27" s="474"/>
      <c r="L27" s="494">
        <v>1</v>
      </c>
      <c r="M27" s="495"/>
      <c r="N27" s="495"/>
      <c r="O27" s="495"/>
      <c r="P27" s="537"/>
      <c r="Q27" s="494">
        <v>5380</v>
      </c>
      <c r="R27" s="495"/>
      <c r="S27" s="495"/>
      <c r="T27" s="495"/>
      <c r="U27" s="495"/>
      <c r="V27" s="537"/>
      <c r="W27" s="589"/>
      <c r="X27" s="590"/>
      <c r="Y27" s="591"/>
      <c r="Z27" s="493" t="s">
        <v>183</v>
      </c>
      <c r="AA27" s="473"/>
      <c r="AB27" s="473"/>
      <c r="AC27" s="473"/>
      <c r="AD27" s="473"/>
      <c r="AE27" s="473"/>
      <c r="AF27" s="473"/>
      <c r="AG27" s="474"/>
      <c r="AH27" s="494">
        <v>43</v>
      </c>
      <c r="AI27" s="495"/>
      <c r="AJ27" s="495"/>
      <c r="AK27" s="495"/>
      <c r="AL27" s="537"/>
      <c r="AM27" s="494">
        <v>112316</v>
      </c>
      <c r="AN27" s="495"/>
      <c r="AO27" s="495"/>
      <c r="AP27" s="495"/>
      <c r="AQ27" s="495"/>
      <c r="AR27" s="537"/>
      <c r="AS27" s="494">
        <v>2612</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633297</v>
      </c>
      <c r="BO27" s="563"/>
      <c r="BP27" s="563"/>
      <c r="BQ27" s="563"/>
      <c r="BR27" s="563"/>
      <c r="BS27" s="563"/>
      <c r="BT27" s="563"/>
      <c r="BU27" s="564"/>
      <c r="BV27" s="562">
        <v>633297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185</v>
      </c>
      <c r="F28" s="473"/>
      <c r="G28" s="473"/>
      <c r="H28" s="473"/>
      <c r="I28" s="473"/>
      <c r="J28" s="473"/>
      <c r="K28" s="474"/>
      <c r="L28" s="494">
        <v>1</v>
      </c>
      <c r="M28" s="495"/>
      <c r="N28" s="495"/>
      <c r="O28" s="495"/>
      <c r="P28" s="537"/>
      <c r="Q28" s="494">
        <v>4690</v>
      </c>
      <c r="R28" s="495"/>
      <c r="S28" s="495"/>
      <c r="T28" s="495"/>
      <c r="U28" s="495"/>
      <c r="V28" s="537"/>
      <c r="W28" s="589"/>
      <c r="X28" s="590"/>
      <c r="Y28" s="591"/>
      <c r="Z28" s="493" t="s">
        <v>186</v>
      </c>
      <c r="AA28" s="473"/>
      <c r="AB28" s="473"/>
      <c r="AC28" s="473"/>
      <c r="AD28" s="473"/>
      <c r="AE28" s="473"/>
      <c r="AF28" s="473"/>
      <c r="AG28" s="474"/>
      <c r="AH28" s="494" t="s">
        <v>140</v>
      </c>
      <c r="AI28" s="495"/>
      <c r="AJ28" s="495"/>
      <c r="AK28" s="495"/>
      <c r="AL28" s="537"/>
      <c r="AM28" s="494" t="s">
        <v>131</v>
      </c>
      <c r="AN28" s="495"/>
      <c r="AO28" s="495"/>
      <c r="AP28" s="495"/>
      <c r="AQ28" s="495"/>
      <c r="AR28" s="537"/>
      <c r="AS28" s="494" t="s">
        <v>140</v>
      </c>
      <c r="AT28" s="495"/>
      <c r="AU28" s="495"/>
      <c r="AV28" s="495"/>
      <c r="AW28" s="495"/>
      <c r="AX28" s="496"/>
      <c r="AY28" s="597" t="s">
        <v>187</v>
      </c>
      <c r="AZ28" s="598"/>
      <c r="BA28" s="598"/>
      <c r="BB28" s="599"/>
      <c r="BC28" s="403" t="s">
        <v>49</v>
      </c>
      <c r="BD28" s="404"/>
      <c r="BE28" s="404"/>
      <c r="BF28" s="404"/>
      <c r="BG28" s="404"/>
      <c r="BH28" s="404"/>
      <c r="BI28" s="404"/>
      <c r="BJ28" s="404"/>
      <c r="BK28" s="404"/>
      <c r="BL28" s="404"/>
      <c r="BM28" s="405"/>
      <c r="BN28" s="406">
        <v>1725350</v>
      </c>
      <c r="BO28" s="407"/>
      <c r="BP28" s="407"/>
      <c r="BQ28" s="407"/>
      <c r="BR28" s="407"/>
      <c r="BS28" s="407"/>
      <c r="BT28" s="407"/>
      <c r="BU28" s="408"/>
      <c r="BV28" s="406">
        <v>1725250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188</v>
      </c>
      <c r="F29" s="473"/>
      <c r="G29" s="473"/>
      <c r="H29" s="473"/>
      <c r="I29" s="473"/>
      <c r="J29" s="473"/>
      <c r="K29" s="474"/>
      <c r="L29" s="494">
        <v>10</v>
      </c>
      <c r="M29" s="495"/>
      <c r="N29" s="495"/>
      <c r="O29" s="495"/>
      <c r="P29" s="537"/>
      <c r="Q29" s="494">
        <v>4180</v>
      </c>
      <c r="R29" s="495"/>
      <c r="S29" s="495"/>
      <c r="T29" s="495"/>
      <c r="U29" s="495"/>
      <c r="V29" s="537"/>
      <c r="W29" s="592"/>
      <c r="X29" s="593"/>
      <c r="Y29" s="594"/>
      <c r="Z29" s="493" t="s">
        <v>189</v>
      </c>
      <c r="AA29" s="473"/>
      <c r="AB29" s="473"/>
      <c r="AC29" s="473"/>
      <c r="AD29" s="473"/>
      <c r="AE29" s="473"/>
      <c r="AF29" s="473"/>
      <c r="AG29" s="474"/>
      <c r="AH29" s="494">
        <v>332</v>
      </c>
      <c r="AI29" s="495"/>
      <c r="AJ29" s="495"/>
      <c r="AK29" s="495"/>
      <c r="AL29" s="537"/>
      <c r="AM29" s="494">
        <v>1005326</v>
      </c>
      <c r="AN29" s="495"/>
      <c r="AO29" s="495"/>
      <c r="AP29" s="495"/>
      <c r="AQ29" s="495"/>
      <c r="AR29" s="537"/>
      <c r="AS29" s="494">
        <v>3028</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952144</v>
      </c>
      <c r="BO29" s="444"/>
      <c r="BP29" s="444"/>
      <c r="BQ29" s="444"/>
      <c r="BR29" s="444"/>
      <c r="BS29" s="444"/>
      <c r="BT29" s="444"/>
      <c r="BU29" s="445"/>
      <c r="BV29" s="443">
        <v>684084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96.1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2923698</v>
      </c>
      <c r="BO30" s="563"/>
      <c r="BP30" s="563"/>
      <c r="BQ30" s="563"/>
      <c r="BR30" s="563"/>
      <c r="BS30" s="563"/>
      <c r="BT30" s="563"/>
      <c r="BU30" s="564"/>
      <c r="BV30" s="562">
        <v>2677877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198</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IF('各会計、関係団体の財政状況及び健全化判断比率'!B33="","",'各会計、関係団体の財政状況及び健全化判断比率'!B33)</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奈良県市町村総合事務組合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五條市土地開発公社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大塔診療所特別会計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奈良広域水質検査センター組合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f>IF(E36="","",C35+1)</f>
        <v>3</v>
      </c>
      <c r="D36" s="633"/>
      <c r="E36" s="634" t="str">
        <f>IF('各会計、関係団体の財政状況及び健全化判断比率'!B9="","",'各会計、関係団体の財政状況及び健全化判断比率'!B9)</f>
        <v>墓地事業特別会計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奈良県住宅新築資金等貸付金回収管理組合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奈良県後期高齢者医療広域連合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やまと広域環境衛生事務組合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奈良県広域消防組合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南和広域医療企業団</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ByfF7ZU53rbrUPokUDeaqwYALlbLtmVrwXaWTPH07nSqUnU5oHK6B6S+/Ua2/ODklBisFf2+dOTazmXW1ZRHFg==" saltValue="8imnors3oPzjF/Np697xI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0" zoomScaleNormal="8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227</v>
      </c>
      <c r="C5" s="646"/>
      <c r="D5" s="646"/>
      <c r="E5" s="646"/>
      <c r="F5" s="646"/>
      <c r="G5" s="646"/>
      <c r="H5" s="646"/>
      <c r="I5" s="646"/>
      <c r="J5" s="646"/>
      <c r="K5" s="646"/>
      <c r="L5" s="646"/>
      <c r="M5" s="646"/>
      <c r="N5" s="646"/>
      <c r="O5" s="646"/>
      <c r="P5" s="646"/>
      <c r="Q5" s="647"/>
      <c r="R5" s="648">
        <v>3404498</v>
      </c>
      <c r="S5" s="649"/>
      <c r="T5" s="649"/>
      <c r="U5" s="649"/>
      <c r="V5" s="649"/>
      <c r="W5" s="649"/>
      <c r="X5" s="649"/>
      <c r="Y5" s="650"/>
      <c r="Z5" s="651">
        <v>17.5</v>
      </c>
      <c r="AA5" s="651"/>
      <c r="AB5" s="651"/>
      <c r="AC5" s="651"/>
      <c r="AD5" s="652">
        <v>3281313</v>
      </c>
      <c r="AE5" s="652"/>
      <c r="AF5" s="652"/>
      <c r="AG5" s="652"/>
      <c r="AH5" s="652"/>
      <c r="AI5" s="652"/>
      <c r="AJ5" s="652"/>
      <c r="AK5" s="652"/>
      <c r="AL5" s="653">
        <v>29.8</v>
      </c>
      <c r="AM5" s="654"/>
      <c r="AN5" s="654"/>
      <c r="AO5" s="655"/>
      <c r="AP5" s="645" t="s">
        <v>228</v>
      </c>
      <c r="AQ5" s="646"/>
      <c r="AR5" s="646"/>
      <c r="AS5" s="646"/>
      <c r="AT5" s="646"/>
      <c r="AU5" s="646"/>
      <c r="AV5" s="646"/>
      <c r="AW5" s="646"/>
      <c r="AX5" s="646"/>
      <c r="AY5" s="646"/>
      <c r="AZ5" s="646"/>
      <c r="BA5" s="646"/>
      <c r="BB5" s="646"/>
      <c r="BC5" s="646"/>
      <c r="BD5" s="646"/>
      <c r="BE5" s="646"/>
      <c r="BF5" s="647"/>
      <c r="BG5" s="659">
        <v>3281313</v>
      </c>
      <c r="BH5" s="660"/>
      <c r="BI5" s="660"/>
      <c r="BJ5" s="660"/>
      <c r="BK5" s="660"/>
      <c r="BL5" s="660"/>
      <c r="BM5" s="660"/>
      <c r="BN5" s="661"/>
      <c r="BO5" s="662">
        <v>96.4</v>
      </c>
      <c r="BP5" s="662"/>
      <c r="BQ5" s="662"/>
      <c r="BR5" s="662"/>
      <c r="BS5" s="663">
        <v>48602</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2">
      <c r="B6" s="656" t="s">
        <v>232</v>
      </c>
      <c r="C6" s="657"/>
      <c r="D6" s="657"/>
      <c r="E6" s="657"/>
      <c r="F6" s="657"/>
      <c r="G6" s="657"/>
      <c r="H6" s="657"/>
      <c r="I6" s="657"/>
      <c r="J6" s="657"/>
      <c r="K6" s="657"/>
      <c r="L6" s="657"/>
      <c r="M6" s="657"/>
      <c r="N6" s="657"/>
      <c r="O6" s="657"/>
      <c r="P6" s="657"/>
      <c r="Q6" s="658"/>
      <c r="R6" s="659">
        <v>204034</v>
      </c>
      <c r="S6" s="660"/>
      <c r="T6" s="660"/>
      <c r="U6" s="660"/>
      <c r="V6" s="660"/>
      <c r="W6" s="660"/>
      <c r="X6" s="660"/>
      <c r="Y6" s="661"/>
      <c r="Z6" s="662">
        <v>1.1000000000000001</v>
      </c>
      <c r="AA6" s="662"/>
      <c r="AB6" s="662"/>
      <c r="AC6" s="662"/>
      <c r="AD6" s="663">
        <v>204034</v>
      </c>
      <c r="AE6" s="663"/>
      <c r="AF6" s="663"/>
      <c r="AG6" s="663"/>
      <c r="AH6" s="663"/>
      <c r="AI6" s="663"/>
      <c r="AJ6" s="663"/>
      <c r="AK6" s="663"/>
      <c r="AL6" s="664">
        <v>1.9</v>
      </c>
      <c r="AM6" s="665"/>
      <c r="AN6" s="665"/>
      <c r="AO6" s="666"/>
      <c r="AP6" s="656" t="s">
        <v>233</v>
      </c>
      <c r="AQ6" s="657"/>
      <c r="AR6" s="657"/>
      <c r="AS6" s="657"/>
      <c r="AT6" s="657"/>
      <c r="AU6" s="657"/>
      <c r="AV6" s="657"/>
      <c r="AW6" s="657"/>
      <c r="AX6" s="657"/>
      <c r="AY6" s="657"/>
      <c r="AZ6" s="657"/>
      <c r="BA6" s="657"/>
      <c r="BB6" s="657"/>
      <c r="BC6" s="657"/>
      <c r="BD6" s="657"/>
      <c r="BE6" s="657"/>
      <c r="BF6" s="658"/>
      <c r="BG6" s="659">
        <v>3281313</v>
      </c>
      <c r="BH6" s="660"/>
      <c r="BI6" s="660"/>
      <c r="BJ6" s="660"/>
      <c r="BK6" s="660"/>
      <c r="BL6" s="660"/>
      <c r="BM6" s="660"/>
      <c r="BN6" s="661"/>
      <c r="BO6" s="662">
        <v>96.4</v>
      </c>
      <c r="BP6" s="662"/>
      <c r="BQ6" s="662"/>
      <c r="BR6" s="662"/>
      <c r="BS6" s="663">
        <v>48602</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146645</v>
      </c>
      <c r="CS6" s="660"/>
      <c r="CT6" s="660"/>
      <c r="CU6" s="660"/>
      <c r="CV6" s="660"/>
      <c r="CW6" s="660"/>
      <c r="CX6" s="660"/>
      <c r="CY6" s="661"/>
      <c r="CZ6" s="653">
        <v>0.8</v>
      </c>
      <c r="DA6" s="654"/>
      <c r="DB6" s="654"/>
      <c r="DC6" s="670"/>
      <c r="DD6" s="668" t="s">
        <v>235</v>
      </c>
      <c r="DE6" s="660"/>
      <c r="DF6" s="660"/>
      <c r="DG6" s="660"/>
      <c r="DH6" s="660"/>
      <c r="DI6" s="660"/>
      <c r="DJ6" s="660"/>
      <c r="DK6" s="660"/>
      <c r="DL6" s="660"/>
      <c r="DM6" s="660"/>
      <c r="DN6" s="660"/>
      <c r="DO6" s="660"/>
      <c r="DP6" s="661"/>
      <c r="DQ6" s="668">
        <v>146645</v>
      </c>
      <c r="DR6" s="660"/>
      <c r="DS6" s="660"/>
      <c r="DT6" s="660"/>
      <c r="DU6" s="660"/>
      <c r="DV6" s="660"/>
      <c r="DW6" s="660"/>
      <c r="DX6" s="660"/>
      <c r="DY6" s="660"/>
      <c r="DZ6" s="660"/>
      <c r="EA6" s="660"/>
      <c r="EB6" s="660"/>
      <c r="EC6" s="669"/>
    </row>
    <row r="7" spans="2:143" ht="11.25" customHeight="1" x14ac:dyDescent="0.2">
      <c r="B7" s="656" t="s">
        <v>236</v>
      </c>
      <c r="C7" s="657"/>
      <c r="D7" s="657"/>
      <c r="E7" s="657"/>
      <c r="F7" s="657"/>
      <c r="G7" s="657"/>
      <c r="H7" s="657"/>
      <c r="I7" s="657"/>
      <c r="J7" s="657"/>
      <c r="K7" s="657"/>
      <c r="L7" s="657"/>
      <c r="M7" s="657"/>
      <c r="N7" s="657"/>
      <c r="O7" s="657"/>
      <c r="P7" s="657"/>
      <c r="Q7" s="658"/>
      <c r="R7" s="659">
        <v>1499</v>
      </c>
      <c r="S7" s="660"/>
      <c r="T7" s="660"/>
      <c r="U7" s="660"/>
      <c r="V7" s="660"/>
      <c r="W7" s="660"/>
      <c r="X7" s="660"/>
      <c r="Y7" s="661"/>
      <c r="Z7" s="662">
        <v>0</v>
      </c>
      <c r="AA7" s="662"/>
      <c r="AB7" s="662"/>
      <c r="AC7" s="662"/>
      <c r="AD7" s="663">
        <v>1499</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1362938</v>
      </c>
      <c r="BH7" s="660"/>
      <c r="BI7" s="660"/>
      <c r="BJ7" s="660"/>
      <c r="BK7" s="660"/>
      <c r="BL7" s="660"/>
      <c r="BM7" s="660"/>
      <c r="BN7" s="661"/>
      <c r="BO7" s="662">
        <v>40</v>
      </c>
      <c r="BP7" s="662"/>
      <c r="BQ7" s="662"/>
      <c r="BR7" s="662"/>
      <c r="BS7" s="663">
        <v>48602</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2686302</v>
      </c>
      <c r="CS7" s="660"/>
      <c r="CT7" s="660"/>
      <c r="CU7" s="660"/>
      <c r="CV7" s="660"/>
      <c r="CW7" s="660"/>
      <c r="CX7" s="660"/>
      <c r="CY7" s="661"/>
      <c r="CZ7" s="662">
        <v>14.4</v>
      </c>
      <c r="DA7" s="662"/>
      <c r="DB7" s="662"/>
      <c r="DC7" s="662"/>
      <c r="DD7" s="668">
        <v>60952</v>
      </c>
      <c r="DE7" s="660"/>
      <c r="DF7" s="660"/>
      <c r="DG7" s="660"/>
      <c r="DH7" s="660"/>
      <c r="DI7" s="660"/>
      <c r="DJ7" s="660"/>
      <c r="DK7" s="660"/>
      <c r="DL7" s="660"/>
      <c r="DM7" s="660"/>
      <c r="DN7" s="660"/>
      <c r="DO7" s="660"/>
      <c r="DP7" s="661"/>
      <c r="DQ7" s="668">
        <v>2305994</v>
      </c>
      <c r="DR7" s="660"/>
      <c r="DS7" s="660"/>
      <c r="DT7" s="660"/>
      <c r="DU7" s="660"/>
      <c r="DV7" s="660"/>
      <c r="DW7" s="660"/>
      <c r="DX7" s="660"/>
      <c r="DY7" s="660"/>
      <c r="DZ7" s="660"/>
      <c r="EA7" s="660"/>
      <c r="EB7" s="660"/>
      <c r="EC7" s="669"/>
    </row>
    <row r="8" spans="2:143" ht="11.25" customHeight="1" x14ac:dyDescent="0.2">
      <c r="B8" s="656" t="s">
        <v>239</v>
      </c>
      <c r="C8" s="657"/>
      <c r="D8" s="657"/>
      <c r="E8" s="657"/>
      <c r="F8" s="657"/>
      <c r="G8" s="657"/>
      <c r="H8" s="657"/>
      <c r="I8" s="657"/>
      <c r="J8" s="657"/>
      <c r="K8" s="657"/>
      <c r="L8" s="657"/>
      <c r="M8" s="657"/>
      <c r="N8" s="657"/>
      <c r="O8" s="657"/>
      <c r="P8" s="657"/>
      <c r="Q8" s="658"/>
      <c r="R8" s="659">
        <v>31721</v>
      </c>
      <c r="S8" s="660"/>
      <c r="T8" s="660"/>
      <c r="U8" s="660"/>
      <c r="V8" s="660"/>
      <c r="W8" s="660"/>
      <c r="X8" s="660"/>
      <c r="Y8" s="661"/>
      <c r="Z8" s="662">
        <v>0.2</v>
      </c>
      <c r="AA8" s="662"/>
      <c r="AB8" s="662"/>
      <c r="AC8" s="662"/>
      <c r="AD8" s="663">
        <v>31721</v>
      </c>
      <c r="AE8" s="663"/>
      <c r="AF8" s="663"/>
      <c r="AG8" s="663"/>
      <c r="AH8" s="663"/>
      <c r="AI8" s="663"/>
      <c r="AJ8" s="663"/>
      <c r="AK8" s="663"/>
      <c r="AL8" s="664">
        <v>0.3</v>
      </c>
      <c r="AM8" s="665"/>
      <c r="AN8" s="665"/>
      <c r="AO8" s="666"/>
      <c r="AP8" s="656" t="s">
        <v>240</v>
      </c>
      <c r="AQ8" s="657"/>
      <c r="AR8" s="657"/>
      <c r="AS8" s="657"/>
      <c r="AT8" s="657"/>
      <c r="AU8" s="657"/>
      <c r="AV8" s="657"/>
      <c r="AW8" s="657"/>
      <c r="AX8" s="657"/>
      <c r="AY8" s="657"/>
      <c r="AZ8" s="657"/>
      <c r="BA8" s="657"/>
      <c r="BB8" s="657"/>
      <c r="BC8" s="657"/>
      <c r="BD8" s="657"/>
      <c r="BE8" s="657"/>
      <c r="BF8" s="658"/>
      <c r="BG8" s="659">
        <v>46714</v>
      </c>
      <c r="BH8" s="660"/>
      <c r="BI8" s="660"/>
      <c r="BJ8" s="660"/>
      <c r="BK8" s="660"/>
      <c r="BL8" s="660"/>
      <c r="BM8" s="660"/>
      <c r="BN8" s="661"/>
      <c r="BO8" s="662">
        <v>1.4</v>
      </c>
      <c r="BP8" s="662"/>
      <c r="BQ8" s="662"/>
      <c r="BR8" s="662"/>
      <c r="BS8" s="663" t="s">
        <v>131</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5815116</v>
      </c>
      <c r="CS8" s="660"/>
      <c r="CT8" s="660"/>
      <c r="CU8" s="660"/>
      <c r="CV8" s="660"/>
      <c r="CW8" s="660"/>
      <c r="CX8" s="660"/>
      <c r="CY8" s="661"/>
      <c r="CZ8" s="662">
        <v>31.2</v>
      </c>
      <c r="DA8" s="662"/>
      <c r="DB8" s="662"/>
      <c r="DC8" s="662"/>
      <c r="DD8" s="668">
        <v>2695</v>
      </c>
      <c r="DE8" s="660"/>
      <c r="DF8" s="660"/>
      <c r="DG8" s="660"/>
      <c r="DH8" s="660"/>
      <c r="DI8" s="660"/>
      <c r="DJ8" s="660"/>
      <c r="DK8" s="660"/>
      <c r="DL8" s="660"/>
      <c r="DM8" s="660"/>
      <c r="DN8" s="660"/>
      <c r="DO8" s="660"/>
      <c r="DP8" s="661"/>
      <c r="DQ8" s="668">
        <v>2853872</v>
      </c>
      <c r="DR8" s="660"/>
      <c r="DS8" s="660"/>
      <c r="DT8" s="660"/>
      <c r="DU8" s="660"/>
      <c r="DV8" s="660"/>
      <c r="DW8" s="660"/>
      <c r="DX8" s="660"/>
      <c r="DY8" s="660"/>
      <c r="DZ8" s="660"/>
      <c r="EA8" s="660"/>
      <c r="EB8" s="660"/>
      <c r="EC8" s="669"/>
    </row>
    <row r="9" spans="2:143" ht="11.25" customHeight="1" x14ac:dyDescent="0.2">
      <c r="B9" s="656" t="s">
        <v>242</v>
      </c>
      <c r="C9" s="657"/>
      <c r="D9" s="657"/>
      <c r="E9" s="657"/>
      <c r="F9" s="657"/>
      <c r="G9" s="657"/>
      <c r="H9" s="657"/>
      <c r="I9" s="657"/>
      <c r="J9" s="657"/>
      <c r="K9" s="657"/>
      <c r="L9" s="657"/>
      <c r="M9" s="657"/>
      <c r="N9" s="657"/>
      <c r="O9" s="657"/>
      <c r="P9" s="657"/>
      <c r="Q9" s="658"/>
      <c r="R9" s="659">
        <v>22120</v>
      </c>
      <c r="S9" s="660"/>
      <c r="T9" s="660"/>
      <c r="U9" s="660"/>
      <c r="V9" s="660"/>
      <c r="W9" s="660"/>
      <c r="X9" s="660"/>
      <c r="Y9" s="661"/>
      <c r="Z9" s="662">
        <v>0.1</v>
      </c>
      <c r="AA9" s="662"/>
      <c r="AB9" s="662"/>
      <c r="AC9" s="662"/>
      <c r="AD9" s="663">
        <v>22120</v>
      </c>
      <c r="AE9" s="663"/>
      <c r="AF9" s="663"/>
      <c r="AG9" s="663"/>
      <c r="AH9" s="663"/>
      <c r="AI9" s="663"/>
      <c r="AJ9" s="663"/>
      <c r="AK9" s="663"/>
      <c r="AL9" s="664">
        <v>0.2</v>
      </c>
      <c r="AM9" s="665"/>
      <c r="AN9" s="665"/>
      <c r="AO9" s="666"/>
      <c r="AP9" s="656" t="s">
        <v>243</v>
      </c>
      <c r="AQ9" s="657"/>
      <c r="AR9" s="657"/>
      <c r="AS9" s="657"/>
      <c r="AT9" s="657"/>
      <c r="AU9" s="657"/>
      <c r="AV9" s="657"/>
      <c r="AW9" s="657"/>
      <c r="AX9" s="657"/>
      <c r="AY9" s="657"/>
      <c r="AZ9" s="657"/>
      <c r="BA9" s="657"/>
      <c r="BB9" s="657"/>
      <c r="BC9" s="657"/>
      <c r="BD9" s="657"/>
      <c r="BE9" s="657"/>
      <c r="BF9" s="658"/>
      <c r="BG9" s="659">
        <v>1069676</v>
      </c>
      <c r="BH9" s="660"/>
      <c r="BI9" s="660"/>
      <c r="BJ9" s="660"/>
      <c r="BK9" s="660"/>
      <c r="BL9" s="660"/>
      <c r="BM9" s="660"/>
      <c r="BN9" s="661"/>
      <c r="BO9" s="662">
        <v>31.4</v>
      </c>
      <c r="BP9" s="662"/>
      <c r="BQ9" s="662"/>
      <c r="BR9" s="662"/>
      <c r="BS9" s="663" t="s">
        <v>235</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1761019</v>
      </c>
      <c r="CS9" s="660"/>
      <c r="CT9" s="660"/>
      <c r="CU9" s="660"/>
      <c r="CV9" s="660"/>
      <c r="CW9" s="660"/>
      <c r="CX9" s="660"/>
      <c r="CY9" s="661"/>
      <c r="CZ9" s="662">
        <v>9.4</v>
      </c>
      <c r="DA9" s="662"/>
      <c r="DB9" s="662"/>
      <c r="DC9" s="662"/>
      <c r="DD9" s="668">
        <v>22297</v>
      </c>
      <c r="DE9" s="660"/>
      <c r="DF9" s="660"/>
      <c r="DG9" s="660"/>
      <c r="DH9" s="660"/>
      <c r="DI9" s="660"/>
      <c r="DJ9" s="660"/>
      <c r="DK9" s="660"/>
      <c r="DL9" s="660"/>
      <c r="DM9" s="660"/>
      <c r="DN9" s="660"/>
      <c r="DO9" s="660"/>
      <c r="DP9" s="661"/>
      <c r="DQ9" s="668">
        <v>1202697</v>
      </c>
      <c r="DR9" s="660"/>
      <c r="DS9" s="660"/>
      <c r="DT9" s="660"/>
      <c r="DU9" s="660"/>
      <c r="DV9" s="660"/>
      <c r="DW9" s="660"/>
      <c r="DX9" s="660"/>
      <c r="DY9" s="660"/>
      <c r="DZ9" s="660"/>
      <c r="EA9" s="660"/>
      <c r="EB9" s="660"/>
      <c r="EC9" s="669"/>
    </row>
    <row r="10" spans="2:143" ht="11.25" customHeight="1" x14ac:dyDescent="0.2">
      <c r="B10" s="656" t="s">
        <v>245</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235</v>
      </c>
      <c r="AA10" s="662"/>
      <c r="AB10" s="662"/>
      <c r="AC10" s="662"/>
      <c r="AD10" s="663" t="s">
        <v>131</v>
      </c>
      <c r="AE10" s="663"/>
      <c r="AF10" s="663"/>
      <c r="AG10" s="663"/>
      <c r="AH10" s="663"/>
      <c r="AI10" s="663"/>
      <c r="AJ10" s="663"/>
      <c r="AK10" s="663"/>
      <c r="AL10" s="664" t="s">
        <v>235</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76186</v>
      </c>
      <c r="BH10" s="660"/>
      <c r="BI10" s="660"/>
      <c r="BJ10" s="660"/>
      <c r="BK10" s="660"/>
      <c r="BL10" s="660"/>
      <c r="BM10" s="660"/>
      <c r="BN10" s="661"/>
      <c r="BO10" s="662">
        <v>2.2000000000000002</v>
      </c>
      <c r="BP10" s="662"/>
      <c r="BQ10" s="662"/>
      <c r="BR10" s="662"/>
      <c r="BS10" s="663" t="s">
        <v>131</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8541</v>
      </c>
      <c r="CS10" s="660"/>
      <c r="CT10" s="660"/>
      <c r="CU10" s="660"/>
      <c r="CV10" s="660"/>
      <c r="CW10" s="660"/>
      <c r="CX10" s="660"/>
      <c r="CY10" s="661"/>
      <c r="CZ10" s="662">
        <v>0</v>
      </c>
      <c r="DA10" s="662"/>
      <c r="DB10" s="662"/>
      <c r="DC10" s="662"/>
      <c r="DD10" s="668" t="s">
        <v>131</v>
      </c>
      <c r="DE10" s="660"/>
      <c r="DF10" s="660"/>
      <c r="DG10" s="660"/>
      <c r="DH10" s="660"/>
      <c r="DI10" s="660"/>
      <c r="DJ10" s="660"/>
      <c r="DK10" s="660"/>
      <c r="DL10" s="660"/>
      <c r="DM10" s="660"/>
      <c r="DN10" s="660"/>
      <c r="DO10" s="660"/>
      <c r="DP10" s="661"/>
      <c r="DQ10" s="668">
        <v>8541</v>
      </c>
      <c r="DR10" s="660"/>
      <c r="DS10" s="660"/>
      <c r="DT10" s="660"/>
      <c r="DU10" s="660"/>
      <c r="DV10" s="660"/>
      <c r="DW10" s="660"/>
      <c r="DX10" s="660"/>
      <c r="DY10" s="660"/>
      <c r="DZ10" s="660"/>
      <c r="EA10" s="660"/>
      <c r="EB10" s="660"/>
      <c r="EC10" s="669"/>
    </row>
    <row r="11" spans="2:143" ht="11.25" customHeight="1" x14ac:dyDescent="0.2">
      <c r="B11" s="656" t="s">
        <v>248</v>
      </c>
      <c r="C11" s="657"/>
      <c r="D11" s="657"/>
      <c r="E11" s="657"/>
      <c r="F11" s="657"/>
      <c r="G11" s="657"/>
      <c r="H11" s="657"/>
      <c r="I11" s="657"/>
      <c r="J11" s="657"/>
      <c r="K11" s="657"/>
      <c r="L11" s="657"/>
      <c r="M11" s="657"/>
      <c r="N11" s="657"/>
      <c r="O11" s="657"/>
      <c r="P11" s="657"/>
      <c r="Q11" s="658"/>
      <c r="R11" s="659">
        <v>653857</v>
      </c>
      <c r="S11" s="660"/>
      <c r="T11" s="660"/>
      <c r="U11" s="660"/>
      <c r="V11" s="660"/>
      <c r="W11" s="660"/>
      <c r="X11" s="660"/>
      <c r="Y11" s="661"/>
      <c r="Z11" s="664">
        <v>3.4</v>
      </c>
      <c r="AA11" s="665"/>
      <c r="AB11" s="665"/>
      <c r="AC11" s="671"/>
      <c r="AD11" s="668">
        <v>653857</v>
      </c>
      <c r="AE11" s="660"/>
      <c r="AF11" s="660"/>
      <c r="AG11" s="660"/>
      <c r="AH11" s="660"/>
      <c r="AI11" s="660"/>
      <c r="AJ11" s="660"/>
      <c r="AK11" s="661"/>
      <c r="AL11" s="664">
        <v>5.9</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170362</v>
      </c>
      <c r="BH11" s="660"/>
      <c r="BI11" s="660"/>
      <c r="BJ11" s="660"/>
      <c r="BK11" s="660"/>
      <c r="BL11" s="660"/>
      <c r="BM11" s="660"/>
      <c r="BN11" s="661"/>
      <c r="BO11" s="662">
        <v>5</v>
      </c>
      <c r="BP11" s="662"/>
      <c r="BQ11" s="662"/>
      <c r="BR11" s="662"/>
      <c r="BS11" s="663">
        <v>48602</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840030</v>
      </c>
      <c r="CS11" s="660"/>
      <c r="CT11" s="660"/>
      <c r="CU11" s="660"/>
      <c r="CV11" s="660"/>
      <c r="CW11" s="660"/>
      <c r="CX11" s="660"/>
      <c r="CY11" s="661"/>
      <c r="CZ11" s="662">
        <v>4.5</v>
      </c>
      <c r="DA11" s="662"/>
      <c r="DB11" s="662"/>
      <c r="DC11" s="662"/>
      <c r="DD11" s="668">
        <v>157312</v>
      </c>
      <c r="DE11" s="660"/>
      <c r="DF11" s="660"/>
      <c r="DG11" s="660"/>
      <c r="DH11" s="660"/>
      <c r="DI11" s="660"/>
      <c r="DJ11" s="660"/>
      <c r="DK11" s="660"/>
      <c r="DL11" s="660"/>
      <c r="DM11" s="660"/>
      <c r="DN11" s="660"/>
      <c r="DO11" s="660"/>
      <c r="DP11" s="661"/>
      <c r="DQ11" s="668">
        <v>292303</v>
      </c>
      <c r="DR11" s="660"/>
      <c r="DS11" s="660"/>
      <c r="DT11" s="660"/>
      <c r="DU11" s="660"/>
      <c r="DV11" s="660"/>
      <c r="DW11" s="660"/>
      <c r="DX11" s="660"/>
      <c r="DY11" s="660"/>
      <c r="DZ11" s="660"/>
      <c r="EA11" s="660"/>
      <c r="EB11" s="660"/>
      <c r="EC11" s="669"/>
    </row>
    <row r="12" spans="2:143" ht="11.25" customHeight="1" x14ac:dyDescent="0.2">
      <c r="B12" s="656" t="s">
        <v>251</v>
      </c>
      <c r="C12" s="657"/>
      <c r="D12" s="657"/>
      <c r="E12" s="657"/>
      <c r="F12" s="657"/>
      <c r="G12" s="657"/>
      <c r="H12" s="657"/>
      <c r="I12" s="657"/>
      <c r="J12" s="657"/>
      <c r="K12" s="657"/>
      <c r="L12" s="657"/>
      <c r="M12" s="657"/>
      <c r="N12" s="657"/>
      <c r="O12" s="657"/>
      <c r="P12" s="657"/>
      <c r="Q12" s="658"/>
      <c r="R12" s="659">
        <v>39147</v>
      </c>
      <c r="S12" s="660"/>
      <c r="T12" s="660"/>
      <c r="U12" s="660"/>
      <c r="V12" s="660"/>
      <c r="W12" s="660"/>
      <c r="X12" s="660"/>
      <c r="Y12" s="661"/>
      <c r="Z12" s="662">
        <v>0.2</v>
      </c>
      <c r="AA12" s="662"/>
      <c r="AB12" s="662"/>
      <c r="AC12" s="662"/>
      <c r="AD12" s="663">
        <v>39147</v>
      </c>
      <c r="AE12" s="663"/>
      <c r="AF12" s="663"/>
      <c r="AG12" s="663"/>
      <c r="AH12" s="663"/>
      <c r="AI12" s="663"/>
      <c r="AJ12" s="663"/>
      <c r="AK12" s="663"/>
      <c r="AL12" s="664">
        <v>0.4</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1587487</v>
      </c>
      <c r="BH12" s="660"/>
      <c r="BI12" s="660"/>
      <c r="BJ12" s="660"/>
      <c r="BK12" s="660"/>
      <c r="BL12" s="660"/>
      <c r="BM12" s="660"/>
      <c r="BN12" s="661"/>
      <c r="BO12" s="662">
        <v>46.6</v>
      </c>
      <c r="BP12" s="662"/>
      <c r="BQ12" s="662"/>
      <c r="BR12" s="662"/>
      <c r="BS12" s="663" t="s">
        <v>131</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392565</v>
      </c>
      <c r="CS12" s="660"/>
      <c r="CT12" s="660"/>
      <c r="CU12" s="660"/>
      <c r="CV12" s="660"/>
      <c r="CW12" s="660"/>
      <c r="CX12" s="660"/>
      <c r="CY12" s="661"/>
      <c r="CZ12" s="662">
        <v>2.1</v>
      </c>
      <c r="DA12" s="662"/>
      <c r="DB12" s="662"/>
      <c r="DC12" s="662"/>
      <c r="DD12" s="668" t="s">
        <v>131</v>
      </c>
      <c r="DE12" s="660"/>
      <c r="DF12" s="660"/>
      <c r="DG12" s="660"/>
      <c r="DH12" s="660"/>
      <c r="DI12" s="660"/>
      <c r="DJ12" s="660"/>
      <c r="DK12" s="660"/>
      <c r="DL12" s="660"/>
      <c r="DM12" s="660"/>
      <c r="DN12" s="660"/>
      <c r="DO12" s="660"/>
      <c r="DP12" s="661"/>
      <c r="DQ12" s="668">
        <v>88947</v>
      </c>
      <c r="DR12" s="660"/>
      <c r="DS12" s="660"/>
      <c r="DT12" s="660"/>
      <c r="DU12" s="660"/>
      <c r="DV12" s="660"/>
      <c r="DW12" s="660"/>
      <c r="DX12" s="660"/>
      <c r="DY12" s="660"/>
      <c r="DZ12" s="660"/>
      <c r="EA12" s="660"/>
      <c r="EB12" s="660"/>
      <c r="EC12" s="669"/>
    </row>
    <row r="13" spans="2:143" ht="11.25" customHeight="1" x14ac:dyDescent="0.2">
      <c r="B13" s="656" t="s">
        <v>254</v>
      </c>
      <c r="C13" s="657"/>
      <c r="D13" s="657"/>
      <c r="E13" s="657"/>
      <c r="F13" s="657"/>
      <c r="G13" s="657"/>
      <c r="H13" s="657"/>
      <c r="I13" s="657"/>
      <c r="J13" s="657"/>
      <c r="K13" s="657"/>
      <c r="L13" s="657"/>
      <c r="M13" s="657"/>
      <c r="N13" s="657"/>
      <c r="O13" s="657"/>
      <c r="P13" s="657"/>
      <c r="Q13" s="658"/>
      <c r="R13" s="659" t="s">
        <v>235</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235</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1584805</v>
      </c>
      <c r="BH13" s="660"/>
      <c r="BI13" s="660"/>
      <c r="BJ13" s="660"/>
      <c r="BK13" s="660"/>
      <c r="BL13" s="660"/>
      <c r="BM13" s="660"/>
      <c r="BN13" s="661"/>
      <c r="BO13" s="662">
        <v>46.6</v>
      </c>
      <c r="BP13" s="662"/>
      <c r="BQ13" s="662"/>
      <c r="BR13" s="662"/>
      <c r="BS13" s="663" t="s">
        <v>235</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1728182</v>
      </c>
      <c r="CS13" s="660"/>
      <c r="CT13" s="660"/>
      <c r="CU13" s="660"/>
      <c r="CV13" s="660"/>
      <c r="CW13" s="660"/>
      <c r="CX13" s="660"/>
      <c r="CY13" s="661"/>
      <c r="CZ13" s="662">
        <v>9.3000000000000007</v>
      </c>
      <c r="DA13" s="662"/>
      <c r="DB13" s="662"/>
      <c r="DC13" s="662"/>
      <c r="DD13" s="668">
        <v>606205</v>
      </c>
      <c r="DE13" s="660"/>
      <c r="DF13" s="660"/>
      <c r="DG13" s="660"/>
      <c r="DH13" s="660"/>
      <c r="DI13" s="660"/>
      <c r="DJ13" s="660"/>
      <c r="DK13" s="660"/>
      <c r="DL13" s="660"/>
      <c r="DM13" s="660"/>
      <c r="DN13" s="660"/>
      <c r="DO13" s="660"/>
      <c r="DP13" s="661"/>
      <c r="DQ13" s="668">
        <v>1051859</v>
      </c>
      <c r="DR13" s="660"/>
      <c r="DS13" s="660"/>
      <c r="DT13" s="660"/>
      <c r="DU13" s="660"/>
      <c r="DV13" s="660"/>
      <c r="DW13" s="660"/>
      <c r="DX13" s="660"/>
      <c r="DY13" s="660"/>
      <c r="DZ13" s="660"/>
      <c r="EA13" s="660"/>
      <c r="EB13" s="660"/>
      <c r="EC13" s="669"/>
    </row>
    <row r="14" spans="2:143" ht="11.25" customHeight="1" x14ac:dyDescent="0.2">
      <c r="B14" s="656" t="s">
        <v>257</v>
      </c>
      <c r="C14" s="657"/>
      <c r="D14" s="657"/>
      <c r="E14" s="657"/>
      <c r="F14" s="657"/>
      <c r="G14" s="657"/>
      <c r="H14" s="657"/>
      <c r="I14" s="657"/>
      <c r="J14" s="657"/>
      <c r="K14" s="657"/>
      <c r="L14" s="657"/>
      <c r="M14" s="657"/>
      <c r="N14" s="657"/>
      <c r="O14" s="657"/>
      <c r="P14" s="657"/>
      <c r="Q14" s="658"/>
      <c r="R14" s="659">
        <v>843</v>
      </c>
      <c r="S14" s="660"/>
      <c r="T14" s="660"/>
      <c r="U14" s="660"/>
      <c r="V14" s="660"/>
      <c r="W14" s="660"/>
      <c r="X14" s="660"/>
      <c r="Y14" s="661"/>
      <c r="Z14" s="662">
        <v>0</v>
      </c>
      <c r="AA14" s="662"/>
      <c r="AB14" s="662"/>
      <c r="AC14" s="662"/>
      <c r="AD14" s="663">
        <v>843</v>
      </c>
      <c r="AE14" s="663"/>
      <c r="AF14" s="663"/>
      <c r="AG14" s="663"/>
      <c r="AH14" s="663"/>
      <c r="AI14" s="663"/>
      <c r="AJ14" s="663"/>
      <c r="AK14" s="663"/>
      <c r="AL14" s="664">
        <v>0</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135968</v>
      </c>
      <c r="BH14" s="660"/>
      <c r="BI14" s="660"/>
      <c r="BJ14" s="660"/>
      <c r="BK14" s="660"/>
      <c r="BL14" s="660"/>
      <c r="BM14" s="660"/>
      <c r="BN14" s="661"/>
      <c r="BO14" s="662">
        <v>4</v>
      </c>
      <c r="BP14" s="662"/>
      <c r="BQ14" s="662"/>
      <c r="BR14" s="662"/>
      <c r="BS14" s="663" t="s">
        <v>259</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821953</v>
      </c>
      <c r="CS14" s="660"/>
      <c r="CT14" s="660"/>
      <c r="CU14" s="660"/>
      <c r="CV14" s="660"/>
      <c r="CW14" s="660"/>
      <c r="CX14" s="660"/>
      <c r="CY14" s="661"/>
      <c r="CZ14" s="662">
        <v>4.4000000000000004</v>
      </c>
      <c r="DA14" s="662"/>
      <c r="DB14" s="662"/>
      <c r="DC14" s="662"/>
      <c r="DD14" s="668">
        <v>22017</v>
      </c>
      <c r="DE14" s="660"/>
      <c r="DF14" s="660"/>
      <c r="DG14" s="660"/>
      <c r="DH14" s="660"/>
      <c r="DI14" s="660"/>
      <c r="DJ14" s="660"/>
      <c r="DK14" s="660"/>
      <c r="DL14" s="660"/>
      <c r="DM14" s="660"/>
      <c r="DN14" s="660"/>
      <c r="DO14" s="660"/>
      <c r="DP14" s="661"/>
      <c r="DQ14" s="668">
        <v>781082</v>
      </c>
      <c r="DR14" s="660"/>
      <c r="DS14" s="660"/>
      <c r="DT14" s="660"/>
      <c r="DU14" s="660"/>
      <c r="DV14" s="660"/>
      <c r="DW14" s="660"/>
      <c r="DX14" s="660"/>
      <c r="DY14" s="660"/>
      <c r="DZ14" s="660"/>
      <c r="EA14" s="660"/>
      <c r="EB14" s="660"/>
      <c r="EC14" s="669"/>
    </row>
    <row r="15" spans="2:143" ht="11.25" customHeight="1" x14ac:dyDescent="0.2">
      <c r="B15" s="656" t="s">
        <v>261</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235</v>
      </c>
      <c r="AA15" s="662"/>
      <c r="AB15" s="662"/>
      <c r="AC15" s="662"/>
      <c r="AD15" s="663" t="s">
        <v>131</v>
      </c>
      <c r="AE15" s="663"/>
      <c r="AF15" s="663"/>
      <c r="AG15" s="663"/>
      <c r="AH15" s="663"/>
      <c r="AI15" s="663"/>
      <c r="AJ15" s="663"/>
      <c r="AK15" s="663"/>
      <c r="AL15" s="664" t="s">
        <v>235</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194920</v>
      </c>
      <c r="BH15" s="660"/>
      <c r="BI15" s="660"/>
      <c r="BJ15" s="660"/>
      <c r="BK15" s="660"/>
      <c r="BL15" s="660"/>
      <c r="BM15" s="660"/>
      <c r="BN15" s="661"/>
      <c r="BO15" s="662">
        <v>5.7</v>
      </c>
      <c r="BP15" s="662"/>
      <c r="BQ15" s="662"/>
      <c r="BR15" s="662"/>
      <c r="BS15" s="663" t="s">
        <v>131</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1384700</v>
      </c>
      <c r="CS15" s="660"/>
      <c r="CT15" s="660"/>
      <c r="CU15" s="660"/>
      <c r="CV15" s="660"/>
      <c r="CW15" s="660"/>
      <c r="CX15" s="660"/>
      <c r="CY15" s="661"/>
      <c r="CZ15" s="662">
        <v>7.4</v>
      </c>
      <c r="DA15" s="662"/>
      <c r="DB15" s="662"/>
      <c r="DC15" s="662"/>
      <c r="DD15" s="668">
        <v>180382</v>
      </c>
      <c r="DE15" s="660"/>
      <c r="DF15" s="660"/>
      <c r="DG15" s="660"/>
      <c r="DH15" s="660"/>
      <c r="DI15" s="660"/>
      <c r="DJ15" s="660"/>
      <c r="DK15" s="660"/>
      <c r="DL15" s="660"/>
      <c r="DM15" s="660"/>
      <c r="DN15" s="660"/>
      <c r="DO15" s="660"/>
      <c r="DP15" s="661"/>
      <c r="DQ15" s="668">
        <v>998874</v>
      </c>
      <c r="DR15" s="660"/>
      <c r="DS15" s="660"/>
      <c r="DT15" s="660"/>
      <c r="DU15" s="660"/>
      <c r="DV15" s="660"/>
      <c r="DW15" s="660"/>
      <c r="DX15" s="660"/>
      <c r="DY15" s="660"/>
      <c r="DZ15" s="660"/>
      <c r="EA15" s="660"/>
      <c r="EB15" s="660"/>
      <c r="EC15" s="669"/>
    </row>
    <row r="16" spans="2:143" ht="11.25" customHeight="1" x14ac:dyDescent="0.2">
      <c r="B16" s="656" t="s">
        <v>264</v>
      </c>
      <c r="C16" s="657"/>
      <c r="D16" s="657"/>
      <c r="E16" s="657"/>
      <c r="F16" s="657"/>
      <c r="G16" s="657"/>
      <c r="H16" s="657"/>
      <c r="I16" s="657"/>
      <c r="J16" s="657"/>
      <c r="K16" s="657"/>
      <c r="L16" s="657"/>
      <c r="M16" s="657"/>
      <c r="N16" s="657"/>
      <c r="O16" s="657"/>
      <c r="P16" s="657"/>
      <c r="Q16" s="658"/>
      <c r="R16" s="659">
        <v>22949</v>
      </c>
      <c r="S16" s="660"/>
      <c r="T16" s="660"/>
      <c r="U16" s="660"/>
      <c r="V16" s="660"/>
      <c r="W16" s="660"/>
      <c r="X16" s="660"/>
      <c r="Y16" s="661"/>
      <c r="Z16" s="662">
        <v>0.1</v>
      </c>
      <c r="AA16" s="662"/>
      <c r="AB16" s="662"/>
      <c r="AC16" s="662"/>
      <c r="AD16" s="663">
        <v>22949</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131</v>
      </c>
      <c r="BP16" s="662"/>
      <c r="BQ16" s="662"/>
      <c r="BR16" s="662"/>
      <c r="BS16" s="663" t="s">
        <v>131</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t="s">
        <v>131</v>
      </c>
      <c r="CS16" s="660"/>
      <c r="CT16" s="660"/>
      <c r="CU16" s="660"/>
      <c r="CV16" s="660"/>
      <c r="CW16" s="660"/>
      <c r="CX16" s="660"/>
      <c r="CY16" s="661"/>
      <c r="CZ16" s="662" t="s">
        <v>131</v>
      </c>
      <c r="DA16" s="662"/>
      <c r="DB16" s="662"/>
      <c r="DC16" s="662"/>
      <c r="DD16" s="668" t="s">
        <v>235</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2">
      <c r="B17" s="656" t="s">
        <v>267</v>
      </c>
      <c r="C17" s="657"/>
      <c r="D17" s="657"/>
      <c r="E17" s="657"/>
      <c r="F17" s="657"/>
      <c r="G17" s="657"/>
      <c r="H17" s="657"/>
      <c r="I17" s="657"/>
      <c r="J17" s="657"/>
      <c r="K17" s="657"/>
      <c r="L17" s="657"/>
      <c r="M17" s="657"/>
      <c r="N17" s="657"/>
      <c r="O17" s="657"/>
      <c r="P17" s="657"/>
      <c r="Q17" s="658"/>
      <c r="R17" s="659">
        <v>44184</v>
      </c>
      <c r="S17" s="660"/>
      <c r="T17" s="660"/>
      <c r="U17" s="660"/>
      <c r="V17" s="660"/>
      <c r="W17" s="660"/>
      <c r="X17" s="660"/>
      <c r="Y17" s="661"/>
      <c r="Z17" s="662">
        <v>0.2</v>
      </c>
      <c r="AA17" s="662"/>
      <c r="AB17" s="662"/>
      <c r="AC17" s="662"/>
      <c r="AD17" s="663">
        <v>44184</v>
      </c>
      <c r="AE17" s="663"/>
      <c r="AF17" s="663"/>
      <c r="AG17" s="663"/>
      <c r="AH17" s="663"/>
      <c r="AI17" s="663"/>
      <c r="AJ17" s="663"/>
      <c r="AK17" s="663"/>
      <c r="AL17" s="664">
        <v>0.4</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3082046</v>
      </c>
      <c r="CS17" s="660"/>
      <c r="CT17" s="660"/>
      <c r="CU17" s="660"/>
      <c r="CV17" s="660"/>
      <c r="CW17" s="660"/>
      <c r="CX17" s="660"/>
      <c r="CY17" s="661"/>
      <c r="CZ17" s="662">
        <v>16.5</v>
      </c>
      <c r="DA17" s="662"/>
      <c r="DB17" s="662"/>
      <c r="DC17" s="662"/>
      <c r="DD17" s="668" t="s">
        <v>235</v>
      </c>
      <c r="DE17" s="660"/>
      <c r="DF17" s="660"/>
      <c r="DG17" s="660"/>
      <c r="DH17" s="660"/>
      <c r="DI17" s="660"/>
      <c r="DJ17" s="660"/>
      <c r="DK17" s="660"/>
      <c r="DL17" s="660"/>
      <c r="DM17" s="660"/>
      <c r="DN17" s="660"/>
      <c r="DO17" s="660"/>
      <c r="DP17" s="661"/>
      <c r="DQ17" s="668">
        <v>3047813</v>
      </c>
      <c r="DR17" s="660"/>
      <c r="DS17" s="660"/>
      <c r="DT17" s="660"/>
      <c r="DU17" s="660"/>
      <c r="DV17" s="660"/>
      <c r="DW17" s="660"/>
      <c r="DX17" s="660"/>
      <c r="DY17" s="660"/>
      <c r="DZ17" s="660"/>
      <c r="EA17" s="660"/>
      <c r="EB17" s="660"/>
      <c r="EC17" s="669"/>
    </row>
    <row r="18" spans="2:133" ht="11.25" customHeight="1" x14ac:dyDescent="0.2">
      <c r="B18" s="656" t="s">
        <v>270</v>
      </c>
      <c r="C18" s="657"/>
      <c r="D18" s="657"/>
      <c r="E18" s="657"/>
      <c r="F18" s="657"/>
      <c r="G18" s="657"/>
      <c r="H18" s="657"/>
      <c r="I18" s="657"/>
      <c r="J18" s="657"/>
      <c r="K18" s="657"/>
      <c r="L18" s="657"/>
      <c r="M18" s="657"/>
      <c r="N18" s="657"/>
      <c r="O18" s="657"/>
      <c r="P18" s="657"/>
      <c r="Q18" s="658"/>
      <c r="R18" s="659">
        <v>39911</v>
      </c>
      <c r="S18" s="660"/>
      <c r="T18" s="660"/>
      <c r="U18" s="660"/>
      <c r="V18" s="660"/>
      <c r="W18" s="660"/>
      <c r="X18" s="660"/>
      <c r="Y18" s="661"/>
      <c r="Z18" s="662">
        <v>0.2</v>
      </c>
      <c r="AA18" s="662"/>
      <c r="AB18" s="662"/>
      <c r="AC18" s="662"/>
      <c r="AD18" s="663">
        <v>39911</v>
      </c>
      <c r="AE18" s="663"/>
      <c r="AF18" s="663"/>
      <c r="AG18" s="663"/>
      <c r="AH18" s="663"/>
      <c r="AI18" s="663"/>
      <c r="AJ18" s="663"/>
      <c r="AK18" s="663"/>
      <c r="AL18" s="664">
        <v>0.4</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131</v>
      </c>
      <c r="BP18" s="662"/>
      <c r="BQ18" s="662"/>
      <c r="BR18" s="662"/>
      <c r="BS18" s="663" t="s">
        <v>131</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2">
      <c r="B19" s="656" t="s">
        <v>273</v>
      </c>
      <c r="C19" s="657"/>
      <c r="D19" s="657"/>
      <c r="E19" s="657"/>
      <c r="F19" s="657"/>
      <c r="G19" s="657"/>
      <c r="H19" s="657"/>
      <c r="I19" s="657"/>
      <c r="J19" s="657"/>
      <c r="K19" s="657"/>
      <c r="L19" s="657"/>
      <c r="M19" s="657"/>
      <c r="N19" s="657"/>
      <c r="O19" s="657"/>
      <c r="P19" s="657"/>
      <c r="Q19" s="658"/>
      <c r="R19" s="659">
        <v>12001</v>
      </c>
      <c r="S19" s="660"/>
      <c r="T19" s="660"/>
      <c r="U19" s="660"/>
      <c r="V19" s="660"/>
      <c r="W19" s="660"/>
      <c r="X19" s="660"/>
      <c r="Y19" s="661"/>
      <c r="Z19" s="662">
        <v>0.1</v>
      </c>
      <c r="AA19" s="662"/>
      <c r="AB19" s="662"/>
      <c r="AC19" s="662"/>
      <c r="AD19" s="663">
        <v>12001</v>
      </c>
      <c r="AE19" s="663"/>
      <c r="AF19" s="663"/>
      <c r="AG19" s="663"/>
      <c r="AH19" s="663"/>
      <c r="AI19" s="663"/>
      <c r="AJ19" s="663"/>
      <c r="AK19" s="663"/>
      <c r="AL19" s="664">
        <v>0.1</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123185</v>
      </c>
      <c r="BH19" s="660"/>
      <c r="BI19" s="660"/>
      <c r="BJ19" s="660"/>
      <c r="BK19" s="660"/>
      <c r="BL19" s="660"/>
      <c r="BM19" s="660"/>
      <c r="BN19" s="661"/>
      <c r="BO19" s="662">
        <v>3.6</v>
      </c>
      <c r="BP19" s="662"/>
      <c r="BQ19" s="662"/>
      <c r="BR19" s="662"/>
      <c r="BS19" s="663" t="s">
        <v>131</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235</v>
      </c>
      <c r="CS19" s="660"/>
      <c r="CT19" s="660"/>
      <c r="CU19" s="660"/>
      <c r="CV19" s="660"/>
      <c r="CW19" s="660"/>
      <c r="CX19" s="660"/>
      <c r="CY19" s="661"/>
      <c r="CZ19" s="662" t="s">
        <v>235</v>
      </c>
      <c r="DA19" s="662"/>
      <c r="DB19" s="662"/>
      <c r="DC19" s="662"/>
      <c r="DD19" s="668" t="s">
        <v>131</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x14ac:dyDescent="0.2">
      <c r="B20" s="672" t="s">
        <v>276</v>
      </c>
      <c r="C20" s="673"/>
      <c r="D20" s="673"/>
      <c r="E20" s="673"/>
      <c r="F20" s="673"/>
      <c r="G20" s="673"/>
      <c r="H20" s="673"/>
      <c r="I20" s="673"/>
      <c r="J20" s="673"/>
      <c r="K20" s="673"/>
      <c r="L20" s="673"/>
      <c r="M20" s="673"/>
      <c r="N20" s="673"/>
      <c r="O20" s="673"/>
      <c r="P20" s="673"/>
      <c r="Q20" s="674"/>
      <c r="R20" s="659">
        <v>27910</v>
      </c>
      <c r="S20" s="660"/>
      <c r="T20" s="660"/>
      <c r="U20" s="660"/>
      <c r="V20" s="660"/>
      <c r="W20" s="660"/>
      <c r="X20" s="660"/>
      <c r="Y20" s="661"/>
      <c r="Z20" s="662">
        <v>0.1</v>
      </c>
      <c r="AA20" s="662"/>
      <c r="AB20" s="662"/>
      <c r="AC20" s="662"/>
      <c r="AD20" s="663">
        <v>27910</v>
      </c>
      <c r="AE20" s="663"/>
      <c r="AF20" s="663"/>
      <c r="AG20" s="663"/>
      <c r="AH20" s="663"/>
      <c r="AI20" s="663"/>
      <c r="AJ20" s="663"/>
      <c r="AK20" s="663"/>
      <c r="AL20" s="664">
        <v>0.3</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123185</v>
      </c>
      <c r="BH20" s="660"/>
      <c r="BI20" s="660"/>
      <c r="BJ20" s="660"/>
      <c r="BK20" s="660"/>
      <c r="BL20" s="660"/>
      <c r="BM20" s="660"/>
      <c r="BN20" s="661"/>
      <c r="BO20" s="662">
        <v>3.6</v>
      </c>
      <c r="BP20" s="662"/>
      <c r="BQ20" s="662"/>
      <c r="BR20" s="662"/>
      <c r="BS20" s="663" t="s">
        <v>131</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18667099</v>
      </c>
      <c r="CS20" s="660"/>
      <c r="CT20" s="660"/>
      <c r="CU20" s="660"/>
      <c r="CV20" s="660"/>
      <c r="CW20" s="660"/>
      <c r="CX20" s="660"/>
      <c r="CY20" s="661"/>
      <c r="CZ20" s="662">
        <v>100</v>
      </c>
      <c r="DA20" s="662"/>
      <c r="DB20" s="662"/>
      <c r="DC20" s="662"/>
      <c r="DD20" s="668">
        <v>1051860</v>
      </c>
      <c r="DE20" s="660"/>
      <c r="DF20" s="660"/>
      <c r="DG20" s="660"/>
      <c r="DH20" s="660"/>
      <c r="DI20" s="660"/>
      <c r="DJ20" s="660"/>
      <c r="DK20" s="660"/>
      <c r="DL20" s="660"/>
      <c r="DM20" s="660"/>
      <c r="DN20" s="660"/>
      <c r="DO20" s="660"/>
      <c r="DP20" s="661"/>
      <c r="DQ20" s="668">
        <v>12778627</v>
      </c>
      <c r="DR20" s="660"/>
      <c r="DS20" s="660"/>
      <c r="DT20" s="660"/>
      <c r="DU20" s="660"/>
      <c r="DV20" s="660"/>
      <c r="DW20" s="660"/>
      <c r="DX20" s="660"/>
      <c r="DY20" s="660"/>
      <c r="DZ20" s="660"/>
      <c r="EA20" s="660"/>
      <c r="EB20" s="660"/>
      <c r="EC20" s="669"/>
    </row>
    <row r="21" spans="2:133" ht="11.25" customHeight="1" x14ac:dyDescent="0.2">
      <c r="B21" s="656" t="s">
        <v>279</v>
      </c>
      <c r="C21" s="657"/>
      <c r="D21" s="657"/>
      <c r="E21" s="657"/>
      <c r="F21" s="657"/>
      <c r="G21" s="657"/>
      <c r="H21" s="657"/>
      <c r="I21" s="657"/>
      <c r="J21" s="657"/>
      <c r="K21" s="657"/>
      <c r="L21" s="657"/>
      <c r="M21" s="657"/>
      <c r="N21" s="657"/>
      <c r="O21" s="657"/>
      <c r="P21" s="657"/>
      <c r="Q21" s="658"/>
      <c r="R21" s="659">
        <v>7869669</v>
      </c>
      <c r="S21" s="660"/>
      <c r="T21" s="660"/>
      <c r="U21" s="660"/>
      <c r="V21" s="660"/>
      <c r="W21" s="660"/>
      <c r="X21" s="660"/>
      <c r="Y21" s="661"/>
      <c r="Z21" s="662">
        <v>40.5</v>
      </c>
      <c r="AA21" s="662"/>
      <c r="AB21" s="662"/>
      <c r="AC21" s="662"/>
      <c r="AD21" s="663">
        <v>6598211</v>
      </c>
      <c r="AE21" s="663"/>
      <c r="AF21" s="663"/>
      <c r="AG21" s="663"/>
      <c r="AH21" s="663"/>
      <c r="AI21" s="663"/>
      <c r="AJ21" s="663"/>
      <c r="AK21" s="663"/>
      <c r="AL21" s="664">
        <v>59.9</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t="s">
        <v>131</v>
      </c>
      <c r="BH21" s="660"/>
      <c r="BI21" s="660"/>
      <c r="BJ21" s="660"/>
      <c r="BK21" s="660"/>
      <c r="BL21" s="660"/>
      <c r="BM21" s="660"/>
      <c r="BN21" s="661"/>
      <c r="BO21" s="662" t="s">
        <v>131</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281</v>
      </c>
      <c r="C22" s="657"/>
      <c r="D22" s="657"/>
      <c r="E22" s="657"/>
      <c r="F22" s="657"/>
      <c r="G22" s="657"/>
      <c r="H22" s="657"/>
      <c r="I22" s="657"/>
      <c r="J22" s="657"/>
      <c r="K22" s="657"/>
      <c r="L22" s="657"/>
      <c r="M22" s="657"/>
      <c r="N22" s="657"/>
      <c r="O22" s="657"/>
      <c r="P22" s="657"/>
      <c r="Q22" s="658"/>
      <c r="R22" s="659">
        <v>6598211</v>
      </c>
      <c r="S22" s="660"/>
      <c r="T22" s="660"/>
      <c r="U22" s="660"/>
      <c r="V22" s="660"/>
      <c r="W22" s="660"/>
      <c r="X22" s="660"/>
      <c r="Y22" s="661"/>
      <c r="Z22" s="662">
        <v>34</v>
      </c>
      <c r="AA22" s="662"/>
      <c r="AB22" s="662"/>
      <c r="AC22" s="662"/>
      <c r="AD22" s="663">
        <v>6598211</v>
      </c>
      <c r="AE22" s="663"/>
      <c r="AF22" s="663"/>
      <c r="AG22" s="663"/>
      <c r="AH22" s="663"/>
      <c r="AI22" s="663"/>
      <c r="AJ22" s="663"/>
      <c r="AK22" s="663"/>
      <c r="AL22" s="664">
        <v>59.9</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131</v>
      </c>
      <c r="BP22" s="662"/>
      <c r="BQ22" s="662"/>
      <c r="BR22" s="662"/>
      <c r="BS22" s="663" t="s">
        <v>235</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284</v>
      </c>
      <c r="C23" s="657"/>
      <c r="D23" s="657"/>
      <c r="E23" s="657"/>
      <c r="F23" s="657"/>
      <c r="G23" s="657"/>
      <c r="H23" s="657"/>
      <c r="I23" s="657"/>
      <c r="J23" s="657"/>
      <c r="K23" s="657"/>
      <c r="L23" s="657"/>
      <c r="M23" s="657"/>
      <c r="N23" s="657"/>
      <c r="O23" s="657"/>
      <c r="P23" s="657"/>
      <c r="Q23" s="658"/>
      <c r="R23" s="659">
        <v>1271458</v>
      </c>
      <c r="S23" s="660"/>
      <c r="T23" s="660"/>
      <c r="U23" s="660"/>
      <c r="V23" s="660"/>
      <c r="W23" s="660"/>
      <c r="X23" s="660"/>
      <c r="Y23" s="661"/>
      <c r="Z23" s="662">
        <v>6.5</v>
      </c>
      <c r="AA23" s="662"/>
      <c r="AB23" s="662"/>
      <c r="AC23" s="662"/>
      <c r="AD23" s="663" t="s">
        <v>235</v>
      </c>
      <c r="AE23" s="663"/>
      <c r="AF23" s="663"/>
      <c r="AG23" s="663"/>
      <c r="AH23" s="663"/>
      <c r="AI23" s="663"/>
      <c r="AJ23" s="663"/>
      <c r="AK23" s="663"/>
      <c r="AL23" s="664" t="s">
        <v>131</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v>123185</v>
      </c>
      <c r="BH23" s="660"/>
      <c r="BI23" s="660"/>
      <c r="BJ23" s="660"/>
      <c r="BK23" s="660"/>
      <c r="BL23" s="660"/>
      <c r="BM23" s="660"/>
      <c r="BN23" s="661"/>
      <c r="BO23" s="662">
        <v>3.6</v>
      </c>
      <c r="BP23" s="662"/>
      <c r="BQ23" s="662"/>
      <c r="BR23" s="662"/>
      <c r="BS23" s="663" t="s">
        <v>131</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2">
      <c r="B24" s="656" t="s">
        <v>291</v>
      </c>
      <c r="C24" s="657"/>
      <c r="D24" s="657"/>
      <c r="E24" s="657"/>
      <c r="F24" s="657"/>
      <c r="G24" s="657"/>
      <c r="H24" s="657"/>
      <c r="I24" s="657"/>
      <c r="J24" s="657"/>
      <c r="K24" s="657"/>
      <c r="L24" s="657"/>
      <c r="M24" s="657"/>
      <c r="N24" s="657"/>
      <c r="O24" s="657"/>
      <c r="P24" s="657"/>
      <c r="Q24" s="658"/>
      <c r="R24" s="659" t="s">
        <v>259</v>
      </c>
      <c r="S24" s="660"/>
      <c r="T24" s="660"/>
      <c r="U24" s="660"/>
      <c r="V24" s="660"/>
      <c r="W24" s="660"/>
      <c r="X24" s="660"/>
      <c r="Y24" s="661"/>
      <c r="Z24" s="662" t="s">
        <v>235</v>
      </c>
      <c r="AA24" s="662"/>
      <c r="AB24" s="662"/>
      <c r="AC24" s="662"/>
      <c r="AD24" s="663" t="s">
        <v>235</v>
      </c>
      <c r="AE24" s="663"/>
      <c r="AF24" s="663"/>
      <c r="AG24" s="663"/>
      <c r="AH24" s="663"/>
      <c r="AI24" s="663"/>
      <c r="AJ24" s="663"/>
      <c r="AK24" s="663"/>
      <c r="AL24" s="664" t="s">
        <v>131</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235</v>
      </c>
      <c r="BP24" s="662"/>
      <c r="BQ24" s="662"/>
      <c r="BR24" s="662"/>
      <c r="BS24" s="663" t="s">
        <v>235</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9545076</v>
      </c>
      <c r="CS24" s="649"/>
      <c r="CT24" s="649"/>
      <c r="CU24" s="649"/>
      <c r="CV24" s="649"/>
      <c r="CW24" s="649"/>
      <c r="CX24" s="649"/>
      <c r="CY24" s="650"/>
      <c r="CZ24" s="653">
        <v>51.1</v>
      </c>
      <c r="DA24" s="654"/>
      <c r="DB24" s="654"/>
      <c r="DC24" s="670"/>
      <c r="DD24" s="694">
        <v>6860529</v>
      </c>
      <c r="DE24" s="649"/>
      <c r="DF24" s="649"/>
      <c r="DG24" s="649"/>
      <c r="DH24" s="649"/>
      <c r="DI24" s="649"/>
      <c r="DJ24" s="649"/>
      <c r="DK24" s="650"/>
      <c r="DL24" s="694">
        <v>6330011</v>
      </c>
      <c r="DM24" s="649"/>
      <c r="DN24" s="649"/>
      <c r="DO24" s="649"/>
      <c r="DP24" s="649"/>
      <c r="DQ24" s="649"/>
      <c r="DR24" s="649"/>
      <c r="DS24" s="649"/>
      <c r="DT24" s="649"/>
      <c r="DU24" s="649"/>
      <c r="DV24" s="650"/>
      <c r="DW24" s="653">
        <v>56.8</v>
      </c>
      <c r="DX24" s="654"/>
      <c r="DY24" s="654"/>
      <c r="DZ24" s="654"/>
      <c r="EA24" s="654"/>
      <c r="EB24" s="654"/>
      <c r="EC24" s="655"/>
    </row>
    <row r="25" spans="2:133" ht="11.25" customHeight="1" x14ac:dyDescent="0.2">
      <c r="B25" s="656" t="s">
        <v>294</v>
      </c>
      <c r="C25" s="657"/>
      <c r="D25" s="657"/>
      <c r="E25" s="657"/>
      <c r="F25" s="657"/>
      <c r="G25" s="657"/>
      <c r="H25" s="657"/>
      <c r="I25" s="657"/>
      <c r="J25" s="657"/>
      <c r="K25" s="657"/>
      <c r="L25" s="657"/>
      <c r="M25" s="657"/>
      <c r="N25" s="657"/>
      <c r="O25" s="657"/>
      <c r="P25" s="657"/>
      <c r="Q25" s="658"/>
      <c r="R25" s="659">
        <v>12334432</v>
      </c>
      <c r="S25" s="660"/>
      <c r="T25" s="660"/>
      <c r="U25" s="660"/>
      <c r="V25" s="660"/>
      <c r="W25" s="660"/>
      <c r="X25" s="660"/>
      <c r="Y25" s="661"/>
      <c r="Z25" s="662">
        <v>63.5</v>
      </c>
      <c r="AA25" s="662"/>
      <c r="AB25" s="662"/>
      <c r="AC25" s="662"/>
      <c r="AD25" s="663">
        <v>10939789</v>
      </c>
      <c r="AE25" s="663"/>
      <c r="AF25" s="663"/>
      <c r="AG25" s="663"/>
      <c r="AH25" s="663"/>
      <c r="AI25" s="663"/>
      <c r="AJ25" s="663"/>
      <c r="AK25" s="663"/>
      <c r="AL25" s="664">
        <v>99.4</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235</v>
      </c>
      <c r="BH25" s="660"/>
      <c r="BI25" s="660"/>
      <c r="BJ25" s="660"/>
      <c r="BK25" s="660"/>
      <c r="BL25" s="660"/>
      <c r="BM25" s="660"/>
      <c r="BN25" s="661"/>
      <c r="BO25" s="662" t="s">
        <v>131</v>
      </c>
      <c r="BP25" s="662"/>
      <c r="BQ25" s="662"/>
      <c r="BR25" s="662"/>
      <c r="BS25" s="663" t="s">
        <v>235</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3247242</v>
      </c>
      <c r="CS25" s="691"/>
      <c r="CT25" s="691"/>
      <c r="CU25" s="691"/>
      <c r="CV25" s="691"/>
      <c r="CW25" s="691"/>
      <c r="CX25" s="691"/>
      <c r="CY25" s="692"/>
      <c r="CZ25" s="664">
        <v>17.399999999999999</v>
      </c>
      <c r="DA25" s="689"/>
      <c r="DB25" s="689"/>
      <c r="DC25" s="693"/>
      <c r="DD25" s="668">
        <v>2999553</v>
      </c>
      <c r="DE25" s="691"/>
      <c r="DF25" s="691"/>
      <c r="DG25" s="691"/>
      <c r="DH25" s="691"/>
      <c r="DI25" s="691"/>
      <c r="DJ25" s="691"/>
      <c r="DK25" s="692"/>
      <c r="DL25" s="668">
        <v>2628172</v>
      </c>
      <c r="DM25" s="691"/>
      <c r="DN25" s="691"/>
      <c r="DO25" s="691"/>
      <c r="DP25" s="691"/>
      <c r="DQ25" s="691"/>
      <c r="DR25" s="691"/>
      <c r="DS25" s="691"/>
      <c r="DT25" s="691"/>
      <c r="DU25" s="691"/>
      <c r="DV25" s="692"/>
      <c r="DW25" s="664">
        <v>23.6</v>
      </c>
      <c r="DX25" s="689"/>
      <c r="DY25" s="689"/>
      <c r="DZ25" s="689"/>
      <c r="EA25" s="689"/>
      <c r="EB25" s="689"/>
      <c r="EC25" s="690"/>
    </row>
    <row r="26" spans="2:133" ht="11.25" customHeight="1" x14ac:dyDescent="0.2">
      <c r="B26" s="656" t="s">
        <v>297</v>
      </c>
      <c r="C26" s="657"/>
      <c r="D26" s="657"/>
      <c r="E26" s="657"/>
      <c r="F26" s="657"/>
      <c r="G26" s="657"/>
      <c r="H26" s="657"/>
      <c r="I26" s="657"/>
      <c r="J26" s="657"/>
      <c r="K26" s="657"/>
      <c r="L26" s="657"/>
      <c r="M26" s="657"/>
      <c r="N26" s="657"/>
      <c r="O26" s="657"/>
      <c r="P26" s="657"/>
      <c r="Q26" s="658"/>
      <c r="R26" s="659">
        <v>3202</v>
      </c>
      <c r="S26" s="660"/>
      <c r="T26" s="660"/>
      <c r="U26" s="660"/>
      <c r="V26" s="660"/>
      <c r="W26" s="660"/>
      <c r="X26" s="660"/>
      <c r="Y26" s="661"/>
      <c r="Z26" s="662">
        <v>0</v>
      </c>
      <c r="AA26" s="662"/>
      <c r="AB26" s="662"/>
      <c r="AC26" s="662"/>
      <c r="AD26" s="663">
        <v>3202</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131</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1959451</v>
      </c>
      <c r="CS26" s="660"/>
      <c r="CT26" s="660"/>
      <c r="CU26" s="660"/>
      <c r="CV26" s="660"/>
      <c r="CW26" s="660"/>
      <c r="CX26" s="660"/>
      <c r="CY26" s="661"/>
      <c r="CZ26" s="664">
        <v>10.5</v>
      </c>
      <c r="DA26" s="689"/>
      <c r="DB26" s="689"/>
      <c r="DC26" s="693"/>
      <c r="DD26" s="668">
        <v>1864740</v>
      </c>
      <c r="DE26" s="660"/>
      <c r="DF26" s="660"/>
      <c r="DG26" s="660"/>
      <c r="DH26" s="660"/>
      <c r="DI26" s="660"/>
      <c r="DJ26" s="660"/>
      <c r="DK26" s="661"/>
      <c r="DL26" s="668" t="s">
        <v>235</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2">
      <c r="B27" s="656" t="s">
        <v>300</v>
      </c>
      <c r="C27" s="657"/>
      <c r="D27" s="657"/>
      <c r="E27" s="657"/>
      <c r="F27" s="657"/>
      <c r="G27" s="657"/>
      <c r="H27" s="657"/>
      <c r="I27" s="657"/>
      <c r="J27" s="657"/>
      <c r="K27" s="657"/>
      <c r="L27" s="657"/>
      <c r="M27" s="657"/>
      <c r="N27" s="657"/>
      <c r="O27" s="657"/>
      <c r="P27" s="657"/>
      <c r="Q27" s="658"/>
      <c r="R27" s="659">
        <v>188773</v>
      </c>
      <c r="S27" s="660"/>
      <c r="T27" s="660"/>
      <c r="U27" s="660"/>
      <c r="V27" s="660"/>
      <c r="W27" s="660"/>
      <c r="X27" s="660"/>
      <c r="Y27" s="661"/>
      <c r="Z27" s="662">
        <v>1</v>
      </c>
      <c r="AA27" s="662"/>
      <c r="AB27" s="662"/>
      <c r="AC27" s="662"/>
      <c r="AD27" s="663" t="s">
        <v>131</v>
      </c>
      <c r="AE27" s="663"/>
      <c r="AF27" s="663"/>
      <c r="AG27" s="663"/>
      <c r="AH27" s="663"/>
      <c r="AI27" s="663"/>
      <c r="AJ27" s="663"/>
      <c r="AK27" s="663"/>
      <c r="AL27" s="664" t="s">
        <v>235</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3404498</v>
      </c>
      <c r="BH27" s="660"/>
      <c r="BI27" s="660"/>
      <c r="BJ27" s="660"/>
      <c r="BK27" s="660"/>
      <c r="BL27" s="660"/>
      <c r="BM27" s="660"/>
      <c r="BN27" s="661"/>
      <c r="BO27" s="662">
        <v>100</v>
      </c>
      <c r="BP27" s="662"/>
      <c r="BQ27" s="662"/>
      <c r="BR27" s="662"/>
      <c r="BS27" s="663">
        <v>48602</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3215788</v>
      </c>
      <c r="CS27" s="691"/>
      <c r="CT27" s="691"/>
      <c r="CU27" s="691"/>
      <c r="CV27" s="691"/>
      <c r="CW27" s="691"/>
      <c r="CX27" s="691"/>
      <c r="CY27" s="692"/>
      <c r="CZ27" s="664">
        <v>17.2</v>
      </c>
      <c r="DA27" s="689"/>
      <c r="DB27" s="689"/>
      <c r="DC27" s="693"/>
      <c r="DD27" s="668">
        <v>813163</v>
      </c>
      <c r="DE27" s="691"/>
      <c r="DF27" s="691"/>
      <c r="DG27" s="691"/>
      <c r="DH27" s="691"/>
      <c r="DI27" s="691"/>
      <c r="DJ27" s="691"/>
      <c r="DK27" s="692"/>
      <c r="DL27" s="668">
        <v>791439</v>
      </c>
      <c r="DM27" s="691"/>
      <c r="DN27" s="691"/>
      <c r="DO27" s="691"/>
      <c r="DP27" s="691"/>
      <c r="DQ27" s="691"/>
      <c r="DR27" s="691"/>
      <c r="DS27" s="691"/>
      <c r="DT27" s="691"/>
      <c r="DU27" s="691"/>
      <c r="DV27" s="692"/>
      <c r="DW27" s="664">
        <v>7.1</v>
      </c>
      <c r="DX27" s="689"/>
      <c r="DY27" s="689"/>
      <c r="DZ27" s="689"/>
      <c r="EA27" s="689"/>
      <c r="EB27" s="689"/>
      <c r="EC27" s="690"/>
    </row>
    <row r="28" spans="2:133" ht="11.25" customHeight="1" x14ac:dyDescent="0.2">
      <c r="B28" s="656" t="s">
        <v>303</v>
      </c>
      <c r="C28" s="657"/>
      <c r="D28" s="657"/>
      <c r="E28" s="657"/>
      <c r="F28" s="657"/>
      <c r="G28" s="657"/>
      <c r="H28" s="657"/>
      <c r="I28" s="657"/>
      <c r="J28" s="657"/>
      <c r="K28" s="657"/>
      <c r="L28" s="657"/>
      <c r="M28" s="657"/>
      <c r="N28" s="657"/>
      <c r="O28" s="657"/>
      <c r="P28" s="657"/>
      <c r="Q28" s="658"/>
      <c r="R28" s="659">
        <v>206917</v>
      </c>
      <c r="S28" s="660"/>
      <c r="T28" s="660"/>
      <c r="U28" s="660"/>
      <c r="V28" s="660"/>
      <c r="W28" s="660"/>
      <c r="X28" s="660"/>
      <c r="Y28" s="661"/>
      <c r="Z28" s="662">
        <v>1.1000000000000001</v>
      </c>
      <c r="AA28" s="662"/>
      <c r="AB28" s="662"/>
      <c r="AC28" s="662"/>
      <c r="AD28" s="663">
        <v>39344</v>
      </c>
      <c r="AE28" s="663"/>
      <c r="AF28" s="663"/>
      <c r="AG28" s="663"/>
      <c r="AH28" s="663"/>
      <c r="AI28" s="663"/>
      <c r="AJ28" s="663"/>
      <c r="AK28" s="663"/>
      <c r="AL28" s="664">
        <v>0.4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3082046</v>
      </c>
      <c r="CS28" s="660"/>
      <c r="CT28" s="660"/>
      <c r="CU28" s="660"/>
      <c r="CV28" s="660"/>
      <c r="CW28" s="660"/>
      <c r="CX28" s="660"/>
      <c r="CY28" s="661"/>
      <c r="CZ28" s="664">
        <v>16.5</v>
      </c>
      <c r="DA28" s="689"/>
      <c r="DB28" s="689"/>
      <c r="DC28" s="693"/>
      <c r="DD28" s="668">
        <v>3047813</v>
      </c>
      <c r="DE28" s="660"/>
      <c r="DF28" s="660"/>
      <c r="DG28" s="660"/>
      <c r="DH28" s="660"/>
      <c r="DI28" s="660"/>
      <c r="DJ28" s="660"/>
      <c r="DK28" s="661"/>
      <c r="DL28" s="668">
        <v>2910400</v>
      </c>
      <c r="DM28" s="660"/>
      <c r="DN28" s="660"/>
      <c r="DO28" s="660"/>
      <c r="DP28" s="660"/>
      <c r="DQ28" s="660"/>
      <c r="DR28" s="660"/>
      <c r="DS28" s="660"/>
      <c r="DT28" s="660"/>
      <c r="DU28" s="660"/>
      <c r="DV28" s="661"/>
      <c r="DW28" s="664">
        <v>26.1</v>
      </c>
      <c r="DX28" s="689"/>
      <c r="DY28" s="689"/>
      <c r="DZ28" s="689"/>
      <c r="EA28" s="689"/>
      <c r="EB28" s="689"/>
      <c r="EC28" s="690"/>
    </row>
    <row r="29" spans="2:133" ht="11.25" customHeight="1" x14ac:dyDescent="0.2">
      <c r="B29" s="656" t="s">
        <v>305</v>
      </c>
      <c r="C29" s="657"/>
      <c r="D29" s="657"/>
      <c r="E29" s="657"/>
      <c r="F29" s="657"/>
      <c r="G29" s="657"/>
      <c r="H29" s="657"/>
      <c r="I29" s="657"/>
      <c r="J29" s="657"/>
      <c r="K29" s="657"/>
      <c r="L29" s="657"/>
      <c r="M29" s="657"/>
      <c r="N29" s="657"/>
      <c r="O29" s="657"/>
      <c r="P29" s="657"/>
      <c r="Q29" s="658"/>
      <c r="R29" s="659">
        <v>67227</v>
      </c>
      <c r="S29" s="660"/>
      <c r="T29" s="660"/>
      <c r="U29" s="660"/>
      <c r="V29" s="660"/>
      <c r="W29" s="660"/>
      <c r="X29" s="660"/>
      <c r="Y29" s="661"/>
      <c r="Z29" s="662">
        <v>0.3</v>
      </c>
      <c r="AA29" s="662"/>
      <c r="AB29" s="662"/>
      <c r="AC29" s="662"/>
      <c r="AD29" s="663">
        <v>772</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71</v>
      </c>
      <c r="CG29" s="657"/>
      <c r="CH29" s="657"/>
      <c r="CI29" s="657"/>
      <c r="CJ29" s="657"/>
      <c r="CK29" s="657"/>
      <c r="CL29" s="657"/>
      <c r="CM29" s="657"/>
      <c r="CN29" s="657"/>
      <c r="CO29" s="657"/>
      <c r="CP29" s="657"/>
      <c r="CQ29" s="658"/>
      <c r="CR29" s="659">
        <v>3082039</v>
      </c>
      <c r="CS29" s="691"/>
      <c r="CT29" s="691"/>
      <c r="CU29" s="691"/>
      <c r="CV29" s="691"/>
      <c r="CW29" s="691"/>
      <c r="CX29" s="691"/>
      <c r="CY29" s="692"/>
      <c r="CZ29" s="664">
        <v>16.5</v>
      </c>
      <c r="DA29" s="689"/>
      <c r="DB29" s="689"/>
      <c r="DC29" s="693"/>
      <c r="DD29" s="668">
        <v>3047806</v>
      </c>
      <c r="DE29" s="691"/>
      <c r="DF29" s="691"/>
      <c r="DG29" s="691"/>
      <c r="DH29" s="691"/>
      <c r="DI29" s="691"/>
      <c r="DJ29" s="691"/>
      <c r="DK29" s="692"/>
      <c r="DL29" s="668">
        <v>2910393</v>
      </c>
      <c r="DM29" s="691"/>
      <c r="DN29" s="691"/>
      <c r="DO29" s="691"/>
      <c r="DP29" s="691"/>
      <c r="DQ29" s="691"/>
      <c r="DR29" s="691"/>
      <c r="DS29" s="691"/>
      <c r="DT29" s="691"/>
      <c r="DU29" s="691"/>
      <c r="DV29" s="692"/>
      <c r="DW29" s="664">
        <v>26.1</v>
      </c>
      <c r="DX29" s="689"/>
      <c r="DY29" s="689"/>
      <c r="DZ29" s="689"/>
      <c r="EA29" s="689"/>
      <c r="EB29" s="689"/>
      <c r="EC29" s="690"/>
    </row>
    <row r="30" spans="2:133" ht="11.25" customHeight="1" x14ac:dyDescent="0.2">
      <c r="B30" s="656" t="s">
        <v>307</v>
      </c>
      <c r="C30" s="657"/>
      <c r="D30" s="657"/>
      <c r="E30" s="657"/>
      <c r="F30" s="657"/>
      <c r="G30" s="657"/>
      <c r="H30" s="657"/>
      <c r="I30" s="657"/>
      <c r="J30" s="657"/>
      <c r="K30" s="657"/>
      <c r="L30" s="657"/>
      <c r="M30" s="657"/>
      <c r="N30" s="657"/>
      <c r="O30" s="657"/>
      <c r="P30" s="657"/>
      <c r="Q30" s="658"/>
      <c r="R30" s="659">
        <v>3115142</v>
      </c>
      <c r="S30" s="660"/>
      <c r="T30" s="660"/>
      <c r="U30" s="660"/>
      <c r="V30" s="660"/>
      <c r="W30" s="660"/>
      <c r="X30" s="660"/>
      <c r="Y30" s="661"/>
      <c r="Z30" s="662">
        <v>16</v>
      </c>
      <c r="AA30" s="662"/>
      <c r="AB30" s="662"/>
      <c r="AC30" s="662"/>
      <c r="AD30" s="663" t="s">
        <v>131</v>
      </c>
      <c r="AE30" s="663"/>
      <c r="AF30" s="663"/>
      <c r="AG30" s="663"/>
      <c r="AH30" s="663"/>
      <c r="AI30" s="663"/>
      <c r="AJ30" s="663"/>
      <c r="AK30" s="663"/>
      <c r="AL30" s="664" t="s">
        <v>131</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3024337</v>
      </c>
      <c r="CS30" s="660"/>
      <c r="CT30" s="660"/>
      <c r="CU30" s="660"/>
      <c r="CV30" s="660"/>
      <c r="CW30" s="660"/>
      <c r="CX30" s="660"/>
      <c r="CY30" s="661"/>
      <c r="CZ30" s="664">
        <v>16.2</v>
      </c>
      <c r="DA30" s="689"/>
      <c r="DB30" s="689"/>
      <c r="DC30" s="693"/>
      <c r="DD30" s="668">
        <v>2990826</v>
      </c>
      <c r="DE30" s="660"/>
      <c r="DF30" s="660"/>
      <c r="DG30" s="660"/>
      <c r="DH30" s="660"/>
      <c r="DI30" s="660"/>
      <c r="DJ30" s="660"/>
      <c r="DK30" s="661"/>
      <c r="DL30" s="668">
        <v>2853413</v>
      </c>
      <c r="DM30" s="660"/>
      <c r="DN30" s="660"/>
      <c r="DO30" s="660"/>
      <c r="DP30" s="660"/>
      <c r="DQ30" s="660"/>
      <c r="DR30" s="660"/>
      <c r="DS30" s="660"/>
      <c r="DT30" s="660"/>
      <c r="DU30" s="660"/>
      <c r="DV30" s="661"/>
      <c r="DW30" s="664">
        <v>25.6</v>
      </c>
      <c r="DX30" s="689"/>
      <c r="DY30" s="689"/>
      <c r="DZ30" s="689"/>
      <c r="EA30" s="689"/>
      <c r="EB30" s="689"/>
      <c r="EC30" s="690"/>
    </row>
    <row r="31" spans="2:133" ht="11.25" customHeight="1" x14ac:dyDescent="0.2">
      <c r="B31" s="672" t="s">
        <v>311</v>
      </c>
      <c r="C31" s="673"/>
      <c r="D31" s="673"/>
      <c r="E31" s="673"/>
      <c r="F31" s="673"/>
      <c r="G31" s="673"/>
      <c r="H31" s="673"/>
      <c r="I31" s="673"/>
      <c r="J31" s="673"/>
      <c r="K31" s="673"/>
      <c r="L31" s="673"/>
      <c r="M31" s="673"/>
      <c r="N31" s="673"/>
      <c r="O31" s="673"/>
      <c r="P31" s="673"/>
      <c r="Q31" s="674"/>
      <c r="R31" s="659" t="s">
        <v>235</v>
      </c>
      <c r="S31" s="660"/>
      <c r="T31" s="660"/>
      <c r="U31" s="660"/>
      <c r="V31" s="660"/>
      <c r="W31" s="660"/>
      <c r="X31" s="660"/>
      <c r="Y31" s="661"/>
      <c r="Z31" s="662" t="s">
        <v>235</v>
      </c>
      <c r="AA31" s="662"/>
      <c r="AB31" s="662"/>
      <c r="AC31" s="662"/>
      <c r="AD31" s="663" t="s">
        <v>235</v>
      </c>
      <c r="AE31" s="663"/>
      <c r="AF31" s="663"/>
      <c r="AG31" s="663"/>
      <c r="AH31" s="663"/>
      <c r="AI31" s="663"/>
      <c r="AJ31" s="663"/>
      <c r="AK31" s="663"/>
      <c r="AL31" s="664" t="s">
        <v>235</v>
      </c>
      <c r="AM31" s="665"/>
      <c r="AN31" s="665"/>
      <c r="AO31" s="666"/>
      <c r="AP31" s="705" t="s">
        <v>312</v>
      </c>
      <c r="AQ31" s="706"/>
      <c r="AR31" s="706"/>
      <c r="AS31" s="706"/>
      <c r="AT31" s="711" t="s">
        <v>313</v>
      </c>
      <c r="AU31" s="218"/>
      <c r="AV31" s="218"/>
      <c r="AW31" s="218"/>
      <c r="AX31" s="645" t="s">
        <v>189</v>
      </c>
      <c r="AY31" s="646"/>
      <c r="AZ31" s="646"/>
      <c r="BA31" s="646"/>
      <c r="BB31" s="646"/>
      <c r="BC31" s="646"/>
      <c r="BD31" s="646"/>
      <c r="BE31" s="646"/>
      <c r="BF31" s="647"/>
      <c r="BG31" s="715">
        <v>99.7</v>
      </c>
      <c r="BH31" s="703"/>
      <c r="BI31" s="703"/>
      <c r="BJ31" s="703"/>
      <c r="BK31" s="703"/>
      <c r="BL31" s="703"/>
      <c r="BM31" s="654">
        <v>99.3</v>
      </c>
      <c r="BN31" s="703"/>
      <c r="BO31" s="703"/>
      <c r="BP31" s="703"/>
      <c r="BQ31" s="704"/>
      <c r="BR31" s="715">
        <v>99.7</v>
      </c>
      <c r="BS31" s="703"/>
      <c r="BT31" s="703"/>
      <c r="BU31" s="703"/>
      <c r="BV31" s="703"/>
      <c r="BW31" s="703"/>
      <c r="BX31" s="654">
        <v>99.3</v>
      </c>
      <c r="BY31" s="703"/>
      <c r="BZ31" s="703"/>
      <c r="CA31" s="703"/>
      <c r="CB31" s="704"/>
      <c r="CD31" s="697"/>
      <c r="CE31" s="698"/>
      <c r="CF31" s="656" t="s">
        <v>314</v>
      </c>
      <c r="CG31" s="657"/>
      <c r="CH31" s="657"/>
      <c r="CI31" s="657"/>
      <c r="CJ31" s="657"/>
      <c r="CK31" s="657"/>
      <c r="CL31" s="657"/>
      <c r="CM31" s="657"/>
      <c r="CN31" s="657"/>
      <c r="CO31" s="657"/>
      <c r="CP31" s="657"/>
      <c r="CQ31" s="658"/>
      <c r="CR31" s="659">
        <v>57702</v>
      </c>
      <c r="CS31" s="691"/>
      <c r="CT31" s="691"/>
      <c r="CU31" s="691"/>
      <c r="CV31" s="691"/>
      <c r="CW31" s="691"/>
      <c r="CX31" s="691"/>
      <c r="CY31" s="692"/>
      <c r="CZ31" s="664">
        <v>0.3</v>
      </c>
      <c r="DA31" s="689"/>
      <c r="DB31" s="689"/>
      <c r="DC31" s="693"/>
      <c r="DD31" s="668">
        <v>56980</v>
      </c>
      <c r="DE31" s="691"/>
      <c r="DF31" s="691"/>
      <c r="DG31" s="691"/>
      <c r="DH31" s="691"/>
      <c r="DI31" s="691"/>
      <c r="DJ31" s="691"/>
      <c r="DK31" s="692"/>
      <c r="DL31" s="668">
        <v>56980</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2">
      <c r="B32" s="656" t="s">
        <v>315</v>
      </c>
      <c r="C32" s="657"/>
      <c r="D32" s="657"/>
      <c r="E32" s="657"/>
      <c r="F32" s="657"/>
      <c r="G32" s="657"/>
      <c r="H32" s="657"/>
      <c r="I32" s="657"/>
      <c r="J32" s="657"/>
      <c r="K32" s="657"/>
      <c r="L32" s="657"/>
      <c r="M32" s="657"/>
      <c r="N32" s="657"/>
      <c r="O32" s="657"/>
      <c r="P32" s="657"/>
      <c r="Q32" s="658"/>
      <c r="R32" s="659">
        <v>1343132</v>
      </c>
      <c r="S32" s="660"/>
      <c r="T32" s="660"/>
      <c r="U32" s="660"/>
      <c r="V32" s="660"/>
      <c r="W32" s="660"/>
      <c r="X32" s="660"/>
      <c r="Y32" s="661"/>
      <c r="Z32" s="662">
        <v>6.9</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316</v>
      </c>
      <c r="AX32" s="656" t="s">
        <v>317</v>
      </c>
      <c r="AY32" s="657"/>
      <c r="AZ32" s="657"/>
      <c r="BA32" s="657"/>
      <c r="BB32" s="657"/>
      <c r="BC32" s="657"/>
      <c r="BD32" s="657"/>
      <c r="BE32" s="657"/>
      <c r="BF32" s="658"/>
      <c r="BG32" s="716">
        <v>99.7</v>
      </c>
      <c r="BH32" s="691"/>
      <c r="BI32" s="691"/>
      <c r="BJ32" s="691"/>
      <c r="BK32" s="691"/>
      <c r="BL32" s="691"/>
      <c r="BM32" s="665">
        <v>99.4</v>
      </c>
      <c r="BN32" s="691"/>
      <c r="BO32" s="691"/>
      <c r="BP32" s="691"/>
      <c r="BQ32" s="714"/>
      <c r="BR32" s="716">
        <v>99.7</v>
      </c>
      <c r="BS32" s="691"/>
      <c r="BT32" s="691"/>
      <c r="BU32" s="691"/>
      <c r="BV32" s="691"/>
      <c r="BW32" s="691"/>
      <c r="BX32" s="665">
        <v>99.3</v>
      </c>
      <c r="BY32" s="691"/>
      <c r="BZ32" s="691"/>
      <c r="CA32" s="691"/>
      <c r="CB32" s="714"/>
      <c r="CD32" s="699"/>
      <c r="CE32" s="700"/>
      <c r="CF32" s="656" t="s">
        <v>318</v>
      </c>
      <c r="CG32" s="657"/>
      <c r="CH32" s="657"/>
      <c r="CI32" s="657"/>
      <c r="CJ32" s="657"/>
      <c r="CK32" s="657"/>
      <c r="CL32" s="657"/>
      <c r="CM32" s="657"/>
      <c r="CN32" s="657"/>
      <c r="CO32" s="657"/>
      <c r="CP32" s="657"/>
      <c r="CQ32" s="658"/>
      <c r="CR32" s="659">
        <v>7</v>
      </c>
      <c r="CS32" s="660"/>
      <c r="CT32" s="660"/>
      <c r="CU32" s="660"/>
      <c r="CV32" s="660"/>
      <c r="CW32" s="660"/>
      <c r="CX32" s="660"/>
      <c r="CY32" s="661"/>
      <c r="CZ32" s="664">
        <v>0</v>
      </c>
      <c r="DA32" s="689"/>
      <c r="DB32" s="689"/>
      <c r="DC32" s="693"/>
      <c r="DD32" s="668">
        <v>7</v>
      </c>
      <c r="DE32" s="660"/>
      <c r="DF32" s="660"/>
      <c r="DG32" s="660"/>
      <c r="DH32" s="660"/>
      <c r="DI32" s="660"/>
      <c r="DJ32" s="660"/>
      <c r="DK32" s="661"/>
      <c r="DL32" s="668">
        <v>7</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319</v>
      </c>
      <c r="C33" s="657"/>
      <c r="D33" s="657"/>
      <c r="E33" s="657"/>
      <c r="F33" s="657"/>
      <c r="G33" s="657"/>
      <c r="H33" s="657"/>
      <c r="I33" s="657"/>
      <c r="J33" s="657"/>
      <c r="K33" s="657"/>
      <c r="L33" s="657"/>
      <c r="M33" s="657"/>
      <c r="N33" s="657"/>
      <c r="O33" s="657"/>
      <c r="P33" s="657"/>
      <c r="Q33" s="658"/>
      <c r="R33" s="659">
        <v>9042</v>
      </c>
      <c r="S33" s="660"/>
      <c r="T33" s="660"/>
      <c r="U33" s="660"/>
      <c r="V33" s="660"/>
      <c r="W33" s="660"/>
      <c r="X33" s="660"/>
      <c r="Y33" s="661"/>
      <c r="Z33" s="662">
        <v>0</v>
      </c>
      <c r="AA33" s="662"/>
      <c r="AB33" s="662"/>
      <c r="AC33" s="662"/>
      <c r="AD33" s="663">
        <v>7910</v>
      </c>
      <c r="AE33" s="663"/>
      <c r="AF33" s="663"/>
      <c r="AG33" s="663"/>
      <c r="AH33" s="663"/>
      <c r="AI33" s="663"/>
      <c r="AJ33" s="663"/>
      <c r="AK33" s="663"/>
      <c r="AL33" s="664">
        <v>0.1</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99.7</v>
      </c>
      <c r="BH33" s="718"/>
      <c r="BI33" s="718"/>
      <c r="BJ33" s="718"/>
      <c r="BK33" s="718"/>
      <c r="BL33" s="718"/>
      <c r="BM33" s="719">
        <v>99.2</v>
      </c>
      <c r="BN33" s="718"/>
      <c r="BO33" s="718"/>
      <c r="BP33" s="718"/>
      <c r="BQ33" s="720"/>
      <c r="BR33" s="717">
        <v>99.7</v>
      </c>
      <c r="BS33" s="718"/>
      <c r="BT33" s="718"/>
      <c r="BU33" s="718"/>
      <c r="BV33" s="718"/>
      <c r="BW33" s="718"/>
      <c r="BX33" s="719">
        <v>99.1</v>
      </c>
      <c r="BY33" s="718"/>
      <c r="BZ33" s="718"/>
      <c r="CA33" s="718"/>
      <c r="CB33" s="720"/>
      <c r="CD33" s="656" t="s">
        <v>321</v>
      </c>
      <c r="CE33" s="657"/>
      <c r="CF33" s="657"/>
      <c r="CG33" s="657"/>
      <c r="CH33" s="657"/>
      <c r="CI33" s="657"/>
      <c r="CJ33" s="657"/>
      <c r="CK33" s="657"/>
      <c r="CL33" s="657"/>
      <c r="CM33" s="657"/>
      <c r="CN33" s="657"/>
      <c r="CO33" s="657"/>
      <c r="CP33" s="657"/>
      <c r="CQ33" s="658"/>
      <c r="CR33" s="659">
        <v>8070163</v>
      </c>
      <c r="CS33" s="691"/>
      <c r="CT33" s="691"/>
      <c r="CU33" s="691"/>
      <c r="CV33" s="691"/>
      <c r="CW33" s="691"/>
      <c r="CX33" s="691"/>
      <c r="CY33" s="692"/>
      <c r="CZ33" s="664">
        <v>43.2</v>
      </c>
      <c r="DA33" s="689"/>
      <c r="DB33" s="689"/>
      <c r="DC33" s="693"/>
      <c r="DD33" s="668">
        <v>5719790</v>
      </c>
      <c r="DE33" s="691"/>
      <c r="DF33" s="691"/>
      <c r="DG33" s="691"/>
      <c r="DH33" s="691"/>
      <c r="DI33" s="691"/>
      <c r="DJ33" s="691"/>
      <c r="DK33" s="692"/>
      <c r="DL33" s="668">
        <v>3997348</v>
      </c>
      <c r="DM33" s="691"/>
      <c r="DN33" s="691"/>
      <c r="DO33" s="691"/>
      <c r="DP33" s="691"/>
      <c r="DQ33" s="691"/>
      <c r="DR33" s="691"/>
      <c r="DS33" s="691"/>
      <c r="DT33" s="691"/>
      <c r="DU33" s="691"/>
      <c r="DV33" s="692"/>
      <c r="DW33" s="664">
        <v>35.9</v>
      </c>
      <c r="DX33" s="689"/>
      <c r="DY33" s="689"/>
      <c r="DZ33" s="689"/>
      <c r="EA33" s="689"/>
      <c r="EB33" s="689"/>
      <c r="EC33" s="690"/>
    </row>
    <row r="34" spans="2:133" ht="11.25" customHeight="1" x14ac:dyDescent="0.2">
      <c r="B34" s="656" t="s">
        <v>322</v>
      </c>
      <c r="C34" s="657"/>
      <c r="D34" s="657"/>
      <c r="E34" s="657"/>
      <c r="F34" s="657"/>
      <c r="G34" s="657"/>
      <c r="H34" s="657"/>
      <c r="I34" s="657"/>
      <c r="J34" s="657"/>
      <c r="K34" s="657"/>
      <c r="L34" s="657"/>
      <c r="M34" s="657"/>
      <c r="N34" s="657"/>
      <c r="O34" s="657"/>
      <c r="P34" s="657"/>
      <c r="Q34" s="658"/>
      <c r="R34" s="659">
        <v>141747</v>
      </c>
      <c r="S34" s="660"/>
      <c r="T34" s="660"/>
      <c r="U34" s="660"/>
      <c r="V34" s="660"/>
      <c r="W34" s="660"/>
      <c r="X34" s="660"/>
      <c r="Y34" s="661"/>
      <c r="Z34" s="662">
        <v>0.7</v>
      </c>
      <c r="AA34" s="662"/>
      <c r="AB34" s="662"/>
      <c r="AC34" s="662"/>
      <c r="AD34" s="663" t="s">
        <v>131</v>
      </c>
      <c r="AE34" s="663"/>
      <c r="AF34" s="663"/>
      <c r="AG34" s="663"/>
      <c r="AH34" s="663"/>
      <c r="AI34" s="663"/>
      <c r="AJ34" s="663"/>
      <c r="AK34" s="663"/>
      <c r="AL34" s="664" t="s">
        <v>235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2528309</v>
      </c>
      <c r="CS34" s="660"/>
      <c r="CT34" s="660"/>
      <c r="CU34" s="660"/>
      <c r="CV34" s="660"/>
      <c r="CW34" s="660"/>
      <c r="CX34" s="660"/>
      <c r="CY34" s="661"/>
      <c r="CZ34" s="664">
        <v>13.5</v>
      </c>
      <c r="DA34" s="689"/>
      <c r="DB34" s="689"/>
      <c r="DC34" s="693"/>
      <c r="DD34" s="668">
        <v>1421490</v>
      </c>
      <c r="DE34" s="660"/>
      <c r="DF34" s="660"/>
      <c r="DG34" s="660"/>
      <c r="DH34" s="660"/>
      <c r="DI34" s="660"/>
      <c r="DJ34" s="660"/>
      <c r="DK34" s="661"/>
      <c r="DL34" s="668">
        <v>1213670</v>
      </c>
      <c r="DM34" s="660"/>
      <c r="DN34" s="660"/>
      <c r="DO34" s="660"/>
      <c r="DP34" s="660"/>
      <c r="DQ34" s="660"/>
      <c r="DR34" s="660"/>
      <c r="DS34" s="660"/>
      <c r="DT34" s="660"/>
      <c r="DU34" s="660"/>
      <c r="DV34" s="661"/>
      <c r="DW34" s="664">
        <v>10.9</v>
      </c>
      <c r="DX34" s="689"/>
      <c r="DY34" s="689"/>
      <c r="DZ34" s="689"/>
      <c r="EA34" s="689"/>
      <c r="EB34" s="689"/>
      <c r="EC34" s="690"/>
    </row>
    <row r="35" spans="2:133" ht="11.25" customHeight="1" x14ac:dyDescent="0.2">
      <c r="B35" s="656" t="s">
        <v>324</v>
      </c>
      <c r="C35" s="657"/>
      <c r="D35" s="657"/>
      <c r="E35" s="657"/>
      <c r="F35" s="657"/>
      <c r="G35" s="657"/>
      <c r="H35" s="657"/>
      <c r="I35" s="657"/>
      <c r="J35" s="657"/>
      <c r="K35" s="657"/>
      <c r="L35" s="657"/>
      <c r="M35" s="657"/>
      <c r="N35" s="657"/>
      <c r="O35" s="657"/>
      <c r="P35" s="657"/>
      <c r="Q35" s="658"/>
      <c r="R35" s="659">
        <v>347165</v>
      </c>
      <c r="S35" s="660"/>
      <c r="T35" s="660"/>
      <c r="U35" s="660"/>
      <c r="V35" s="660"/>
      <c r="W35" s="660"/>
      <c r="X35" s="660"/>
      <c r="Y35" s="661"/>
      <c r="Z35" s="662">
        <v>1.8</v>
      </c>
      <c r="AA35" s="662"/>
      <c r="AB35" s="662"/>
      <c r="AC35" s="662"/>
      <c r="AD35" s="663" t="s">
        <v>131</v>
      </c>
      <c r="AE35" s="663"/>
      <c r="AF35" s="663"/>
      <c r="AG35" s="663"/>
      <c r="AH35" s="663"/>
      <c r="AI35" s="663"/>
      <c r="AJ35" s="663"/>
      <c r="AK35" s="663"/>
      <c r="AL35" s="664" t="s">
        <v>235</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36093</v>
      </c>
      <c r="CS35" s="691"/>
      <c r="CT35" s="691"/>
      <c r="CU35" s="691"/>
      <c r="CV35" s="691"/>
      <c r="CW35" s="691"/>
      <c r="CX35" s="691"/>
      <c r="CY35" s="692"/>
      <c r="CZ35" s="664">
        <v>0.2</v>
      </c>
      <c r="DA35" s="689"/>
      <c r="DB35" s="689"/>
      <c r="DC35" s="693"/>
      <c r="DD35" s="668">
        <v>25928</v>
      </c>
      <c r="DE35" s="691"/>
      <c r="DF35" s="691"/>
      <c r="DG35" s="691"/>
      <c r="DH35" s="691"/>
      <c r="DI35" s="691"/>
      <c r="DJ35" s="691"/>
      <c r="DK35" s="692"/>
      <c r="DL35" s="668">
        <v>21623</v>
      </c>
      <c r="DM35" s="691"/>
      <c r="DN35" s="691"/>
      <c r="DO35" s="691"/>
      <c r="DP35" s="691"/>
      <c r="DQ35" s="691"/>
      <c r="DR35" s="691"/>
      <c r="DS35" s="691"/>
      <c r="DT35" s="691"/>
      <c r="DU35" s="691"/>
      <c r="DV35" s="692"/>
      <c r="DW35" s="664">
        <v>0.2</v>
      </c>
      <c r="DX35" s="689"/>
      <c r="DY35" s="689"/>
      <c r="DZ35" s="689"/>
      <c r="EA35" s="689"/>
      <c r="EB35" s="689"/>
      <c r="EC35" s="690"/>
    </row>
    <row r="36" spans="2:133" ht="11.25" customHeight="1" x14ac:dyDescent="0.2">
      <c r="B36" s="656" t="s">
        <v>328</v>
      </c>
      <c r="C36" s="657"/>
      <c r="D36" s="657"/>
      <c r="E36" s="657"/>
      <c r="F36" s="657"/>
      <c r="G36" s="657"/>
      <c r="H36" s="657"/>
      <c r="I36" s="657"/>
      <c r="J36" s="657"/>
      <c r="K36" s="657"/>
      <c r="L36" s="657"/>
      <c r="M36" s="657"/>
      <c r="N36" s="657"/>
      <c r="O36" s="657"/>
      <c r="P36" s="657"/>
      <c r="Q36" s="658"/>
      <c r="R36" s="659">
        <v>734126</v>
      </c>
      <c r="S36" s="660"/>
      <c r="T36" s="660"/>
      <c r="U36" s="660"/>
      <c r="V36" s="660"/>
      <c r="W36" s="660"/>
      <c r="X36" s="660"/>
      <c r="Y36" s="661"/>
      <c r="Z36" s="662">
        <v>3.8</v>
      </c>
      <c r="AA36" s="662"/>
      <c r="AB36" s="662"/>
      <c r="AC36" s="662"/>
      <c r="AD36" s="663" t="s">
        <v>131</v>
      </c>
      <c r="AE36" s="663"/>
      <c r="AF36" s="663"/>
      <c r="AG36" s="663"/>
      <c r="AH36" s="663"/>
      <c r="AI36" s="663"/>
      <c r="AJ36" s="663"/>
      <c r="AK36" s="663"/>
      <c r="AL36" s="664" t="s">
        <v>235</v>
      </c>
      <c r="AM36" s="665"/>
      <c r="AN36" s="665"/>
      <c r="AO36" s="666"/>
      <c r="AP36" s="222"/>
      <c r="AQ36" s="725" t="s">
        <v>329</v>
      </c>
      <c r="AR36" s="726"/>
      <c r="AS36" s="726"/>
      <c r="AT36" s="726"/>
      <c r="AU36" s="726"/>
      <c r="AV36" s="726"/>
      <c r="AW36" s="726"/>
      <c r="AX36" s="726"/>
      <c r="AY36" s="727"/>
      <c r="AZ36" s="648">
        <v>2578419</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26172</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2738487</v>
      </c>
      <c r="CS36" s="660"/>
      <c r="CT36" s="660"/>
      <c r="CU36" s="660"/>
      <c r="CV36" s="660"/>
      <c r="CW36" s="660"/>
      <c r="CX36" s="660"/>
      <c r="CY36" s="661"/>
      <c r="CZ36" s="664">
        <v>14.7</v>
      </c>
      <c r="DA36" s="689"/>
      <c r="DB36" s="689"/>
      <c r="DC36" s="693"/>
      <c r="DD36" s="668">
        <v>1949311</v>
      </c>
      <c r="DE36" s="660"/>
      <c r="DF36" s="660"/>
      <c r="DG36" s="660"/>
      <c r="DH36" s="660"/>
      <c r="DI36" s="660"/>
      <c r="DJ36" s="660"/>
      <c r="DK36" s="661"/>
      <c r="DL36" s="668">
        <v>1393463</v>
      </c>
      <c r="DM36" s="660"/>
      <c r="DN36" s="660"/>
      <c r="DO36" s="660"/>
      <c r="DP36" s="660"/>
      <c r="DQ36" s="660"/>
      <c r="DR36" s="660"/>
      <c r="DS36" s="660"/>
      <c r="DT36" s="660"/>
      <c r="DU36" s="660"/>
      <c r="DV36" s="661"/>
      <c r="DW36" s="664">
        <v>12.5</v>
      </c>
      <c r="DX36" s="689"/>
      <c r="DY36" s="689"/>
      <c r="DZ36" s="689"/>
      <c r="EA36" s="689"/>
      <c r="EB36" s="689"/>
      <c r="EC36" s="690"/>
    </row>
    <row r="37" spans="2:133" ht="11.25" customHeight="1" x14ac:dyDescent="0.2">
      <c r="B37" s="656" t="s">
        <v>332</v>
      </c>
      <c r="C37" s="657"/>
      <c r="D37" s="657"/>
      <c r="E37" s="657"/>
      <c r="F37" s="657"/>
      <c r="G37" s="657"/>
      <c r="H37" s="657"/>
      <c r="I37" s="657"/>
      <c r="J37" s="657"/>
      <c r="K37" s="657"/>
      <c r="L37" s="657"/>
      <c r="M37" s="657"/>
      <c r="N37" s="657"/>
      <c r="O37" s="657"/>
      <c r="P37" s="657"/>
      <c r="Q37" s="658"/>
      <c r="R37" s="659">
        <v>163116</v>
      </c>
      <c r="S37" s="660"/>
      <c r="T37" s="660"/>
      <c r="U37" s="660"/>
      <c r="V37" s="660"/>
      <c r="W37" s="660"/>
      <c r="X37" s="660"/>
      <c r="Y37" s="661"/>
      <c r="Z37" s="662">
        <v>0.8</v>
      </c>
      <c r="AA37" s="662"/>
      <c r="AB37" s="662"/>
      <c r="AC37" s="662"/>
      <c r="AD37" s="663">
        <v>17959</v>
      </c>
      <c r="AE37" s="663"/>
      <c r="AF37" s="663"/>
      <c r="AG37" s="663"/>
      <c r="AH37" s="663"/>
      <c r="AI37" s="663"/>
      <c r="AJ37" s="663"/>
      <c r="AK37" s="663"/>
      <c r="AL37" s="664">
        <v>0.2</v>
      </c>
      <c r="AM37" s="665"/>
      <c r="AN37" s="665"/>
      <c r="AO37" s="666"/>
      <c r="AQ37" s="722" t="s">
        <v>333</v>
      </c>
      <c r="AR37" s="723"/>
      <c r="AS37" s="723"/>
      <c r="AT37" s="723"/>
      <c r="AU37" s="723"/>
      <c r="AV37" s="723"/>
      <c r="AW37" s="723"/>
      <c r="AX37" s="723"/>
      <c r="AY37" s="724"/>
      <c r="AZ37" s="659">
        <v>602999</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26172</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940664</v>
      </c>
      <c r="CS37" s="691"/>
      <c r="CT37" s="691"/>
      <c r="CU37" s="691"/>
      <c r="CV37" s="691"/>
      <c r="CW37" s="691"/>
      <c r="CX37" s="691"/>
      <c r="CY37" s="692"/>
      <c r="CZ37" s="664">
        <v>5</v>
      </c>
      <c r="DA37" s="689"/>
      <c r="DB37" s="689"/>
      <c r="DC37" s="693"/>
      <c r="DD37" s="668">
        <v>940664</v>
      </c>
      <c r="DE37" s="691"/>
      <c r="DF37" s="691"/>
      <c r="DG37" s="691"/>
      <c r="DH37" s="691"/>
      <c r="DI37" s="691"/>
      <c r="DJ37" s="691"/>
      <c r="DK37" s="692"/>
      <c r="DL37" s="668">
        <v>920226</v>
      </c>
      <c r="DM37" s="691"/>
      <c r="DN37" s="691"/>
      <c r="DO37" s="691"/>
      <c r="DP37" s="691"/>
      <c r="DQ37" s="691"/>
      <c r="DR37" s="691"/>
      <c r="DS37" s="691"/>
      <c r="DT37" s="691"/>
      <c r="DU37" s="691"/>
      <c r="DV37" s="692"/>
      <c r="DW37" s="664">
        <v>8.3000000000000007</v>
      </c>
      <c r="DX37" s="689"/>
      <c r="DY37" s="689"/>
      <c r="DZ37" s="689"/>
      <c r="EA37" s="689"/>
      <c r="EB37" s="689"/>
      <c r="EC37" s="690"/>
    </row>
    <row r="38" spans="2:133" ht="11.25" customHeight="1" x14ac:dyDescent="0.2">
      <c r="B38" s="656" t="s">
        <v>336</v>
      </c>
      <c r="C38" s="657"/>
      <c r="D38" s="657"/>
      <c r="E38" s="657"/>
      <c r="F38" s="657"/>
      <c r="G38" s="657"/>
      <c r="H38" s="657"/>
      <c r="I38" s="657"/>
      <c r="J38" s="657"/>
      <c r="K38" s="657"/>
      <c r="L38" s="657"/>
      <c r="M38" s="657"/>
      <c r="N38" s="657"/>
      <c r="O38" s="657"/>
      <c r="P38" s="657"/>
      <c r="Q38" s="658"/>
      <c r="R38" s="659">
        <v>771000</v>
      </c>
      <c r="S38" s="660"/>
      <c r="T38" s="660"/>
      <c r="U38" s="660"/>
      <c r="V38" s="660"/>
      <c r="W38" s="660"/>
      <c r="X38" s="660"/>
      <c r="Y38" s="661"/>
      <c r="Z38" s="662">
        <v>4</v>
      </c>
      <c r="AA38" s="662"/>
      <c r="AB38" s="662"/>
      <c r="AC38" s="662"/>
      <c r="AD38" s="663" t="s">
        <v>235</v>
      </c>
      <c r="AE38" s="663"/>
      <c r="AF38" s="663"/>
      <c r="AG38" s="663"/>
      <c r="AH38" s="663"/>
      <c r="AI38" s="663"/>
      <c r="AJ38" s="663"/>
      <c r="AK38" s="663"/>
      <c r="AL38" s="664" t="s">
        <v>131</v>
      </c>
      <c r="AM38" s="665"/>
      <c r="AN38" s="665"/>
      <c r="AO38" s="666"/>
      <c r="AQ38" s="722" t="s">
        <v>337</v>
      </c>
      <c r="AR38" s="723"/>
      <c r="AS38" s="723"/>
      <c r="AT38" s="723"/>
      <c r="AU38" s="723"/>
      <c r="AV38" s="723"/>
      <c r="AW38" s="723"/>
      <c r="AX38" s="723"/>
      <c r="AY38" s="724"/>
      <c r="AZ38" s="659">
        <v>244886</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4650</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1509665</v>
      </c>
      <c r="CS38" s="660"/>
      <c r="CT38" s="660"/>
      <c r="CU38" s="660"/>
      <c r="CV38" s="660"/>
      <c r="CW38" s="660"/>
      <c r="CX38" s="660"/>
      <c r="CY38" s="661"/>
      <c r="CZ38" s="664">
        <v>8.1</v>
      </c>
      <c r="DA38" s="689"/>
      <c r="DB38" s="689"/>
      <c r="DC38" s="693"/>
      <c r="DD38" s="668">
        <v>1172268</v>
      </c>
      <c r="DE38" s="660"/>
      <c r="DF38" s="660"/>
      <c r="DG38" s="660"/>
      <c r="DH38" s="660"/>
      <c r="DI38" s="660"/>
      <c r="DJ38" s="660"/>
      <c r="DK38" s="661"/>
      <c r="DL38" s="668">
        <v>1166585</v>
      </c>
      <c r="DM38" s="660"/>
      <c r="DN38" s="660"/>
      <c r="DO38" s="660"/>
      <c r="DP38" s="660"/>
      <c r="DQ38" s="660"/>
      <c r="DR38" s="660"/>
      <c r="DS38" s="660"/>
      <c r="DT38" s="660"/>
      <c r="DU38" s="660"/>
      <c r="DV38" s="661"/>
      <c r="DW38" s="664">
        <v>10.5</v>
      </c>
      <c r="DX38" s="689"/>
      <c r="DY38" s="689"/>
      <c r="DZ38" s="689"/>
      <c r="EA38" s="689"/>
      <c r="EB38" s="689"/>
      <c r="EC38" s="690"/>
    </row>
    <row r="39" spans="2:133" ht="11.25" customHeight="1" x14ac:dyDescent="0.2">
      <c r="B39" s="656" t="s">
        <v>340</v>
      </c>
      <c r="C39" s="657"/>
      <c r="D39" s="657"/>
      <c r="E39" s="657"/>
      <c r="F39" s="657"/>
      <c r="G39" s="657"/>
      <c r="H39" s="657"/>
      <c r="I39" s="657"/>
      <c r="J39" s="657"/>
      <c r="K39" s="657"/>
      <c r="L39" s="657"/>
      <c r="M39" s="657"/>
      <c r="N39" s="657"/>
      <c r="O39" s="657"/>
      <c r="P39" s="657"/>
      <c r="Q39" s="658"/>
      <c r="R39" s="659" t="s">
        <v>131</v>
      </c>
      <c r="S39" s="660"/>
      <c r="T39" s="660"/>
      <c r="U39" s="660"/>
      <c r="V39" s="660"/>
      <c r="W39" s="660"/>
      <c r="X39" s="660"/>
      <c r="Y39" s="661"/>
      <c r="Z39" s="662" t="s">
        <v>131</v>
      </c>
      <c r="AA39" s="662"/>
      <c r="AB39" s="662"/>
      <c r="AC39" s="662"/>
      <c r="AD39" s="663" t="s">
        <v>235</v>
      </c>
      <c r="AE39" s="663"/>
      <c r="AF39" s="663"/>
      <c r="AG39" s="663"/>
      <c r="AH39" s="663"/>
      <c r="AI39" s="663"/>
      <c r="AJ39" s="663"/>
      <c r="AK39" s="663"/>
      <c r="AL39" s="664" t="s">
        <v>131</v>
      </c>
      <c r="AM39" s="665"/>
      <c r="AN39" s="665"/>
      <c r="AO39" s="666"/>
      <c r="AQ39" s="722" t="s">
        <v>341</v>
      </c>
      <c r="AR39" s="723"/>
      <c r="AS39" s="723"/>
      <c r="AT39" s="723"/>
      <c r="AU39" s="723"/>
      <c r="AV39" s="723"/>
      <c r="AW39" s="723"/>
      <c r="AX39" s="723"/>
      <c r="AY39" s="724"/>
      <c r="AZ39" s="659">
        <v>222330</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7625</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858027</v>
      </c>
      <c r="CS39" s="691"/>
      <c r="CT39" s="691"/>
      <c r="CU39" s="691"/>
      <c r="CV39" s="691"/>
      <c r="CW39" s="691"/>
      <c r="CX39" s="691"/>
      <c r="CY39" s="692"/>
      <c r="CZ39" s="664">
        <v>4.5999999999999996</v>
      </c>
      <c r="DA39" s="689"/>
      <c r="DB39" s="689"/>
      <c r="DC39" s="693"/>
      <c r="DD39" s="668">
        <v>752578</v>
      </c>
      <c r="DE39" s="691"/>
      <c r="DF39" s="691"/>
      <c r="DG39" s="691"/>
      <c r="DH39" s="691"/>
      <c r="DI39" s="691"/>
      <c r="DJ39" s="691"/>
      <c r="DK39" s="692"/>
      <c r="DL39" s="668" t="s">
        <v>235</v>
      </c>
      <c r="DM39" s="691"/>
      <c r="DN39" s="691"/>
      <c r="DO39" s="691"/>
      <c r="DP39" s="691"/>
      <c r="DQ39" s="691"/>
      <c r="DR39" s="691"/>
      <c r="DS39" s="691"/>
      <c r="DT39" s="691"/>
      <c r="DU39" s="691"/>
      <c r="DV39" s="692"/>
      <c r="DW39" s="664" t="s">
        <v>131</v>
      </c>
      <c r="DX39" s="689"/>
      <c r="DY39" s="689"/>
      <c r="DZ39" s="689"/>
      <c r="EA39" s="689"/>
      <c r="EB39" s="689"/>
      <c r="EC39" s="690"/>
    </row>
    <row r="40" spans="2:133" ht="11.25" customHeight="1" x14ac:dyDescent="0.2">
      <c r="B40" s="656" t="s">
        <v>344</v>
      </c>
      <c r="C40" s="657"/>
      <c r="D40" s="657"/>
      <c r="E40" s="657"/>
      <c r="F40" s="657"/>
      <c r="G40" s="657"/>
      <c r="H40" s="657"/>
      <c r="I40" s="657"/>
      <c r="J40" s="657"/>
      <c r="K40" s="657"/>
      <c r="L40" s="657"/>
      <c r="M40" s="657"/>
      <c r="N40" s="657"/>
      <c r="O40" s="657"/>
      <c r="P40" s="657"/>
      <c r="Q40" s="658"/>
      <c r="R40" s="659">
        <v>127000</v>
      </c>
      <c r="S40" s="660"/>
      <c r="T40" s="660"/>
      <c r="U40" s="660"/>
      <c r="V40" s="660"/>
      <c r="W40" s="660"/>
      <c r="X40" s="660"/>
      <c r="Y40" s="661"/>
      <c r="Z40" s="662">
        <v>0.7</v>
      </c>
      <c r="AA40" s="662"/>
      <c r="AB40" s="662"/>
      <c r="AC40" s="662"/>
      <c r="AD40" s="663" t="s">
        <v>131</v>
      </c>
      <c r="AE40" s="663"/>
      <c r="AF40" s="663"/>
      <c r="AG40" s="663"/>
      <c r="AH40" s="663"/>
      <c r="AI40" s="663"/>
      <c r="AJ40" s="663"/>
      <c r="AK40" s="663"/>
      <c r="AL40" s="664" t="s">
        <v>131</v>
      </c>
      <c r="AM40" s="665"/>
      <c r="AN40" s="665"/>
      <c r="AO40" s="666"/>
      <c r="AQ40" s="722" t="s">
        <v>345</v>
      </c>
      <c r="AR40" s="723"/>
      <c r="AS40" s="723"/>
      <c r="AT40" s="723"/>
      <c r="AU40" s="723"/>
      <c r="AV40" s="723"/>
      <c r="AW40" s="723"/>
      <c r="AX40" s="723"/>
      <c r="AY40" s="724"/>
      <c r="AZ40" s="659" t="s">
        <v>131</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107</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399582</v>
      </c>
      <c r="CS40" s="660"/>
      <c r="CT40" s="660"/>
      <c r="CU40" s="660"/>
      <c r="CV40" s="660"/>
      <c r="CW40" s="660"/>
      <c r="CX40" s="660"/>
      <c r="CY40" s="661"/>
      <c r="CZ40" s="664">
        <v>2.1</v>
      </c>
      <c r="DA40" s="689"/>
      <c r="DB40" s="689"/>
      <c r="DC40" s="693"/>
      <c r="DD40" s="668">
        <v>398215</v>
      </c>
      <c r="DE40" s="660"/>
      <c r="DF40" s="660"/>
      <c r="DG40" s="660"/>
      <c r="DH40" s="660"/>
      <c r="DI40" s="660"/>
      <c r="DJ40" s="660"/>
      <c r="DK40" s="661"/>
      <c r="DL40" s="668">
        <v>202007</v>
      </c>
      <c r="DM40" s="660"/>
      <c r="DN40" s="660"/>
      <c r="DO40" s="660"/>
      <c r="DP40" s="660"/>
      <c r="DQ40" s="660"/>
      <c r="DR40" s="660"/>
      <c r="DS40" s="660"/>
      <c r="DT40" s="660"/>
      <c r="DU40" s="660"/>
      <c r="DV40" s="661"/>
      <c r="DW40" s="664">
        <v>1.8</v>
      </c>
      <c r="DX40" s="689"/>
      <c r="DY40" s="689"/>
      <c r="DZ40" s="689"/>
      <c r="EA40" s="689"/>
      <c r="EB40" s="689"/>
      <c r="EC40" s="690"/>
    </row>
    <row r="41" spans="2:133" ht="11.25" customHeight="1" x14ac:dyDescent="0.2">
      <c r="B41" s="680" t="s">
        <v>349</v>
      </c>
      <c r="C41" s="681"/>
      <c r="D41" s="681"/>
      <c r="E41" s="681"/>
      <c r="F41" s="681"/>
      <c r="G41" s="681"/>
      <c r="H41" s="681"/>
      <c r="I41" s="681"/>
      <c r="J41" s="681"/>
      <c r="K41" s="681"/>
      <c r="L41" s="681"/>
      <c r="M41" s="681"/>
      <c r="N41" s="681"/>
      <c r="O41" s="681"/>
      <c r="P41" s="681"/>
      <c r="Q41" s="682"/>
      <c r="R41" s="731">
        <v>19425021</v>
      </c>
      <c r="S41" s="732"/>
      <c r="T41" s="732"/>
      <c r="U41" s="732"/>
      <c r="V41" s="732"/>
      <c r="W41" s="732"/>
      <c r="X41" s="732"/>
      <c r="Y41" s="736"/>
      <c r="Z41" s="737">
        <v>100</v>
      </c>
      <c r="AA41" s="737"/>
      <c r="AB41" s="737"/>
      <c r="AC41" s="737"/>
      <c r="AD41" s="738">
        <v>11008976</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251417</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235</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131</v>
      </c>
      <c r="CS41" s="691"/>
      <c r="CT41" s="691"/>
      <c r="CU41" s="691"/>
      <c r="CV41" s="691"/>
      <c r="CW41" s="691"/>
      <c r="CX41" s="691"/>
      <c r="CY41" s="692"/>
      <c r="CZ41" s="664" t="s">
        <v>131</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353</v>
      </c>
      <c r="AR42" s="729"/>
      <c r="AS42" s="729"/>
      <c r="AT42" s="729"/>
      <c r="AU42" s="729"/>
      <c r="AV42" s="729"/>
      <c r="AW42" s="729"/>
      <c r="AX42" s="729"/>
      <c r="AY42" s="730"/>
      <c r="AZ42" s="731">
        <v>1256787</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347</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1051860</v>
      </c>
      <c r="CS42" s="691"/>
      <c r="CT42" s="691"/>
      <c r="CU42" s="691"/>
      <c r="CV42" s="691"/>
      <c r="CW42" s="691"/>
      <c r="CX42" s="691"/>
      <c r="CY42" s="692"/>
      <c r="CZ42" s="664">
        <v>5.6</v>
      </c>
      <c r="DA42" s="689"/>
      <c r="DB42" s="689"/>
      <c r="DC42" s="693"/>
      <c r="DD42" s="668">
        <v>198308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356</v>
      </c>
      <c r="CD43" s="656" t="s">
        <v>357</v>
      </c>
      <c r="CE43" s="657"/>
      <c r="CF43" s="657"/>
      <c r="CG43" s="657"/>
      <c r="CH43" s="657"/>
      <c r="CI43" s="657"/>
      <c r="CJ43" s="657"/>
      <c r="CK43" s="657"/>
      <c r="CL43" s="657"/>
      <c r="CM43" s="657"/>
      <c r="CN43" s="657"/>
      <c r="CO43" s="657"/>
      <c r="CP43" s="657"/>
      <c r="CQ43" s="658"/>
      <c r="CR43" s="659">
        <v>16938</v>
      </c>
      <c r="CS43" s="691"/>
      <c r="CT43" s="691"/>
      <c r="CU43" s="691"/>
      <c r="CV43" s="691"/>
      <c r="CW43" s="691"/>
      <c r="CX43" s="691"/>
      <c r="CY43" s="692"/>
      <c r="CZ43" s="664">
        <v>0.1</v>
      </c>
      <c r="DA43" s="689"/>
      <c r="DB43" s="689"/>
      <c r="DC43" s="693"/>
      <c r="DD43" s="668">
        <v>5325</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359</v>
      </c>
      <c r="CG44" s="657"/>
      <c r="CH44" s="657"/>
      <c r="CI44" s="657"/>
      <c r="CJ44" s="657"/>
      <c r="CK44" s="657"/>
      <c r="CL44" s="657"/>
      <c r="CM44" s="657"/>
      <c r="CN44" s="657"/>
      <c r="CO44" s="657"/>
      <c r="CP44" s="657"/>
      <c r="CQ44" s="658"/>
      <c r="CR44" s="659">
        <v>1051860</v>
      </c>
      <c r="CS44" s="660"/>
      <c r="CT44" s="660"/>
      <c r="CU44" s="660"/>
      <c r="CV44" s="660"/>
      <c r="CW44" s="660"/>
      <c r="CX44" s="660"/>
      <c r="CY44" s="661"/>
      <c r="CZ44" s="664">
        <v>5.6</v>
      </c>
      <c r="DA44" s="665"/>
      <c r="DB44" s="665"/>
      <c r="DC44" s="671"/>
      <c r="DD44" s="668">
        <v>198308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383462</v>
      </c>
      <c r="CS45" s="691"/>
      <c r="CT45" s="691"/>
      <c r="CU45" s="691"/>
      <c r="CV45" s="691"/>
      <c r="CW45" s="691"/>
      <c r="CX45" s="691"/>
      <c r="CY45" s="692"/>
      <c r="CZ45" s="664">
        <v>2.1</v>
      </c>
      <c r="DA45" s="689"/>
      <c r="DB45" s="689"/>
      <c r="DC45" s="693"/>
      <c r="DD45" s="668">
        <v>7657</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362</v>
      </c>
      <c r="CG46" s="657"/>
      <c r="CH46" s="657"/>
      <c r="CI46" s="657"/>
      <c r="CJ46" s="657"/>
      <c r="CK46" s="657"/>
      <c r="CL46" s="657"/>
      <c r="CM46" s="657"/>
      <c r="CN46" s="657"/>
      <c r="CO46" s="657"/>
      <c r="CP46" s="657"/>
      <c r="CQ46" s="658"/>
      <c r="CR46" s="659">
        <v>636937</v>
      </c>
      <c r="CS46" s="660"/>
      <c r="CT46" s="660"/>
      <c r="CU46" s="660"/>
      <c r="CV46" s="660"/>
      <c r="CW46" s="660"/>
      <c r="CX46" s="660"/>
      <c r="CY46" s="661"/>
      <c r="CZ46" s="664">
        <v>3.4</v>
      </c>
      <c r="DA46" s="665"/>
      <c r="DB46" s="665"/>
      <c r="DC46" s="671"/>
      <c r="DD46" s="668">
        <v>190190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363</v>
      </c>
      <c r="CG47" s="657"/>
      <c r="CH47" s="657"/>
      <c r="CI47" s="657"/>
      <c r="CJ47" s="657"/>
      <c r="CK47" s="657"/>
      <c r="CL47" s="657"/>
      <c r="CM47" s="657"/>
      <c r="CN47" s="657"/>
      <c r="CO47" s="657"/>
      <c r="CP47" s="657"/>
      <c r="CQ47" s="658"/>
      <c r="CR47" s="659" t="s">
        <v>235</v>
      </c>
      <c r="CS47" s="691"/>
      <c r="CT47" s="691"/>
      <c r="CU47" s="691"/>
      <c r="CV47" s="691"/>
      <c r="CW47" s="691"/>
      <c r="CX47" s="691"/>
      <c r="CY47" s="692"/>
      <c r="CZ47" s="664" t="s">
        <v>131</v>
      </c>
      <c r="DA47" s="689"/>
      <c r="DB47" s="689"/>
      <c r="DC47" s="693"/>
      <c r="DD47" s="668" t="s">
        <v>131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364</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365</v>
      </c>
      <c r="CE49" s="681"/>
      <c r="CF49" s="681"/>
      <c r="CG49" s="681"/>
      <c r="CH49" s="681"/>
      <c r="CI49" s="681"/>
      <c r="CJ49" s="681"/>
      <c r="CK49" s="681"/>
      <c r="CL49" s="681"/>
      <c r="CM49" s="681"/>
      <c r="CN49" s="681"/>
      <c r="CO49" s="681"/>
      <c r="CP49" s="681"/>
      <c r="CQ49" s="682"/>
      <c r="CR49" s="731">
        <v>18667099</v>
      </c>
      <c r="CS49" s="718"/>
      <c r="CT49" s="718"/>
      <c r="CU49" s="718"/>
      <c r="CV49" s="718"/>
      <c r="CW49" s="718"/>
      <c r="CX49" s="718"/>
      <c r="CY49" s="747"/>
      <c r="CZ49" s="739">
        <v>100</v>
      </c>
      <c r="DA49" s="748"/>
      <c r="DB49" s="748"/>
      <c r="DC49" s="749"/>
      <c r="DD49" s="750">
        <v>12778627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A6tYNVCv4Sysv9Bsa57hsJP6J/YBHRjKH+TcYld6M3vcop27BdyLF+vJFzJTGNfZ+oFsfKeoAGfkinPu5PPjA==" saltValue="pvx/4XN8p0l/Fy45hsoa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388</v>
      </c>
      <c r="C7" s="786"/>
      <c r="D7" s="786"/>
      <c r="E7" s="786"/>
      <c r="F7" s="786"/>
      <c r="G7" s="786"/>
      <c r="H7" s="786"/>
      <c r="I7" s="786"/>
      <c r="J7" s="786"/>
      <c r="K7" s="786"/>
      <c r="L7" s="786"/>
      <c r="M7" s="786"/>
      <c r="N7" s="786"/>
      <c r="O7" s="786"/>
      <c r="P7" s="787"/>
      <c r="Q7" s="788">
        <v>19430</v>
      </c>
      <c r="R7" s="789"/>
      <c r="S7" s="789"/>
      <c r="T7" s="789"/>
      <c r="U7" s="789"/>
      <c r="V7" s="789">
        <v>18672</v>
      </c>
      <c r="W7" s="789"/>
      <c r="X7" s="789"/>
      <c r="Y7" s="789"/>
      <c r="Z7" s="789"/>
      <c r="AA7" s="789">
        <v>758</v>
      </c>
      <c r="AB7" s="789"/>
      <c r="AC7" s="789"/>
      <c r="AD7" s="789"/>
      <c r="AE7" s="790"/>
      <c r="AF7" s="791">
        <v>752</v>
      </c>
      <c r="AG7" s="792"/>
      <c r="AH7" s="792"/>
      <c r="AI7" s="792"/>
      <c r="AJ7" s="793"/>
      <c r="AK7" s="794">
        <v>347</v>
      </c>
      <c r="AL7" s="795"/>
      <c r="AM7" s="795"/>
      <c r="AN7" s="795"/>
      <c r="AO7" s="795"/>
      <c r="AP7" s="795">
        <v>27704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579</v>
      </c>
      <c r="BS7" s="782" t="s">
        <v>580</v>
      </c>
      <c r="BT7" s="783"/>
      <c r="BU7" s="783"/>
      <c r="BV7" s="783"/>
      <c r="BW7" s="783"/>
      <c r="BX7" s="783"/>
      <c r="BY7" s="783"/>
      <c r="BZ7" s="783"/>
      <c r="CA7" s="783"/>
      <c r="CB7" s="783"/>
      <c r="CC7" s="783"/>
      <c r="CD7" s="783"/>
      <c r="CE7" s="783"/>
      <c r="CF7" s="783"/>
      <c r="CG7" s="798"/>
      <c r="CH7" s="779">
        <v>62</v>
      </c>
      <c r="CI7" s="780"/>
      <c r="CJ7" s="780"/>
      <c r="CK7" s="780"/>
      <c r="CL7" s="781"/>
      <c r="CM7" s="779">
        <v>267</v>
      </c>
      <c r="CN7" s="780"/>
      <c r="CO7" s="780"/>
      <c r="CP7" s="780"/>
      <c r="CQ7" s="781"/>
      <c r="CR7" s="779">
        <v>5</v>
      </c>
      <c r="CS7" s="780"/>
      <c r="CT7" s="780"/>
      <c r="CU7" s="780"/>
      <c r="CV7" s="781"/>
      <c r="CW7" s="779">
        <v>0</v>
      </c>
      <c r="CX7" s="780"/>
      <c r="CY7" s="780"/>
      <c r="CZ7" s="780"/>
      <c r="DA7" s="781"/>
      <c r="DB7" s="779">
        <v>1376</v>
      </c>
      <c r="DC7" s="780"/>
      <c r="DD7" s="780"/>
      <c r="DE7" s="780"/>
      <c r="DF7" s="781"/>
      <c r="DG7" s="779" t="s">
        <v>578</v>
      </c>
      <c r="DH7" s="780"/>
      <c r="DI7" s="780"/>
      <c r="DJ7" s="780"/>
      <c r="DK7" s="781"/>
      <c r="DL7" s="779" t="s">
        <v>581</v>
      </c>
      <c r="DM7" s="780"/>
      <c r="DN7" s="780"/>
      <c r="DO7" s="780"/>
      <c r="DP7" s="781"/>
      <c r="DQ7" s="779">
        <v>1752</v>
      </c>
      <c r="DR7" s="780"/>
      <c r="DS7" s="780"/>
      <c r="DT7" s="780"/>
      <c r="DU7" s="781"/>
      <c r="DV7" s="782"/>
      <c r="DW7" s="783"/>
      <c r="DX7" s="783"/>
      <c r="DY7" s="783"/>
      <c r="DZ7" s="784"/>
      <c r="EA7" s="234"/>
    </row>
    <row r="8" spans="1:131" s="235" customFormat="1" ht="26.25" customHeight="1" x14ac:dyDescent="0.2">
      <c r="A8" s="238">
        <v>2</v>
      </c>
      <c r="B8" s="816" t="s">
        <v>389</v>
      </c>
      <c r="C8" s="817"/>
      <c r="D8" s="817"/>
      <c r="E8" s="817"/>
      <c r="F8" s="817"/>
      <c r="G8" s="817"/>
      <c r="H8" s="817"/>
      <c r="I8" s="817"/>
      <c r="J8" s="817"/>
      <c r="K8" s="817"/>
      <c r="L8" s="817"/>
      <c r="M8" s="817"/>
      <c r="N8" s="817"/>
      <c r="O8" s="817"/>
      <c r="P8" s="818"/>
      <c r="Q8" s="819">
        <v>37</v>
      </c>
      <c r="R8" s="820"/>
      <c r="S8" s="820"/>
      <c r="T8" s="820"/>
      <c r="U8" s="820"/>
      <c r="V8" s="820">
        <v>37</v>
      </c>
      <c r="W8" s="820"/>
      <c r="X8" s="820"/>
      <c r="Y8" s="820"/>
      <c r="Z8" s="820"/>
      <c r="AA8" s="820" t="s">
        <v>578</v>
      </c>
      <c r="AB8" s="820"/>
      <c r="AC8" s="820"/>
      <c r="AD8" s="820"/>
      <c r="AE8" s="821"/>
      <c r="AF8" s="822" t="s">
        <v>131</v>
      </c>
      <c r="AG8" s="823"/>
      <c r="AH8" s="823"/>
      <c r="AI8" s="823"/>
      <c r="AJ8" s="824"/>
      <c r="AK8" s="805">
        <v>14</v>
      </c>
      <c r="AL8" s="806"/>
      <c r="AM8" s="806"/>
      <c r="AN8" s="806"/>
      <c r="AO8" s="806"/>
      <c r="AP8" s="806">
        <v>2</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t="s">
        <v>390</v>
      </c>
      <c r="C9" s="817"/>
      <c r="D9" s="817"/>
      <c r="E9" s="817"/>
      <c r="F9" s="817"/>
      <c r="G9" s="817"/>
      <c r="H9" s="817"/>
      <c r="I9" s="817"/>
      <c r="J9" s="817"/>
      <c r="K9" s="817"/>
      <c r="L9" s="817"/>
      <c r="M9" s="817"/>
      <c r="N9" s="817"/>
      <c r="O9" s="817"/>
      <c r="P9" s="818"/>
      <c r="Q9" s="819">
        <v>3</v>
      </c>
      <c r="R9" s="820"/>
      <c r="S9" s="820"/>
      <c r="T9" s="820"/>
      <c r="U9" s="820"/>
      <c r="V9" s="820">
        <v>3</v>
      </c>
      <c r="W9" s="820"/>
      <c r="X9" s="820"/>
      <c r="Y9" s="820"/>
      <c r="Z9" s="820"/>
      <c r="AA9" s="820" t="s">
        <v>578</v>
      </c>
      <c r="AB9" s="820"/>
      <c r="AC9" s="820"/>
      <c r="AD9" s="820"/>
      <c r="AE9" s="821"/>
      <c r="AF9" s="822" t="s">
        <v>131</v>
      </c>
      <c r="AG9" s="823"/>
      <c r="AH9" s="823"/>
      <c r="AI9" s="823"/>
      <c r="AJ9" s="824"/>
      <c r="AK9" s="805">
        <v>2</v>
      </c>
      <c r="AL9" s="806"/>
      <c r="AM9" s="806"/>
      <c r="AN9" s="806"/>
      <c r="AO9" s="806"/>
      <c r="AP9" s="806" t="s">
        <v>578</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392</v>
      </c>
      <c r="B23" s="825" t="s">
        <v>393</v>
      </c>
      <c r="C23" s="826"/>
      <c r="D23" s="826"/>
      <c r="E23" s="826"/>
      <c r="F23" s="826"/>
      <c r="G23" s="826"/>
      <c r="H23" s="826"/>
      <c r="I23" s="826"/>
      <c r="J23" s="826"/>
      <c r="K23" s="826"/>
      <c r="L23" s="826"/>
      <c r="M23" s="826"/>
      <c r="N23" s="826"/>
      <c r="O23" s="826"/>
      <c r="P23" s="827"/>
      <c r="Q23" s="828">
        <f>SUM(Q7:U22)</f>
        <v>19470</v>
      </c>
      <c r="R23" s="829"/>
      <c r="S23" s="829"/>
      <c r="T23" s="829"/>
      <c r="U23" s="829"/>
      <c r="V23" s="829">
        <f>SUM(V7:Z22)</f>
        <v>18712</v>
      </c>
      <c r="W23" s="829"/>
      <c r="X23" s="829"/>
      <c r="Y23" s="829"/>
      <c r="Z23" s="829"/>
      <c r="AA23" s="829">
        <f>SUM(AA7:AE22)</f>
        <v>758</v>
      </c>
      <c r="AB23" s="829"/>
      <c r="AC23" s="829"/>
      <c r="AD23" s="829"/>
      <c r="AE23" s="830"/>
      <c r="AF23" s="831">
        <v>752</v>
      </c>
      <c r="AG23" s="829"/>
      <c r="AH23" s="829"/>
      <c r="AI23" s="829"/>
      <c r="AJ23" s="832"/>
      <c r="AK23" s="833"/>
      <c r="AL23" s="834"/>
      <c r="AM23" s="834"/>
      <c r="AN23" s="834"/>
      <c r="AO23" s="834"/>
      <c r="AP23" s="829">
        <f>SUM(AP7:AT22)</f>
        <v>27706</v>
      </c>
      <c r="AQ23" s="829"/>
      <c r="AR23" s="829"/>
      <c r="AS23" s="829"/>
      <c r="AT23" s="829"/>
      <c r="AU23" s="845"/>
      <c r="AV23" s="845"/>
      <c r="AW23" s="845"/>
      <c r="AX23" s="845"/>
      <c r="AY23" s="846"/>
      <c r="AZ23" s="847" t="s">
        <v>394</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371</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405</v>
      </c>
      <c r="C28" s="786"/>
      <c r="D28" s="786"/>
      <c r="E28" s="786"/>
      <c r="F28" s="786"/>
      <c r="G28" s="786"/>
      <c r="H28" s="786"/>
      <c r="I28" s="786"/>
      <c r="J28" s="786"/>
      <c r="K28" s="786"/>
      <c r="L28" s="786"/>
      <c r="M28" s="786"/>
      <c r="N28" s="786"/>
      <c r="O28" s="786"/>
      <c r="P28" s="787"/>
      <c r="Q28" s="858">
        <v>3950</v>
      </c>
      <c r="R28" s="859"/>
      <c r="S28" s="859"/>
      <c r="T28" s="859"/>
      <c r="U28" s="859"/>
      <c r="V28" s="859">
        <v>3923</v>
      </c>
      <c r="W28" s="859"/>
      <c r="X28" s="859"/>
      <c r="Y28" s="859"/>
      <c r="Z28" s="859"/>
      <c r="AA28" s="859">
        <v>26</v>
      </c>
      <c r="AB28" s="859"/>
      <c r="AC28" s="859"/>
      <c r="AD28" s="859"/>
      <c r="AE28" s="860"/>
      <c r="AF28" s="861">
        <v>26</v>
      </c>
      <c r="AG28" s="859"/>
      <c r="AH28" s="859"/>
      <c r="AI28" s="859"/>
      <c r="AJ28" s="862"/>
      <c r="AK28" s="863">
        <v>251</v>
      </c>
      <c r="AL28" s="864"/>
      <c r="AM28" s="864"/>
      <c r="AN28" s="864"/>
      <c r="AO28" s="864"/>
      <c r="AP28" s="864" t="s">
        <v>582</v>
      </c>
      <c r="AQ28" s="864"/>
      <c r="AR28" s="864"/>
      <c r="AS28" s="864"/>
      <c r="AT28" s="864"/>
      <c r="AU28" s="864" t="s">
        <v>582</v>
      </c>
      <c r="AV28" s="864"/>
      <c r="AW28" s="864"/>
      <c r="AX28" s="864"/>
      <c r="AY28" s="864"/>
      <c r="AZ28" s="865" t="s">
        <v>582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406</v>
      </c>
      <c r="C29" s="817"/>
      <c r="D29" s="817"/>
      <c r="E29" s="817"/>
      <c r="F29" s="817"/>
      <c r="G29" s="817"/>
      <c r="H29" s="817"/>
      <c r="I29" s="817"/>
      <c r="J29" s="817"/>
      <c r="K29" s="817"/>
      <c r="L29" s="817"/>
      <c r="M29" s="817"/>
      <c r="N29" s="817"/>
      <c r="O29" s="817"/>
      <c r="P29" s="818"/>
      <c r="Q29" s="819">
        <v>4108</v>
      </c>
      <c r="R29" s="820"/>
      <c r="S29" s="820"/>
      <c r="T29" s="820"/>
      <c r="U29" s="820"/>
      <c r="V29" s="820">
        <v>4013</v>
      </c>
      <c r="W29" s="820"/>
      <c r="X29" s="820"/>
      <c r="Y29" s="820"/>
      <c r="Z29" s="820"/>
      <c r="AA29" s="820">
        <v>95</v>
      </c>
      <c r="AB29" s="820"/>
      <c r="AC29" s="820"/>
      <c r="AD29" s="820"/>
      <c r="AE29" s="821"/>
      <c r="AF29" s="822">
        <v>95</v>
      </c>
      <c r="AG29" s="823"/>
      <c r="AH29" s="823"/>
      <c r="AI29" s="823"/>
      <c r="AJ29" s="824"/>
      <c r="AK29" s="870">
        <v>627</v>
      </c>
      <c r="AL29" s="866"/>
      <c r="AM29" s="866"/>
      <c r="AN29" s="866"/>
      <c r="AO29" s="866"/>
      <c r="AP29" s="866" t="s">
        <v>582</v>
      </c>
      <c r="AQ29" s="866"/>
      <c r="AR29" s="866"/>
      <c r="AS29" s="866"/>
      <c r="AT29" s="866"/>
      <c r="AU29" s="866" t="s">
        <v>582</v>
      </c>
      <c r="AV29" s="866"/>
      <c r="AW29" s="866"/>
      <c r="AX29" s="866"/>
      <c r="AY29" s="866"/>
      <c r="AZ29" s="867" t="s">
        <v>582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407</v>
      </c>
      <c r="C30" s="817"/>
      <c r="D30" s="817"/>
      <c r="E30" s="817"/>
      <c r="F30" s="817"/>
      <c r="G30" s="817"/>
      <c r="H30" s="817"/>
      <c r="I30" s="817"/>
      <c r="J30" s="817"/>
      <c r="K30" s="817"/>
      <c r="L30" s="817"/>
      <c r="M30" s="817"/>
      <c r="N30" s="817"/>
      <c r="O30" s="817"/>
      <c r="P30" s="818"/>
      <c r="Q30" s="819">
        <v>536</v>
      </c>
      <c r="R30" s="820"/>
      <c r="S30" s="820"/>
      <c r="T30" s="820"/>
      <c r="U30" s="820"/>
      <c r="V30" s="820">
        <v>535</v>
      </c>
      <c r="W30" s="820"/>
      <c r="X30" s="820"/>
      <c r="Y30" s="820"/>
      <c r="Z30" s="820"/>
      <c r="AA30" s="820">
        <v>1</v>
      </c>
      <c r="AB30" s="820"/>
      <c r="AC30" s="820"/>
      <c r="AD30" s="820"/>
      <c r="AE30" s="821"/>
      <c r="AF30" s="822">
        <v>1</v>
      </c>
      <c r="AG30" s="823"/>
      <c r="AH30" s="823"/>
      <c r="AI30" s="823"/>
      <c r="AJ30" s="824"/>
      <c r="AK30" s="870">
        <v>175</v>
      </c>
      <c r="AL30" s="866"/>
      <c r="AM30" s="866"/>
      <c r="AN30" s="866"/>
      <c r="AO30" s="866"/>
      <c r="AP30" s="866" t="s">
        <v>583</v>
      </c>
      <c r="AQ30" s="866"/>
      <c r="AR30" s="866"/>
      <c r="AS30" s="866"/>
      <c r="AT30" s="866"/>
      <c r="AU30" s="866" t="s">
        <v>582</v>
      </c>
      <c r="AV30" s="866"/>
      <c r="AW30" s="866"/>
      <c r="AX30" s="866"/>
      <c r="AY30" s="866"/>
      <c r="AZ30" s="867" t="s">
        <v>582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408</v>
      </c>
      <c r="C31" s="817"/>
      <c r="D31" s="817"/>
      <c r="E31" s="817"/>
      <c r="F31" s="817"/>
      <c r="G31" s="817"/>
      <c r="H31" s="817"/>
      <c r="I31" s="817"/>
      <c r="J31" s="817"/>
      <c r="K31" s="817"/>
      <c r="L31" s="817"/>
      <c r="M31" s="817"/>
      <c r="N31" s="817"/>
      <c r="O31" s="817"/>
      <c r="P31" s="818"/>
      <c r="Q31" s="819">
        <v>1101</v>
      </c>
      <c r="R31" s="820"/>
      <c r="S31" s="820"/>
      <c r="T31" s="820"/>
      <c r="U31" s="820"/>
      <c r="V31" s="820">
        <v>1096</v>
      </c>
      <c r="W31" s="820"/>
      <c r="X31" s="820"/>
      <c r="Y31" s="820"/>
      <c r="Z31" s="820"/>
      <c r="AA31" s="820">
        <v>5</v>
      </c>
      <c r="AB31" s="820"/>
      <c r="AC31" s="820"/>
      <c r="AD31" s="820"/>
      <c r="AE31" s="821"/>
      <c r="AF31" s="822">
        <v>768</v>
      </c>
      <c r="AG31" s="823"/>
      <c r="AH31" s="823"/>
      <c r="AI31" s="823"/>
      <c r="AJ31" s="824"/>
      <c r="AK31" s="870">
        <v>8</v>
      </c>
      <c r="AL31" s="866"/>
      <c r="AM31" s="866"/>
      <c r="AN31" s="866"/>
      <c r="AO31" s="866"/>
      <c r="AP31" s="866">
        <v>3301</v>
      </c>
      <c r="AQ31" s="866"/>
      <c r="AR31" s="866"/>
      <c r="AS31" s="866"/>
      <c r="AT31" s="866"/>
      <c r="AU31" s="866">
        <v>1703</v>
      </c>
      <c r="AV31" s="866"/>
      <c r="AW31" s="866"/>
      <c r="AX31" s="866"/>
      <c r="AY31" s="866"/>
      <c r="AZ31" s="867" t="s">
        <v>582</v>
      </c>
      <c r="BA31" s="867"/>
      <c r="BB31" s="867"/>
      <c r="BC31" s="867"/>
      <c r="BD31" s="867"/>
      <c r="BE31" s="868" t="s">
        <v>409</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410</v>
      </c>
      <c r="C32" s="817"/>
      <c r="D32" s="817"/>
      <c r="E32" s="817"/>
      <c r="F32" s="817"/>
      <c r="G32" s="817"/>
      <c r="H32" s="817"/>
      <c r="I32" s="817"/>
      <c r="J32" s="817"/>
      <c r="K32" s="817"/>
      <c r="L32" s="817"/>
      <c r="M32" s="817"/>
      <c r="N32" s="817"/>
      <c r="O32" s="817"/>
      <c r="P32" s="818"/>
      <c r="Q32" s="819">
        <v>771</v>
      </c>
      <c r="R32" s="820"/>
      <c r="S32" s="820"/>
      <c r="T32" s="820"/>
      <c r="U32" s="820"/>
      <c r="V32" s="820">
        <v>714</v>
      </c>
      <c r="W32" s="820"/>
      <c r="X32" s="820"/>
      <c r="Y32" s="820"/>
      <c r="Z32" s="820"/>
      <c r="AA32" s="820">
        <v>58</v>
      </c>
      <c r="AB32" s="820"/>
      <c r="AC32" s="820"/>
      <c r="AD32" s="820"/>
      <c r="AE32" s="821"/>
      <c r="AF32" s="822">
        <v>72</v>
      </c>
      <c r="AG32" s="823"/>
      <c r="AH32" s="823"/>
      <c r="AI32" s="823"/>
      <c r="AJ32" s="824"/>
      <c r="AK32" s="870">
        <v>365</v>
      </c>
      <c r="AL32" s="866"/>
      <c r="AM32" s="866"/>
      <c r="AN32" s="866"/>
      <c r="AO32" s="866"/>
      <c r="AP32" s="866">
        <v>3788</v>
      </c>
      <c r="AQ32" s="866"/>
      <c r="AR32" s="866"/>
      <c r="AS32" s="866"/>
      <c r="AT32" s="866"/>
      <c r="AU32" s="866">
        <v>2749</v>
      </c>
      <c r="AV32" s="866"/>
      <c r="AW32" s="866"/>
      <c r="AX32" s="866"/>
      <c r="AY32" s="866"/>
      <c r="AZ32" s="867" t="s">
        <v>582</v>
      </c>
      <c r="BA32" s="867"/>
      <c r="BB32" s="867"/>
      <c r="BC32" s="867"/>
      <c r="BD32" s="867"/>
      <c r="BE32" s="868" t="s">
        <v>411</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412</v>
      </c>
      <c r="C33" s="817"/>
      <c r="D33" s="817"/>
      <c r="E33" s="817"/>
      <c r="F33" s="817"/>
      <c r="G33" s="817"/>
      <c r="H33" s="817"/>
      <c r="I33" s="817"/>
      <c r="J33" s="817"/>
      <c r="K33" s="817"/>
      <c r="L33" s="817"/>
      <c r="M33" s="817"/>
      <c r="N33" s="817"/>
      <c r="O33" s="817"/>
      <c r="P33" s="818"/>
      <c r="Q33" s="819">
        <v>2</v>
      </c>
      <c r="R33" s="820"/>
      <c r="S33" s="820"/>
      <c r="T33" s="820"/>
      <c r="U33" s="820"/>
      <c r="V33" s="820">
        <v>2</v>
      </c>
      <c r="W33" s="820"/>
      <c r="X33" s="820"/>
      <c r="Y33" s="820"/>
      <c r="Z33" s="820"/>
      <c r="AA33" s="820" t="s">
        <v>578</v>
      </c>
      <c r="AB33" s="820"/>
      <c r="AC33" s="820"/>
      <c r="AD33" s="820"/>
      <c r="AE33" s="821"/>
      <c r="AF33" s="822" t="s">
        <v>131</v>
      </c>
      <c r="AG33" s="823"/>
      <c r="AH33" s="823"/>
      <c r="AI33" s="823"/>
      <c r="AJ33" s="824"/>
      <c r="AK33" s="870">
        <v>1</v>
      </c>
      <c r="AL33" s="866"/>
      <c r="AM33" s="866"/>
      <c r="AN33" s="866"/>
      <c r="AO33" s="866"/>
      <c r="AP33" s="866">
        <v>9</v>
      </c>
      <c r="AQ33" s="866"/>
      <c r="AR33" s="866"/>
      <c r="AS33" s="866"/>
      <c r="AT33" s="866"/>
      <c r="AU33" s="866">
        <v>8</v>
      </c>
      <c r="AV33" s="866"/>
      <c r="AW33" s="866"/>
      <c r="AX33" s="866"/>
      <c r="AY33" s="866"/>
      <c r="AZ33" s="867" t="s">
        <v>582</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392</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962</v>
      </c>
      <c r="AG63" s="880"/>
      <c r="AH63" s="880"/>
      <c r="AI63" s="880"/>
      <c r="AJ63" s="881"/>
      <c r="AK63" s="882"/>
      <c r="AL63" s="877"/>
      <c r="AM63" s="877"/>
      <c r="AN63" s="877"/>
      <c r="AO63" s="877"/>
      <c r="AP63" s="880">
        <f>SUM(AP28:AT62)</f>
        <v>7098</v>
      </c>
      <c r="AQ63" s="880"/>
      <c r="AR63" s="880"/>
      <c r="AS63" s="880"/>
      <c r="AT63" s="880"/>
      <c r="AU63" s="880">
        <f>SUM(AU28:AY62)</f>
        <v>4460</v>
      </c>
      <c r="AV63" s="880"/>
      <c r="AW63" s="880"/>
      <c r="AX63" s="880"/>
      <c r="AY63" s="880"/>
      <c r="AZ63" s="884"/>
      <c r="BA63" s="884"/>
      <c r="BB63" s="884"/>
      <c r="BC63" s="884"/>
      <c r="BD63" s="884"/>
      <c r="BE63" s="885"/>
      <c r="BF63" s="885"/>
      <c r="BG63" s="885"/>
      <c r="BH63" s="885"/>
      <c r="BI63" s="886"/>
      <c r="BJ63" s="887" t="s">
        <v>416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418</v>
      </c>
      <c r="B66" s="764"/>
      <c r="C66" s="764"/>
      <c r="D66" s="764"/>
      <c r="E66" s="764"/>
      <c r="F66" s="764"/>
      <c r="G66" s="764"/>
      <c r="H66" s="764"/>
      <c r="I66" s="764"/>
      <c r="J66" s="764"/>
      <c r="K66" s="764"/>
      <c r="L66" s="764"/>
      <c r="M66" s="764"/>
      <c r="N66" s="764"/>
      <c r="O66" s="764"/>
      <c r="P66" s="765"/>
      <c r="Q66" s="769" t="s">
        <v>397</v>
      </c>
      <c r="R66" s="770"/>
      <c r="S66" s="770"/>
      <c r="T66" s="770"/>
      <c r="U66" s="771"/>
      <c r="V66" s="769" t="s">
        <v>419</v>
      </c>
      <c r="W66" s="770"/>
      <c r="X66" s="770"/>
      <c r="Y66" s="770"/>
      <c r="Z66" s="771"/>
      <c r="AA66" s="769" t="s">
        <v>420</v>
      </c>
      <c r="AB66" s="770"/>
      <c r="AC66" s="770"/>
      <c r="AD66" s="770"/>
      <c r="AE66" s="771"/>
      <c r="AF66" s="890" t="s">
        <v>421</v>
      </c>
      <c r="AG66" s="851"/>
      <c r="AH66" s="851"/>
      <c r="AI66" s="851"/>
      <c r="AJ66" s="891"/>
      <c r="AK66" s="769" t="s">
        <v>422</v>
      </c>
      <c r="AL66" s="764"/>
      <c r="AM66" s="764"/>
      <c r="AN66" s="764"/>
      <c r="AO66" s="765"/>
      <c r="AP66" s="769" t="s">
        <v>423</v>
      </c>
      <c r="AQ66" s="770"/>
      <c r="AR66" s="770"/>
      <c r="AS66" s="770"/>
      <c r="AT66" s="771"/>
      <c r="AU66" s="769" t="s">
        <v>424</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584</v>
      </c>
      <c r="C68" s="906"/>
      <c r="D68" s="906"/>
      <c r="E68" s="906"/>
      <c r="F68" s="906"/>
      <c r="G68" s="906"/>
      <c r="H68" s="906"/>
      <c r="I68" s="906"/>
      <c r="J68" s="906"/>
      <c r="K68" s="906"/>
      <c r="L68" s="906"/>
      <c r="M68" s="906"/>
      <c r="N68" s="906"/>
      <c r="O68" s="906"/>
      <c r="P68" s="907"/>
      <c r="Q68" s="908">
        <v>4286</v>
      </c>
      <c r="R68" s="902"/>
      <c r="S68" s="902"/>
      <c r="T68" s="902"/>
      <c r="U68" s="902"/>
      <c r="V68" s="902">
        <v>4270</v>
      </c>
      <c r="W68" s="902"/>
      <c r="X68" s="902"/>
      <c r="Y68" s="902"/>
      <c r="Z68" s="902"/>
      <c r="AA68" s="902">
        <v>16</v>
      </c>
      <c r="AB68" s="902"/>
      <c r="AC68" s="902"/>
      <c r="AD68" s="902"/>
      <c r="AE68" s="902"/>
      <c r="AF68" s="902">
        <v>16</v>
      </c>
      <c r="AG68" s="902"/>
      <c r="AH68" s="902"/>
      <c r="AI68" s="902"/>
      <c r="AJ68" s="902"/>
      <c r="AK68" s="902">
        <v>103</v>
      </c>
      <c r="AL68" s="902"/>
      <c r="AM68" s="902"/>
      <c r="AN68" s="902"/>
      <c r="AO68" s="902"/>
      <c r="AP68" s="902" t="s">
        <v>582</v>
      </c>
      <c r="AQ68" s="902"/>
      <c r="AR68" s="902"/>
      <c r="AS68" s="902"/>
      <c r="AT68" s="902"/>
      <c r="AU68" s="902" t="s">
        <v>582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585</v>
      </c>
      <c r="C69" s="910"/>
      <c r="D69" s="910"/>
      <c r="E69" s="910"/>
      <c r="F69" s="910"/>
      <c r="G69" s="910"/>
      <c r="H69" s="910"/>
      <c r="I69" s="910"/>
      <c r="J69" s="910"/>
      <c r="K69" s="910"/>
      <c r="L69" s="910"/>
      <c r="M69" s="910"/>
      <c r="N69" s="910"/>
      <c r="O69" s="910"/>
      <c r="P69" s="911"/>
      <c r="Q69" s="912">
        <v>119</v>
      </c>
      <c r="R69" s="866"/>
      <c r="S69" s="866"/>
      <c r="T69" s="866"/>
      <c r="U69" s="866"/>
      <c r="V69" s="866">
        <v>113</v>
      </c>
      <c r="W69" s="866"/>
      <c r="X69" s="866"/>
      <c r="Y69" s="866"/>
      <c r="Z69" s="866"/>
      <c r="AA69" s="866">
        <v>7</v>
      </c>
      <c r="AB69" s="866"/>
      <c r="AC69" s="866"/>
      <c r="AD69" s="866"/>
      <c r="AE69" s="866"/>
      <c r="AF69" s="866">
        <v>7</v>
      </c>
      <c r="AG69" s="866"/>
      <c r="AH69" s="866"/>
      <c r="AI69" s="866"/>
      <c r="AJ69" s="866"/>
      <c r="AK69" s="866">
        <v>20</v>
      </c>
      <c r="AL69" s="866"/>
      <c r="AM69" s="866"/>
      <c r="AN69" s="866"/>
      <c r="AO69" s="866"/>
      <c r="AP69" s="866" t="s">
        <v>582</v>
      </c>
      <c r="AQ69" s="866"/>
      <c r="AR69" s="866"/>
      <c r="AS69" s="866"/>
      <c r="AT69" s="866"/>
      <c r="AU69" s="866" t="s">
        <v>582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586</v>
      </c>
      <c r="C70" s="910"/>
      <c r="D70" s="910"/>
      <c r="E70" s="910"/>
      <c r="F70" s="910"/>
      <c r="G70" s="910"/>
      <c r="H70" s="910"/>
      <c r="I70" s="910"/>
      <c r="J70" s="910"/>
      <c r="K70" s="910"/>
      <c r="L70" s="910"/>
      <c r="M70" s="910"/>
      <c r="N70" s="910"/>
      <c r="O70" s="910"/>
      <c r="P70" s="911"/>
      <c r="Q70" s="912">
        <v>128</v>
      </c>
      <c r="R70" s="866"/>
      <c r="S70" s="866"/>
      <c r="T70" s="866"/>
      <c r="U70" s="866"/>
      <c r="V70" s="866">
        <v>124</v>
      </c>
      <c r="W70" s="866"/>
      <c r="X70" s="866"/>
      <c r="Y70" s="866"/>
      <c r="Z70" s="866"/>
      <c r="AA70" s="866">
        <v>4</v>
      </c>
      <c r="AB70" s="866"/>
      <c r="AC70" s="866"/>
      <c r="AD70" s="866"/>
      <c r="AE70" s="866"/>
      <c r="AF70" s="866">
        <v>4</v>
      </c>
      <c r="AG70" s="866"/>
      <c r="AH70" s="866"/>
      <c r="AI70" s="866"/>
      <c r="AJ70" s="866"/>
      <c r="AK70" s="866" t="s">
        <v>582</v>
      </c>
      <c r="AL70" s="866"/>
      <c r="AM70" s="866"/>
      <c r="AN70" s="866"/>
      <c r="AO70" s="866"/>
      <c r="AP70" s="866" t="s">
        <v>591</v>
      </c>
      <c r="AQ70" s="866"/>
      <c r="AR70" s="866"/>
      <c r="AS70" s="866"/>
      <c r="AT70" s="866"/>
      <c r="AU70" s="866" t="s">
        <v>582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587</v>
      </c>
      <c r="C71" s="910"/>
      <c r="D71" s="910"/>
      <c r="E71" s="910"/>
      <c r="F71" s="910"/>
      <c r="G71" s="910"/>
      <c r="H71" s="910"/>
      <c r="I71" s="910"/>
      <c r="J71" s="910"/>
      <c r="K71" s="910"/>
      <c r="L71" s="910"/>
      <c r="M71" s="910"/>
      <c r="N71" s="910"/>
      <c r="O71" s="910"/>
      <c r="P71" s="911"/>
      <c r="Q71" s="912">
        <v>401</v>
      </c>
      <c r="R71" s="866"/>
      <c r="S71" s="866"/>
      <c r="T71" s="866"/>
      <c r="U71" s="866"/>
      <c r="V71" s="866">
        <v>376</v>
      </c>
      <c r="W71" s="866"/>
      <c r="X71" s="866"/>
      <c r="Y71" s="866"/>
      <c r="Z71" s="866"/>
      <c r="AA71" s="866">
        <v>26</v>
      </c>
      <c r="AB71" s="866"/>
      <c r="AC71" s="866"/>
      <c r="AD71" s="866"/>
      <c r="AE71" s="866"/>
      <c r="AF71" s="866">
        <v>26</v>
      </c>
      <c r="AG71" s="866"/>
      <c r="AH71" s="866"/>
      <c r="AI71" s="866"/>
      <c r="AJ71" s="866"/>
      <c r="AK71" s="866" t="s">
        <v>582</v>
      </c>
      <c r="AL71" s="866"/>
      <c r="AM71" s="866"/>
      <c r="AN71" s="866"/>
      <c r="AO71" s="866"/>
      <c r="AP71" s="866" t="s">
        <v>582</v>
      </c>
      <c r="AQ71" s="866"/>
      <c r="AR71" s="866"/>
      <c r="AS71" s="866"/>
      <c r="AT71" s="866"/>
      <c r="AU71" s="866" t="s">
        <v>582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588</v>
      </c>
      <c r="C72" s="910"/>
      <c r="D72" s="910"/>
      <c r="E72" s="910"/>
      <c r="F72" s="910"/>
      <c r="G72" s="910"/>
      <c r="H72" s="910"/>
      <c r="I72" s="910"/>
      <c r="J72" s="910"/>
      <c r="K72" s="910"/>
      <c r="L72" s="910"/>
      <c r="M72" s="910"/>
      <c r="N72" s="910"/>
      <c r="O72" s="910"/>
      <c r="P72" s="911"/>
      <c r="Q72" s="912">
        <v>1008</v>
      </c>
      <c r="R72" s="866"/>
      <c r="S72" s="866"/>
      <c r="T72" s="866"/>
      <c r="U72" s="866"/>
      <c r="V72" s="866">
        <v>990</v>
      </c>
      <c r="W72" s="866"/>
      <c r="X72" s="866"/>
      <c r="Y72" s="866"/>
      <c r="Z72" s="866"/>
      <c r="AA72" s="866">
        <v>18</v>
      </c>
      <c r="AB72" s="866"/>
      <c r="AC72" s="866"/>
      <c r="AD72" s="866"/>
      <c r="AE72" s="866"/>
      <c r="AF72" s="866" t="s">
        <v>582</v>
      </c>
      <c r="AG72" s="866"/>
      <c r="AH72" s="866"/>
      <c r="AI72" s="866"/>
      <c r="AJ72" s="866"/>
      <c r="AK72" s="866">
        <v>88</v>
      </c>
      <c r="AL72" s="866"/>
      <c r="AM72" s="866"/>
      <c r="AN72" s="866"/>
      <c r="AO72" s="866"/>
      <c r="AP72" s="866" t="s">
        <v>591</v>
      </c>
      <c r="AQ72" s="866"/>
      <c r="AR72" s="866"/>
      <c r="AS72" s="866"/>
      <c r="AT72" s="866"/>
      <c r="AU72" s="866" t="s">
        <v>582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589</v>
      </c>
      <c r="C73" s="910"/>
      <c r="D73" s="910"/>
      <c r="E73" s="910"/>
      <c r="F73" s="910"/>
      <c r="G73" s="910"/>
      <c r="H73" s="910"/>
      <c r="I73" s="910"/>
      <c r="J73" s="910"/>
      <c r="K73" s="910"/>
      <c r="L73" s="910"/>
      <c r="M73" s="910"/>
      <c r="N73" s="910"/>
      <c r="O73" s="910"/>
      <c r="P73" s="911"/>
      <c r="Q73" s="912">
        <v>14719</v>
      </c>
      <c r="R73" s="866"/>
      <c r="S73" s="866"/>
      <c r="T73" s="866"/>
      <c r="U73" s="866"/>
      <c r="V73" s="866">
        <v>14004</v>
      </c>
      <c r="W73" s="866"/>
      <c r="X73" s="866"/>
      <c r="Y73" s="866"/>
      <c r="Z73" s="866"/>
      <c r="AA73" s="866">
        <v>716</v>
      </c>
      <c r="AB73" s="866"/>
      <c r="AC73" s="866"/>
      <c r="AD73" s="866"/>
      <c r="AE73" s="866"/>
      <c r="AF73" s="866">
        <v>707</v>
      </c>
      <c r="AG73" s="866"/>
      <c r="AH73" s="866"/>
      <c r="AI73" s="866"/>
      <c r="AJ73" s="866"/>
      <c r="AK73" s="866">
        <v>256</v>
      </c>
      <c r="AL73" s="866"/>
      <c r="AM73" s="866"/>
      <c r="AN73" s="866"/>
      <c r="AO73" s="866"/>
      <c r="AP73" s="866">
        <v>4831</v>
      </c>
      <c r="AQ73" s="866"/>
      <c r="AR73" s="866"/>
      <c r="AS73" s="866"/>
      <c r="AT73" s="866"/>
      <c r="AU73" s="866">
        <v>196</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590</v>
      </c>
      <c r="C74" s="910"/>
      <c r="D74" s="910"/>
      <c r="E74" s="910"/>
      <c r="F74" s="910"/>
      <c r="G74" s="910"/>
      <c r="H74" s="910"/>
      <c r="I74" s="910"/>
      <c r="J74" s="910"/>
      <c r="K74" s="910"/>
      <c r="L74" s="910"/>
      <c r="M74" s="910"/>
      <c r="N74" s="910"/>
      <c r="O74" s="910"/>
      <c r="P74" s="911"/>
      <c r="Q74" s="912">
        <v>11633</v>
      </c>
      <c r="R74" s="866"/>
      <c r="S74" s="866"/>
      <c r="T74" s="866"/>
      <c r="U74" s="866"/>
      <c r="V74" s="866">
        <v>10968</v>
      </c>
      <c r="W74" s="866"/>
      <c r="X74" s="866"/>
      <c r="Y74" s="866"/>
      <c r="Z74" s="866"/>
      <c r="AA74" s="866">
        <v>665</v>
      </c>
      <c r="AB74" s="866"/>
      <c r="AC74" s="866"/>
      <c r="AD74" s="866"/>
      <c r="AE74" s="866"/>
      <c r="AF74" s="866">
        <v>4005</v>
      </c>
      <c r="AG74" s="866"/>
      <c r="AH74" s="866"/>
      <c r="AI74" s="866"/>
      <c r="AJ74" s="866"/>
      <c r="AK74" s="866">
        <v>943</v>
      </c>
      <c r="AL74" s="866"/>
      <c r="AM74" s="866"/>
      <c r="AN74" s="866"/>
      <c r="AO74" s="866"/>
      <c r="AP74" s="866">
        <v>4264</v>
      </c>
      <c r="AQ74" s="866"/>
      <c r="AR74" s="866"/>
      <c r="AS74" s="866"/>
      <c r="AT74" s="866"/>
      <c r="AU74" s="866">
        <v>1082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392</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SUM(AF68:AJ87)</f>
        <v>4765</v>
      </c>
      <c r="AG88" s="880"/>
      <c r="AH88" s="880"/>
      <c r="AI88" s="880"/>
      <c r="AJ88" s="880"/>
      <c r="AK88" s="877"/>
      <c r="AL88" s="877"/>
      <c r="AM88" s="877"/>
      <c r="AN88" s="877"/>
      <c r="AO88" s="877"/>
      <c r="AP88" s="880">
        <f>SUM(AP68:AT87)</f>
        <v>9095</v>
      </c>
      <c r="AQ88" s="880"/>
      <c r="AR88" s="880"/>
      <c r="AS88" s="880"/>
      <c r="AT88" s="880"/>
      <c r="AU88" s="880">
        <f>SUM(AU68:AY87)</f>
        <v>1278</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f>SUM(CR7:CV88)</f>
        <v>5</v>
      </c>
      <c r="CS102" s="888"/>
      <c r="CT102" s="888"/>
      <c r="CU102" s="888"/>
      <c r="CV102" s="927"/>
      <c r="CW102" s="926" t="s">
        <v>597</v>
      </c>
      <c r="CX102" s="888"/>
      <c r="CY102" s="888"/>
      <c r="CZ102" s="888"/>
      <c r="DA102" s="927"/>
      <c r="DB102" s="926">
        <f t="shared" ref="DB102" si="0">SUM(DB7:DF88)</f>
        <v>1376</v>
      </c>
      <c r="DC102" s="888"/>
      <c r="DD102" s="888"/>
      <c r="DE102" s="888"/>
      <c r="DF102" s="927"/>
      <c r="DG102" s="926" t="s">
        <v>597</v>
      </c>
      <c r="DH102" s="888"/>
      <c r="DI102" s="888"/>
      <c r="DJ102" s="888"/>
      <c r="DK102" s="927"/>
      <c r="DL102" s="926" t="s">
        <v>597</v>
      </c>
      <c r="DM102" s="888"/>
      <c r="DN102" s="888"/>
      <c r="DO102" s="888"/>
      <c r="DP102" s="927"/>
      <c r="DQ102" s="926">
        <f t="shared" ref="DQ102" si="1">SUM(DQ7:DU88)</f>
        <v>1752</v>
      </c>
      <c r="DR102" s="888"/>
      <c r="DS102" s="888"/>
      <c r="DT102" s="888"/>
      <c r="DU102" s="927"/>
      <c r="DV102" s="926"/>
      <c r="DW102" s="888"/>
      <c r="DX102" s="888"/>
      <c r="DY102" s="888"/>
      <c r="DZ102" s="92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0" t="s">
        <v>427</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1" t="s">
        <v>428</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2" t="s">
        <v>431</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432</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30" customFormat="1" ht="26.25" customHeight="1" x14ac:dyDescent="0.2">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308</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308</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308</v>
      </c>
      <c r="DR109" s="929"/>
      <c r="DS109" s="929"/>
      <c r="DT109" s="929"/>
      <c r="DU109" s="930"/>
      <c r="DV109" s="928" t="s">
        <v>436</v>
      </c>
      <c r="DW109" s="929"/>
      <c r="DX109" s="929"/>
      <c r="DY109" s="929"/>
      <c r="DZ109" s="931"/>
    </row>
    <row r="110" spans="1:131" s="230" customFormat="1" ht="26.25" customHeight="1" x14ac:dyDescent="0.2">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2836624</v>
      </c>
      <c r="AB110" s="936"/>
      <c r="AC110" s="936"/>
      <c r="AD110" s="936"/>
      <c r="AE110" s="937"/>
      <c r="AF110" s="938">
        <v>2689944</v>
      </c>
      <c r="AG110" s="936"/>
      <c r="AH110" s="936"/>
      <c r="AI110" s="936"/>
      <c r="AJ110" s="937"/>
      <c r="AK110" s="938">
        <v>2744633</v>
      </c>
      <c r="AL110" s="936"/>
      <c r="AM110" s="936"/>
      <c r="AN110" s="936"/>
      <c r="AO110" s="937"/>
      <c r="AP110" s="939">
        <v>32.200000000000003</v>
      </c>
      <c r="AQ110" s="940"/>
      <c r="AR110" s="940"/>
      <c r="AS110" s="940"/>
      <c r="AT110" s="941"/>
      <c r="AU110" s="942" t="s">
        <v>74</v>
      </c>
      <c r="AV110" s="943"/>
      <c r="AW110" s="943"/>
      <c r="AX110" s="943"/>
      <c r="AY110" s="943"/>
      <c r="AZ110" s="964" t="s">
        <v>439</v>
      </c>
      <c r="BA110" s="933"/>
      <c r="BB110" s="933"/>
      <c r="BC110" s="933"/>
      <c r="BD110" s="933"/>
      <c r="BE110" s="933"/>
      <c r="BF110" s="933"/>
      <c r="BG110" s="933"/>
      <c r="BH110" s="933"/>
      <c r="BI110" s="933"/>
      <c r="BJ110" s="933"/>
      <c r="BK110" s="933"/>
      <c r="BL110" s="933"/>
      <c r="BM110" s="933"/>
      <c r="BN110" s="933"/>
      <c r="BO110" s="933"/>
      <c r="BP110" s="934"/>
      <c r="BQ110" s="965">
        <v>28759394</v>
      </c>
      <c r="BR110" s="966"/>
      <c r="BS110" s="966"/>
      <c r="BT110" s="966"/>
      <c r="BU110" s="966"/>
      <c r="BV110" s="966">
        <v>29959767</v>
      </c>
      <c r="BW110" s="966"/>
      <c r="BX110" s="966"/>
      <c r="BY110" s="966"/>
      <c r="BZ110" s="966"/>
      <c r="CA110" s="966">
        <v>27706430</v>
      </c>
      <c r="CB110" s="966"/>
      <c r="CC110" s="966"/>
      <c r="CD110" s="966"/>
      <c r="CE110" s="966"/>
      <c r="CF110" s="979">
        <v>324.89999999999998</v>
      </c>
      <c r="CG110" s="980"/>
      <c r="CH110" s="980"/>
      <c r="CI110" s="980"/>
      <c r="CJ110" s="980"/>
      <c r="CK110" s="981" t="s">
        <v>440</v>
      </c>
      <c r="CL110" s="982"/>
      <c r="CM110" s="964"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5" t="s">
        <v>394</v>
      </c>
      <c r="DH110" s="966"/>
      <c r="DI110" s="966"/>
      <c r="DJ110" s="966"/>
      <c r="DK110" s="966"/>
      <c r="DL110" s="966" t="s">
        <v>131</v>
      </c>
      <c r="DM110" s="966"/>
      <c r="DN110" s="966"/>
      <c r="DO110" s="966"/>
      <c r="DP110" s="966"/>
      <c r="DQ110" s="966" t="s">
        <v>131</v>
      </c>
      <c r="DR110" s="966"/>
      <c r="DS110" s="966"/>
      <c r="DT110" s="966"/>
      <c r="DU110" s="966"/>
      <c r="DV110" s="967" t="s">
        <v>131</v>
      </c>
      <c r="DW110" s="967"/>
      <c r="DX110" s="967"/>
      <c r="DY110" s="967"/>
      <c r="DZ110" s="968"/>
    </row>
    <row r="111" spans="1:131" s="230" customFormat="1" ht="26.25" customHeight="1" x14ac:dyDescent="0.2">
      <c r="A111" s="969" t="s">
        <v>442</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131</v>
      </c>
      <c r="AB111" s="973"/>
      <c r="AC111" s="973"/>
      <c r="AD111" s="973"/>
      <c r="AE111" s="974"/>
      <c r="AF111" s="975" t="s">
        <v>131</v>
      </c>
      <c r="AG111" s="973"/>
      <c r="AH111" s="973"/>
      <c r="AI111" s="973"/>
      <c r="AJ111" s="974"/>
      <c r="AK111" s="975" t="s">
        <v>131</v>
      </c>
      <c r="AL111" s="973"/>
      <c r="AM111" s="973"/>
      <c r="AN111" s="973"/>
      <c r="AO111" s="974"/>
      <c r="AP111" s="976" t="s">
        <v>394</v>
      </c>
      <c r="AQ111" s="977"/>
      <c r="AR111" s="977"/>
      <c r="AS111" s="977"/>
      <c r="AT111" s="978"/>
      <c r="AU111" s="944"/>
      <c r="AV111" s="945"/>
      <c r="AW111" s="945"/>
      <c r="AX111" s="945"/>
      <c r="AY111" s="945"/>
      <c r="AZ111" s="957" t="s">
        <v>443</v>
      </c>
      <c r="BA111" s="958"/>
      <c r="BB111" s="958"/>
      <c r="BC111" s="958"/>
      <c r="BD111" s="958"/>
      <c r="BE111" s="958"/>
      <c r="BF111" s="958"/>
      <c r="BG111" s="958"/>
      <c r="BH111" s="958"/>
      <c r="BI111" s="958"/>
      <c r="BJ111" s="958"/>
      <c r="BK111" s="958"/>
      <c r="BL111" s="958"/>
      <c r="BM111" s="958"/>
      <c r="BN111" s="958"/>
      <c r="BO111" s="958"/>
      <c r="BP111" s="959"/>
      <c r="BQ111" s="960" t="s">
        <v>131</v>
      </c>
      <c r="BR111" s="961"/>
      <c r="BS111" s="961"/>
      <c r="BT111" s="961"/>
      <c r="BU111" s="961"/>
      <c r="BV111" s="961" t="s">
        <v>131</v>
      </c>
      <c r="BW111" s="961"/>
      <c r="BX111" s="961"/>
      <c r="BY111" s="961"/>
      <c r="BZ111" s="961"/>
      <c r="CA111" s="961" t="s">
        <v>131</v>
      </c>
      <c r="CB111" s="961"/>
      <c r="CC111" s="961"/>
      <c r="CD111" s="961"/>
      <c r="CE111" s="961"/>
      <c r="CF111" s="955" t="s">
        <v>394</v>
      </c>
      <c r="CG111" s="956"/>
      <c r="CH111" s="956"/>
      <c r="CI111" s="956"/>
      <c r="CJ111" s="956"/>
      <c r="CK111" s="983"/>
      <c r="CL111" s="984"/>
      <c r="CM111" s="957" t="s">
        <v>444</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131</v>
      </c>
      <c r="DH111" s="961"/>
      <c r="DI111" s="961"/>
      <c r="DJ111" s="961"/>
      <c r="DK111" s="961"/>
      <c r="DL111" s="961" t="s">
        <v>131</v>
      </c>
      <c r="DM111" s="961"/>
      <c r="DN111" s="961"/>
      <c r="DO111" s="961"/>
      <c r="DP111" s="961"/>
      <c r="DQ111" s="961" t="s">
        <v>131</v>
      </c>
      <c r="DR111" s="961"/>
      <c r="DS111" s="961"/>
      <c r="DT111" s="961"/>
      <c r="DU111" s="961"/>
      <c r="DV111" s="962" t="s">
        <v>131</v>
      </c>
      <c r="DW111" s="962"/>
      <c r="DX111" s="962"/>
      <c r="DY111" s="962"/>
      <c r="DZ111" s="963"/>
    </row>
    <row r="112" spans="1:131" s="230" customFormat="1" ht="26.25" customHeight="1" x14ac:dyDescent="0.2">
      <c r="A112" s="987" t="s">
        <v>445</v>
      </c>
      <c r="B112" s="988"/>
      <c r="C112" s="958" t="s">
        <v>446</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131</v>
      </c>
      <c r="AB112" s="994"/>
      <c r="AC112" s="994"/>
      <c r="AD112" s="994"/>
      <c r="AE112" s="995"/>
      <c r="AF112" s="996" t="s">
        <v>131</v>
      </c>
      <c r="AG112" s="994"/>
      <c r="AH112" s="994"/>
      <c r="AI112" s="994"/>
      <c r="AJ112" s="995"/>
      <c r="AK112" s="996" t="s">
        <v>131</v>
      </c>
      <c r="AL112" s="994"/>
      <c r="AM112" s="994"/>
      <c r="AN112" s="994"/>
      <c r="AO112" s="995"/>
      <c r="AP112" s="997" t="s">
        <v>394</v>
      </c>
      <c r="AQ112" s="998"/>
      <c r="AR112" s="998"/>
      <c r="AS112" s="998"/>
      <c r="AT112" s="999"/>
      <c r="AU112" s="944"/>
      <c r="AV112" s="945"/>
      <c r="AW112" s="945"/>
      <c r="AX112" s="945"/>
      <c r="AY112" s="945"/>
      <c r="AZ112" s="957" t="s">
        <v>447</v>
      </c>
      <c r="BA112" s="958"/>
      <c r="BB112" s="958"/>
      <c r="BC112" s="958"/>
      <c r="BD112" s="958"/>
      <c r="BE112" s="958"/>
      <c r="BF112" s="958"/>
      <c r="BG112" s="958"/>
      <c r="BH112" s="958"/>
      <c r="BI112" s="958"/>
      <c r="BJ112" s="958"/>
      <c r="BK112" s="958"/>
      <c r="BL112" s="958"/>
      <c r="BM112" s="958"/>
      <c r="BN112" s="958"/>
      <c r="BO112" s="958"/>
      <c r="BP112" s="959"/>
      <c r="BQ112" s="960">
        <v>5348642</v>
      </c>
      <c r="BR112" s="961"/>
      <c r="BS112" s="961"/>
      <c r="BT112" s="961"/>
      <c r="BU112" s="961"/>
      <c r="BV112" s="961">
        <v>4880118</v>
      </c>
      <c r="BW112" s="961"/>
      <c r="BX112" s="961"/>
      <c r="BY112" s="961"/>
      <c r="BZ112" s="961"/>
      <c r="CA112" s="961">
        <v>4461451</v>
      </c>
      <c r="CB112" s="961"/>
      <c r="CC112" s="961"/>
      <c r="CD112" s="961"/>
      <c r="CE112" s="961"/>
      <c r="CF112" s="955">
        <v>52.3</v>
      </c>
      <c r="CG112" s="956"/>
      <c r="CH112" s="956"/>
      <c r="CI112" s="956"/>
      <c r="CJ112" s="956"/>
      <c r="CK112" s="983"/>
      <c r="CL112" s="984"/>
      <c r="CM112" s="957" t="s">
        <v>448</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131</v>
      </c>
      <c r="DH112" s="961"/>
      <c r="DI112" s="961"/>
      <c r="DJ112" s="961"/>
      <c r="DK112" s="961"/>
      <c r="DL112" s="961" t="s">
        <v>394</v>
      </c>
      <c r="DM112" s="961"/>
      <c r="DN112" s="961"/>
      <c r="DO112" s="961"/>
      <c r="DP112" s="961"/>
      <c r="DQ112" s="961" t="s">
        <v>394</v>
      </c>
      <c r="DR112" s="961"/>
      <c r="DS112" s="961"/>
      <c r="DT112" s="961"/>
      <c r="DU112" s="961"/>
      <c r="DV112" s="962" t="s">
        <v>131</v>
      </c>
      <c r="DW112" s="962"/>
      <c r="DX112" s="962"/>
      <c r="DY112" s="962"/>
      <c r="DZ112" s="963"/>
    </row>
    <row r="113" spans="1:130" s="230" customFormat="1" ht="26.25" customHeight="1" x14ac:dyDescent="0.2">
      <c r="A113" s="989"/>
      <c r="B113" s="990"/>
      <c r="C113" s="958" t="s">
        <v>449</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682161</v>
      </c>
      <c r="AB113" s="973"/>
      <c r="AC113" s="973"/>
      <c r="AD113" s="973"/>
      <c r="AE113" s="974"/>
      <c r="AF113" s="975">
        <v>644163</v>
      </c>
      <c r="AG113" s="973"/>
      <c r="AH113" s="973"/>
      <c r="AI113" s="973"/>
      <c r="AJ113" s="974"/>
      <c r="AK113" s="975">
        <v>620957</v>
      </c>
      <c r="AL113" s="973"/>
      <c r="AM113" s="973"/>
      <c r="AN113" s="973"/>
      <c r="AO113" s="974"/>
      <c r="AP113" s="976">
        <v>7.3</v>
      </c>
      <c r="AQ113" s="977"/>
      <c r="AR113" s="977"/>
      <c r="AS113" s="977"/>
      <c r="AT113" s="978"/>
      <c r="AU113" s="944"/>
      <c r="AV113" s="945"/>
      <c r="AW113" s="945"/>
      <c r="AX113" s="945"/>
      <c r="AY113" s="945"/>
      <c r="AZ113" s="957" t="s">
        <v>450</v>
      </c>
      <c r="BA113" s="958"/>
      <c r="BB113" s="958"/>
      <c r="BC113" s="958"/>
      <c r="BD113" s="958"/>
      <c r="BE113" s="958"/>
      <c r="BF113" s="958"/>
      <c r="BG113" s="958"/>
      <c r="BH113" s="958"/>
      <c r="BI113" s="958"/>
      <c r="BJ113" s="958"/>
      <c r="BK113" s="958"/>
      <c r="BL113" s="958"/>
      <c r="BM113" s="958"/>
      <c r="BN113" s="958"/>
      <c r="BO113" s="958"/>
      <c r="BP113" s="959"/>
      <c r="BQ113" s="960">
        <v>1343450</v>
      </c>
      <c r="BR113" s="961"/>
      <c r="BS113" s="961"/>
      <c r="BT113" s="961"/>
      <c r="BU113" s="961"/>
      <c r="BV113" s="961">
        <v>1313404</v>
      </c>
      <c r="BW113" s="961"/>
      <c r="BX113" s="961"/>
      <c r="BY113" s="961"/>
      <c r="BZ113" s="961"/>
      <c r="CA113" s="961">
        <v>1277422</v>
      </c>
      <c r="CB113" s="961"/>
      <c r="CC113" s="961"/>
      <c r="CD113" s="961"/>
      <c r="CE113" s="961"/>
      <c r="CF113" s="955">
        <v>15</v>
      </c>
      <c r="CG113" s="956"/>
      <c r="CH113" s="956"/>
      <c r="CI113" s="956"/>
      <c r="CJ113" s="956"/>
      <c r="CK113" s="983"/>
      <c r="CL113" s="984"/>
      <c r="CM113" s="957" t="s">
        <v>451</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131</v>
      </c>
      <c r="DH113" s="994"/>
      <c r="DI113" s="994"/>
      <c r="DJ113" s="994"/>
      <c r="DK113" s="995"/>
      <c r="DL113" s="996" t="s">
        <v>394</v>
      </c>
      <c r="DM113" s="994"/>
      <c r="DN113" s="994"/>
      <c r="DO113" s="994"/>
      <c r="DP113" s="995"/>
      <c r="DQ113" s="996" t="s">
        <v>394</v>
      </c>
      <c r="DR113" s="994"/>
      <c r="DS113" s="994"/>
      <c r="DT113" s="994"/>
      <c r="DU113" s="995"/>
      <c r="DV113" s="997" t="s">
        <v>131</v>
      </c>
      <c r="DW113" s="998"/>
      <c r="DX113" s="998"/>
      <c r="DY113" s="998"/>
      <c r="DZ113" s="999"/>
    </row>
    <row r="114" spans="1:130" s="230" customFormat="1" ht="26.25" customHeight="1" x14ac:dyDescent="0.2">
      <c r="A114" s="989"/>
      <c r="B114" s="990"/>
      <c r="C114" s="958" t="s">
        <v>452</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200345</v>
      </c>
      <c r="AB114" s="994"/>
      <c r="AC114" s="994"/>
      <c r="AD114" s="994"/>
      <c r="AE114" s="995"/>
      <c r="AF114" s="996">
        <v>147756</v>
      </c>
      <c r="AG114" s="994"/>
      <c r="AH114" s="994"/>
      <c r="AI114" s="994"/>
      <c r="AJ114" s="995"/>
      <c r="AK114" s="996">
        <v>89822</v>
      </c>
      <c r="AL114" s="994"/>
      <c r="AM114" s="994"/>
      <c r="AN114" s="994"/>
      <c r="AO114" s="995"/>
      <c r="AP114" s="997">
        <v>1.1000000000000001</v>
      </c>
      <c r="AQ114" s="998"/>
      <c r="AR114" s="998"/>
      <c r="AS114" s="998"/>
      <c r="AT114" s="999"/>
      <c r="AU114" s="944"/>
      <c r="AV114" s="945"/>
      <c r="AW114" s="945"/>
      <c r="AX114" s="945"/>
      <c r="AY114" s="945"/>
      <c r="AZ114" s="957" t="s">
        <v>453</v>
      </c>
      <c r="BA114" s="958"/>
      <c r="BB114" s="958"/>
      <c r="BC114" s="958"/>
      <c r="BD114" s="958"/>
      <c r="BE114" s="958"/>
      <c r="BF114" s="958"/>
      <c r="BG114" s="958"/>
      <c r="BH114" s="958"/>
      <c r="BI114" s="958"/>
      <c r="BJ114" s="958"/>
      <c r="BK114" s="958"/>
      <c r="BL114" s="958"/>
      <c r="BM114" s="958"/>
      <c r="BN114" s="958"/>
      <c r="BO114" s="958"/>
      <c r="BP114" s="959"/>
      <c r="BQ114" s="960">
        <v>2376895</v>
      </c>
      <c r="BR114" s="961"/>
      <c r="BS114" s="961"/>
      <c r="BT114" s="961"/>
      <c r="BU114" s="961"/>
      <c r="BV114" s="961">
        <v>2246358</v>
      </c>
      <c r="BW114" s="961"/>
      <c r="BX114" s="961"/>
      <c r="BY114" s="961"/>
      <c r="BZ114" s="961"/>
      <c r="CA114" s="961">
        <v>2244332</v>
      </c>
      <c r="CB114" s="961"/>
      <c r="CC114" s="961"/>
      <c r="CD114" s="961"/>
      <c r="CE114" s="961"/>
      <c r="CF114" s="955">
        <v>26.3</v>
      </c>
      <c r="CG114" s="956"/>
      <c r="CH114" s="956"/>
      <c r="CI114" s="956"/>
      <c r="CJ114" s="956"/>
      <c r="CK114" s="983"/>
      <c r="CL114" s="984"/>
      <c r="CM114" s="957" t="s">
        <v>454</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131</v>
      </c>
      <c r="DH114" s="994"/>
      <c r="DI114" s="994"/>
      <c r="DJ114" s="994"/>
      <c r="DK114" s="995"/>
      <c r="DL114" s="996" t="s">
        <v>394</v>
      </c>
      <c r="DM114" s="994"/>
      <c r="DN114" s="994"/>
      <c r="DO114" s="994"/>
      <c r="DP114" s="995"/>
      <c r="DQ114" s="996" t="s">
        <v>131</v>
      </c>
      <c r="DR114" s="994"/>
      <c r="DS114" s="994"/>
      <c r="DT114" s="994"/>
      <c r="DU114" s="995"/>
      <c r="DV114" s="997" t="s">
        <v>131</v>
      </c>
      <c r="DW114" s="998"/>
      <c r="DX114" s="998"/>
      <c r="DY114" s="998"/>
      <c r="DZ114" s="999"/>
    </row>
    <row r="115" spans="1:130" s="230" customFormat="1" ht="26.25" customHeight="1" x14ac:dyDescent="0.2">
      <c r="A115" s="989"/>
      <c r="B115" s="990"/>
      <c r="C115" s="958" t="s">
        <v>455</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t="s">
        <v>131</v>
      </c>
      <c r="AB115" s="973"/>
      <c r="AC115" s="973"/>
      <c r="AD115" s="973"/>
      <c r="AE115" s="974"/>
      <c r="AF115" s="975" t="s">
        <v>394</v>
      </c>
      <c r="AG115" s="973"/>
      <c r="AH115" s="973"/>
      <c r="AI115" s="973"/>
      <c r="AJ115" s="974"/>
      <c r="AK115" s="975" t="s">
        <v>131</v>
      </c>
      <c r="AL115" s="973"/>
      <c r="AM115" s="973"/>
      <c r="AN115" s="973"/>
      <c r="AO115" s="974"/>
      <c r="AP115" s="976" t="s">
        <v>394</v>
      </c>
      <c r="AQ115" s="977"/>
      <c r="AR115" s="977"/>
      <c r="AS115" s="977"/>
      <c r="AT115" s="978"/>
      <c r="AU115" s="944"/>
      <c r="AV115" s="945"/>
      <c r="AW115" s="945"/>
      <c r="AX115" s="945"/>
      <c r="AY115" s="945"/>
      <c r="AZ115" s="957" t="s">
        <v>456</v>
      </c>
      <c r="BA115" s="958"/>
      <c r="BB115" s="958"/>
      <c r="BC115" s="958"/>
      <c r="BD115" s="958"/>
      <c r="BE115" s="958"/>
      <c r="BF115" s="958"/>
      <c r="BG115" s="958"/>
      <c r="BH115" s="958"/>
      <c r="BI115" s="958"/>
      <c r="BJ115" s="958"/>
      <c r="BK115" s="958"/>
      <c r="BL115" s="958"/>
      <c r="BM115" s="958"/>
      <c r="BN115" s="958"/>
      <c r="BO115" s="958"/>
      <c r="BP115" s="959"/>
      <c r="BQ115" s="960">
        <v>1750884</v>
      </c>
      <c r="BR115" s="961"/>
      <c r="BS115" s="961"/>
      <c r="BT115" s="961"/>
      <c r="BU115" s="961"/>
      <c r="BV115" s="961">
        <v>1887354</v>
      </c>
      <c r="BW115" s="961"/>
      <c r="BX115" s="961"/>
      <c r="BY115" s="961"/>
      <c r="BZ115" s="961"/>
      <c r="CA115" s="961">
        <v>1751838</v>
      </c>
      <c r="CB115" s="961"/>
      <c r="CC115" s="961"/>
      <c r="CD115" s="961"/>
      <c r="CE115" s="961"/>
      <c r="CF115" s="955">
        <v>20.5</v>
      </c>
      <c r="CG115" s="956"/>
      <c r="CH115" s="956"/>
      <c r="CI115" s="956"/>
      <c r="CJ115" s="956"/>
      <c r="CK115" s="983"/>
      <c r="CL115" s="984"/>
      <c r="CM115" s="957" t="s">
        <v>457</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394</v>
      </c>
      <c r="DH115" s="994"/>
      <c r="DI115" s="994"/>
      <c r="DJ115" s="994"/>
      <c r="DK115" s="995"/>
      <c r="DL115" s="996" t="s">
        <v>131</v>
      </c>
      <c r="DM115" s="994"/>
      <c r="DN115" s="994"/>
      <c r="DO115" s="994"/>
      <c r="DP115" s="995"/>
      <c r="DQ115" s="996" t="s">
        <v>131</v>
      </c>
      <c r="DR115" s="994"/>
      <c r="DS115" s="994"/>
      <c r="DT115" s="994"/>
      <c r="DU115" s="995"/>
      <c r="DV115" s="997" t="s">
        <v>394</v>
      </c>
      <c r="DW115" s="998"/>
      <c r="DX115" s="998"/>
      <c r="DY115" s="998"/>
      <c r="DZ115" s="999"/>
    </row>
    <row r="116" spans="1:130" s="230" customFormat="1" ht="26.25" customHeight="1" x14ac:dyDescent="0.2">
      <c r="A116" s="991"/>
      <c r="B116" s="992"/>
      <c r="C116" s="1000" t="s">
        <v>458</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v>8</v>
      </c>
      <c r="AB116" s="994"/>
      <c r="AC116" s="994"/>
      <c r="AD116" s="994"/>
      <c r="AE116" s="995"/>
      <c r="AF116" s="996">
        <v>19</v>
      </c>
      <c r="AG116" s="994"/>
      <c r="AH116" s="994"/>
      <c r="AI116" s="994"/>
      <c r="AJ116" s="995"/>
      <c r="AK116" s="996" t="s">
        <v>394</v>
      </c>
      <c r="AL116" s="994"/>
      <c r="AM116" s="994"/>
      <c r="AN116" s="994"/>
      <c r="AO116" s="995"/>
      <c r="AP116" s="997" t="s">
        <v>131</v>
      </c>
      <c r="AQ116" s="998"/>
      <c r="AR116" s="998"/>
      <c r="AS116" s="998"/>
      <c r="AT116" s="999"/>
      <c r="AU116" s="944"/>
      <c r="AV116" s="945"/>
      <c r="AW116" s="945"/>
      <c r="AX116" s="945"/>
      <c r="AY116" s="945"/>
      <c r="AZ116" s="1002" t="s">
        <v>459</v>
      </c>
      <c r="BA116" s="1003"/>
      <c r="BB116" s="1003"/>
      <c r="BC116" s="1003"/>
      <c r="BD116" s="1003"/>
      <c r="BE116" s="1003"/>
      <c r="BF116" s="1003"/>
      <c r="BG116" s="1003"/>
      <c r="BH116" s="1003"/>
      <c r="BI116" s="1003"/>
      <c r="BJ116" s="1003"/>
      <c r="BK116" s="1003"/>
      <c r="BL116" s="1003"/>
      <c r="BM116" s="1003"/>
      <c r="BN116" s="1003"/>
      <c r="BO116" s="1003"/>
      <c r="BP116" s="1004"/>
      <c r="BQ116" s="960" t="s">
        <v>131</v>
      </c>
      <c r="BR116" s="961"/>
      <c r="BS116" s="961"/>
      <c r="BT116" s="961"/>
      <c r="BU116" s="961"/>
      <c r="BV116" s="961" t="s">
        <v>394</v>
      </c>
      <c r="BW116" s="961"/>
      <c r="BX116" s="961"/>
      <c r="BY116" s="961"/>
      <c r="BZ116" s="961"/>
      <c r="CA116" s="961" t="s">
        <v>131</v>
      </c>
      <c r="CB116" s="961"/>
      <c r="CC116" s="961"/>
      <c r="CD116" s="961"/>
      <c r="CE116" s="961"/>
      <c r="CF116" s="955" t="s">
        <v>131</v>
      </c>
      <c r="CG116" s="956"/>
      <c r="CH116" s="956"/>
      <c r="CI116" s="956"/>
      <c r="CJ116" s="956"/>
      <c r="CK116" s="983"/>
      <c r="CL116" s="984"/>
      <c r="CM116" s="957" t="s">
        <v>460</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131</v>
      </c>
      <c r="DH116" s="994"/>
      <c r="DI116" s="994"/>
      <c r="DJ116" s="994"/>
      <c r="DK116" s="995"/>
      <c r="DL116" s="996" t="s">
        <v>131</v>
      </c>
      <c r="DM116" s="994"/>
      <c r="DN116" s="994"/>
      <c r="DO116" s="994"/>
      <c r="DP116" s="995"/>
      <c r="DQ116" s="996" t="s">
        <v>131</v>
      </c>
      <c r="DR116" s="994"/>
      <c r="DS116" s="994"/>
      <c r="DT116" s="994"/>
      <c r="DU116" s="995"/>
      <c r="DV116" s="997" t="s">
        <v>131</v>
      </c>
      <c r="DW116" s="998"/>
      <c r="DX116" s="998"/>
      <c r="DY116" s="998"/>
      <c r="DZ116" s="999"/>
    </row>
    <row r="117" spans="1:130" s="230" customFormat="1" ht="26.25" customHeight="1" x14ac:dyDescent="0.2">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2" t="s">
        <v>461</v>
      </c>
      <c r="Z117" s="930"/>
      <c r="AA117" s="1013">
        <v>3719138</v>
      </c>
      <c r="AB117" s="1014"/>
      <c r="AC117" s="1014"/>
      <c r="AD117" s="1014"/>
      <c r="AE117" s="1015"/>
      <c r="AF117" s="1016">
        <v>3481882</v>
      </c>
      <c r="AG117" s="1014"/>
      <c r="AH117" s="1014"/>
      <c r="AI117" s="1014"/>
      <c r="AJ117" s="1015"/>
      <c r="AK117" s="1016">
        <v>3455412</v>
      </c>
      <c r="AL117" s="1014"/>
      <c r="AM117" s="1014"/>
      <c r="AN117" s="1014"/>
      <c r="AO117" s="1015"/>
      <c r="AP117" s="1017"/>
      <c r="AQ117" s="1018"/>
      <c r="AR117" s="1018"/>
      <c r="AS117" s="1018"/>
      <c r="AT117" s="1019"/>
      <c r="AU117" s="944"/>
      <c r="AV117" s="945"/>
      <c r="AW117" s="945"/>
      <c r="AX117" s="945"/>
      <c r="AY117" s="945"/>
      <c r="AZ117" s="1009" t="s">
        <v>462</v>
      </c>
      <c r="BA117" s="1010"/>
      <c r="BB117" s="1010"/>
      <c r="BC117" s="1010"/>
      <c r="BD117" s="1010"/>
      <c r="BE117" s="1010"/>
      <c r="BF117" s="1010"/>
      <c r="BG117" s="1010"/>
      <c r="BH117" s="1010"/>
      <c r="BI117" s="1010"/>
      <c r="BJ117" s="1010"/>
      <c r="BK117" s="1010"/>
      <c r="BL117" s="1010"/>
      <c r="BM117" s="1010"/>
      <c r="BN117" s="1010"/>
      <c r="BO117" s="1010"/>
      <c r="BP117" s="1011"/>
      <c r="BQ117" s="960" t="s">
        <v>131</v>
      </c>
      <c r="BR117" s="961"/>
      <c r="BS117" s="961"/>
      <c r="BT117" s="961"/>
      <c r="BU117" s="961"/>
      <c r="BV117" s="961" t="s">
        <v>131</v>
      </c>
      <c r="BW117" s="961"/>
      <c r="BX117" s="961"/>
      <c r="BY117" s="961"/>
      <c r="BZ117" s="961"/>
      <c r="CA117" s="961" t="s">
        <v>394</v>
      </c>
      <c r="CB117" s="961"/>
      <c r="CC117" s="961"/>
      <c r="CD117" s="961"/>
      <c r="CE117" s="961"/>
      <c r="CF117" s="955" t="s">
        <v>394</v>
      </c>
      <c r="CG117" s="956"/>
      <c r="CH117" s="956"/>
      <c r="CI117" s="956"/>
      <c r="CJ117" s="956"/>
      <c r="CK117" s="983"/>
      <c r="CL117" s="984"/>
      <c r="CM117" s="957" t="s">
        <v>463</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131</v>
      </c>
      <c r="DH117" s="994"/>
      <c r="DI117" s="994"/>
      <c r="DJ117" s="994"/>
      <c r="DK117" s="995"/>
      <c r="DL117" s="996" t="s">
        <v>131</v>
      </c>
      <c r="DM117" s="994"/>
      <c r="DN117" s="994"/>
      <c r="DO117" s="994"/>
      <c r="DP117" s="995"/>
      <c r="DQ117" s="996" t="s">
        <v>131</v>
      </c>
      <c r="DR117" s="994"/>
      <c r="DS117" s="994"/>
      <c r="DT117" s="994"/>
      <c r="DU117" s="995"/>
      <c r="DV117" s="997" t="s">
        <v>131</v>
      </c>
      <c r="DW117" s="998"/>
      <c r="DX117" s="998"/>
      <c r="DY117" s="998"/>
      <c r="DZ117" s="999"/>
    </row>
    <row r="118" spans="1:130" s="230" customFormat="1" ht="26.25" customHeight="1" x14ac:dyDescent="0.2">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308</v>
      </c>
      <c r="AL118" s="929"/>
      <c r="AM118" s="929"/>
      <c r="AN118" s="929"/>
      <c r="AO118" s="930"/>
      <c r="AP118" s="1005" t="s">
        <v>436</v>
      </c>
      <c r="AQ118" s="1006"/>
      <c r="AR118" s="1006"/>
      <c r="AS118" s="1006"/>
      <c r="AT118" s="1007"/>
      <c r="AU118" s="944"/>
      <c r="AV118" s="945"/>
      <c r="AW118" s="945"/>
      <c r="AX118" s="945"/>
      <c r="AY118" s="945"/>
      <c r="AZ118" s="1008" t="s">
        <v>464</v>
      </c>
      <c r="BA118" s="1000"/>
      <c r="BB118" s="1000"/>
      <c r="BC118" s="1000"/>
      <c r="BD118" s="1000"/>
      <c r="BE118" s="1000"/>
      <c r="BF118" s="1000"/>
      <c r="BG118" s="1000"/>
      <c r="BH118" s="1000"/>
      <c r="BI118" s="1000"/>
      <c r="BJ118" s="1000"/>
      <c r="BK118" s="1000"/>
      <c r="BL118" s="1000"/>
      <c r="BM118" s="1000"/>
      <c r="BN118" s="1000"/>
      <c r="BO118" s="1000"/>
      <c r="BP118" s="1001"/>
      <c r="BQ118" s="1034" t="s">
        <v>394</v>
      </c>
      <c r="BR118" s="1035"/>
      <c r="BS118" s="1035"/>
      <c r="BT118" s="1035"/>
      <c r="BU118" s="1035"/>
      <c r="BV118" s="1035" t="s">
        <v>394</v>
      </c>
      <c r="BW118" s="1035"/>
      <c r="BX118" s="1035"/>
      <c r="BY118" s="1035"/>
      <c r="BZ118" s="1035"/>
      <c r="CA118" s="1035" t="s">
        <v>394</v>
      </c>
      <c r="CB118" s="1035"/>
      <c r="CC118" s="1035"/>
      <c r="CD118" s="1035"/>
      <c r="CE118" s="1035"/>
      <c r="CF118" s="955" t="s">
        <v>394</v>
      </c>
      <c r="CG118" s="956"/>
      <c r="CH118" s="956"/>
      <c r="CI118" s="956"/>
      <c r="CJ118" s="956"/>
      <c r="CK118" s="983"/>
      <c r="CL118" s="984"/>
      <c r="CM118" s="957" t="s">
        <v>465</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131</v>
      </c>
      <c r="DH118" s="994"/>
      <c r="DI118" s="994"/>
      <c r="DJ118" s="994"/>
      <c r="DK118" s="995"/>
      <c r="DL118" s="996" t="s">
        <v>131</v>
      </c>
      <c r="DM118" s="994"/>
      <c r="DN118" s="994"/>
      <c r="DO118" s="994"/>
      <c r="DP118" s="995"/>
      <c r="DQ118" s="996" t="s">
        <v>131</v>
      </c>
      <c r="DR118" s="994"/>
      <c r="DS118" s="994"/>
      <c r="DT118" s="994"/>
      <c r="DU118" s="995"/>
      <c r="DV118" s="997" t="s">
        <v>394</v>
      </c>
      <c r="DW118" s="998"/>
      <c r="DX118" s="998"/>
      <c r="DY118" s="998"/>
      <c r="DZ118" s="999"/>
    </row>
    <row r="119" spans="1:130" s="230" customFormat="1" ht="26.25" customHeight="1" x14ac:dyDescent="0.2">
      <c r="A119" s="1091" t="s">
        <v>440</v>
      </c>
      <c r="B119" s="982"/>
      <c r="C119" s="964"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394</v>
      </c>
      <c r="AB119" s="936"/>
      <c r="AC119" s="936"/>
      <c r="AD119" s="936"/>
      <c r="AE119" s="937"/>
      <c r="AF119" s="938" t="s">
        <v>131</v>
      </c>
      <c r="AG119" s="936"/>
      <c r="AH119" s="936"/>
      <c r="AI119" s="936"/>
      <c r="AJ119" s="937"/>
      <c r="AK119" s="938" t="s">
        <v>131</v>
      </c>
      <c r="AL119" s="936"/>
      <c r="AM119" s="936"/>
      <c r="AN119" s="936"/>
      <c r="AO119" s="937"/>
      <c r="AP119" s="939" t="s">
        <v>131</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2" t="s">
        <v>466</v>
      </c>
      <c r="BP119" s="1040"/>
      <c r="BQ119" s="1034">
        <v>39579265</v>
      </c>
      <c r="BR119" s="1035"/>
      <c r="BS119" s="1035"/>
      <c r="BT119" s="1035"/>
      <c r="BU119" s="1035"/>
      <c r="BV119" s="1035">
        <v>40287001</v>
      </c>
      <c r="BW119" s="1035"/>
      <c r="BX119" s="1035"/>
      <c r="BY119" s="1035"/>
      <c r="BZ119" s="1035"/>
      <c r="CA119" s="1035">
        <v>37441473</v>
      </c>
      <c r="CB119" s="1035"/>
      <c r="CC119" s="1035"/>
      <c r="CD119" s="1035"/>
      <c r="CE119" s="1035"/>
      <c r="CF119" s="1036"/>
      <c r="CG119" s="1037"/>
      <c r="CH119" s="1037"/>
      <c r="CI119" s="1037"/>
      <c r="CJ119" s="1038"/>
      <c r="CK119" s="985"/>
      <c r="CL119" s="986"/>
      <c r="CM119" s="1008" t="s">
        <v>467</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t="s">
        <v>131</v>
      </c>
      <c r="DH119" s="1021"/>
      <c r="DI119" s="1021"/>
      <c r="DJ119" s="1021"/>
      <c r="DK119" s="1022"/>
      <c r="DL119" s="1020" t="s">
        <v>131</v>
      </c>
      <c r="DM119" s="1021"/>
      <c r="DN119" s="1021"/>
      <c r="DO119" s="1021"/>
      <c r="DP119" s="1022"/>
      <c r="DQ119" s="1020" t="s">
        <v>394</v>
      </c>
      <c r="DR119" s="1021"/>
      <c r="DS119" s="1021"/>
      <c r="DT119" s="1021"/>
      <c r="DU119" s="1022"/>
      <c r="DV119" s="1023" t="s">
        <v>131</v>
      </c>
      <c r="DW119" s="1024"/>
      <c r="DX119" s="1024"/>
      <c r="DY119" s="1024"/>
      <c r="DZ119" s="1025"/>
    </row>
    <row r="120" spans="1:130" s="230" customFormat="1" ht="26.25" customHeight="1" x14ac:dyDescent="0.2">
      <c r="A120" s="1092"/>
      <c r="B120" s="984"/>
      <c r="C120" s="957" t="s">
        <v>444</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131</v>
      </c>
      <c r="AB120" s="994"/>
      <c r="AC120" s="994"/>
      <c r="AD120" s="994"/>
      <c r="AE120" s="995"/>
      <c r="AF120" s="996" t="s">
        <v>394</v>
      </c>
      <c r="AG120" s="994"/>
      <c r="AH120" s="994"/>
      <c r="AI120" s="994"/>
      <c r="AJ120" s="995"/>
      <c r="AK120" s="996" t="s">
        <v>131</v>
      </c>
      <c r="AL120" s="994"/>
      <c r="AM120" s="994"/>
      <c r="AN120" s="994"/>
      <c r="AO120" s="995"/>
      <c r="AP120" s="997" t="s">
        <v>131</v>
      </c>
      <c r="AQ120" s="998"/>
      <c r="AR120" s="998"/>
      <c r="AS120" s="998"/>
      <c r="AT120" s="999"/>
      <c r="AU120" s="1026" t="s">
        <v>468</v>
      </c>
      <c r="AV120" s="1027"/>
      <c r="AW120" s="1027"/>
      <c r="AX120" s="1027"/>
      <c r="AY120" s="1028"/>
      <c r="AZ120" s="964" t="s">
        <v>469</v>
      </c>
      <c r="BA120" s="933"/>
      <c r="BB120" s="933"/>
      <c r="BC120" s="933"/>
      <c r="BD120" s="933"/>
      <c r="BE120" s="933"/>
      <c r="BF120" s="933"/>
      <c r="BG120" s="933"/>
      <c r="BH120" s="933"/>
      <c r="BI120" s="933"/>
      <c r="BJ120" s="933"/>
      <c r="BK120" s="933"/>
      <c r="BL120" s="933"/>
      <c r="BM120" s="933"/>
      <c r="BN120" s="933"/>
      <c r="BO120" s="933"/>
      <c r="BP120" s="934"/>
      <c r="BQ120" s="965">
        <v>2779842</v>
      </c>
      <c r="BR120" s="966"/>
      <c r="BS120" s="966"/>
      <c r="BT120" s="966"/>
      <c r="BU120" s="966"/>
      <c r="BV120" s="966">
        <v>3272193</v>
      </c>
      <c r="BW120" s="966"/>
      <c r="BX120" s="966"/>
      <c r="BY120" s="966"/>
      <c r="BZ120" s="966"/>
      <c r="CA120" s="966">
        <v>3925083</v>
      </c>
      <c r="CB120" s="966"/>
      <c r="CC120" s="966"/>
      <c r="CD120" s="966"/>
      <c r="CE120" s="966"/>
      <c r="CF120" s="979">
        <v>46</v>
      </c>
      <c r="CG120" s="980"/>
      <c r="CH120" s="980"/>
      <c r="CI120" s="980"/>
      <c r="CJ120" s="980"/>
      <c r="CK120" s="1041" t="s">
        <v>470</v>
      </c>
      <c r="CL120" s="1042"/>
      <c r="CM120" s="1042"/>
      <c r="CN120" s="1042"/>
      <c r="CO120" s="1043"/>
      <c r="CP120" s="1049" t="s">
        <v>471</v>
      </c>
      <c r="CQ120" s="1050"/>
      <c r="CR120" s="1050"/>
      <c r="CS120" s="1050"/>
      <c r="CT120" s="1050"/>
      <c r="CU120" s="1050"/>
      <c r="CV120" s="1050"/>
      <c r="CW120" s="1050"/>
      <c r="CX120" s="1050"/>
      <c r="CY120" s="1050"/>
      <c r="CZ120" s="1050"/>
      <c r="DA120" s="1050"/>
      <c r="DB120" s="1050"/>
      <c r="DC120" s="1050"/>
      <c r="DD120" s="1050"/>
      <c r="DE120" s="1050"/>
      <c r="DF120" s="1051"/>
      <c r="DG120" s="965">
        <v>3643722</v>
      </c>
      <c r="DH120" s="966"/>
      <c r="DI120" s="966"/>
      <c r="DJ120" s="966"/>
      <c r="DK120" s="966"/>
      <c r="DL120" s="966">
        <v>3055088</v>
      </c>
      <c r="DM120" s="966"/>
      <c r="DN120" s="966"/>
      <c r="DO120" s="966"/>
      <c r="DP120" s="966"/>
      <c r="DQ120" s="966">
        <v>2749802</v>
      </c>
      <c r="DR120" s="966"/>
      <c r="DS120" s="966"/>
      <c r="DT120" s="966"/>
      <c r="DU120" s="966"/>
      <c r="DV120" s="967">
        <v>32.200000000000003</v>
      </c>
      <c r="DW120" s="967"/>
      <c r="DX120" s="967"/>
      <c r="DY120" s="967"/>
      <c r="DZ120" s="968"/>
    </row>
    <row r="121" spans="1:130" s="230" customFormat="1" ht="26.25" customHeight="1" x14ac:dyDescent="0.2">
      <c r="A121" s="1092"/>
      <c r="B121" s="984"/>
      <c r="C121" s="1009" t="s">
        <v>472</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131</v>
      </c>
      <c r="AB121" s="994"/>
      <c r="AC121" s="994"/>
      <c r="AD121" s="994"/>
      <c r="AE121" s="995"/>
      <c r="AF121" s="996" t="s">
        <v>394</v>
      </c>
      <c r="AG121" s="994"/>
      <c r="AH121" s="994"/>
      <c r="AI121" s="994"/>
      <c r="AJ121" s="995"/>
      <c r="AK121" s="996" t="s">
        <v>394</v>
      </c>
      <c r="AL121" s="994"/>
      <c r="AM121" s="994"/>
      <c r="AN121" s="994"/>
      <c r="AO121" s="995"/>
      <c r="AP121" s="997" t="s">
        <v>131</v>
      </c>
      <c r="AQ121" s="998"/>
      <c r="AR121" s="998"/>
      <c r="AS121" s="998"/>
      <c r="AT121" s="999"/>
      <c r="AU121" s="1029"/>
      <c r="AV121" s="1030"/>
      <c r="AW121" s="1030"/>
      <c r="AX121" s="1030"/>
      <c r="AY121" s="1031"/>
      <c r="AZ121" s="957" t="s">
        <v>473</v>
      </c>
      <c r="BA121" s="958"/>
      <c r="BB121" s="958"/>
      <c r="BC121" s="958"/>
      <c r="BD121" s="958"/>
      <c r="BE121" s="958"/>
      <c r="BF121" s="958"/>
      <c r="BG121" s="958"/>
      <c r="BH121" s="958"/>
      <c r="BI121" s="958"/>
      <c r="BJ121" s="958"/>
      <c r="BK121" s="958"/>
      <c r="BL121" s="958"/>
      <c r="BM121" s="958"/>
      <c r="BN121" s="958"/>
      <c r="BO121" s="958"/>
      <c r="BP121" s="959"/>
      <c r="BQ121" s="960">
        <v>1566787</v>
      </c>
      <c r="BR121" s="961"/>
      <c r="BS121" s="961"/>
      <c r="BT121" s="961"/>
      <c r="BU121" s="961"/>
      <c r="BV121" s="961">
        <v>1465754</v>
      </c>
      <c r="BW121" s="961"/>
      <c r="BX121" s="961"/>
      <c r="BY121" s="961"/>
      <c r="BZ121" s="961"/>
      <c r="CA121" s="961">
        <v>1403603</v>
      </c>
      <c r="CB121" s="961"/>
      <c r="CC121" s="961"/>
      <c r="CD121" s="961"/>
      <c r="CE121" s="961"/>
      <c r="CF121" s="955">
        <v>16.5</v>
      </c>
      <c r="CG121" s="956"/>
      <c r="CH121" s="956"/>
      <c r="CI121" s="956"/>
      <c r="CJ121" s="956"/>
      <c r="CK121" s="1044"/>
      <c r="CL121" s="1045"/>
      <c r="CM121" s="1045"/>
      <c r="CN121" s="1045"/>
      <c r="CO121" s="1046"/>
      <c r="CP121" s="1054" t="s">
        <v>474</v>
      </c>
      <c r="CQ121" s="1055"/>
      <c r="CR121" s="1055"/>
      <c r="CS121" s="1055"/>
      <c r="CT121" s="1055"/>
      <c r="CU121" s="1055"/>
      <c r="CV121" s="1055"/>
      <c r="CW121" s="1055"/>
      <c r="CX121" s="1055"/>
      <c r="CY121" s="1055"/>
      <c r="CZ121" s="1055"/>
      <c r="DA121" s="1055"/>
      <c r="DB121" s="1055"/>
      <c r="DC121" s="1055"/>
      <c r="DD121" s="1055"/>
      <c r="DE121" s="1055"/>
      <c r="DF121" s="1056"/>
      <c r="DG121" s="960">
        <v>1695207</v>
      </c>
      <c r="DH121" s="961"/>
      <c r="DI121" s="961"/>
      <c r="DJ121" s="961"/>
      <c r="DK121" s="961"/>
      <c r="DL121" s="961">
        <v>1815915</v>
      </c>
      <c r="DM121" s="961"/>
      <c r="DN121" s="961"/>
      <c r="DO121" s="961"/>
      <c r="DP121" s="961"/>
      <c r="DQ121" s="961">
        <v>1703145</v>
      </c>
      <c r="DR121" s="961"/>
      <c r="DS121" s="961"/>
      <c r="DT121" s="961"/>
      <c r="DU121" s="961"/>
      <c r="DV121" s="962">
        <v>20</v>
      </c>
      <c r="DW121" s="962"/>
      <c r="DX121" s="962"/>
      <c r="DY121" s="962"/>
      <c r="DZ121" s="963"/>
    </row>
    <row r="122" spans="1:130" s="230" customFormat="1" ht="26.25" customHeight="1" x14ac:dyDescent="0.2">
      <c r="A122" s="1092"/>
      <c r="B122" s="984"/>
      <c r="C122" s="957" t="s">
        <v>454</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131</v>
      </c>
      <c r="AB122" s="994"/>
      <c r="AC122" s="994"/>
      <c r="AD122" s="994"/>
      <c r="AE122" s="995"/>
      <c r="AF122" s="996" t="s">
        <v>394</v>
      </c>
      <c r="AG122" s="994"/>
      <c r="AH122" s="994"/>
      <c r="AI122" s="994"/>
      <c r="AJ122" s="995"/>
      <c r="AK122" s="996" t="s">
        <v>394</v>
      </c>
      <c r="AL122" s="994"/>
      <c r="AM122" s="994"/>
      <c r="AN122" s="994"/>
      <c r="AO122" s="995"/>
      <c r="AP122" s="997" t="s">
        <v>394</v>
      </c>
      <c r="AQ122" s="998"/>
      <c r="AR122" s="998"/>
      <c r="AS122" s="998"/>
      <c r="AT122" s="999"/>
      <c r="AU122" s="1029"/>
      <c r="AV122" s="1030"/>
      <c r="AW122" s="1030"/>
      <c r="AX122" s="1030"/>
      <c r="AY122" s="1031"/>
      <c r="AZ122" s="1008" t="s">
        <v>475</v>
      </c>
      <c r="BA122" s="1000"/>
      <c r="BB122" s="1000"/>
      <c r="BC122" s="1000"/>
      <c r="BD122" s="1000"/>
      <c r="BE122" s="1000"/>
      <c r="BF122" s="1000"/>
      <c r="BG122" s="1000"/>
      <c r="BH122" s="1000"/>
      <c r="BI122" s="1000"/>
      <c r="BJ122" s="1000"/>
      <c r="BK122" s="1000"/>
      <c r="BL122" s="1000"/>
      <c r="BM122" s="1000"/>
      <c r="BN122" s="1000"/>
      <c r="BO122" s="1000"/>
      <c r="BP122" s="1001"/>
      <c r="BQ122" s="1034">
        <v>24927264</v>
      </c>
      <c r="BR122" s="1035"/>
      <c r="BS122" s="1035"/>
      <c r="BT122" s="1035"/>
      <c r="BU122" s="1035"/>
      <c r="BV122" s="1035">
        <v>25864011</v>
      </c>
      <c r="BW122" s="1035"/>
      <c r="BX122" s="1035"/>
      <c r="BY122" s="1035"/>
      <c r="BZ122" s="1035"/>
      <c r="CA122" s="1035">
        <v>23628677</v>
      </c>
      <c r="CB122" s="1035"/>
      <c r="CC122" s="1035"/>
      <c r="CD122" s="1035"/>
      <c r="CE122" s="1035"/>
      <c r="CF122" s="1052">
        <v>277.10000000000002</v>
      </c>
      <c r="CG122" s="1053"/>
      <c r="CH122" s="1053"/>
      <c r="CI122" s="1053"/>
      <c r="CJ122" s="1053"/>
      <c r="CK122" s="1044"/>
      <c r="CL122" s="1045"/>
      <c r="CM122" s="1045"/>
      <c r="CN122" s="1045"/>
      <c r="CO122" s="1046"/>
      <c r="CP122" s="1054" t="s">
        <v>412</v>
      </c>
      <c r="CQ122" s="1055"/>
      <c r="CR122" s="1055"/>
      <c r="CS122" s="1055"/>
      <c r="CT122" s="1055"/>
      <c r="CU122" s="1055"/>
      <c r="CV122" s="1055"/>
      <c r="CW122" s="1055"/>
      <c r="CX122" s="1055"/>
      <c r="CY122" s="1055"/>
      <c r="CZ122" s="1055"/>
      <c r="DA122" s="1055"/>
      <c r="DB122" s="1055"/>
      <c r="DC122" s="1055"/>
      <c r="DD122" s="1055"/>
      <c r="DE122" s="1055"/>
      <c r="DF122" s="1056"/>
      <c r="DG122" s="960">
        <v>9713</v>
      </c>
      <c r="DH122" s="961"/>
      <c r="DI122" s="961"/>
      <c r="DJ122" s="961"/>
      <c r="DK122" s="961"/>
      <c r="DL122" s="961">
        <v>9115</v>
      </c>
      <c r="DM122" s="961"/>
      <c r="DN122" s="961"/>
      <c r="DO122" s="961"/>
      <c r="DP122" s="961"/>
      <c r="DQ122" s="961">
        <v>8504</v>
      </c>
      <c r="DR122" s="961"/>
      <c r="DS122" s="961"/>
      <c r="DT122" s="961"/>
      <c r="DU122" s="961"/>
      <c r="DV122" s="962">
        <v>0.1</v>
      </c>
      <c r="DW122" s="962"/>
      <c r="DX122" s="962"/>
      <c r="DY122" s="962"/>
      <c r="DZ122" s="963"/>
    </row>
    <row r="123" spans="1:130" s="230" customFormat="1" ht="26.25" customHeight="1" x14ac:dyDescent="0.2">
      <c r="A123" s="1092"/>
      <c r="B123" s="984"/>
      <c r="C123" s="957" t="s">
        <v>460</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131</v>
      </c>
      <c r="AB123" s="994"/>
      <c r="AC123" s="994"/>
      <c r="AD123" s="994"/>
      <c r="AE123" s="995"/>
      <c r="AF123" s="996" t="s">
        <v>131</v>
      </c>
      <c r="AG123" s="994"/>
      <c r="AH123" s="994"/>
      <c r="AI123" s="994"/>
      <c r="AJ123" s="995"/>
      <c r="AK123" s="996" t="s">
        <v>394</v>
      </c>
      <c r="AL123" s="994"/>
      <c r="AM123" s="994"/>
      <c r="AN123" s="994"/>
      <c r="AO123" s="995"/>
      <c r="AP123" s="997" t="s">
        <v>131</v>
      </c>
      <c r="AQ123" s="998"/>
      <c r="AR123" s="998"/>
      <c r="AS123" s="998"/>
      <c r="AT123" s="999"/>
      <c r="AU123" s="1032"/>
      <c r="AV123" s="1033"/>
      <c r="AW123" s="1033"/>
      <c r="AX123" s="1033"/>
      <c r="AY123" s="1033"/>
      <c r="AZ123" s="251" t="s">
        <v>189</v>
      </c>
      <c r="BA123" s="251"/>
      <c r="BB123" s="251"/>
      <c r="BC123" s="251"/>
      <c r="BD123" s="251"/>
      <c r="BE123" s="251"/>
      <c r="BF123" s="251"/>
      <c r="BG123" s="251"/>
      <c r="BH123" s="251"/>
      <c r="BI123" s="251"/>
      <c r="BJ123" s="251"/>
      <c r="BK123" s="251"/>
      <c r="BL123" s="251"/>
      <c r="BM123" s="251"/>
      <c r="BN123" s="251"/>
      <c r="BO123" s="1012" t="s">
        <v>476</v>
      </c>
      <c r="BP123" s="1040"/>
      <c r="BQ123" s="1098">
        <v>29273893</v>
      </c>
      <c r="BR123" s="1099"/>
      <c r="BS123" s="1099"/>
      <c r="BT123" s="1099"/>
      <c r="BU123" s="1099"/>
      <c r="BV123" s="1099">
        <v>30601958</v>
      </c>
      <c r="BW123" s="1099"/>
      <c r="BX123" s="1099"/>
      <c r="BY123" s="1099"/>
      <c r="BZ123" s="1099"/>
      <c r="CA123" s="1099">
        <v>28957363</v>
      </c>
      <c r="CB123" s="1099"/>
      <c r="CC123" s="1099"/>
      <c r="CD123" s="1099"/>
      <c r="CE123" s="1099"/>
      <c r="CF123" s="1036"/>
      <c r="CG123" s="1037"/>
      <c r="CH123" s="1037"/>
      <c r="CI123" s="1037"/>
      <c r="CJ123" s="1038"/>
      <c r="CK123" s="1044"/>
      <c r="CL123" s="1045"/>
      <c r="CM123" s="1045"/>
      <c r="CN123" s="1045"/>
      <c r="CO123" s="1046"/>
      <c r="CP123" s="1054"/>
      <c r="CQ123" s="1055"/>
      <c r="CR123" s="1055"/>
      <c r="CS123" s="1055"/>
      <c r="CT123" s="1055"/>
      <c r="CU123" s="1055"/>
      <c r="CV123" s="1055"/>
      <c r="CW123" s="1055"/>
      <c r="CX123" s="1055"/>
      <c r="CY123" s="1055"/>
      <c r="CZ123" s="1055"/>
      <c r="DA123" s="1055"/>
      <c r="DB123" s="1055"/>
      <c r="DC123" s="1055"/>
      <c r="DD123" s="1055"/>
      <c r="DE123" s="1055"/>
      <c r="DF123" s="1056"/>
      <c r="DG123" s="993"/>
      <c r="DH123" s="994"/>
      <c r="DI123" s="994"/>
      <c r="DJ123" s="994"/>
      <c r="DK123" s="995"/>
      <c r="DL123" s="996"/>
      <c r="DM123" s="994"/>
      <c r="DN123" s="994"/>
      <c r="DO123" s="994"/>
      <c r="DP123" s="995"/>
      <c r="DQ123" s="996"/>
      <c r="DR123" s="994"/>
      <c r="DS123" s="994"/>
      <c r="DT123" s="994"/>
      <c r="DU123" s="995"/>
      <c r="DV123" s="997"/>
      <c r="DW123" s="998"/>
      <c r="DX123" s="998"/>
      <c r="DY123" s="998"/>
      <c r="DZ123" s="999"/>
    </row>
    <row r="124" spans="1:130" s="230" customFormat="1" ht="26.25" customHeight="1" thickBot="1" x14ac:dyDescent="0.25">
      <c r="A124" s="1092"/>
      <c r="B124" s="984"/>
      <c r="C124" s="957" t="s">
        <v>463</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394</v>
      </c>
      <c r="AB124" s="994"/>
      <c r="AC124" s="994"/>
      <c r="AD124" s="994"/>
      <c r="AE124" s="995"/>
      <c r="AF124" s="996" t="s">
        <v>131</v>
      </c>
      <c r="AG124" s="994"/>
      <c r="AH124" s="994"/>
      <c r="AI124" s="994"/>
      <c r="AJ124" s="995"/>
      <c r="AK124" s="996" t="s">
        <v>394</v>
      </c>
      <c r="AL124" s="994"/>
      <c r="AM124" s="994"/>
      <c r="AN124" s="994"/>
      <c r="AO124" s="995"/>
      <c r="AP124" s="997" t="s">
        <v>131</v>
      </c>
      <c r="AQ124" s="998"/>
      <c r="AR124" s="998"/>
      <c r="AS124" s="998"/>
      <c r="AT124" s="999"/>
      <c r="AU124" s="1094" t="s">
        <v>477</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120.9</v>
      </c>
      <c r="BR124" s="1062"/>
      <c r="BS124" s="1062"/>
      <c r="BT124" s="1062"/>
      <c r="BU124" s="1062"/>
      <c r="BV124" s="1062">
        <v>109</v>
      </c>
      <c r="BW124" s="1062"/>
      <c r="BX124" s="1062"/>
      <c r="BY124" s="1062"/>
      <c r="BZ124" s="1062"/>
      <c r="CA124" s="1062">
        <v>99.4</v>
      </c>
      <c r="CB124" s="1062"/>
      <c r="CC124" s="1062"/>
      <c r="CD124" s="1062"/>
      <c r="CE124" s="1062"/>
      <c r="CF124" s="1063"/>
      <c r="CG124" s="1064"/>
      <c r="CH124" s="1064"/>
      <c r="CI124" s="1064"/>
      <c r="CJ124" s="1065"/>
      <c r="CK124" s="1047"/>
      <c r="CL124" s="1047"/>
      <c r="CM124" s="1047"/>
      <c r="CN124" s="1047"/>
      <c r="CO124" s="1048"/>
      <c r="CP124" s="1054" t="s">
        <v>478</v>
      </c>
      <c r="CQ124" s="1055"/>
      <c r="CR124" s="1055"/>
      <c r="CS124" s="1055"/>
      <c r="CT124" s="1055"/>
      <c r="CU124" s="1055"/>
      <c r="CV124" s="1055"/>
      <c r="CW124" s="1055"/>
      <c r="CX124" s="1055"/>
      <c r="CY124" s="1055"/>
      <c r="CZ124" s="1055"/>
      <c r="DA124" s="1055"/>
      <c r="DB124" s="1055"/>
      <c r="DC124" s="1055"/>
      <c r="DD124" s="1055"/>
      <c r="DE124" s="1055"/>
      <c r="DF124" s="1056"/>
      <c r="DG124" s="1039" t="s">
        <v>394</v>
      </c>
      <c r="DH124" s="1021"/>
      <c r="DI124" s="1021"/>
      <c r="DJ124" s="1021"/>
      <c r="DK124" s="1022"/>
      <c r="DL124" s="1020" t="s">
        <v>131</v>
      </c>
      <c r="DM124" s="1021"/>
      <c r="DN124" s="1021"/>
      <c r="DO124" s="1021"/>
      <c r="DP124" s="1022"/>
      <c r="DQ124" s="1020" t="s">
        <v>394</v>
      </c>
      <c r="DR124" s="1021"/>
      <c r="DS124" s="1021"/>
      <c r="DT124" s="1021"/>
      <c r="DU124" s="1022"/>
      <c r="DV124" s="1023" t="s">
        <v>131</v>
      </c>
      <c r="DW124" s="1024"/>
      <c r="DX124" s="1024"/>
      <c r="DY124" s="1024"/>
      <c r="DZ124" s="1025"/>
    </row>
    <row r="125" spans="1:130" s="230" customFormat="1" ht="26.25" customHeight="1" x14ac:dyDescent="0.2">
      <c r="A125" s="1092"/>
      <c r="B125" s="984"/>
      <c r="C125" s="957" t="s">
        <v>465</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131</v>
      </c>
      <c r="AB125" s="994"/>
      <c r="AC125" s="994"/>
      <c r="AD125" s="994"/>
      <c r="AE125" s="995"/>
      <c r="AF125" s="996" t="s">
        <v>131</v>
      </c>
      <c r="AG125" s="994"/>
      <c r="AH125" s="994"/>
      <c r="AI125" s="994"/>
      <c r="AJ125" s="995"/>
      <c r="AK125" s="996" t="s">
        <v>131</v>
      </c>
      <c r="AL125" s="994"/>
      <c r="AM125" s="994"/>
      <c r="AN125" s="994"/>
      <c r="AO125" s="995"/>
      <c r="AP125" s="997" t="s">
        <v>394</v>
      </c>
      <c r="AQ125" s="998"/>
      <c r="AR125" s="998"/>
      <c r="AS125" s="998"/>
      <c r="AT125" s="99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7" t="s">
        <v>479</v>
      </c>
      <c r="CL125" s="1042"/>
      <c r="CM125" s="1042"/>
      <c r="CN125" s="1042"/>
      <c r="CO125" s="1043"/>
      <c r="CP125" s="964" t="s">
        <v>480</v>
      </c>
      <c r="CQ125" s="933"/>
      <c r="CR125" s="933"/>
      <c r="CS125" s="933"/>
      <c r="CT125" s="933"/>
      <c r="CU125" s="933"/>
      <c r="CV125" s="933"/>
      <c r="CW125" s="933"/>
      <c r="CX125" s="933"/>
      <c r="CY125" s="933"/>
      <c r="CZ125" s="933"/>
      <c r="DA125" s="933"/>
      <c r="DB125" s="933"/>
      <c r="DC125" s="933"/>
      <c r="DD125" s="933"/>
      <c r="DE125" s="933"/>
      <c r="DF125" s="934"/>
      <c r="DG125" s="965" t="s">
        <v>394</v>
      </c>
      <c r="DH125" s="966"/>
      <c r="DI125" s="966"/>
      <c r="DJ125" s="966"/>
      <c r="DK125" s="966"/>
      <c r="DL125" s="966" t="s">
        <v>394</v>
      </c>
      <c r="DM125" s="966"/>
      <c r="DN125" s="966"/>
      <c r="DO125" s="966"/>
      <c r="DP125" s="966"/>
      <c r="DQ125" s="966" t="s">
        <v>131</v>
      </c>
      <c r="DR125" s="966"/>
      <c r="DS125" s="966"/>
      <c r="DT125" s="966"/>
      <c r="DU125" s="966"/>
      <c r="DV125" s="967" t="s">
        <v>131</v>
      </c>
      <c r="DW125" s="967"/>
      <c r="DX125" s="967"/>
      <c r="DY125" s="967"/>
      <c r="DZ125" s="968"/>
    </row>
    <row r="126" spans="1:130" s="230" customFormat="1" ht="26.25" customHeight="1" thickBot="1" x14ac:dyDescent="0.25">
      <c r="A126" s="1092"/>
      <c r="B126" s="984"/>
      <c r="C126" s="957" t="s">
        <v>467</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t="s">
        <v>394</v>
      </c>
      <c r="AB126" s="994"/>
      <c r="AC126" s="994"/>
      <c r="AD126" s="994"/>
      <c r="AE126" s="995"/>
      <c r="AF126" s="996" t="s">
        <v>131</v>
      </c>
      <c r="AG126" s="994"/>
      <c r="AH126" s="994"/>
      <c r="AI126" s="994"/>
      <c r="AJ126" s="995"/>
      <c r="AK126" s="996" t="s">
        <v>131</v>
      </c>
      <c r="AL126" s="994"/>
      <c r="AM126" s="994"/>
      <c r="AN126" s="994"/>
      <c r="AO126" s="995"/>
      <c r="AP126" s="997" t="s">
        <v>394</v>
      </c>
      <c r="AQ126" s="998"/>
      <c r="AR126" s="998"/>
      <c r="AS126" s="998"/>
      <c r="AT126" s="99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8"/>
      <c r="CL126" s="1045"/>
      <c r="CM126" s="1045"/>
      <c r="CN126" s="1045"/>
      <c r="CO126" s="1046"/>
      <c r="CP126" s="957" t="s">
        <v>481</v>
      </c>
      <c r="CQ126" s="958"/>
      <c r="CR126" s="958"/>
      <c r="CS126" s="958"/>
      <c r="CT126" s="958"/>
      <c r="CU126" s="958"/>
      <c r="CV126" s="958"/>
      <c r="CW126" s="958"/>
      <c r="CX126" s="958"/>
      <c r="CY126" s="958"/>
      <c r="CZ126" s="958"/>
      <c r="DA126" s="958"/>
      <c r="DB126" s="958"/>
      <c r="DC126" s="958"/>
      <c r="DD126" s="958"/>
      <c r="DE126" s="958"/>
      <c r="DF126" s="959"/>
      <c r="DG126" s="960">
        <v>1750884</v>
      </c>
      <c r="DH126" s="961"/>
      <c r="DI126" s="961"/>
      <c r="DJ126" s="961"/>
      <c r="DK126" s="961"/>
      <c r="DL126" s="961">
        <v>1887354</v>
      </c>
      <c r="DM126" s="961"/>
      <c r="DN126" s="961"/>
      <c r="DO126" s="961"/>
      <c r="DP126" s="961"/>
      <c r="DQ126" s="961">
        <v>1751838</v>
      </c>
      <c r="DR126" s="961"/>
      <c r="DS126" s="961"/>
      <c r="DT126" s="961"/>
      <c r="DU126" s="961"/>
      <c r="DV126" s="962">
        <v>20.5</v>
      </c>
      <c r="DW126" s="962"/>
      <c r="DX126" s="962"/>
      <c r="DY126" s="962"/>
      <c r="DZ126" s="963"/>
    </row>
    <row r="127" spans="1:130" s="230" customFormat="1" ht="26.25" customHeight="1" x14ac:dyDescent="0.2">
      <c r="A127" s="1093"/>
      <c r="B127" s="986"/>
      <c r="C127" s="1008" t="s">
        <v>482</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394</v>
      </c>
      <c r="AB127" s="994"/>
      <c r="AC127" s="994"/>
      <c r="AD127" s="994"/>
      <c r="AE127" s="995"/>
      <c r="AF127" s="996" t="s">
        <v>394</v>
      </c>
      <c r="AG127" s="994"/>
      <c r="AH127" s="994"/>
      <c r="AI127" s="994"/>
      <c r="AJ127" s="995"/>
      <c r="AK127" s="996" t="s">
        <v>394</v>
      </c>
      <c r="AL127" s="994"/>
      <c r="AM127" s="994"/>
      <c r="AN127" s="994"/>
      <c r="AO127" s="995"/>
      <c r="AP127" s="997" t="s">
        <v>394</v>
      </c>
      <c r="AQ127" s="998"/>
      <c r="AR127" s="998"/>
      <c r="AS127" s="998"/>
      <c r="AT127" s="999"/>
      <c r="AU127" s="232"/>
      <c r="AV127" s="232"/>
      <c r="AW127" s="232"/>
      <c r="AX127" s="1066" t="s">
        <v>483</v>
      </c>
      <c r="AY127" s="1067"/>
      <c r="AZ127" s="1067"/>
      <c r="BA127" s="1067"/>
      <c r="BB127" s="1067"/>
      <c r="BC127" s="1067"/>
      <c r="BD127" s="1067"/>
      <c r="BE127" s="1068"/>
      <c r="BF127" s="1069" t="s">
        <v>484</v>
      </c>
      <c r="BG127" s="1067"/>
      <c r="BH127" s="1067"/>
      <c r="BI127" s="1067"/>
      <c r="BJ127" s="1067"/>
      <c r="BK127" s="1067"/>
      <c r="BL127" s="1068"/>
      <c r="BM127" s="1069" t="s">
        <v>485</v>
      </c>
      <c r="BN127" s="1067"/>
      <c r="BO127" s="1067"/>
      <c r="BP127" s="1067"/>
      <c r="BQ127" s="1067"/>
      <c r="BR127" s="1067"/>
      <c r="BS127" s="1068"/>
      <c r="BT127" s="1069" t="s">
        <v>486</v>
      </c>
      <c r="BU127" s="1067"/>
      <c r="BV127" s="1067"/>
      <c r="BW127" s="1067"/>
      <c r="BX127" s="1067"/>
      <c r="BY127" s="1067"/>
      <c r="BZ127" s="1090"/>
      <c r="CA127" s="232"/>
      <c r="CB127" s="232"/>
      <c r="CC127" s="232"/>
      <c r="CD127" s="255"/>
      <c r="CE127" s="255"/>
      <c r="CF127" s="255"/>
      <c r="CG127" s="232"/>
      <c r="CH127" s="232"/>
      <c r="CI127" s="232"/>
      <c r="CJ127" s="254"/>
      <c r="CK127" s="1058"/>
      <c r="CL127" s="1045"/>
      <c r="CM127" s="1045"/>
      <c r="CN127" s="1045"/>
      <c r="CO127" s="1046"/>
      <c r="CP127" s="957" t="s">
        <v>487</v>
      </c>
      <c r="CQ127" s="958"/>
      <c r="CR127" s="958"/>
      <c r="CS127" s="958"/>
      <c r="CT127" s="958"/>
      <c r="CU127" s="958"/>
      <c r="CV127" s="958"/>
      <c r="CW127" s="958"/>
      <c r="CX127" s="958"/>
      <c r="CY127" s="958"/>
      <c r="CZ127" s="958"/>
      <c r="DA127" s="958"/>
      <c r="DB127" s="958"/>
      <c r="DC127" s="958"/>
      <c r="DD127" s="958"/>
      <c r="DE127" s="958"/>
      <c r="DF127" s="959"/>
      <c r="DG127" s="960" t="s">
        <v>394</v>
      </c>
      <c r="DH127" s="961"/>
      <c r="DI127" s="961"/>
      <c r="DJ127" s="961"/>
      <c r="DK127" s="961"/>
      <c r="DL127" s="961" t="s">
        <v>394</v>
      </c>
      <c r="DM127" s="961"/>
      <c r="DN127" s="961"/>
      <c r="DO127" s="961"/>
      <c r="DP127" s="961"/>
      <c r="DQ127" s="961" t="s">
        <v>131</v>
      </c>
      <c r="DR127" s="961"/>
      <c r="DS127" s="961"/>
      <c r="DT127" s="961"/>
      <c r="DU127" s="961"/>
      <c r="DV127" s="962" t="s">
        <v>394</v>
      </c>
      <c r="DW127" s="962"/>
      <c r="DX127" s="962"/>
      <c r="DY127" s="962"/>
      <c r="DZ127" s="963"/>
    </row>
    <row r="128" spans="1:130" s="230" customFormat="1" ht="26.25" customHeight="1" thickBot="1" x14ac:dyDescent="0.25">
      <c r="A128" s="1076" t="s">
        <v>488</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489</v>
      </c>
      <c r="X128" s="1078"/>
      <c r="Y128" s="1078"/>
      <c r="Z128" s="1079"/>
      <c r="AA128" s="1080">
        <v>234436</v>
      </c>
      <c r="AB128" s="1081"/>
      <c r="AC128" s="1081"/>
      <c r="AD128" s="1081"/>
      <c r="AE128" s="1082"/>
      <c r="AF128" s="1083">
        <v>199482</v>
      </c>
      <c r="AG128" s="1081"/>
      <c r="AH128" s="1081"/>
      <c r="AI128" s="1081"/>
      <c r="AJ128" s="1082"/>
      <c r="AK128" s="1083">
        <v>150950</v>
      </c>
      <c r="AL128" s="1081"/>
      <c r="AM128" s="1081"/>
      <c r="AN128" s="1081"/>
      <c r="AO128" s="1082"/>
      <c r="AP128" s="1084"/>
      <c r="AQ128" s="1085"/>
      <c r="AR128" s="1085"/>
      <c r="AS128" s="1085"/>
      <c r="AT128" s="1086"/>
      <c r="AU128" s="232"/>
      <c r="AV128" s="232"/>
      <c r="AW128" s="232"/>
      <c r="AX128" s="932" t="s">
        <v>490</v>
      </c>
      <c r="AY128" s="933"/>
      <c r="AZ128" s="933"/>
      <c r="BA128" s="933"/>
      <c r="BB128" s="933"/>
      <c r="BC128" s="933"/>
      <c r="BD128" s="933"/>
      <c r="BE128" s="934"/>
      <c r="BF128" s="1087" t="s">
        <v>131</v>
      </c>
      <c r="BG128" s="1088"/>
      <c r="BH128" s="1088"/>
      <c r="BI128" s="1088"/>
      <c r="BJ128" s="1088"/>
      <c r="BK128" s="1088"/>
      <c r="BL128" s="1089"/>
      <c r="BM128" s="1087">
        <v>13.18</v>
      </c>
      <c r="BN128" s="1088"/>
      <c r="BO128" s="1088"/>
      <c r="BP128" s="1088"/>
      <c r="BQ128" s="1088"/>
      <c r="BR128" s="1088"/>
      <c r="BS128" s="1089"/>
      <c r="BT128" s="1087">
        <v>20</v>
      </c>
      <c r="BU128" s="1088"/>
      <c r="BV128" s="1088"/>
      <c r="BW128" s="1088"/>
      <c r="BX128" s="1088"/>
      <c r="BY128" s="1088"/>
      <c r="BZ128" s="1111"/>
      <c r="CA128" s="255"/>
      <c r="CB128" s="255"/>
      <c r="CC128" s="255"/>
      <c r="CD128" s="255"/>
      <c r="CE128" s="255"/>
      <c r="CF128" s="255"/>
      <c r="CG128" s="232"/>
      <c r="CH128" s="232"/>
      <c r="CI128" s="232"/>
      <c r="CJ128" s="254"/>
      <c r="CK128" s="1059"/>
      <c r="CL128" s="1060"/>
      <c r="CM128" s="1060"/>
      <c r="CN128" s="1060"/>
      <c r="CO128" s="1061"/>
      <c r="CP128" s="1070" t="s">
        <v>491</v>
      </c>
      <c r="CQ128" s="762"/>
      <c r="CR128" s="762"/>
      <c r="CS128" s="762"/>
      <c r="CT128" s="762"/>
      <c r="CU128" s="762"/>
      <c r="CV128" s="762"/>
      <c r="CW128" s="762"/>
      <c r="CX128" s="762"/>
      <c r="CY128" s="762"/>
      <c r="CZ128" s="762"/>
      <c r="DA128" s="762"/>
      <c r="DB128" s="762"/>
      <c r="DC128" s="762"/>
      <c r="DD128" s="762"/>
      <c r="DE128" s="762"/>
      <c r="DF128" s="1071"/>
      <c r="DG128" s="1072" t="s">
        <v>394</v>
      </c>
      <c r="DH128" s="1073"/>
      <c r="DI128" s="1073"/>
      <c r="DJ128" s="1073"/>
      <c r="DK128" s="1073"/>
      <c r="DL128" s="1073" t="s">
        <v>394</v>
      </c>
      <c r="DM128" s="1073"/>
      <c r="DN128" s="1073"/>
      <c r="DO128" s="1073"/>
      <c r="DP128" s="1073"/>
      <c r="DQ128" s="1073" t="s">
        <v>394</v>
      </c>
      <c r="DR128" s="1073"/>
      <c r="DS128" s="1073"/>
      <c r="DT128" s="1073"/>
      <c r="DU128" s="1073"/>
      <c r="DV128" s="1074" t="s">
        <v>131</v>
      </c>
      <c r="DW128" s="1074"/>
      <c r="DX128" s="1074"/>
      <c r="DY128" s="1074"/>
      <c r="DZ128" s="1075"/>
    </row>
    <row r="129" spans="1:131" s="230" customFormat="1" ht="26.25" customHeight="1" x14ac:dyDescent="0.2">
      <c r="A129" s="969" t="s">
        <v>109</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492</v>
      </c>
      <c r="X129" s="1106"/>
      <c r="Y129" s="1106"/>
      <c r="Z129" s="1107"/>
      <c r="AA129" s="993">
        <v>11063271</v>
      </c>
      <c r="AB129" s="994"/>
      <c r="AC129" s="994"/>
      <c r="AD129" s="994"/>
      <c r="AE129" s="995"/>
      <c r="AF129" s="996">
        <v>11455148</v>
      </c>
      <c r="AG129" s="994"/>
      <c r="AH129" s="994"/>
      <c r="AI129" s="994"/>
      <c r="AJ129" s="995"/>
      <c r="AK129" s="996">
        <v>10997539</v>
      </c>
      <c r="AL129" s="994"/>
      <c r="AM129" s="994"/>
      <c r="AN129" s="994"/>
      <c r="AO129" s="995"/>
      <c r="AP129" s="1108"/>
      <c r="AQ129" s="1109"/>
      <c r="AR129" s="1109"/>
      <c r="AS129" s="1109"/>
      <c r="AT129" s="1110"/>
      <c r="AU129" s="233"/>
      <c r="AV129" s="233"/>
      <c r="AW129" s="233"/>
      <c r="AX129" s="1100" t="s">
        <v>493</v>
      </c>
      <c r="AY129" s="958"/>
      <c r="AZ129" s="958"/>
      <c r="BA129" s="958"/>
      <c r="BB129" s="958"/>
      <c r="BC129" s="958"/>
      <c r="BD129" s="958"/>
      <c r="BE129" s="959"/>
      <c r="BF129" s="1101" t="s">
        <v>131</v>
      </c>
      <c r="BG129" s="1102"/>
      <c r="BH129" s="1102"/>
      <c r="BI129" s="1102"/>
      <c r="BJ129" s="1102"/>
      <c r="BK129" s="1102"/>
      <c r="BL129" s="1103"/>
      <c r="BM129" s="1101">
        <v>18.18</v>
      </c>
      <c r="BN129" s="1102"/>
      <c r="BO129" s="1102"/>
      <c r="BP129" s="1102"/>
      <c r="BQ129" s="1102"/>
      <c r="BR129" s="1102"/>
      <c r="BS129" s="1103"/>
      <c r="BT129" s="1101">
        <v>30</v>
      </c>
      <c r="BU129" s="1102"/>
      <c r="BV129" s="1102"/>
      <c r="BW129" s="1102"/>
      <c r="BX129" s="1102"/>
      <c r="BY129" s="1102"/>
      <c r="BZ129" s="110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69" t="s">
        <v>494</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495</v>
      </c>
      <c r="X130" s="1106"/>
      <c r="Y130" s="1106"/>
      <c r="Z130" s="1107"/>
      <c r="AA130" s="993">
        <v>2545584</v>
      </c>
      <c r="AB130" s="994"/>
      <c r="AC130" s="994"/>
      <c r="AD130" s="994"/>
      <c r="AE130" s="995"/>
      <c r="AF130" s="996">
        <v>2571106</v>
      </c>
      <c r="AG130" s="994"/>
      <c r="AH130" s="994"/>
      <c r="AI130" s="994"/>
      <c r="AJ130" s="995"/>
      <c r="AK130" s="996">
        <v>2470521</v>
      </c>
      <c r="AL130" s="994"/>
      <c r="AM130" s="994"/>
      <c r="AN130" s="994"/>
      <c r="AO130" s="995"/>
      <c r="AP130" s="1108"/>
      <c r="AQ130" s="1109"/>
      <c r="AR130" s="1109"/>
      <c r="AS130" s="1109"/>
      <c r="AT130" s="1110"/>
      <c r="AU130" s="233"/>
      <c r="AV130" s="233"/>
      <c r="AW130" s="233"/>
      <c r="AX130" s="1100" t="s">
        <v>496</v>
      </c>
      <c r="AY130" s="958"/>
      <c r="AZ130" s="958"/>
      <c r="BA130" s="958"/>
      <c r="BB130" s="958"/>
      <c r="BC130" s="958"/>
      <c r="BD130" s="958"/>
      <c r="BE130" s="959"/>
      <c r="BF130" s="1136">
        <v>9.6</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497</v>
      </c>
      <c r="X131" s="1143"/>
      <c r="Y131" s="1143"/>
      <c r="Z131" s="1144"/>
      <c r="AA131" s="1039">
        <v>8517687</v>
      </c>
      <c r="AB131" s="1021"/>
      <c r="AC131" s="1021"/>
      <c r="AD131" s="1021"/>
      <c r="AE131" s="1022"/>
      <c r="AF131" s="1020">
        <v>8884042</v>
      </c>
      <c r="AG131" s="1021"/>
      <c r="AH131" s="1021"/>
      <c r="AI131" s="1021"/>
      <c r="AJ131" s="1022"/>
      <c r="AK131" s="1020">
        <v>8527018</v>
      </c>
      <c r="AL131" s="1021"/>
      <c r="AM131" s="1021"/>
      <c r="AN131" s="1021"/>
      <c r="AO131" s="1022"/>
      <c r="AP131" s="1145"/>
      <c r="AQ131" s="1146"/>
      <c r="AR131" s="1146"/>
      <c r="AS131" s="1146"/>
      <c r="AT131" s="1147"/>
      <c r="AU131" s="233"/>
      <c r="AV131" s="233"/>
      <c r="AW131" s="233"/>
      <c r="AX131" s="1118" t="s">
        <v>498</v>
      </c>
      <c r="AY131" s="762"/>
      <c r="AZ131" s="762"/>
      <c r="BA131" s="762"/>
      <c r="BB131" s="762"/>
      <c r="BC131" s="762"/>
      <c r="BD131" s="762"/>
      <c r="BE131" s="1071"/>
      <c r="BF131" s="1119">
        <v>99.4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5" t="s">
        <v>499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500</v>
      </c>
      <c r="W132" s="1129"/>
      <c r="X132" s="1129"/>
      <c r="Y132" s="1129"/>
      <c r="Z132" s="1130"/>
      <c r="AA132" s="1131">
        <v>11.02550493</v>
      </c>
      <c r="AB132" s="1132"/>
      <c r="AC132" s="1132"/>
      <c r="AD132" s="1132"/>
      <c r="AE132" s="1133"/>
      <c r="AF132" s="1134">
        <v>8.0064232020000006</v>
      </c>
      <c r="AG132" s="1132"/>
      <c r="AH132" s="1132"/>
      <c r="AI132" s="1132"/>
      <c r="AJ132" s="1133"/>
      <c r="AK132" s="1134">
        <v>9.7799840459999992</v>
      </c>
      <c r="AL132" s="1132"/>
      <c r="AM132" s="1132"/>
      <c r="AN132" s="1132"/>
      <c r="AO132" s="1133"/>
      <c r="AP132" s="1036"/>
      <c r="AQ132" s="1037"/>
      <c r="AR132" s="1037"/>
      <c r="AS132" s="1037"/>
      <c r="AT132" s="113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501</v>
      </c>
      <c r="W133" s="1112"/>
      <c r="X133" s="1112"/>
      <c r="Y133" s="1112"/>
      <c r="Z133" s="1113"/>
      <c r="AA133" s="1114">
        <v>13.4</v>
      </c>
      <c r="AB133" s="1115"/>
      <c r="AC133" s="1115"/>
      <c r="AD133" s="1115"/>
      <c r="AE133" s="1116"/>
      <c r="AF133" s="1114">
        <v>10.8</v>
      </c>
      <c r="AG133" s="1115"/>
      <c r="AH133" s="1115"/>
      <c r="AI133" s="1115"/>
      <c r="AJ133" s="1116"/>
      <c r="AK133" s="1114">
        <v>9.6</v>
      </c>
      <c r="AL133" s="1115"/>
      <c r="AM133" s="1115"/>
      <c r="AN133" s="1115"/>
      <c r="AO133" s="1116"/>
      <c r="AP133" s="1063"/>
      <c r="AQ133" s="1064"/>
      <c r="AR133" s="1064"/>
      <c r="AS133" s="1064"/>
      <c r="AT133" s="111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StdDfwhl4EShcpcv3TVG3+Gv2rNuYJlVmkRXCAwEUVKhOjUaLwXgb1poSTQBtDo2ng6Rq7UacowSFRLvW83gA==" saltValue="wFDaUH2FxyOLcYw7xw/i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ERJUcbV0IUyuZhYQ2LxIriaEEdVLrNFgRT3zmQuNx6C1VNlt6Ebc0Hzb06P59OEDCePdqLBjJBA/Jq/3gcMKw==" saltValue="gQZ6aLpjs7E5Q8PcP4Xs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6" zoomScaleNormal="96"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nQnCcAVyv/5nQZOczDtEYZDxwRvrNvcP4gkEb0JNVbKl4h1CiaA4G1b5Xjpy88ArlNAhfYYJ6NIqiOZwXKxqA==" saltValue="eoHKLBFL3+IypifGn5zVI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332031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9" t="s">
        <v>505</v>
      </c>
      <c r="AP7" s="272"/>
      <c r="AQ7" s="273" t="s">
        <v>506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0"/>
      <c r="AP8" s="278" t="s">
        <v>507</v>
      </c>
      <c r="AQ8" s="279" t="s">
        <v>508</v>
      </c>
      <c r="AR8" s="280" t="s">
        <v>509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1" t="s">
        <v>510</v>
      </c>
      <c r="AL9" s="1152"/>
      <c r="AM9" s="1152"/>
      <c r="AN9" s="1153"/>
      <c r="AO9" s="281">
        <v>3247242</v>
      </c>
      <c r="AP9" s="281">
        <v>115812</v>
      </c>
      <c r="AQ9" s="282">
        <v>105319</v>
      </c>
      <c r="AR9" s="283">
        <v>10</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1" t="s">
        <v>511</v>
      </c>
      <c r="AL10" s="1152"/>
      <c r="AM10" s="1152"/>
      <c r="AN10" s="1153"/>
      <c r="AO10" s="284">
        <v>558877</v>
      </c>
      <c r="AP10" s="284">
        <v>19932</v>
      </c>
      <c r="AQ10" s="285">
        <v>9860</v>
      </c>
      <c r="AR10" s="286">
        <v>102.2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1" t="s">
        <v>512</v>
      </c>
      <c r="AL11" s="1152"/>
      <c r="AM11" s="1152"/>
      <c r="AN11" s="1153"/>
      <c r="AO11" s="284">
        <v>25429</v>
      </c>
      <c r="AP11" s="284">
        <v>907</v>
      </c>
      <c r="AQ11" s="285">
        <v>1656</v>
      </c>
      <c r="AR11" s="286">
        <v>-45.2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1" t="s">
        <v>513</v>
      </c>
      <c r="AL12" s="1152"/>
      <c r="AM12" s="1152"/>
      <c r="AN12" s="1153"/>
      <c r="AO12" s="284" t="s">
        <v>514</v>
      </c>
      <c r="AP12" s="284" t="s">
        <v>514</v>
      </c>
      <c r="AQ12" s="285">
        <v>3</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1" t="s">
        <v>515</v>
      </c>
      <c r="AL13" s="1152"/>
      <c r="AM13" s="1152"/>
      <c r="AN13" s="1153"/>
      <c r="AO13" s="284">
        <v>69651</v>
      </c>
      <c r="AP13" s="284">
        <v>2484</v>
      </c>
      <c r="AQ13" s="285">
        <v>4056</v>
      </c>
      <c r="AR13" s="286">
        <v>-38.799999999999997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1" t="s">
        <v>516</v>
      </c>
      <c r="AL14" s="1152"/>
      <c r="AM14" s="1152"/>
      <c r="AN14" s="1153"/>
      <c r="AO14" s="284">
        <v>16938</v>
      </c>
      <c r="AP14" s="284">
        <v>604</v>
      </c>
      <c r="AQ14" s="285">
        <v>2339</v>
      </c>
      <c r="AR14" s="286">
        <v>-74.2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4" t="s">
        <v>517</v>
      </c>
      <c r="AL15" s="1155"/>
      <c r="AM15" s="1155"/>
      <c r="AN15" s="1156"/>
      <c r="AO15" s="284">
        <v>-229692</v>
      </c>
      <c r="AP15" s="284">
        <v>-8192</v>
      </c>
      <c r="AQ15" s="285">
        <v>-7717</v>
      </c>
      <c r="AR15" s="286">
        <v>6.2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4" t="s">
        <v>189</v>
      </c>
      <c r="AL16" s="1155"/>
      <c r="AM16" s="1155"/>
      <c r="AN16" s="1156"/>
      <c r="AO16" s="284">
        <v>3688445</v>
      </c>
      <c r="AP16" s="284">
        <v>131547</v>
      </c>
      <c r="AQ16" s="285">
        <v>115515</v>
      </c>
      <c r="AR16" s="286">
        <v>13.9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7" t="s">
        <v>522</v>
      </c>
      <c r="AL21" s="1158"/>
      <c r="AM21" s="1158"/>
      <c r="AN21" s="1159"/>
      <c r="AO21" s="297">
        <v>11.84</v>
      </c>
      <c r="AP21" s="298">
        <v>10.69</v>
      </c>
      <c r="AQ21" s="299">
        <v>1.1499999999999999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7" t="s">
        <v>523</v>
      </c>
      <c r="AL22" s="1158"/>
      <c r="AM22" s="1158"/>
      <c r="AN22" s="1159"/>
      <c r="AO22" s="302">
        <v>96.1</v>
      </c>
      <c r="AP22" s="303">
        <v>97.4</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8" t="s">
        <v>524</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67"/>
    </row>
    <row r="27" spans="1:46" ht="13.2" x14ac:dyDescent="0.2">
      <c r="A27" s="309"/>
      <c r="AO27" s="262"/>
      <c r="AP27" s="262"/>
      <c r="AQ27" s="262"/>
      <c r="AR27" s="262"/>
      <c r="AS27" s="262"/>
      <c r="AT27" s="262"/>
    </row>
    <row r="28" spans="1:46" ht="16.2" x14ac:dyDescent="0.2">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9" t="s">
        <v>505</v>
      </c>
      <c r="AP30" s="272"/>
      <c r="AQ30" s="273" t="s">
        <v>506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0"/>
      <c r="AP31" s="278" t="s">
        <v>507</v>
      </c>
      <c r="AQ31" s="279" t="s">
        <v>508</v>
      </c>
      <c r="AR31" s="280" t="s">
        <v>509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5" t="s">
        <v>527</v>
      </c>
      <c r="AL32" s="1166"/>
      <c r="AM32" s="1166"/>
      <c r="AN32" s="1167"/>
      <c r="AO32" s="312">
        <v>2744633</v>
      </c>
      <c r="AP32" s="312">
        <v>97886</v>
      </c>
      <c r="AQ32" s="313">
        <v>74824</v>
      </c>
      <c r="AR32" s="314">
        <v>30.8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5" t="s">
        <v>528</v>
      </c>
      <c r="AL33" s="1166"/>
      <c r="AM33" s="1166"/>
      <c r="AN33" s="1167"/>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5" t="s">
        <v>529</v>
      </c>
      <c r="AL34" s="1166"/>
      <c r="AM34" s="1166"/>
      <c r="AN34" s="1167"/>
      <c r="AO34" s="312" t="s">
        <v>514</v>
      </c>
      <c r="AP34" s="312" t="s">
        <v>514</v>
      </c>
      <c r="AQ34" s="313">
        <v>1</v>
      </c>
      <c r="AR34" s="314" t="s">
        <v>514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5" t="s">
        <v>530</v>
      </c>
      <c r="AL35" s="1166"/>
      <c r="AM35" s="1166"/>
      <c r="AN35" s="1167"/>
      <c r="AO35" s="312">
        <v>620957</v>
      </c>
      <c r="AP35" s="312">
        <v>22146</v>
      </c>
      <c r="AQ35" s="313">
        <v>17427</v>
      </c>
      <c r="AR35" s="314">
        <v>27.1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5" t="s">
        <v>531</v>
      </c>
      <c r="AL36" s="1166"/>
      <c r="AM36" s="1166"/>
      <c r="AN36" s="1167"/>
      <c r="AO36" s="312">
        <v>89822</v>
      </c>
      <c r="AP36" s="312">
        <v>3203</v>
      </c>
      <c r="AQ36" s="313">
        <v>2447</v>
      </c>
      <c r="AR36" s="314">
        <v>30.9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5" t="s">
        <v>532</v>
      </c>
      <c r="AL37" s="1166"/>
      <c r="AM37" s="1166"/>
      <c r="AN37" s="1167"/>
      <c r="AO37" s="312" t="s">
        <v>514</v>
      </c>
      <c r="AP37" s="312" t="s">
        <v>514</v>
      </c>
      <c r="AQ37" s="313">
        <v>591</v>
      </c>
      <c r="AR37" s="314" t="s">
        <v>514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8" t="s">
        <v>533</v>
      </c>
      <c r="AL38" s="1169"/>
      <c r="AM38" s="1169"/>
      <c r="AN38" s="1170"/>
      <c r="AO38" s="315" t="s">
        <v>514</v>
      </c>
      <c r="AP38" s="315" t="s">
        <v>514</v>
      </c>
      <c r="AQ38" s="316">
        <v>2</v>
      </c>
      <c r="AR38" s="304" t="s">
        <v>514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8" t="s">
        <v>534</v>
      </c>
      <c r="AL39" s="1169"/>
      <c r="AM39" s="1169"/>
      <c r="AN39" s="1170"/>
      <c r="AO39" s="312">
        <v>-150950</v>
      </c>
      <c r="AP39" s="312">
        <v>-5384</v>
      </c>
      <c r="AQ39" s="313">
        <v>-3618</v>
      </c>
      <c r="AR39" s="314">
        <v>48.8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5" t="s">
        <v>535</v>
      </c>
      <c r="AL40" s="1166"/>
      <c r="AM40" s="1166"/>
      <c r="AN40" s="1167"/>
      <c r="AO40" s="312">
        <v>-2470521</v>
      </c>
      <c r="AP40" s="312">
        <v>-88110</v>
      </c>
      <c r="AQ40" s="313">
        <v>-63812</v>
      </c>
      <c r="AR40" s="314">
        <v>38.1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1" t="s">
        <v>301</v>
      </c>
      <c r="AL41" s="1172"/>
      <c r="AM41" s="1172"/>
      <c r="AN41" s="1173"/>
      <c r="AO41" s="312">
        <v>833941</v>
      </c>
      <c r="AP41" s="312">
        <v>29742</v>
      </c>
      <c r="AQ41" s="313">
        <v>27863</v>
      </c>
      <c r="AR41" s="314">
        <v>6.7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0" t="s">
        <v>505</v>
      </c>
      <c r="AN49" s="1162" t="s">
        <v>539</v>
      </c>
      <c r="AO49" s="1163"/>
      <c r="AP49" s="1163"/>
      <c r="AQ49" s="1163"/>
      <c r="AR49" s="1164"/>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1"/>
      <c r="AN50" s="328" t="s">
        <v>540</v>
      </c>
      <c r="AO50" s="329" t="s">
        <v>541</v>
      </c>
      <c r="AP50" s="330" t="s">
        <v>542</v>
      </c>
      <c r="AQ50" s="331" t="s">
        <v>543</v>
      </c>
      <c r="AR50" s="332" t="s">
        <v>544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2741875</v>
      </c>
      <c r="AN51" s="334">
        <v>89228</v>
      </c>
      <c r="AO51" s="335">
        <v>43.4</v>
      </c>
      <c r="AP51" s="336">
        <v>85173</v>
      </c>
      <c r="AQ51" s="337">
        <v>-4.3</v>
      </c>
      <c r="AR51" s="338">
        <v>47.7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2081617</v>
      </c>
      <c r="AN52" s="342">
        <v>67741</v>
      </c>
      <c r="AO52" s="343">
        <v>42.6</v>
      </c>
      <c r="AP52" s="344">
        <v>43913</v>
      </c>
      <c r="AQ52" s="345">
        <v>-3.4</v>
      </c>
      <c r="AR52" s="346">
        <v>46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4632591</v>
      </c>
      <c r="AN53" s="334">
        <v>153871</v>
      </c>
      <c r="AO53" s="335">
        <v>72.400000000000006</v>
      </c>
      <c r="AP53" s="336">
        <v>94081</v>
      </c>
      <c r="AQ53" s="337">
        <v>10.5</v>
      </c>
      <c r="AR53" s="338">
        <v>61.9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3703836</v>
      </c>
      <c r="AN54" s="342">
        <v>123022</v>
      </c>
      <c r="AO54" s="343">
        <v>81.599999999999994</v>
      </c>
      <c r="AP54" s="344">
        <v>48949</v>
      </c>
      <c r="AQ54" s="345">
        <v>11.5</v>
      </c>
      <c r="AR54" s="346">
        <v>70.099999999999994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4876659</v>
      </c>
      <c r="AN55" s="334">
        <v>166076</v>
      </c>
      <c r="AO55" s="335">
        <v>7.9</v>
      </c>
      <c r="AP55" s="336">
        <v>92632</v>
      </c>
      <c r="AQ55" s="337">
        <v>-1.5</v>
      </c>
      <c r="AR55" s="338">
        <v>9.4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4256970</v>
      </c>
      <c r="AN56" s="342">
        <v>144972</v>
      </c>
      <c r="AO56" s="343">
        <v>17.8</v>
      </c>
      <c r="AP56" s="344">
        <v>47978</v>
      </c>
      <c r="AQ56" s="345">
        <v>-2</v>
      </c>
      <c r="AR56" s="346">
        <v>19.8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5574628</v>
      </c>
      <c r="AN57" s="334">
        <v>193941</v>
      </c>
      <c r="AO57" s="335">
        <v>16.8</v>
      </c>
      <c r="AP57" s="336">
        <v>96469</v>
      </c>
      <c r="AQ57" s="337">
        <v>4.0999999999999996</v>
      </c>
      <c r="AR57" s="338">
        <v>12.7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5034563</v>
      </c>
      <c r="AN58" s="342">
        <v>175152</v>
      </c>
      <c r="AO58" s="343">
        <v>20.8</v>
      </c>
      <c r="AP58" s="344">
        <v>49775</v>
      </c>
      <c r="AQ58" s="345">
        <v>3.7</v>
      </c>
      <c r="AR58" s="346">
        <v>17.100000000000001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1051860</v>
      </c>
      <c r="AN59" s="334">
        <v>37514</v>
      </c>
      <c r="AO59" s="335">
        <v>-80.7</v>
      </c>
      <c r="AP59" s="336">
        <v>85743</v>
      </c>
      <c r="AQ59" s="337">
        <v>-11.1</v>
      </c>
      <c r="AR59" s="338">
        <v>-69.599999999999994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636937</v>
      </c>
      <c r="AN60" s="342">
        <v>22716</v>
      </c>
      <c r="AO60" s="343">
        <v>-87</v>
      </c>
      <c r="AP60" s="344">
        <v>45231</v>
      </c>
      <c r="AQ60" s="345">
        <v>-9.1</v>
      </c>
      <c r="AR60" s="346">
        <v>-77.900000000000006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3775523</v>
      </c>
      <c r="AN61" s="349">
        <v>128126</v>
      </c>
      <c r="AO61" s="350">
        <v>12</v>
      </c>
      <c r="AP61" s="351">
        <v>90820</v>
      </c>
      <c r="AQ61" s="352">
        <v>-0.5</v>
      </c>
      <c r="AR61" s="338">
        <v>12.5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3142785</v>
      </c>
      <c r="AN62" s="342">
        <v>106721</v>
      </c>
      <c r="AO62" s="343">
        <v>15.2</v>
      </c>
      <c r="AP62" s="344">
        <v>47169</v>
      </c>
      <c r="AQ62" s="345">
        <v>0.1</v>
      </c>
      <c r="AR62" s="346">
        <v>15.1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N+QUyddNPbtTQuTIfpUj0NSKH9UAP8ltrYd4QImeKbnYdxYgmioHgRmVBufREjHU/+Glwlj6KEh4R2zmqfcrg==" saltValue="SfmJNrO2c1fG1vvRucAY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3320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553</v>
      </c>
    </row>
    <row r="121" spans="125:125" ht="13.5" hidden="1" customHeight="1" x14ac:dyDescent="0.2">
      <c r="DU121" s="259"/>
    </row>
  </sheetData>
  <sheetProtection algorithmName="SHA-512" hashValue="QdSonmqU3buaqxdcI0tpwdALdRWXP3MGzirYhiMUX4YZddom1CgYaMVGBrWKTG1KF22bxSEVbUEj7zrtx4ZALw==" saltValue="b1bWxFqO4vsiPMX2bx3Uk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3320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554</v>
      </c>
    </row>
  </sheetData>
  <sheetProtection algorithmName="SHA-512" hashValue="Lj7vDjSdeMFZYOFhrbQCnVqksFG4Gb0nRVitdci7DuVFgTLgS/FsKj7eF1te+aUFf8Z7bNNpsmXwm4T0w+HsTQ==" saltValue="kkGpEJSswxg5Uj89bn73o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74" t="s">
        <v>3</v>
      </c>
      <c r="D47" s="1174"/>
      <c r="E47" s="1175"/>
      <c r="F47" s="11">
        <v>13.95</v>
      </c>
      <c r="G47" s="12">
        <v>12.57</v>
      </c>
      <c r="H47" s="12">
        <v>12.14</v>
      </c>
      <c r="I47" s="12">
        <v>15.06</v>
      </c>
      <c r="J47" s="13">
        <v>15.69</v>
      </c>
    </row>
    <row r="48" spans="2:10" ht="57.75" customHeight="1" x14ac:dyDescent="0.2">
      <c r="B48" s="14"/>
      <c r="C48" s="1176" t="s">
        <v>4</v>
      </c>
      <c r="D48" s="1176"/>
      <c r="E48" s="1177"/>
      <c r="F48" s="15">
        <v>2.81</v>
      </c>
      <c r="G48" s="16">
        <v>1.87</v>
      </c>
      <c r="H48" s="16">
        <v>6.9</v>
      </c>
      <c r="I48" s="16">
        <v>5.84</v>
      </c>
      <c r="J48" s="17">
        <v>6.84</v>
      </c>
    </row>
    <row r="49" spans="2:10" ht="57.75" customHeight="1" thickBot="1" x14ac:dyDescent="0.25">
      <c r="B49" s="18"/>
      <c r="C49" s="1178" t="s">
        <v>5</v>
      </c>
      <c r="D49" s="1178"/>
      <c r="E49" s="1179"/>
      <c r="F49" s="19" t="s">
        <v>560</v>
      </c>
      <c r="G49" s="20" t="s">
        <v>561</v>
      </c>
      <c r="H49" s="20">
        <v>5.0999999999999996</v>
      </c>
      <c r="I49" s="20">
        <v>5.0599999999999996</v>
      </c>
      <c r="J49" s="21">
        <v>2.0099999999999998</v>
      </c>
    </row>
    <row r="50" spans="2:10" ht="13.2" x14ac:dyDescent="0.2"/>
  </sheetData>
  <sheetProtection algorithmName="SHA-512" hashValue="EKYZ2p2LzFZ1DevwJTn073ivr5j2uOoCHcuc2hksdFr9d2uAbUB5UuqJVW33rPy/5TwEpWbE4j3lIAW7euuKrg==" saltValue="zEm4nzYjbbLexfhOO0mr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86" t="s">
        <v>562</v>
      </c>
      <c r="D34" s="1186"/>
      <c r="E34" s="1187"/>
      <c r="F34" s="32">
        <v>2.75</v>
      </c>
      <c r="G34" s="33">
        <v>4.91</v>
      </c>
      <c r="H34" s="33">
        <v>4.99</v>
      </c>
      <c r="I34" s="33">
        <v>4.22</v>
      </c>
      <c r="J34" s="34">
        <v>6.98</v>
      </c>
      <c r="K34" s="22"/>
      <c r="L34" s="22"/>
      <c r="M34" s="22"/>
      <c r="N34" s="22"/>
      <c r="O34" s="22"/>
      <c r="P34" s="22"/>
    </row>
    <row r="35" spans="1:16" ht="39" customHeight="1" x14ac:dyDescent="0.2">
      <c r="A35" s="22"/>
      <c r="B35" s="35"/>
      <c r="C35" s="1180" t="s">
        <v>563</v>
      </c>
      <c r="D35" s="1181"/>
      <c r="E35" s="1182"/>
      <c r="F35" s="36">
        <v>2.81</v>
      </c>
      <c r="G35" s="37">
        <v>1.86</v>
      </c>
      <c r="H35" s="37">
        <v>6.89</v>
      </c>
      <c r="I35" s="37">
        <v>5.84</v>
      </c>
      <c r="J35" s="38">
        <v>6.84</v>
      </c>
      <c r="K35" s="22"/>
      <c r="L35" s="22"/>
      <c r="M35" s="22"/>
      <c r="N35" s="22"/>
      <c r="O35" s="22"/>
      <c r="P35" s="22"/>
    </row>
    <row r="36" spans="1:16" ht="39" customHeight="1" x14ac:dyDescent="0.2">
      <c r="A36" s="22"/>
      <c r="B36" s="35"/>
      <c r="C36" s="1180" t="s">
        <v>564</v>
      </c>
      <c r="D36" s="1181"/>
      <c r="E36" s="1182"/>
      <c r="F36" s="36">
        <v>0.62</v>
      </c>
      <c r="G36" s="37">
        <v>0.52</v>
      </c>
      <c r="H36" s="37">
        <v>0.19</v>
      </c>
      <c r="I36" s="37">
        <v>0.47</v>
      </c>
      <c r="J36" s="38">
        <v>0.86</v>
      </c>
      <c r="K36" s="22"/>
      <c r="L36" s="22"/>
      <c r="M36" s="22"/>
      <c r="N36" s="22"/>
      <c r="O36" s="22"/>
      <c r="P36" s="22"/>
    </row>
    <row r="37" spans="1:16" ht="39" customHeight="1" x14ac:dyDescent="0.2">
      <c r="A37" s="22"/>
      <c r="B37" s="35"/>
      <c r="C37" s="1180" t="s">
        <v>565</v>
      </c>
      <c r="D37" s="1181"/>
      <c r="E37" s="1182"/>
      <c r="F37" s="36" t="s">
        <v>514</v>
      </c>
      <c r="G37" s="37">
        <v>0.2</v>
      </c>
      <c r="H37" s="37">
        <v>0.13</v>
      </c>
      <c r="I37" s="37">
        <v>0.03</v>
      </c>
      <c r="J37" s="38">
        <v>0.65</v>
      </c>
      <c r="K37" s="22"/>
      <c r="L37" s="22"/>
      <c r="M37" s="22"/>
      <c r="N37" s="22"/>
      <c r="O37" s="22"/>
      <c r="P37" s="22"/>
    </row>
    <row r="38" spans="1:16" ht="39" customHeight="1" x14ac:dyDescent="0.2">
      <c r="A38" s="22"/>
      <c r="B38" s="35"/>
      <c r="C38" s="1180" t="s">
        <v>566</v>
      </c>
      <c r="D38" s="1181"/>
      <c r="E38" s="1182"/>
      <c r="F38" s="36">
        <v>0.04</v>
      </c>
      <c r="G38" s="37">
        <v>0.22</v>
      </c>
      <c r="H38" s="37">
        <v>0.64</v>
      </c>
      <c r="I38" s="37">
        <v>0.1</v>
      </c>
      <c r="J38" s="38">
        <v>0.23</v>
      </c>
      <c r="K38" s="22"/>
      <c r="L38" s="22"/>
      <c r="M38" s="22"/>
      <c r="N38" s="22"/>
      <c r="O38" s="22"/>
      <c r="P38" s="22"/>
    </row>
    <row r="39" spans="1:16" ht="39" customHeight="1" x14ac:dyDescent="0.2">
      <c r="A39" s="22"/>
      <c r="B39" s="35"/>
      <c r="C39" s="1180" t="s">
        <v>567</v>
      </c>
      <c r="D39" s="1181"/>
      <c r="E39" s="1182"/>
      <c r="F39" s="36">
        <v>0</v>
      </c>
      <c r="G39" s="37">
        <v>0</v>
      </c>
      <c r="H39" s="37">
        <v>0</v>
      </c>
      <c r="I39" s="37">
        <v>0</v>
      </c>
      <c r="J39" s="38">
        <v>0</v>
      </c>
      <c r="K39" s="22"/>
      <c r="L39" s="22"/>
      <c r="M39" s="22"/>
      <c r="N39" s="22"/>
      <c r="O39" s="22"/>
      <c r="P39" s="22"/>
    </row>
    <row r="40" spans="1:16" ht="39" customHeight="1" x14ac:dyDescent="0.2">
      <c r="A40" s="22"/>
      <c r="B40" s="35"/>
      <c r="C40" s="1180" t="s">
        <v>568</v>
      </c>
      <c r="D40" s="1181"/>
      <c r="E40" s="1182"/>
      <c r="F40" s="36">
        <v>0</v>
      </c>
      <c r="G40" s="37">
        <v>0</v>
      </c>
      <c r="H40" s="37">
        <v>0</v>
      </c>
      <c r="I40" s="37">
        <v>0</v>
      </c>
      <c r="J40" s="38">
        <v>0</v>
      </c>
      <c r="K40" s="22"/>
      <c r="L40" s="22"/>
      <c r="M40" s="22"/>
      <c r="N40" s="22"/>
      <c r="O40" s="22"/>
      <c r="P40" s="22"/>
    </row>
    <row r="41" spans="1:16" ht="39" customHeight="1" x14ac:dyDescent="0.2">
      <c r="A41" s="22"/>
      <c r="B41" s="35"/>
      <c r="C41" s="1180" t="s">
        <v>569</v>
      </c>
      <c r="D41" s="1181"/>
      <c r="E41" s="1182"/>
      <c r="F41" s="36">
        <v>0</v>
      </c>
      <c r="G41" s="37">
        <v>0</v>
      </c>
      <c r="H41" s="37">
        <v>0</v>
      </c>
      <c r="I41" s="37">
        <v>0</v>
      </c>
      <c r="J41" s="38">
        <v>0</v>
      </c>
      <c r="K41" s="22"/>
      <c r="L41" s="22"/>
      <c r="M41" s="22"/>
      <c r="N41" s="22"/>
      <c r="O41" s="22"/>
      <c r="P41" s="22"/>
    </row>
    <row r="42" spans="1:16" ht="39" customHeight="1" x14ac:dyDescent="0.2">
      <c r="A42" s="22"/>
      <c r="B42" s="39"/>
      <c r="C42" s="1180" t="s">
        <v>570</v>
      </c>
      <c r="D42" s="1181"/>
      <c r="E42" s="1182"/>
      <c r="F42" s="36" t="s">
        <v>514</v>
      </c>
      <c r="G42" s="37" t="s">
        <v>514</v>
      </c>
      <c r="H42" s="37" t="s">
        <v>514</v>
      </c>
      <c r="I42" s="37" t="s">
        <v>514</v>
      </c>
      <c r="J42" s="38" t="s">
        <v>514</v>
      </c>
      <c r="K42" s="22"/>
      <c r="L42" s="22"/>
      <c r="M42" s="22"/>
      <c r="N42" s="22"/>
      <c r="O42" s="22"/>
      <c r="P42" s="22"/>
    </row>
    <row r="43" spans="1:16" ht="39" customHeight="1" thickBot="1" x14ac:dyDescent="0.25">
      <c r="A43" s="22"/>
      <c r="B43" s="40"/>
      <c r="C43" s="1183" t="s">
        <v>571</v>
      </c>
      <c r="D43" s="1184"/>
      <c r="E43" s="1185"/>
      <c r="F43" s="41">
        <v>0.24</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5PSDsS4bgeAoi7tG4loT2KH6NX7OZrEqTUSWW0pYfKEtxT2BrafK5txarxOu44RBVHD8VE8QR1diKRdgs2tjQ==" saltValue="RXQsqdTogVBSC+Ws9yjw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3320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188" t="s">
        <v>11</v>
      </c>
      <c r="C45" s="1189"/>
      <c r="D45" s="58"/>
      <c r="E45" s="1194" t="s">
        <v>12</v>
      </c>
      <c r="F45" s="1194"/>
      <c r="G45" s="1194"/>
      <c r="H45" s="1194"/>
      <c r="I45" s="1194"/>
      <c r="J45" s="1195"/>
      <c r="K45" s="59">
        <v>2980</v>
      </c>
      <c r="L45" s="60">
        <v>2878</v>
      </c>
      <c r="M45" s="60">
        <v>2837</v>
      </c>
      <c r="N45" s="60">
        <v>2690</v>
      </c>
      <c r="O45" s="61">
        <v>2745</v>
      </c>
      <c r="P45" s="48"/>
      <c r="Q45" s="48"/>
      <c r="R45" s="48"/>
      <c r="S45" s="48"/>
      <c r="T45" s="48"/>
      <c r="U45" s="48"/>
    </row>
    <row r="46" spans="1:21" ht="30.75" customHeight="1" x14ac:dyDescent="0.2">
      <c r="A46" s="48"/>
      <c r="B46" s="1190"/>
      <c r="C46" s="1191"/>
      <c r="D46" s="62"/>
      <c r="E46" s="1196" t="s">
        <v>13</v>
      </c>
      <c r="F46" s="1196"/>
      <c r="G46" s="1196"/>
      <c r="H46" s="1196"/>
      <c r="I46" s="1196"/>
      <c r="J46" s="1197"/>
      <c r="K46" s="63" t="s">
        <v>514</v>
      </c>
      <c r="L46" s="64" t="s">
        <v>514</v>
      </c>
      <c r="M46" s="64" t="s">
        <v>514</v>
      </c>
      <c r="N46" s="64" t="s">
        <v>514</v>
      </c>
      <c r="O46" s="65" t="s">
        <v>514</v>
      </c>
      <c r="P46" s="48"/>
      <c r="Q46" s="48"/>
      <c r="R46" s="48"/>
      <c r="S46" s="48"/>
      <c r="T46" s="48"/>
      <c r="U46" s="48"/>
    </row>
    <row r="47" spans="1:21" ht="30.75" customHeight="1" x14ac:dyDescent="0.2">
      <c r="A47" s="48"/>
      <c r="B47" s="1190"/>
      <c r="C47" s="1191"/>
      <c r="D47" s="62"/>
      <c r="E47" s="1196" t="s">
        <v>14</v>
      </c>
      <c r="F47" s="1196"/>
      <c r="G47" s="1196"/>
      <c r="H47" s="1196"/>
      <c r="I47" s="1196"/>
      <c r="J47" s="1197"/>
      <c r="K47" s="63" t="s">
        <v>514</v>
      </c>
      <c r="L47" s="64" t="s">
        <v>514</v>
      </c>
      <c r="M47" s="64" t="s">
        <v>514</v>
      </c>
      <c r="N47" s="64" t="s">
        <v>514</v>
      </c>
      <c r="O47" s="65" t="s">
        <v>514</v>
      </c>
      <c r="P47" s="48"/>
      <c r="Q47" s="48"/>
      <c r="R47" s="48"/>
      <c r="S47" s="48"/>
      <c r="T47" s="48"/>
      <c r="U47" s="48"/>
    </row>
    <row r="48" spans="1:21" ht="30.75" customHeight="1" x14ac:dyDescent="0.2">
      <c r="A48" s="48"/>
      <c r="B48" s="1190"/>
      <c r="C48" s="1191"/>
      <c r="D48" s="62"/>
      <c r="E48" s="1196" t="s">
        <v>15</v>
      </c>
      <c r="F48" s="1196"/>
      <c r="G48" s="1196"/>
      <c r="H48" s="1196"/>
      <c r="I48" s="1196"/>
      <c r="J48" s="1197"/>
      <c r="K48" s="63">
        <v>905</v>
      </c>
      <c r="L48" s="64">
        <v>745</v>
      </c>
      <c r="M48" s="64">
        <v>682</v>
      </c>
      <c r="N48" s="64">
        <v>644</v>
      </c>
      <c r="O48" s="65">
        <v>621</v>
      </c>
      <c r="P48" s="48"/>
      <c r="Q48" s="48"/>
      <c r="R48" s="48"/>
      <c r="S48" s="48"/>
      <c r="T48" s="48"/>
      <c r="U48" s="48"/>
    </row>
    <row r="49" spans="1:21" ht="30.75" customHeight="1" x14ac:dyDescent="0.2">
      <c r="A49" s="48"/>
      <c r="B49" s="1190"/>
      <c r="C49" s="1191"/>
      <c r="D49" s="62"/>
      <c r="E49" s="1196" t="s">
        <v>16</v>
      </c>
      <c r="F49" s="1196"/>
      <c r="G49" s="1196"/>
      <c r="H49" s="1196"/>
      <c r="I49" s="1196"/>
      <c r="J49" s="1197"/>
      <c r="K49" s="63">
        <v>186</v>
      </c>
      <c r="L49" s="64">
        <v>193</v>
      </c>
      <c r="M49" s="64">
        <v>200</v>
      </c>
      <c r="N49" s="64">
        <v>148</v>
      </c>
      <c r="O49" s="65">
        <v>90</v>
      </c>
      <c r="P49" s="48"/>
      <c r="Q49" s="48"/>
      <c r="R49" s="48"/>
      <c r="S49" s="48"/>
      <c r="T49" s="48"/>
      <c r="U49" s="48"/>
    </row>
    <row r="50" spans="1:21" ht="30.75" customHeight="1" x14ac:dyDescent="0.2">
      <c r="A50" s="48"/>
      <c r="B50" s="1190"/>
      <c r="C50" s="1191"/>
      <c r="D50" s="62"/>
      <c r="E50" s="1196" t="s">
        <v>17</v>
      </c>
      <c r="F50" s="1196"/>
      <c r="G50" s="1196"/>
      <c r="H50" s="1196"/>
      <c r="I50" s="1196"/>
      <c r="J50" s="1197"/>
      <c r="K50" s="63" t="s">
        <v>514</v>
      </c>
      <c r="L50" s="64" t="s">
        <v>514</v>
      </c>
      <c r="M50" s="64" t="s">
        <v>514</v>
      </c>
      <c r="N50" s="64" t="s">
        <v>514</v>
      </c>
      <c r="O50" s="65" t="s">
        <v>514</v>
      </c>
      <c r="P50" s="48"/>
      <c r="Q50" s="48"/>
      <c r="R50" s="48"/>
      <c r="S50" s="48"/>
      <c r="T50" s="48"/>
      <c r="U50" s="48"/>
    </row>
    <row r="51" spans="1:21" ht="30.75" customHeight="1" x14ac:dyDescent="0.2">
      <c r="A51" s="48"/>
      <c r="B51" s="1192"/>
      <c r="C51" s="1193"/>
      <c r="D51" s="66"/>
      <c r="E51" s="1196" t="s">
        <v>18</v>
      </c>
      <c r="F51" s="1196"/>
      <c r="G51" s="1196"/>
      <c r="H51" s="1196"/>
      <c r="I51" s="1196"/>
      <c r="J51" s="1197"/>
      <c r="K51" s="63">
        <v>0</v>
      </c>
      <c r="L51" s="64">
        <v>0</v>
      </c>
      <c r="M51" s="64">
        <v>0</v>
      </c>
      <c r="N51" s="64">
        <v>0</v>
      </c>
      <c r="O51" s="65" t="s">
        <v>514</v>
      </c>
      <c r="P51" s="48"/>
      <c r="Q51" s="48"/>
      <c r="R51" s="48"/>
      <c r="S51" s="48"/>
      <c r="T51" s="48"/>
      <c r="U51" s="48"/>
    </row>
    <row r="52" spans="1:21" ht="30.75" customHeight="1" x14ac:dyDescent="0.2">
      <c r="A52" s="48"/>
      <c r="B52" s="1198" t="s">
        <v>19</v>
      </c>
      <c r="C52" s="1199"/>
      <c r="D52" s="66"/>
      <c r="E52" s="1196" t="s">
        <v>20</v>
      </c>
      <c r="F52" s="1196"/>
      <c r="G52" s="1196"/>
      <c r="H52" s="1196"/>
      <c r="I52" s="1196"/>
      <c r="J52" s="1197"/>
      <c r="K52" s="63">
        <v>2783</v>
      </c>
      <c r="L52" s="64">
        <v>2695</v>
      </c>
      <c r="M52" s="64">
        <v>2780</v>
      </c>
      <c r="N52" s="64">
        <v>2771</v>
      </c>
      <c r="O52" s="65">
        <v>2621</v>
      </c>
      <c r="P52" s="48"/>
      <c r="Q52" s="48"/>
      <c r="R52" s="48"/>
      <c r="S52" s="48"/>
      <c r="T52" s="48"/>
      <c r="U52" s="48"/>
    </row>
    <row r="53" spans="1:21" ht="30.75" customHeight="1" thickBot="1" x14ac:dyDescent="0.25">
      <c r="A53" s="48"/>
      <c r="B53" s="1200" t="s">
        <v>21</v>
      </c>
      <c r="C53" s="1201"/>
      <c r="D53" s="67"/>
      <c r="E53" s="1202" t="s">
        <v>22</v>
      </c>
      <c r="F53" s="1202"/>
      <c r="G53" s="1202"/>
      <c r="H53" s="1202"/>
      <c r="I53" s="1202"/>
      <c r="J53" s="1203"/>
      <c r="K53" s="68">
        <v>1288</v>
      </c>
      <c r="L53" s="69">
        <v>1121</v>
      </c>
      <c r="M53" s="69">
        <v>939</v>
      </c>
      <c r="N53" s="69">
        <v>711</v>
      </c>
      <c r="O53" s="70">
        <v>835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204" t="s">
        <v>26</v>
      </c>
      <c r="C58" s="1205"/>
      <c r="D58" s="1210" t="s">
        <v>27</v>
      </c>
      <c r="E58" s="1211"/>
      <c r="F58" s="1211"/>
      <c r="G58" s="1211"/>
      <c r="H58" s="1211"/>
      <c r="I58" s="1211"/>
      <c r="J58" s="1212"/>
      <c r="K58" s="83"/>
      <c r="L58" s="84"/>
      <c r="M58" s="84"/>
      <c r="N58" s="84"/>
      <c r="O58" s="85"/>
    </row>
    <row r="59" spans="1:21" ht="31.5" customHeight="1" x14ac:dyDescent="0.2">
      <c r="B59" s="1206"/>
      <c r="C59" s="1207"/>
      <c r="D59" s="1213" t="s">
        <v>28</v>
      </c>
      <c r="E59" s="1214"/>
      <c r="F59" s="1214"/>
      <c r="G59" s="1214"/>
      <c r="H59" s="1214"/>
      <c r="I59" s="1214"/>
      <c r="J59" s="1215"/>
      <c r="K59" s="86"/>
      <c r="L59" s="87"/>
      <c r="M59" s="87"/>
      <c r="N59" s="87"/>
      <c r="O59" s="88"/>
    </row>
    <row r="60" spans="1:21" ht="31.5" customHeight="1" thickBot="1" x14ac:dyDescent="0.25">
      <c r="B60" s="1208"/>
      <c r="C60" s="1209"/>
      <c r="D60" s="1216" t="s">
        <v>29</v>
      </c>
      <c r="E60" s="1217"/>
      <c r="F60" s="1217"/>
      <c r="G60" s="1217"/>
      <c r="H60" s="1217"/>
      <c r="I60" s="1217"/>
      <c r="J60" s="1218"/>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wIbOW7cO8bRhzwTDg6M2YGlk8xQgGluPPqMaWObvugl/GPAc91t/OuF9bpt3lq3xABKJxC+70WeaRgjtUzW/Q==" saltValue="VzYdvvS2BXo1afLjP5YJ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555</v>
      </c>
      <c r="J40" s="103" t="s">
        <v>556</v>
      </c>
      <c r="K40" s="103" t="s">
        <v>557</v>
      </c>
      <c r="L40" s="103" t="s">
        <v>558</v>
      </c>
      <c r="M40" s="104" t="s">
        <v>559</v>
      </c>
    </row>
    <row r="41" spans="2:13" ht="27.75" customHeight="1" x14ac:dyDescent="0.2">
      <c r="B41" s="1219" t="s">
        <v>32</v>
      </c>
      <c r="C41" s="1220"/>
      <c r="D41" s="105"/>
      <c r="E41" s="1225" t="s">
        <v>33</v>
      </c>
      <c r="F41" s="1225"/>
      <c r="G41" s="1225"/>
      <c r="H41" s="1226"/>
      <c r="I41" s="355">
        <v>26255</v>
      </c>
      <c r="J41" s="356">
        <v>27713</v>
      </c>
      <c r="K41" s="356">
        <v>28759</v>
      </c>
      <c r="L41" s="356">
        <v>29960</v>
      </c>
      <c r="M41" s="357">
        <v>27706</v>
      </c>
    </row>
    <row r="42" spans="2:13" ht="27.75" customHeight="1" x14ac:dyDescent="0.2">
      <c r="B42" s="1221"/>
      <c r="C42" s="1222"/>
      <c r="D42" s="106"/>
      <c r="E42" s="1227" t="s">
        <v>34</v>
      </c>
      <c r="F42" s="1227"/>
      <c r="G42" s="1227"/>
      <c r="H42" s="1228"/>
      <c r="I42" s="358" t="s">
        <v>514</v>
      </c>
      <c r="J42" s="359" t="s">
        <v>514</v>
      </c>
      <c r="K42" s="359" t="s">
        <v>514</v>
      </c>
      <c r="L42" s="359" t="s">
        <v>514</v>
      </c>
      <c r="M42" s="360" t="s">
        <v>514</v>
      </c>
    </row>
    <row r="43" spans="2:13" ht="27.75" customHeight="1" x14ac:dyDescent="0.2">
      <c r="B43" s="1221"/>
      <c r="C43" s="1222"/>
      <c r="D43" s="106"/>
      <c r="E43" s="1227" t="s">
        <v>35</v>
      </c>
      <c r="F43" s="1227"/>
      <c r="G43" s="1227"/>
      <c r="H43" s="1228"/>
      <c r="I43" s="358">
        <v>6275</v>
      </c>
      <c r="J43" s="359">
        <v>5927</v>
      </c>
      <c r="K43" s="359">
        <v>5349</v>
      </c>
      <c r="L43" s="359">
        <v>4880</v>
      </c>
      <c r="M43" s="360">
        <v>4461</v>
      </c>
    </row>
    <row r="44" spans="2:13" ht="27.75" customHeight="1" x14ac:dyDescent="0.2">
      <c r="B44" s="1221"/>
      <c r="C44" s="1222"/>
      <c r="D44" s="106"/>
      <c r="E44" s="1227" t="s">
        <v>36</v>
      </c>
      <c r="F44" s="1227"/>
      <c r="G44" s="1227"/>
      <c r="H44" s="1228"/>
      <c r="I44" s="358">
        <v>1718</v>
      </c>
      <c r="J44" s="359">
        <v>1533</v>
      </c>
      <c r="K44" s="359">
        <v>1343</v>
      </c>
      <c r="L44" s="359">
        <v>1313</v>
      </c>
      <c r="M44" s="360">
        <v>1277</v>
      </c>
    </row>
    <row r="45" spans="2:13" ht="27.75" customHeight="1" x14ac:dyDescent="0.2">
      <c r="B45" s="1221"/>
      <c r="C45" s="1222"/>
      <c r="D45" s="106"/>
      <c r="E45" s="1227" t="s">
        <v>37</v>
      </c>
      <c r="F45" s="1227"/>
      <c r="G45" s="1227"/>
      <c r="H45" s="1228"/>
      <c r="I45" s="358">
        <v>2715</v>
      </c>
      <c r="J45" s="359">
        <v>2343</v>
      </c>
      <c r="K45" s="359">
        <v>2377</v>
      </c>
      <c r="L45" s="359">
        <v>2246</v>
      </c>
      <c r="M45" s="360">
        <v>2244</v>
      </c>
    </row>
    <row r="46" spans="2:13" ht="27.75" customHeight="1" x14ac:dyDescent="0.2">
      <c r="B46" s="1221"/>
      <c r="C46" s="1222"/>
      <c r="D46" s="107"/>
      <c r="E46" s="1227" t="s">
        <v>38</v>
      </c>
      <c r="F46" s="1227"/>
      <c r="G46" s="1227"/>
      <c r="H46" s="1228"/>
      <c r="I46" s="358">
        <v>1840</v>
      </c>
      <c r="J46" s="359">
        <v>1751</v>
      </c>
      <c r="K46" s="359">
        <v>1751</v>
      </c>
      <c r="L46" s="359">
        <v>1887</v>
      </c>
      <c r="M46" s="360">
        <v>1752</v>
      </c>
    </row>
    <row r="47" spans="2:13" ht="27.75" customHeight="1" x14ac:dyDescent="0.2">
      <c r="B47" s="1221"/>
      <c r="C47" s="1222"/>
      <c r="D47" s="108"/>
      <c r="E47" s="1229" t="s">
        <v>39</v>
      </c>
      <c r="F47" s="1230"/>
      <c r="G47" s="1230"/>
      <c r="H47" s="1231"/>
      <c r="I47" s="358" t="s">
        <v>514</v>
      </c>
      <c r="J47" s="359" t="s">
        <v>514</v>
      </c>
      <c r="K47" s="359" t="s">
        <v>514</v>
      </c>
      <c r="L47" s="359" t="s">
        <v>514</v>
      </c>
      <c r="M47" s="360" t="s">
        <v>514</v>
      </c>
    </row>
    <row r="48" spans="2:13" ht="27.75" customHeight="1" x14ac:dyDescent="0.2">
      <c r="B48" s="1221"/>
      <c r="C48" s="1222"/>
      <c r="D48" s="106"/>
      <c r="E48" s="1227" t="s">
        <v>40</v>
      </c>
      <c r="F48" s="1227"/>
      <c r="G48" s="1227"/>
      <c r="H48" s="1228"/>
      <c r="I48" s="358" t="s">
        <v>514</v>
      </c>
      <c r="J48" s="359" t="s">
        <v>514</v>
      </c>
      <c r="K48" s="359" t="s">
        <v>514</v>
      </c>
      <c r="L48" s="359" t="s">
        <v>514</v>
      </c>
      <c r="M48" s="360" t="s">
        <v>514</v>
      </c>
    </row>
    <row r="49" spans="2:13" ht="27.75" customHeight="1" x14ac:dyDescent="0.2">
      <c r="B49" s="1223"/>
      <c r="C49" s="1224"/>
      <c r="D49" s="106"/>
      <c r="E49" s="1227" t="s">
        <v>41</v>
      </c>
      <c r="F49" s="1227"/>
      <c r="G49" s="1227"/>
      <c r="H49" s="1228"/>
      <c r="I49" s="358" t="s">
        <v>514</v>
      </c>
      <c r="J49" s="359" t="s">
        <v>514</v>
      </c>
      <c r="K49" s="359" t="s">
        <v>514</v>
      </c>
      <c r="L49" s="359" t="s">
        <v>514</v>
      </c>
      <c r="M49" s="360" t="s">
        <v>514</v>
      </c>
    </row>
    <row r="50" spans="2:13" ht="27.75" customHeight="1" x14ac:dyDescent="0.2">
      <c r="B50" s="1232" t="s">
        <v>42</v>
      </c>
      <c r="C50" s="1233"/>
      <c r="D50" s="109"/>
      <c r="E50" s="1227" t="s">
        <v>43</v>
      </c>
      <c r="F50" s="1227"/>
      <c r="G50" s="1227"/>
      <c r="H50" s="1228"/>
      <c r="I50" s="358">
        <v>3356</v>
      </c>
      <c r="J50" s="359">
        <v>2982</v>
      </c>
      <c r="K50" s="359">
        <v>2780</v>
      </c>
      <c r="L50" s="359">
        <v>3272</v>
      </c>
      <c r="M50" s="360">
        <v>3925</v>
      </c>
    </row>
    <row r="51" spans="2:13" ht="27.75" customHeight="1" x14ac:dyDescent="0.2">
      <c r="B51" s="1221"/>
      <c r="C51" s="1222"/>
      <c r="D51" s="106"/>
      <c r="E51" s="1227" t="s">
        <v>44</v>
      </c>
      <c r="F51" s="1227"/>
      <c r="G51" s="1227"/>
      <c r="H51" s="1228"/>
      <c r="I51" s="358">
        <v>1807</v>
      </c>
      <c r="J51" s="359">
        <v>1698</v>
      </c>
      <c r="K51" s="359">
        <v>1567</v>
      </c>
      <c r="L51" s="359">
        <v>1466</v>
      </c>
      <c r="M51" s="360">
        <v>1404</v>
      </c>
    </row>
    <row r="52" spans="2:13" ht="27.75" customHeight="1" x14ac:dyDescent="0.2">
      <c r="B52" s="1223"/>
      <c r="C52" s="1224"/>
      <c r="D52" s="106"/>
      <c r="E52" s="1227" t="s">
        <v>45</v>
      </c>
      <c r="F52" s="1227"/>
      <c r="G52" s="1227"/>
      <c r="H52" s="1228"/>
      <c r="I52" s="358">
        <v>23539</v>
      </c>
      <c r="J52" s="359">
        <v>24460</v>
      </c>
      <c r="K52" s="359">
        <v>24927</v>
      </c>
      <c r="L52" s="359">
        <v>25864</v>
      </c>
      <c r="M52" s="360">
        <v>23629</v>
      </c>
    </row>
    <row r="53" spans="2:13" ht="27.75" customHeight="1" thickBot="1" x14ac:dyDescent="0.25">
      <c r="B53" s="1234" t="s">
        <v>21</v>
      </c>
      <c r="C53" s="1235"/>
      <c r="D53" s="110"/>
      <c r="E53" s="1236" t="s">
        <v>46</v>
      </c>
      <c r="F53" s="1236"/>
      <c r="G53" s="1236"/>
      <c r="H53" s="1237"/>
      <c r="I53" s="361">
        <v>10101</v>
      </c>
      <c r="J53" s="362">
        <v>10126</v>
      </c>
      <c r="K53" s="362">
        <v>10305</v>
      </c>
      <c r="L53" s="362">
        <v>9685</v>
      </c>
      <c r="M53" s="363">
        <v>8484</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FDyRC6iGSqkcPoYY16vXnlTiTzGG6GWje4sW84nyx8puBYwnqiydgP7+lyjWCFXX1h8qeQ5VZQInbNAezWhDCg==" saltValue="A3rjHUypWT0E02nfTH64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557</v>
      </c>
      <c r="G54" s="119" t="s">
        <v>558</v>
      </c>
      <c r="H54" s="120" t="s">
        <v>559</v>
      </c>
    </row>
    <row r="55" spans="2:8" ht="52.5" customHeight="1" x14ac:dyDescent="0.2">
      <c r="B55" s="121"/>
      <c r="C55" s="1246" t="s">
        <v>49</v>
      </c>
      <c r="D55" s="1246"/>
      <c r="E55" s="1247"/>
      <c r="F55" s="122">
        <v>1343</v>
      </c>
      <c r="G55" s="122">
        <v>1725</v>
      </c>
      <c r="H55" s="123">
        <v>1725</v>
      </c>
    </row>
    <row r="56" spans="2:8" ht="52.5" customHeight="1" x14ac:dyDescent="0.2">
      <c r="B56" s="124"/>
      <c r="C56" s="1248" t="s">
        <v>50</v>
      </c>
      <c r="D56" s="1248"/>
      <c r="E56" s="1249"/>
      <c r="F56" s="125">
        <v>648</v>
      </c>
      <c r="G56" s="125">
        <v>684</v>
      </c>
      <c r="H56" s="126">
        <v>952</v>
      </c>
    </row>
    <row r="57" spans="2:8" ht="53.25" customHeight="1" x14ac:dyDescent="0.2">
      <c r="B57" s="124"/>
      <c r="C57" s="1250" t="s">
        <v>51</v>
      </c>
      <c r="D57" s="1250"/>
      <c r="E57" s="1251"/>
      <c r="F57" s="127">
        <v>2527</v>
      </c>
      <c r="G57" s="127">
        <v>2678</v>
      </c>
      <c r="H57" s="128">
        <v>2924</v>
      </c>
    </row>
    <row r="58" spans="2:8" ht="45.75" customHeight="1" x14ac:dyDescent="0.2">
      <c r="B58" s="129"/>
      <c r="C58" s="1238" t="s">
        <v>592</v>
      </c>
      <c r="D58" s="1239"/>
      <c r="E58" s="1240"/>
      <c r="F58" s="130">
        <v>1740</v>
      </c>
      <c r="G58" s="130">
        <v>1740</v>
      </c>
      <c r="H58" s="131">
        <v>1740</v>
      </c>
    </row>
    <row r="59" spans="2:8" ht="45.75" customHeight="1" x14ac:dyDescent="0.2">
      <c r="B59" s="129"/>
      <c r="C59" s="1238" t="s">
        <v>593</v>
      </c>
      <c r="D59" s="1239"/>
      <c r="E59" s="1240"/>
      <c r="F59" s="130">
        <v>185</v>
      </c>
      <c r="G59" s="130">
        <v>268</v>
      </c>
      <c r="H59" s="131">
        <v>518</v>
      </c>
    </row>
    <row r="60" spans="2:8" ht="45.75" customHeight="1" x14ac:dyDescent="0.2">
      <c r="B60" s="129"/>
      <c r="C60" s="1238" t="s">
        <v>594</v>
      </c>
      <c r="D60" s="1239"/>
      <c r="E60" s="1240"/>
      <c r="F60" s="130">
        <v>402</v>
      </c>
      <c r="G60" s="130">
        <v>402</v>
      </c>
      <c r="H60" s="131">
        <v>402</v>
      </c>
    </row>
    <row r="61" spans="2:8" ht="45.75" customHeight="1" x14ac:dyDescent="0.2">
      <c r="B61" s="129"/>
      <c r="C61" s="1238" t="s">
        <v>595</v>
      </c>
      <c r="D61" s="1239"/>
      <c r="E61" s="1240"/>
      <c r="F61" s="130">
        <v>53</v>
      </c>
      <c r="G61" s="130">
        <v>68</v>
      </c>
      <c r="H61" s="131">
        <v>106</v>
      </c>
    </row>
    <row r="62" spans="2:8" ht="45.75" customHeight="1" thickBot="1" x14ac:dyDescent="0.25">
      <c r="B62" s="132"/>
      <c r="C62" s="1241" t="s">
        <v>596</v>
      </c>
      <c r="D62" s="1242"/>
      <c r="E62" s="1243"/>
      <c r="F62" s="133">
        <v>82</v>
      </c>
      <c r="G62" s="133">
        <v>133</v>
      </c>
      <c r="H62" s="134">
        <v>82</v>
      </c>
    </row>
    <row r="63" spans="2:8" ht="52.5" customHeight="1" thickBot="1" x14ac:dyDescent="0.25">
      <c r="B63" s="135"/>
      <c r="C63" s="1244" t="s">
        <v>52</v>
      </c>
      <c r="D63" s="1244"/>
      <c r="E63" s="1245"/>
      <c r="F63" s="136">
        <v>4519</v>
      </c>
      <c r="G63" s="136">
        <v>5087</v>
      </c>
      <c r="H63" s="137">
        <v>5601</v>
      </c>
    </row>
    <row r="64" spans="2:8" ht="13.2" x14ac:dyDescent="0.2"/>
  </sheetData>
  <sheetProtection algorithmName="SHA-512" hashValue="yisZ4AHGw904FoAearGLjYsgtY0iNzjkoidwL46ShAdr0W+3fZd/MozewruXciZzkXOW7kt6/aSuQlVmRus1Jw==" saltValue="Z/62Y85JVHRrrWipU/lc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37D5F-F816-4E38-A4CB-6146463188B7}">
  <sheetPr>
    <pageSetUpPr fitToPage="1"/>
  </sheetPr>
  <dimension ref="A1:DE85"/>
  <sheetViews>
    <sheetView showGridLines="0" view="pageBreakPreview" zoomScale="130" zoomScaleNormal="80" zoomScaleSheetLayoutView="130"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4" t="s">
        <v>600</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ht="13.2" x14ac:dyDescent="0.2">
      <c r="B44" s="372"/>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ht="13.2" x14ac:dyDescent="0.2">
      <c r="B45" s="372"/>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ht="13.2" x14ac:dyDescent="0.2">
      <c r="B46" s="372"/>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ht="13.2" x14ac:dyDescent="0.2">
      <c r="B47" s="372"/>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601</v>
      </c>
    </row>
    <row r="50" spans="1:109" ht="13.2" x14ac:dyDescent="0.2">
      <c r="B50" s="372"/>
      <c r="G50" s="1258"/>
      <c r="H50" s="1258"/>
      <c r="I50" s="1258"/>
      <c r="J50" s="1258"/>
      <c r="K50" s="382"/>
      <c r="L50" s="382"/>
      <c r="M50" s="383"/>
      <c r="N50" s="383"/>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7" t="s">
        <v>555</v>
      </c>
      <c r="BQ50" s="1257"/>
      <c r="BR50" s="1257"/>
      <c r="BS50" s="1257"/>
      <c r="BT50" s="1257"/>
      <c r="BU50" s="1257"/>
      <c r="BV50" s="1257"/>
      <c r="BW50" s="1257"/>
      <c r="BX50" s="1257" t="s">
        <v>556</v>
      </c>
      <c r="BY50" s="1257"/>
      <c r="BZ50" s="1257"/>
      <c r="CA50" s="1257"/>
      <c r="CB50" s="1257"/>
      <c r="CC50" s="1257"/>
      <c r="CD50" s="1257"/>
      <c r="CE50" s="1257"/>
      <c r="CF50" s="1257" t="s">
        <v>557</v>
      </c>
      <c r="CG50" s="1257"/>
      <c r="CH50" s="1257"/>
      <c r="CI50" s="1257"/>
      <c r="CJ50" s="1257"/>
      <c r="CK50" s="1257"/>
      <c r="CL50" s="1257"/>
      <c r="CM50" s="1257"/>
      <c r="CN50" s="1257" t="s">
        <v>558</v>
      </c>
      <c r="CO50" s="1257"/>
      <c r="CP50" s="1257"/>
      <c r="CQ50" s="1257"/>
      <c r="CR50" s="1257"/>
      <c r="CS50" s="1257"/>
      <c r="CT50" s="1257"/>
      <c r="CU50" s="1257"/>
      <c r="CV50" s="1257" t="s">
        <v>559</v>
      </c>
      <c r="CW50" s="1257"/>
      <c r="CX50" s="1257"/>
      <c r="CY50" s="1257"/>
      <c r="CZ50" s="1257"/>
      <c r="DA50" s="1257"/>
      <c r="DB50" s="1257"/>
      <c r="DC50" s="1257"/>
    </row>
    <row r="51" spans="1:109" ht="13.5" customHeight="1" x14ac:dyDescent="0.2">
      <c r="B51" s="372"/>
      <c r="G51" s="1260"/>
      <c r="H51" s="1260"/>
      <c r="I51" s="1273"/>
      <c r="J51" s="1273"/>
      <c r="K51" s="1259"/>
      <c r="L51" s="1259"/>
      <c r="M51" s="1259"/>
      <c r="N51" s="1259"/>
      <c r="AM51" s="381"/>
      <c r="AN51" s="1255" t="s">
        <v>602</v>
      </c>
      <c r="AO51" s="1255"/>
      <c r="AP51" s="1255"/>
      <c r="AQ51" s="1255"/>
      <c r="AR51" s="1255"/>
      <c r="AS51" s="1255"/>
      <c r="AT51" s="1255"/>
      <c r="AU51" s="1255"/>
      <c r="AV51" s="1255"/>
      <c r="AW51" s="1255"/>
      <c r="AX51" s="1255"/>
      <c r="AY51" s="1255"/>
      <c r="AZ51" s="1255"/>
      <c r="BA51" s="1255"/>
      <c r="BB51" s="1255" t="s">
        <v>603</v>
      </c>
      <c r="BC51" s="1255"/>
      <c r="BD51" s="1255"/>
      <c r="BE51" s="1255"/>
      <c r="BF51" s="1255"/>
      <c r="BG51" s="1255"/>
      <c r="BH51" s="1255"/>
      <c r="BI51" s="1255"/>
      <c r="BJ51" s="1255"/>
      <c r="BK51" s="1255"/>
      <c r="BL51" s="1255"/>
      <c r="BM51" s="1255"/>
      <c r="BN51" s="1255"/>
      <c r="BO51" s="1255"/>
      <c r="BP51" s="1252">
        <v>123.1</v>
      </c>
      <c r="BQ51" s="1252"/>
      <c r="BR51" s="1252"/>
      <c r="BS51" s="1252"/>
      <c r="BT51" s="1252"/>
      <c r="BU51" s="1252"/>
      <c r="BV51" s="1252"/>
      <c r="BW51" s="1252"/>
      <c r="BX51" s="1252">
        <v>123.2</v>
      </c>
      <c r="BY51" s="1252"/>
      <c r="BZ51" s="1252"/>
      <c r="CA51" s="1252"/>
      <c r="CB51" s="1252"/>
      <c r="CC51" s="1252"/>
      <c r="CD51" s="1252"/>
      <c r="CE51" s="1252"/>
      <c r="CF51" s="1252">
        <v>120.9</v>
      </c>
      <c r="CG51" s="1252"/>
      <c r="CH51" s="1252"/>
      <c r="CI51" s="1252"/>
      <c r="CJ51" s="1252"/>
      <c r="CK51" s="1252"/>
      <c r="CL51" s="1252"/>
      <c r="CM51" s="1252"/>
      <c r="CN51" s="1252">
        <v>109</v>
      </c>
      <c r="CO51" s="1252"/>
      <c r="CP51" s="1252"/>
      <c r="CQ51" s="1252"/>
      <c r="CR51" s="1252"/>
      <c r="CS51" s="1252"/>
      <c r="CT51" s="1252"/>
      <c r="CU51" s="1252"/>
      <c r="CV51" s="1252">
        <v>99.4</v>
      </c>
      <c r="CW51" s="1252"/>
      <c r="CX51" s="1252"/>
      <c r="CY51" s="1252"/>
      <c r="CZ51" s="1252"/>
      <c r="DA51" s="1252"/>
      <c r="DB51" s="1252"/>
      <c r="DC51" s="1252"/>
    </row>
    <row r="52" spans="1:109" ht="13.2" x14ac:dyDescent="0.2">
      <c r="B52" s="372"/>
      <c r="G52" s="1260"/>
      <c r="H52" s="1260"/>
      <c r="I52" s="1273"/>
      <c r="J52" s="1273"/>
      <c r="K52" s="1259"/>
      <c r="L52" s="1259"/>
      <c r="M52" s="1259"/>
      <c r="N52" s="1259"/>
      <c r="AM52" s="381"/>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ht="13.2" x14ac:dyDescent="0.2">
      <c r="A53" s="380"/>
      <c r="B53" s="372"/>
      <c r="G53" s="1260"/>
      <c r="H53" s="1260"/>
      <c r="I53" s="1258"/>
      <c r="J53" s="1258"/>
      <c r="K53" s="1259"/>
      <c r="L53" s="1259"/>
      <c r="M53" s="1259"/>
      <c r="N53" s="1259"/>
      <c r="AM53" s="381"/>
      <c r="AN53" s="1255"/>
      <c r="AO53" s="1255"/>
      <c r="AP53" s="1255"/>
      <c r="AQ53" s="1255"/>
      <c r="AR53" s="1255"/>
      <c r="AS53" s="1255"/>
      <c r="AT53" s="1255"/>
      <c r="AU53" s="1255"/>
      <c r="AV53" s="1255"/>
      <c r="AW53" s="1255"/>
      <c r="AX53" s="1255"/>
      <c r="AY53" s="1255"/>
      <c r="AZ53" s="1255"/>
      <c r="BA53" s="1255"/>
      <c r="BB53" s="1255" t="s">
        <v>604</v>
      </c>
      <c r="BC53" s="1255"/>
      <c r="BD53" s="1255"/>
      <c r="BE53" s="1255"/>
      <c r="BF53" s="1255"/>
      <c r="BG53" s="1255"/>
      <c r="BH53" s="1255"/>
      <c r="BI53" s="1255"/>
      <c r="BJ53" s="1255"/>
      <c r="BK53" s="1255"/>
      <c r="BL53" s="1255"/>
      <c r="BM53" s="1255"/>
      <c r="BN53" s="1255"/>
      <c r="BO53" s="1255"/>
      <c r="BP53" s="1252">
        <v>57.6</v>
      </c>
      <c r="BQ53" s="1252"/>
      <c r="BR53" s="1252"/>
      <c r="BS53" s="1252"/>
      <c r="BT53" s="1252"/>
      <c r="BU53" s="1252"/>
      <c r="BV53" s="1252"/>
      <c r="BW53" s="1252"/>
      <c r="BX53" s="1252">
        <v>58.6</v>
      </c>
      <c r="BY53" s="1252"/>
      <c r="BZ53" s="1252"/>
      <c r="CA53" s="1252"/>
      <c r="CB53" s="1252"/>
      <c r="CC53" s="1252"/>
      <c r="CD53" s="1252"/>
      <c r="CE53" s="1252"/>
      <c r="CF53" s="1252">
        <v>60.2</v>
      </c>
      <c r="CG53" s="1252"/>
      <c r="CH53" s="1252"/>
      <c r="CI53" s="1252"/>
      <c r="CJ53" s="1252"/>
      <c r="CK53" s="1252"/>
      <c r="CL53" s="1252"/>
      <c r="CM53" s="1252"/>
      <c r="CN53" s="1252">
        <v>59.3</v>
      </c>
      <c r="CO53" s="1252"/>
      <c r="CP53" s="1252"/>
      <c r="CQ53" s="1252"/>
      <c r="CR53" s="1252"/>
      <c r="CS53" s="1252"/>
      <c r="CT53" s="1252"/>
      <c r="CU53" s="1252"/>
      <c r="CV53" s="1252">
        <v>61.4</v>
      </c>
      <c r="CW53" s="1252"/>
      <c r="CX53" s="1252"/>
      <c r="CY53" s="1252"/>
      <c r="CZ53" s="1252"/>
      <c r="DA53" s="1252"/>
      <c r="DB53" s="1252"/>
      <c r="DC53" s="1252"/>
    </row>
    <row r="54" spans="1:109" ht="13.2" x14ac:dyDescent="0.2">
      <c r="A54" s="380"/>
      <c r="B54" s="372"/>
      <c r="G54" s="1260"/>
      <c r="H54" s="1260"/>
      <c r="I54" s="1258"/>
      <c r="J54" s="1258"/>
      <c r="K54" s="1259"/>
      <c r="L54" s="1259"/>
      <c r="M54" s="1259"/>
      <c r="N54" s="1259"/>
      <c r="AM54" s="381"/>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ht="13.2" x14ac:dyDescent="0.2">
      <c r="A55" s="380"/>
      <c r="B55" s="372"/>
      <c r="G55" s="1258"/>
      <c r="H55" s="1258"/>
      <c r="I55" s="1258"/>
      <c r="J55" s="1258"/>
      <c r="K55" s="1259"/>
      <c r="L55" s="1259"/>
      <c r="M55" s="1259"/>
      <c r="N55" s="1259"/>
      <c r="AN55" s="1257" t="s">
        <v>605</v>
      </c>
      <c r="AO55" s="1257"/>
      <c r="AP55" s="1257"/>
      <c r="AQ55" s="1257"/>
      <c r="AR55" s="1257"/>
      <c r="AS55" s="1257"/>
      <c r="AT55" s="1257"/>
      <c r="AU55" s="1257"/>
      <c r="AV55" s="1257"/>
      <c r="AW55" s="1257"/>
      <c r="AX55" s="1257"/>
      <c r="AY55" s="1257"/>
      <c r="AZ55" s="1257"/>
      <c r="BA55" s="1257"/>
      <c r="BB55" s="1255" t="s">
        <v>603</v>
      </c>
      <c r="BC55" s="1255"/>
      <c r="BD55" s="1255"/>
      <c r="BE55" s="1255"/>
      <c r="BF55" s="1255"/>
      <c r="BG55" s="1255"/>
      <c r="BH55" s="1255"/>
      <c r="BI55" s="1255"/>
      <c r="BJ55" s="1255"/>
      <c r="BK55" s="1255"/>
      <c r="BL55" s="1255"/>
      <c r="BM55" s="1255"/>
      <c r="BN55" s="1255"/>
      <c r="BO55" s="1255"/>
      <c r="BP55" s="1252">
        <v>48</v>
      </c>
      <c r="BQ55" s="1252"/>
      <c r="BR55" s="1252"/>
      <c r="BS55" s="1252"/>
      <c r="BT55" s="1252"/>
      <c r="BU55" s="1252"/>
      <c r="BV55" s="1252"/>
      <c r="BW55" s="1252"/>
      <c r="BX55" s="1252">
        <v>49.1</v>
      </c>
      <c r="BY55" s="1252"/>
      <c r="BZ55" s="1252"/>
      <c r="CA55" s="1252"/>
      <c r="CB55" s="1252"/>
      <c r="CC55" s="1252"/>
      <c r="CD55" s="1252"/>
      <c r="CE55" s="1252"/>
      <c r="CF55" s="1252">
        <v>41.5</v>
      </c>
      <c r="CG55" s="1252"/>
      <c r="CH55" s="1252"/>
      <c r="CI55" s="1252"/>
      <c r="CJ55" s="1252"/>
      <c r="CK55" s="1252"/>
      <c r="CL55" s="1252"/>
      <c r="CM55" s="1252"/>
      <c r="CN55" s="1252">
        <v>25.2</v>
      </c>
      <c r="CO55" s="1252"/>
      <c r="CP55" s="1252"/>
      <c r="CQ55" s="1252"/>
      <c r="CR55" s="1252"/>
      <c r="CS55" s="1252"/>
      <c r="CT55" s="1252"/>
      <c r="CU55" s="1252"/>
      <c r="CV55" s="1252">
        <v>15.7</v>
      </c>
      <c r="CW55" s="1252"/>
      <c r="CX55" s="1252"/>
      <c r="CY55" s="1252"/>
      <c r="CZ55" s="1252"/>
      <c r="DA55" s="1252"/>
      <c r="DB55" s="1252"/>
      <c r="DC55" s="1252"/>
    </row>
    <row r="56" spans="1:109" ht="13.2" x14ac:dyDescent="0.2">
      <c r="A56" s="380"/>
      <c r="B56" s="372"/>
      <c r="G56" s="1258"/>
      <c r="H56" s="1258"/>
      <c r="I56" s="1258"/>
      <c r="J56" s="1258"/>
      <c r="K56" s="1259"/>
      <c r="L56" s="1259"/>
      <c r="M56" s="1259"/>
      <c r="N56" s="1259"/>
      <c r="AN56" s="1257"/>
      <c r="AO56" s="1257"/>
      <c r="AP56" s="1257"/>
      <c r="AQ56" s="1257"/>
      <c r="AR56" s="1257"/>
      <c r="AS56" s="1257"/>
      <c r="AT56" s="1257"/>
      <c r="AU56" s="1257"/>
      <c r="AV56" s="1257"/>
      <c r="AW56" s="1257"/>
      <c r="AX56" s="1257"/>
      <c r="AY56" s="1257"/>
      <c r="AZ56" s="1257"/>
      <c r="BA56" s="1257"/>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80" customFormat="1" ht="13.2" x14ac:dyDescent="0.2">
      <c r="B57" s="384"/>
      <c r="G57" s="1258"/>
      <c r="H57" s="1258"/>
      <c r="I57" s="1253"/>
      <c r="J57" s="1253"/>
      <c r="K57" s="1259"/>
      <c r="L57" s="1259"/>
      <c r="M57" s="1259"/>
      <c r="N57" s="1259"/>
      <c r="AM57" s="366"/>
      <c r="AN57" s="1257"/>
      <c r="AO57" s="1257"/>
      <c r="AP57" s="1257"/>
      <c r="AQ57" s="1257"/>
      <c r="AR57" s="1257"/>
      <c r="AS57" s="1257"/>
      <c r="AT57" s="1257"/>
      <c r="AU57" s="1257"/>
      <c r="AV57" s="1257"/>
      <c r="AW57" s="1257"/>
      <c r="AX57" s="1257"/>
      <c r="AY57" s="1257"/>
      <c r="AZ57" s="1257"/>
      <c r="BA57" s="1257"/>
      <c r="BB57" s="1255" t="s">
        <v>604</v>
      </c>
      <c r="BC57" s="1255"/>
      <c r="BD57" s="1255"/>
      <c r="BE57" s="1255"/>
      <c r="BF57" s="1255"/>
      <c r="BG57" s="1255"/>
      <c r="BH57" s="1255"/>
      <c r="BI57" s="1255"/>
      <c r="BJ57" s="1255"/>
      <c r="BK57" s="1255"/>
      <c r="BL57" s="1255"/>
      <c r="BM57" s="1255"/>
      <c r="BN57" s="1255"/>
      <c r="BO57" s="1255"/>
      <c r="BP57" s="1252">
        <v>60.8</v>
      </c>
      <c r="BQ57" s="1252"/>
      <c r="BR57" s="1252"/>
      <c r="BS57" s="1252"/>
      <c r="BT57" s="1252"/>
      <c r="BU57" s="1252"/>
      <c r="BV57" s="1252"/>
      <c r="BW57" s="1252"/>
      <c r="BX57" s="1252">
        <v>61</v>
      </c>
      <c r="BY57" s="1252"/>
      <c r="BZ57" s="1252"/>
      <c r="CA57" s="1252"/>
      <c r="CB57" s="1252"/>
      <c r="CC57" s="1252"/>
      <c r="CD57" s="1252"/>
      <c r="CE57" s="1252"/>
      <c r="CF57" s="1252">
        <v>61.7</v>
      </c>
      <c r="CG57" s="1252"/>
      <c r="CH57" s="1252"/>
      <c r="CI57" s="1252"/>
      <c r="CJ57" s="1252"/>
      <c r="CK57" s="1252"/>
      <c r="CL57" s="1252"/>
      <c r="CM57" s="1252"/>
      <c r="CN57" s="1252">
        <v>62.5</v>
      </c>
      <c r="CO57" s="1252"/>
      <c r="CP57" s="1252"/>
      <c r="CQ57" s="1252"/>
      <c r="CR57" s="1252"/>
      <c r="CS57" s="1252"/>
      <c r="CT57" s="1252"/>
      <c r="CU57" s="1252"/>
      <c r="CV57" s="1252">
        <v>65</v>
      </c>
      <c r="CW57" s="1252"/>
      <c r="CX57" s="1252"/>
      <c r="CY57" s="1252"/>
      <c r="CZ57" s="1252"/>
      <c r="DA57" s="1252"/>
      <c r="DB57" s="1252"/>
      <c r="DC57" s="1252"/>
      <c r="DD57" s="385"/>
      <c r="DE57" s="384"/>
    </row>
    <row r="58" spans="1:109" s="380" customFormat="1" ht="13.2" x14ac:dyDescent="0.2">
      <c r="A58" s="366"/>
      <c r="B58" s="384"/>
      <c r="G58" s="1258"/>
      <c r="H58" s="1258"/>
      <c r="I58" s="1253"/>
      <c r="J58" s="1253"/>
      <c r="K58" s="1259"/>
      <c r="L58" s="1259"/>
      <c r="M58" s="1259"/>
      <c r="N58" s="1259"/>
      <c r="AM58" s="366"/>
      <c r="AN58" s="1257"/>
      <c r="AO58" s="1257"/>
      <c r="AP58" s="1257"/>
      <c r="AQ58" s="1257"/>
      <c r="AR58" s="1257"/>
      <c r="AS58" s="1257"/>
      <c r="AT58" s="1257"/>
      <c r="AU58" s="1257"/>
      <c r="AV58" s="1257"/>
      <c r="AW58" s="1257"/>
      <c r="AX58" s="1257"/>
      <c r="AY58" s="1257"/>
      <c r="AZ58" s="1257"/>
      <c r="BA58" s="1257"/>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606</v>
      </c>
    </row>
    <row r="64" spans="1:109" ht="13.2" x14ac:dyDescent="0.2">
      <c r="B64" s="372"/>
      <c r="G64" s="379"/>
      <c r="I64" s="392"/>
      <c r="J64" s="392"/>
      <c r="K64" s="392"/>
      <c r="L64" s="392"/>
      <c r="M64" s="392"/>
      <c r="N64" s="393"/>
      <c r="AM64" s="379"/>
      <c r="AN64" s="379" t="s">
        <v>599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4" t="s">
        <v>607</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ht="13.2" x14ac:dyDescent="0.2">
      <c r="B66" s="372"/>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ht="13.2" x14ac:dyDescent="0.2">
      <c r="B67" s="372"/>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ht="13.2" x14ac:dyDescent="0.2">
      <c r="B68" s="372"/>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ht="13.2" x14ac:dyDescent="0.2">
      <c r="B69" s="372"/>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601</v>
      </c>
    </row>
    <row r="72" spans="2:107" ht="13.2" x14ac:dyDescent="0.2">
      <c r="B72" s="372"/>
      <c r="G72" s="1258"/>
      <c r="H72" s="1258"/>
      <c r="I72" s="1258"/>
      <c r="J72" s="1258"/>
      <c r="K72" s="382"/>
      <c r="L72" s="382"/>
      <c r="M72" s="383"/>
      <c r="N72" s="383"/>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7" t="s">
        <v>555</v>
      </c>
      <c r="BQ72" s="1257"/>
      <c r="BR72" s="1257"/>
      <c r="BS72" s="1257"/>
      <c r="BT72" s="1257"/>
      <c r="BU72" s="1257"/>
      <c r="BV72" s="1257"/>
      <c r="BW72" s="1257"/>
      <c r="BX72" s="1257" t="s">
        <v>556</v>
      </c>
      <c r="BY72" s="1257"/>
      <c r="BZ72" s="1257"/>
      <c r="CA72" s="1257"/>
      <c r="CB72" s="1257"/>
      <c r="CC72" s="1257"/>
      <c r="CD72" s="1257"/>
      <c r="CE72" s="1257"/>
      <c r="CF72" s="1257" t="s">
        <v>557</v>
      </c>
      <c r="CG72" s="1257"/>
      <c r="CH72" s="1257"/>
      <c r="CI72" s="1257"/>
      <c r="CJ72" s="1257"/>
      <c r="CK72" s="1257"/>
      <c r="CL72" s="1257"/>
      <c r="CM72" s="1257"/>
      <c r="CN72" s="1257" t="s">
        <v>558</v>
      </c>
      <c r="CO72" s="1257"/>
      <c r="CP72" s="1257"/>
      <c r="CQ72" s="1257"/>
      <c r="CR72" s="1257"/>
      <c r="CS72" s="1257"/>
      <c r="CT72" s="1257"/>
      <c r="CU72" s="1257"/>
      <c r="CV72" s="1257" t="s">
        <v>559</v>
      </c>
      <c r="CW72" s="1257"/>
      <c r="CX72" s="1257"/>
      <c r="CY72" s="1257"/>
      <c r="CZ72" s="1257"/>
      <c r="DA72" s="1257"/>
      <c r="DB72" s="1257"/>
      <c r="DC72" s="1257"/>
    </row>
    <row r="73" spans="2:107" ht="13.2" x14ac:dyDescent="0.2">
      <c r="B73" s="372"/>
      <c r="G73" s="1260"/>
      <c r="H73" s="1260"/>
      <c r="I73" s="1260"/>
      <c r="J73" s="1260"/>
      <c r="K73" s="1256"/>
      <c r="L73" s="1256"/>
      <c r="M73" s="1256"/>
      <c r="N73" s="1256"/>
      <c r="AM73" s="381"/>
      <c r="AN73" s="1255" t="s">
        <v>602</v>
      </c>
      <c r="AO73" s="1255"/>
      <c r="AP73" s="1255"/>
      <c r="AQ73" s="1255"/>
      <c r="AR73" s="1255"/>
      <c r="AS73" s="1255"/>
      <c r="AT73" s="1255"/>
      <c r="AU73" s="1255"/>
      <c r="AV73" s="1255"/>
      <c r="AW73" s="1255"/>
      <c r="AX73" s="1255"/>
      <c r="AY73" s="1255"/>
      <c r="AZ73" s="1255"/>
      <c r="BA73" s="1255"/>
      <c r="BB73" s="1255" t="s">
        <v>603</v>
      </c>
      <c r="BC73" s="1255"/>
      <c r="BD73" s="1255"/>
      <c r="BE73" s="1255"/>
      <c r="BF73" s="1255"/>
      <c r="BG73" s="1255"/>
      <c r="BH73" s="1255"/>
      <c r="BI73" s="1255"/>
      <c r="BJ73" s="1255"/>
      <c r="BK73" s="1255"/>
      <c r="BL73" s="1255"/>
      <c r="BM73" s="1255"/>
      <c r="BN73" s="1255"/>
      <c r="BO73" s="1255"/>
      <c r="BP73" s="1252">
        <v>123.1</v>
      </c>
      <c r="BQ73" s="1252"/>
      <c r="BR73" s="1252"/>
      <c r="BS73" s="1252"/>
      <c r="BT73" s="1252"/>
      <c r="BU73" s="1252"/>
      <c r="BV73" s="1252"/>
      <c r="BW73" s="1252"/>
      <c r="BX73" s="1252">
        <v>123.2</v>
      </c>
      <c r="BY73" s="1252"/>
      <c r="BZ73" s="1252"/>
      <c r="CA73" s="1252"/>
      <c r="CB73" s="1252"/>
      <c r="CC73" s="1252"/>
      <c r="CD73" s="1252"/>
      <c r="CE73" s="1252"/>
      <c r="CF73" s="1252">
        <v>120.9</v>
      </c>
      <c r="CG73" s="1252"/>
      <c r="CH73" s="1252"/>
      <c r="CI73" s="1252"/>
      <c r="CJ73" s="1252"/>
      <c r="CK73" s="1252"/>
      <c r="CL73" s="1252"/>
      <c r="CM73" s="1252"/>
      <c r="CN73" s="1252">
        <v>109</v>
      </c>
      <c r="CO73" s="1252"/>
      <c r="CP73" s="1252"/>
      <c r="CQ73" s="1252"/>
      <c r="CR73" s="1252"/>
      <c r="CS73" s="1252"/>
      <c r="CT73" s="1252"/>
      <c r="CU73" s="1252"/>
      <c r="CV73" s="1252">
        <v>99.4</v>
      </c>
      <c r="CW73" s="1252"/>
      <c r="CX73" s="1252"/>
      <c r="CY73" s="1252"/>
      <c r="CZ73" s="1252"/>
      <c r="DA73" s="1252"/>
      <c r="DB73" s="1252"/>
      <c r="DC73" s="1252"/>
    </row>
    <row r="74" spans="2:107" ht="13.2" x14ac:dyDescent="0.2">
      <c r="B74" s="372"/>
      <c r="G74" s="1260"/>
      <c r="H74" s="1260"/>
      <c r="I74" s="1260"/>
      <c r="J74" s="1260"/>
      <c r="K74" s="1256"/>
      <c r="L74" s="1256"/>
      <c r="M74" s="1256"/>
      <c r="N74" s="1256"/>
      <c r="AM74" s="381"/>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ht="13.2" x14ac:dyDescent="0.2">
      <c r="B75" s="372"/>
      <c r="G75" s="1260"/>
      <c r="H75" s="1260"/>
      <c r="I75" s="1258"/>
      <c r="J75" s="1258"/>
      <c r="K75" s="1259"/>
      <c r="L75" s="1259"/>
      <c r="M75" s="1259"/>
      <c r="N75" s="1259"/>
      <c r="AM75" s="381"/>
      <c r="AN75" s="1255"/>
      <c r="AO75" s="1255"/>
      <c r="AP75" s="1255"/>
      <c r="AQ75" s="1255"/>
      <c r="AR75" s="1255"/>
      <c r="AS75" s="1255"/>
      <c r="AT75" s="1255"/>
      <c r="AU75" s="1255"/>
      <c r="AV75" s="1255"/>
      <c r="AW75" s="1255"/>
      <c r="AX75" s="1255"/>
      <c r="AY75" s="1255"/>
      <c r="AZ75" s="1255"/>
      <c r="BA75" s="1255"/>
      <c r="BB75" s="1255" t="s">
        <v>608</v>
      </c>
      <c r="BC75" s="1255"/>
      <c r="BD75" s="1255"/>
      <c r="BE75" s="1255"/>
      <c r="BF75" s="1255"/>
      <c r="BG75" s="1255"/>
      <c r="BH75" s="1255"/>
      <c r="BI75" s="1255"/>
      <c r="BJ75" s="1255"/>
      <c r="BK75" s="1255"/>
      <c r="BL75" s="1255"/>
      <c r="BM75" s="1255"/>
      <c r="BN75" s="1255"/>
      <c r="BO75" s="1255"/>
      <c r="BP75" s="1252">
        <v>15.3</v>
      </c>
      <c r="BQ75" s="1252"/>
      <c r="BR75" s="1252"/>
      <c r="BS75" s="1252"/>
      <c r="BT75" s="1252"/>
      <c r="BU75" s="1252"/>
      <c r="BV75" s="1252"/>
      <c r="BW75" s="1252"/>
      <c r="BX75" s="1252">
        <v>15</v>
      </c>
      <c r="BY75" s="1252"/>
      <c r="BZ75" s="1252"/>
      <c r="CA75" s="1252"/>
      <c r="CB75" s="1252"/>
      <c r="CC75" s="1252"/>
      <c r="CD75" s="1252"/>
      <c r="CE75" s="1252"/>
      <c r="CF75" s="1252">
        <v>13.4</v>
      </c>
      <c r="CG75" s="1252"/>
      <c r="CH75" s="1252"/>
      <c r="CI75" s="1252"/>
      <c r="CJ75" s="1252"/>
      <c r="CK75" s="1252"/>
      <c r="CL75" s="1252"/>
      <c r="CM75" s="1252"/>
      <c r="CN75" s="1252">
        <v>10.8</v>
      </c>
      <c r="CO75" s="1252"/>
      <c r="CP75" s="1252"/>
      <c r="CQ75" s="1252"/>
      <c r="CR75" s="1252"/>
      <c r="CS75" s="1252"/>
      <c r="CT75" s="1252"/>
      <c r="CU75" s="1252"/>
      <c r="CV75" s="1252">
        <v>9.6</v>
      </c>
      <c r="CW75" s="1252"/>
      <c r="CX75" s="1252"/>
      <c r="CY75" s="1252"/>
      <c r="CZ75" s="1252"/>
      <c r="DA75" s="1252"/>
      <c r="DB75" s="1252"/>
      <c r="DC75" s="1252"/>
    </row>
    <row r="76" spans="2:107" ht="13.2" x14ac:dyDescent="0.2">
      <c r="B76" s="372"/>
      <c r="G76" s="1260"/>
      <c r="H76" s="1260"/>
      <c r="I76" s="1258"/>
      <c r="J76" s="1258"/>
      <c r="K76" s="1259"/>
      <c r="L76" s="1259"/>
      <c r="M76" s="1259"/>
      <c r="N76" s="1259"/>
      <c r="AM76" s="381"/>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ht="13.2" x14ac:dyDescent="0.2">
      <c r="B77" s="372"/>
      <c r="G77" s="1258"/>
      <c r="H77" s="1258"/>
      <c r="I77" s="1258"/>
      <c r="J77" s="1258"/>
      <c r="K77" s="1256"/>
      <c r="L77" s="1256"/>
      <c r="M77" s="1256"/>
      <c r="N77" s="1256"/>
      <c r="AN77" s="1257" t="s">
        <v>605</v>
      </c>
      <c r="AO77" s="1257"/>
      <c r="AP77" s="1257"/>
      <c r="AQ77" s="1257"/>
      <c r="AR77" s="1257"/>
      <c r="AS77" s="1257"/>
      <c r="AT77" s="1257"/>
      <c r="AU77" s="1257"/>
      <c r="AV77" s="1257"/>
      <c r="AW77" s="1257"/>
      <c r="AX77" s="1257"/>
      <c r="AY77" s="1257"/>
      <c r="AZ77" s="1257"/>
      <c r="BA77" s="1257"/>
      <c r="BB77" s="1255" t="s">
        <v>603</v>
      </c>
      <c r="BC77" s="1255"/>
      <c r="BD77" s="1255"/>
      <c r="BE77" s="1255"/>
      <c r="BF77" s="1255"/>
      <c r="BG77" s="1255"/>
      <c r="BH77" s="1255"/>
      <c r="BI77" s="1255"/>
      <c r="BJ77" s="1255"/>
      <c r="BK77" s="1255"/>
      <c r="BL77" s="1255"/>
      <c r="BM77" s="1255"/>
      <c r="BN77" s="1255"/>
      <c r="BO77" s="1255"/>
      <c r="BP77" s="1252">
        <v>48</v>
      </c>
      <c r="BQ77" s="1252"/>
      <c r="BR77" s="1252"/>
      <c r="BS77" s="1252"/>
      <c r="BT77" s="1252"/>
      <c r="BU77" s="1252"/>
      <c r="BV77" s="1252"/>
      <c r="BW77" s="1252"/>
      <c r="BX77" s="1252">
        <v>49.1</v>
      </c>
      <c r="BY77" s="1252"/>
      <c r="BZ77" s="1252"/>
      <c r="CA77" s="1252"/>
      <c r="CB77" s="1252"/>
      <c r="CC77" s="1252"/>
      <c r="CD77" s="1252"/>
      <c r="CE77" s="1252"/>
      <c r="CF77" s="1252">
        <v>41.5</v>
      </c>
      <c r="CG77" s="1252"/>
      <c r="CH77" s="1252"/>
      <c r="CI77" s="1252"/>
      <c r="CJ77" s="1252"/>
      <c r="CK77" s="1252"/>
      <c r="CL77" s="1252"/>
      <c r="CM77" s="1252"/>
      <c r="CN77" s="1252">
        <v>25.2</v>
      </c>
      <c r="CO77" s="1252"/>
      <c r="CP77" s="1252"/>
      <c r="CQ77" s="1252"/>
      <c r="CR77" s="1252"/>
      <c r="CS77" s="1252"/>
      <c r="CT77" s="1252"/>
      <c r="CU77" s="1252"/>
      <c r="CV77" s="1252">
        <v>15.7</v>
      </c>
      <c r="CW77" s="1252"/>
      <c r="CX77" s="1252"/>
      <c r="CY77" s="1252"/>
      <c r="CZ77" s="1252"/>
      <c r="DA77" s="1252"/>
      <c r="DB77" s="1252"/>
      <c r="DC77" s="1252"/>
    </row>
    <row r="78" spans="2:107" ht="13.2" x14ac:dyDescent="0.2">
      <c r="B78" s="372"/>
      <c r="G78" s="1258"/>
      <c r="H78" s="1258"/>
      <c r="I78" s="1258"/>
      <c r="J78" s="1258"/>
      <c r="K78" s="1256"/>
      <c r="L78" s="1256"/>
      <c r="M78" s="1256"/>
      <c r="N78" s="1256"/>
      <c r="AN78" s="1257"/>
      <c r="AO78" s="1257"/>
      <c r="AP78" s="1257"/>
      <c r="AQ78" s="1257"/>
      <c r="AR78" s="1257"/>
      <c r="AS78" s="1257"/>
      <c r="AT78" s="1257"/>
      <c r="AU78" s="1257"/>
      <c r="AV78" s="1257"/>
      <c r="AW78" s="1257"/>
      <c r="AX78" s="1257"/>
      <c r="AY78" s="1257"/>
      <c r="AZ78" s="1257"/>
      <c r="BA78" s="1257"/>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ht="13.2" x14ac:dyDescent="0.2">
      <c r="B79" s="372"/>
      <c r="G79" s="1258"/>
      <c r="H79" s="1258"/>
      <c r="I79" s="1253"/>
      <c r="J79" s="1253"/>
      <c r="K79" s="1254"/>
      <c r="L79" s="1254"/>
      <c r="M79" s="1254"/>
      <c r="N79" s="1254"/>
      <c r="AN79" s="1257"/>
      <c r="AO79" s="1257"/>
      <c r="AP79" s="1257"/>
      <c r="AQ79" s="1257"/>
      <c r="AR79" s="1257"/>
      <c r="AS79" s="1257"/>
      <c r="AT79" s="1257"/>
      <c r="AU79" s="1257"/>
      <c r="AV79" s="1257"/>
      <c r="AW79" s="1257"/>
      <c r="AX79" s="1257"/>
      <c r="AY79" s="1257"/>
      <c r="AZ79" s="1257"/>
      <c r="BA79" s="1257"/>
      <c r="BB79" s="1255" t="s">
        <v>608</v>
      </c>
      <c r="BC79" s="1255"/>
      <c r="BD79" s="1255"/>
      <c r="BE79" s="1255"/>
      <c r="BF79" s="1255"/>
      <c r="BG79" s="1255"/>
      <c r="BH79" s="1255"/>
      <c r="BI79" s="1255"/>
      <c r="BJ79" s="1255"/>
      <c r="BK79" s="1255"/>
      <c r="BL79" s="1255"/>
      <c r="BM79" s="1255"/>
      <c r="BN79" s="1255"/>
      <c r="BO79" s="1255"/>
      <c r="BP79" s="1252">
        <v>9.6</v>
      </c>
      <c r="BQ79" s="1252"/>
      <c r="BR79" s="1252"/>
      <c r="BS79" s="1252"/>
      <c r="BT79" s="1252"/>
      <c r="BU79" s="1252"/>
      <c r="BV79" s="1252"/>
      <c r="BW79" s="1252"/>
      <c r="BX79" s="1252">
        <v>9.5</v>
      </c>
      <c r="BY79" s="1252"/>
      <c r="BZ79" s="1252"/>
      <c r="CA79" s="1252"/>
      <c r="CB79" s="1252"/>
      <c r="CC79" s="1252"/>
      <c r="CD79" s="1252"/>
      <c r="CE79" s="1252"/>
      <c r="CF79" s="1252">
        <v>9.1999999999999993</v>
      </c>
      <c r="CG79" s="1252"/>
      <c r="CH79" s="1252"/>
      <c r="CI79" s="1252"/>
      <c r="CJ79" s="1252"/>
      <c r="CK79" s="1252"/>
      <c r="CL79" s="1252"/>
      <c r="CM79" s="1252"/>
      <c r="CN79" s="1252">
        <v>8.9</v>
      </c>
      <c r="CO79" s="1252"/>
      <c r="CP79" s="1252"/>
      <c r="CQ79" s="1252"/>
      <c r="CR79" s="1252"/>
      <c r="CS79" s="1252"/>
      <c r="CT79" s="1252"/>
      <c r="CU79" s="1252"/>
      <c r="CV79" s="1252">
        <v>8.9</v>
      </c>
      <c r="CW79" s="1252"/>
      <c r="CX79" s="1252"/>
      <c r="CY79" s="1252"/>
      <c r="CZ79" s="1252"/>
      <c r="DA79" s="1252"/>
      <c r="DB79" s="1252"/>
      <c r="DC79" s="1252"/>
    </row>
    <row r="80" spans="2:107" ht="13.2" x14ac:dyDescent="0.2">
      <c r="B80" s="372"/>
      <c r="G80" s="1258"/>
      <c r="H80" s="1258"/>
      <c r="I80" s="1253"/>
      <c r="J80" s="1253"/>
      <c r="K80" s="1254"/>
      <c r="L80" s="1254"/>
      <c r="M80" s="1254"/>
      <c r="N80" s="1254"/>
      <c r="AN80" s="1257"/>
      <c r="AO80" s="1257"/>
      <c r="AP80" s="1257"/>
      <c r="AQ80" s="1257"/>
      <c r="AR80" s="1257"/>
      <c r="AS80" s="1257"/>
      <c r="AT80" s="1257"/>
      <c r="AU80" s="1257"/>
      <c r="AV80" s="1257"/>
      <c r="AW80" s="1257"/>
      <c r="AX80" s="1257"/>
      <c r="AY80" s="1257"/>
      <c r="AZ80" s="1257"/>
      <c r="BA80" s="1257"/>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sOOx0Q5Sp1J1KGc6zLzGoHCXD3qb1GUT9LLowg7wybxCshFdE56e2k5WdB8UYVoy+RlOUG5ifgoOO796meoing==" saltValue="usnJPzs32LHsuYMvJWHt8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E6C5-DD28-41E5-A00B-0D0194FC393A}">
  <sheetPr>
    <pageSetUpPr fitToPage="1"/>
  </sheetPr>
  <dimension ref="A1:DR125"/>
  <sheetViews>
    <sheetView showGridLines="0" zoomScale="90" zoomScaleNormal="9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xJjnp5XehpRYAxr38RwRAManwuxvLt4Jrt2NGOAjN76Y/hZGjJNalOCEL4Yf6Mo14QiymapG9JxO6R4535cTLg==" saltValue="Ya4fqb5t46qbZwmu1ID6y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9F103-CA94-4DD8-A6D6-A841F36AC372}">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BBAD+1HW642yT91qSNenGngOfFsZGNAL8fnaEIUxcBC8BWZzive4JROrmjzmpW55Rpt1Ve0paSJt+7zTjheY1w==" saltValue="/ZrmSqQ9Hjn49UrEW/sqZ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552</v>
      </c>
      <c r="G2" s="151"/>
      <c r="H2" s="152"/>
    </row>
    <row r="3" spans="1:8" x14ac:dyDescent="0.2">
      <c r="A3" s="148" t="s">
        <v>545</v>
      </c>
      <c r="B3" s="153"/>
      <c r="C3" s="154"/>
      <c r="D3" s="155">
        <v>89228</v>
      </c>
      <c r="E3" s="156"/>
      <c r="F3" s="157">
        <v>85173</v>
      </c>
      <c r="G3" s="158"/>
      <c r="H3" s="159"/>
    </row>
    <row r="4" spans="1:8" x14ac:dyDescent="0.2">
      <c r="A4" s="160"/>
      <c r="B4" s="161"/>
      <c r="C4" s="162"/>
      <c r="D4" s="163">
        <v>67741</v>
      </c>
      <c r="E4" s="164"/>
      <c r="F4" s="165">
        <v>43913</v>
      </c>
      <c r="G4" s="166"/>
      <c r="H4" s="167"/>
    </row>
    <row r="5" spans="1:8" x14ac:dyDescent="0.2">
      <c r="A5" s="148" t="s">
        <v>547</v>
      </c>
      <c r="B5" s="153"/>
      <c r="C5" s="154"/>
      <c r="D5" s="155">
        <v>153871</v>
      </c>
      <c r="E5" s="156"/>
      <c r="F5" s="157">
        <v>94081</v>
      </c>
      <c r="G5" s="158"/>
      <c r="H5" s="159"/>
    </row>
    <row r="6" spans="1:8" x14ac:dyDescent="0.2">
      <c r="A6" s="160"/>
      <c r="B6" s="161"/>
      <c r="C6" s="162"/>
      <c r="D6" s="163">
        <v>123022</v>
      </c>
      <c r="E6" s="164"/>
      <c r="F6" s="165">
        <v>48949</v>
      </c>
      <c r="G6" s="166"/>
      <c r="H6" s="167"/>
    </row>
    <row r="7" spans="1:8" x14ac:dyDescent="0.2">
      <c r="A7" s="148" t="s">
        <v>548</v>
      </c>
      <c r="B7" s="153"/>
      <c r="C7" s="154"/>
      <c r="D7" s="155">
        <v>166076</v>
      </c>
      <c r="E7" s="156"/>
      <c r="F7" s="157">
        <v>92632</v>
      </c>
      <c r="G7" s="158"/>
      <c r="H7" s="159"/>
    </row>
    <row r="8" spans="1:8" x14ac:dyDescent="0.2">
      <c r="A8" s="160"/>
      <c r="B8" s="161"/>
      <c r="C8" s="162"/>
      <c r="D8" s="163">
        <v>144972</v>
      </c>
      <c r="E8" s="164"/>
      <c r="F8" s="165">
        <v>47978</v>
      </c>
      <c r="G8" s="166"/>
      <c r="H8" s="167"/>
    </row>
    <row r="9" spans="1:8" x14ac:dyDescent="0.2">
      <c r="A9" s="148" t="s">
        <v>549</v>
      </c>
      <c r="B9" s="153"/>
      <c r="C9" s="154"/>
      <c r="D9" s="155">
        <v>193941</v>
      </c>
      <c r="E9" s="156"/>
      <c r="F9" s="157">
        <v>96469</v>
      </c>
      <c r="G9" s="158"/>
      <c r="H9" s="159"/>
    </row>
    <row r="10" spans="1:8" x14ac:dyDescent="0.2">
      <c r="A10" s="160"/>
      <c r="B10" s="161"/>
      <c r="C10" s="162"/>
      <c r="D10" s="163">
        <v>175152</v>
      </c>
      <c r="E10" s="164"/>
      <c r="F10" s="165">
        <v>49775</v>
      </c>
      <c r="G10" s="166"/>
      <c r="H10" s="167"/>
    </row>
    <row r="11" spans="1:8" x14ac:dyDescent="0.2">
      <c r="A11" s="148" t="s">
        <v>550</v>
      </c>
      <c r="B11" s="153"/>
      <c r="C11" s="154"/>
      <c r="D11" s="155">
        <v>37514</v>
      </c>
      <c r="E11" s="156"/>
      <c r="F11" s="157">
        <v>85743</v>
      </c>
      <c r="G11" s="158"/>
      <c r="H11" s="159"/>
    </row>
    <row r="12" spans="1:8" x14ac:dyDescent="0.2">
      <c r="A12" s="160"/>
      <c r="B12" s="161"/>
      <c r="C12" s="168"/>
      <c r="D12" s="163">
        <v>22716</v>
      </c>
      <c r="E12" s="164"/>
      <c r="F12" s="165">
        <v>45231</v>
      </c>
      <c r="G12" s="166"/>
      <c r="H12" s="167"/>
    </row>
    <row r="13" spans="1:8" x14ac:dyDescent="0.2">
      <c r="A13" s="148"/>
      <c r="B13" s="153"/>
      <c r="C13" s="169"/>
      <c r="D13" s="170">
        <v>128126</v>
      </c>
      <c r="E13" s="171"/>
      <c r="F13" s="172">
        <v>90820</v>
      </c>
      <c r="G13" s="173"/>
      <c r="H13" s="159"/>
    </row>
    <row r="14" spans="1:8" x14ac:dyDescent="0.2">
      <c r="A14" s="160"/>
      <c r="B14" s="161"/>
      <c r="C14" s="162"/>
      <c r="D14" s="163">
        <v>106721</v>
      </c>
      <c r="E14" s="164"/>
      <c r="F14" s="165">
        <v>47169</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2.81</v>
      </c>
      <c r="C19" s="174">
        <f>ROUND(VALUE(SUBSTITUTE(実質収支比率等に係る経年分析!G$48,"▲","-")),2)</f>
        <v>1.87</v>
      </c>
      <c r="D19" s="174">
        <f>ROUND(VALUE(SUBSTITUTE(実質収支比率等に係る経年分析!H$48,"▲","-")),2)</f>
        <v>6.9</v>
      </c>
      <c r="E19" s="174">
        <f>ROUND(VALUE(SUBSTITUTE(実質収支比率等に係る経年分析!I$48,"▲","-")),2)</f>
        <v>5.84</v>
      </c>
      <c r="F19" s="174">
        <f>ROUND(VALUE(SUBSTITUTE(実質収支比率等に係る経年分析!J$48,"▲","-")),2)</f>
        <v>6.84</v>
      </c>
    </row>
    <row r="20" spans="1:11" x14ac:dyDescent="0.2">
      <c r="A20" s="174" t="s">
        <v>56</v>
      </c>
      <c r="B20" s="174">
        <f>ROUND(VALUE(SUBSTITUTE(実質収支比率等に係る経年分析!F$47,"▲","-")),2)</f>
        <v>13.95</v>
      </c>
      <c r="C20" s="174">
        <f>ROUND(VALUE(SUBSTITUTE(実質収支比率等に係る経年分析!G$47,"▲","-")),2)</f>
        <v>12.57</v>
      </c>
      <c r="D20" s="174">
        <f>ROUND(VALUE(SUBSTITUTE(実質収支比率等に係る経年分析!H$47,"▲","-")),2)</f>
        <v>12.14</v>
      </c>
      <c r="E20" s="174">
        <f>ROUND(VALUE(SUBSTITUTE(実質収支比率等に係る経年分析!I$47,"▲","-")),2)</f>
        <v>15.06</v>
      </c>
      <c r="F20" s="174">
        <f>ROUND(VALUE(SUBSTITUTE(実質収支比率等に係る経年分析!J$47,"▲","-")),2)</f>
        <v>15.69</v>
      </c>
    </row>
    <row r="21" spans="1:11" x14ac:dyDescent="0.2">
      <c r="A21" s="174" t="s">
        <v>57</v>
      </c>
      <c r="B21" s="174">
        <f>IF(ISNUMBER(VALUE(SUBSTITUTE(実質収支比率等に係る経年分析!F$49,"▲","-"))),ROUND(VALUE(SUBSTITUTE(実質収支比率等に係る経年分析!F$49,"▲","-")),2),NA())</f>
        <v>-11.81</v>
      </c>
      <c r="C21" s="174">
        <f>IF(ISNUMBER(VALUE(SUBSTITUTE(実質収支比率等に係る経年分析!G$49,"▲","-"))),ROUND(VALUE(SUBSTITUTE(実質収支比率等に係る経年分析!G$49,"▲","-")),2),NA())</f>
        <v>-2.42</v>
      </c>
      <c r="D21" s="174">
        <f>IF(ISNUMBER(VALUE(SUBSTITUTE(実質収支比率等に係る経年分析!H$49,"▲","-"))),ROUND(VALUE(SUBSTITUTE(実質収支比率等に係る経年分析!H$49,"▲","-")),2),NA())</f>
        <v>5.0999999999999996</v>
      </c>
      <c r="E21" s="174">
        <f>IF(ISNUMBER(VALUE(SUBSTITUTE(実質収支比率等に係る経年分析!I$49,"▲","-"))),ROUND(VALUE(SUBSTITUTE(実質収支比率等に係る経年分析!I$49,"▲","-")),2),NA())</f>
        <v>5.0599999999999996</v>
      </c>
      <c r="F21" s="174">
        <f>IF(ISNUMBER(VALUE(SUBSTITUTE(実質収支比率等に係る経年分析!J$49,"▲","-"))),ROUND(VALUE(SUBSTITUTE(実質収支比率等に係る経年分析!J$49,"▲","-")),2),NA())</f>
        <v>2.0099999999999998</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墓地事業特別会計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大塔診療所特別会計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0.65</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4.22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6.98</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2783</v>
      </c>
      <c r="E42" s="176"/>
      <c r="F42" s="176"/>
      <c r="G42" s="176">
        <f>'実質公債費比率（分子）の構造'!L$52</f>
        <v>2695</v>
      </c>
      <c r="H42" s="176"/>
      <c r="I42" s="176"/>
      <c r="J42" s="176">
        <f>'実質公債費比率（分子）の構造'!M$52</f>
        <v>2780</v>
      </c>
      <c r="K42" s="176"/>
      <c r="L42" s="176"/>
      <c r="M42" s="176">
        <f>'実質公債費比率（分子）の構造'!N$52</f>
        <v>2771</v>
      </c>
      <c r="N42" s="176"/>
      <c r="O42" s="176"/>
      <c r="P42" s="176">
        <f>'実質公債費比率（分子）の構造'!O$52</f>
        <v>2621</v>
      </c>
    </row>
    <row r="43" spans="1:16" x14ac:dyDescent="0.2">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186</v>
      </c>
      <c r="C45" s="176"/>
      <c r="D45" s="176"/>
      <c r="E45" s="176">
        <f>'実質公債費比率（分子）の構造'!L$49</f>
        <v>193</v>
      </c>
      <c r="F45" s="176"/>
      <c r="G45" s="176"/>
      <c r="H45" s="176">
        <f>'実質公債費比率（分子）の構造'!M$49</f>
        <v>200</v>
      </c>
      <c r="I45" s="176"/>
      <c r="J45" s="176"/>
      <c r="K45" s="176">
        <f>'実質公債費比率（分子）の構造'!N$49</f>
        <v>148</v>
      </c>
      <c r="L45" s="176"/>
      <c r="M45" s="176"/>
      <c r="N45" s="176">
        <f>'実質公債費比率（分子）の構造'!O$49</f>
        <v>90</v>
      </c>
      <c r="O45" s="176"/>
      <c r="P45" s="176"/>
    </row>
    <row r="46" spans="1:16" x14ac:dyDescent="0.2">
      <c r="A46" s="176" t="s">
        <v>68</v>
      </c>
      <c r="B46" s="176">
        <f>'実質公債費比率（分子）の構造'!K$48</f>
        <v>905</v>
      </c>
      <c r="C46" s="176"/>
      <c r="D46" s="176"/>
      <c r="E46" s="176">
        <f>'実質公債費比率（分子）の構造'!L$48</f>
        <v>745</v>
      </c>
      <c r="F46" s="176"/>
      <c r="G46" s="176"/>
      <c r="H46" s="176">
        <f>'実質公債費比率（分子）の構造'!M$48</f>
        <v>682</v>
      </c>
      <c r="I46" s="176"/>
      <c r="J46" s="176"/>
      <c r="K46" s="176">
        <f>'実質公債費比率（分子）の構造'!N$48</f>
        <v>644</v>
      </c>
      <c r="L46" s="176"/>
      <c r="M46" s="176"/>
      <c r="N46" s="176">
        <f>'実質公債費比率（分子）の構造'!O$48</f>
        <v>621</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2980</v>
      </c>
      <c r="C49" s="176"/>
      <c r="D49" s="176"/>
      <c r="E49" s="176">
        <f>'実質公債費比率（分子）の構造'!L$45</f>
        <v>2878</v>
      </c>
      <c r="F49" s="176"/>
      <c r="G49" s="176"/>
      <c r="H49" s="176">
        <f>'実質公債費比率（分子）の構造'!M$45</f>
        <v>2837</v>
      </c>
      <c r="I49" s="176"/>
      <c r="J49" s="176"/>
      <c r="K49" s="176">
        <f>'実質公債費比率（分子）の構造'!N$45</f>
        <v>2690</v>
      </c>
      <c r="L49" s="176"/>
      <c r="M49" s="176"/>
      <c r="N49" s="176">
        <f>'実質公債費比率（分子）の構造'!O$45</f>
        <v>2745</v>
      </c>
      <c r="O49" s="176"/>
      <c r="P49" s="176"/>
    </row>
    <row r="50" spans="1:16" x14ac:dyDescent="0.2">
      <c r="A50" s="176" t="s">
        <v>72</v>
      </c>
      <c r="B50" s="176" t="e">
        <f>NA()</f>
        <v>#N/A</v>
      </c>
      <c r="C50" s="176">
        <f>IF(ISNUMBER('実質公債費比率（分子）の構造'!K$53),'実質公債費比率（分子）の構造'!K$53,NA())</f>
        <v>1288</v>
      </c>
      <c r="D50" s="176" t="e">
        <f>NA()</f>
        <v>#N/A</v>
      </c>
      <c r="E50" s="176" t="e">
        <f>NA()</f>
        <v>#N/A</v>
      </c>
      <c r="F50" s="176">
        <f>IF(ISNUMBER('実質公債費比率（分子）の構造'!L$53),'実質公債費比率（分子）の構造'!L$53,NA())</f>
        <v>1121</v>
      </c>
      <c r="G50" s="176" t="e">
        <f>NA()</f>
        <v>#N/A</v>
      </c>
      <c r="H50" s="176" t="e">
        <f>NA()</f>
        <v>#N/A</v>
      </c>
      <c r="I50" s="176">
        <f>IF(ISNUMBER('実質公債費比率（分子）の構造'!M$53),'実質公債費比率（分子）の構造'!M$53,NA())</f>
        <v>939</v>
      </c>
      <c r="J50" s="176" t="e">
        <f>NA()</f>
        <v>#N/A</v>
      </c>
      <c r="K50" s="176" t="e">
        <f>NA()</f>
        <v>#N/A</v>
      </c>
      <c r="L50" s="176">
        <f>IF(ISNUMBER('実質公債費比率（分子）の構造'!N$53),'実質公債費比率（分子）の構造'!N$53,NA())</f>
        <v>711</v>
      </c>
      <c r="M50" s="176" t="e">
        <f>NA()</f>
        <v>#N/A</v>
      </c>
      <c r="N50" s="176" t="e">
        <f>NA()</f>
        <v>#N/A</v>
      </c>
      <c r="O50" s="176">
        <f>IF(ISNUMBER('実質公債費比率（分子）の構造'!O$53),'実質公債費比率（分子）の構造'!O$53,NA())</f>
        <v>835</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23539</v>
      </c>
      <c r="E56" s="175"/>
      <c r="F56" s="175"/>
      <c r="G56" s="175">
        <f>'将来負担比率（分子）の構造'!J$52</f>
        <v>24460</v>
      </c>
      <c r="H56" s="175"/>
      <c r="I56" s="175"/>
      <c r="J56" s="175">
        <f>'将来負担比率（分子）の構造'!K$52</f>
        <v>24927</v>
      </c>
      <c r="K56" s="175"/>
      <c r="L56" s="175"/>
      <c r="M56" s="175">
        <f>'将来負担比率（分子）の構造'!L$52</f>
        <v>25864</v>
      </c>
      <c r="N56" s="175"/>
      <c r="O56" s="175"/>
      <c r="P56" s="175">
        <f>'将来負担比率（分子）の構造'!M$52</f>
        <v>23629</v>
      </c>
    </row>
    <row r="57" spans="1:16" x14ac:dyDescent="0.2">
      <c r="A57" s="175" t="s">
        <v>44</v>
      </c>
      <c r="B57" s="175"/>
      <c r="C57" s="175"/>
      <c r="D57" s="175">
        <f>'将来負担比率（分子）の構造'!I$51</f>
        <v>1807</v>
      </c>
      <c r="E57" s="175"/>
      <c r="F57" s="175"/>
      <c r="G57" s="175">
        <f>'将来負担比率（分子）の構造'!J$51</f>
        <v>1698</v>
      </c>
      <c r="H57" s="175"/>
      <c r="I57" s="175"/>
      <c r="J57" s="175">
        <f>'将来負担比率（分子）の構造'!K$51</f>
        <v>1567</v>
      </c>
      <c r="K57" s="175"/>
      <c r="L57" s="175"/>
      <c r="M57" s="175">
        <f>'将来負担比率（分子）の構造'!L$51</f>
        <v>1466</v>
      </c>
      <c r="N57" s="175"/>
      <c r="O57" s="175"/>
      <c r="P57" s="175">
        <f>'将来負担比率（分子）の構造'!M$51</f>
        <v>1404</v>
      </c>
    </row>
    <row r="58" spans="1:16" x14ac:dyDescent="0.2">
      <c r="A58" s="175" t="s">
        <v>43</v>
      </c>
      <c r="B58" s="175"/>
      <c r="C58" s="175"/>
      <c r="D58" s="175">
        <f>'将来負担比率（分子）の構造'!I$50</f>
        <v>3356</v>
      </c>
      <c r="E58" s="175"/>
      <c r="F58" s="175"/>
      <c r="G58" s="175">
        <f>'将来負担比率（分子）の構造'!J$50</f>
        <v>2982</v>
      </c>
      <c r="H58" s="175"/>
      <c r="I58" s="175"/>
      <c r="J58" s="175">
        <f>'将来負担比率（分子）の構造'!K$50</f>
        <v>2780</v>
      </c>
      <c r="K58" s="175"/>
      <c r="L58" s="175"/>
      <c r="M58" s="175">
        <f>'将来負担比率（分子）の構造'!L$50</f>
        <v>3272</v>
      </c>
      <c r="N58" s="175"/>
      <c r="O58" s="175"/>
      <c r="P58" s="175">
        <f>'将来負担比率（分子）の構造'!M$50</f>
        <v>3925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1840</v>
      </c>
      <c r="C61" s="175"/>
      <c r="D61" s="175"/>
      <c r="E61" s="175">
        <f>'将来負担比率（分子）の構造'!J$46</f>
        <v>1751</v>
      </c>
      <c r="F61" s="175"/>
      <c r="G61" s="175"/>
      <c r="H61" s="175">
        <f>'将来負担比率（分子）の構造'!K$46</f>
        <v>1751</v>
      </c>
      <c r="I61" s="175"/>
      <c r="J61" s="175"/>
      <c r="K61" s="175">
        <f>'将来負担比率（分子）の構造'!L$46</f>
        <v>1887</v>
      </c>
      <c r="L61" s="175"/>
      <c r="M61" s="175"/>
      <c r="N61" s="175">
        <f>'将来負担比率（分子）の構造'!M$46</f>
        <v>1752</v>
      </c>
      <c r="O61" s="175"/>
      <c r="P61" s="175"/>
    </row>
    <row r="62" spans="1:16" x14ac:dyDescent="0.2">
      <c r="A62" s="175" t="s">
        <v>37</v>
      </c>
      <c r="B62" s="175">
        <f>'将来負担比率（分子）の構造'!I$45</f>
        <v>2715</v>
      </c>
      <c r="C62" s="175"/>
      <c r="D62" s="175"/>
      <c r="E62" s="175">
        <f>'将来負担比率（分子）の構造'!J$45</f>
        <v>2343</v>
      </c>
      <c r="F62" s="175"/>
      <c r="G62" s="175"/>
      <c r="H62" s="175">
        <f>'将来負担比率（分子）の構造'!K$45</f>
        <v>2377</v>
      </c>
      <c r="I62" s="175"/>
      <c r="J62" s="175"/>
      <c r="K62" s="175">
        <f>'将来負担比率（分子）の構造'!L$45</f>
        <v>2246</v>
      </c>
      <c r="L62" s="175"/>
      <c r="M62" s="175"/>
      <c r="N62" s="175">
        <f>'将来負担比率（分子）の構造'!M$45</f>
        <v>2244</v>
      </c>
      <c r="O62" s="175"/>
      <c r="P62" s="175"/>
    </row>
    <row r="63" spans="1:16" x14ac:dyDescent="0.2">
      <c r="A63" s="175" t="s">
        <v>36</v>
      </c>
      <c r="B63" s="175">
        <f>'将来負担比率（分子）の構造'!I$44</f>
        <v>1718</v>
      </c>
      <c r="C63" s="175"/>
      <c r="D63" s="175"/>
      <c r="E63" s="175">
        <f>'将来負担比率（分子）の構造'!J$44</f>
        <v>1533</v>
      </c>
      <c r="F63" s="175"/>
      <c r="G63" s="175"/>
      <c r="H63" s="175">
        <f>'将来負担比率（分子）の構造'!K$44</f>
        <v>1343</v>
      </c>
      <c r="I63" s="175"/>
      <c r="J63" s="175"/>
      <c r="K63" s="175">
        <f>'将来負担比率（分子）の構造'!L$44</f>
        <v>1313</v>
      </c>
      <c r="L63" s="175"/>
      <c r="M63" s="175"/>
      <c r="N63" s="175">
        <f>'将来負担比率（分子）の構造'!M$44</f>
        <v>1277</v>
      </c>
      <c r="O63" s="175"/>
      <c r="P63" s="175"/>
    </row>
    <row r="64" spans="1:16" x14ac:dyDescent="0.2">
      <c r="A64" s="175" t="s">
        <v>35</v>
      </c>
      <c r="B64" s="175">
        <f>'将来負担比率（分子）の構造'!I$43</f>
        <v>6275</v>
      </c>
      <c r="C64" s="175"/>
      <c r="D64" s="175"/>
      <c r="E64" s="175">
        <f>'将来負担比率（分子）の構造'!J$43</f>
        <v>5927</v>
      </c>
      <c r="F64" s="175"/>
      <c r="G64" s="175"/>
      <c r="H64" s="175">
        <f>'将来負担比率（分子）の構造'!K$43</f>
        <v>5349</v>
      </c>
      <c r="I64" s="175"/>
      <c r="J64" s="175"/>
      <c r="K64" s="175">
        <f>'将来負担比率（分子）の構造'!L$43</f>
        <v>4880</v>
      </c>
      <c r="L64" s="175"/>
      <c r="M64" s="175"/>
      <c r="N64" s="175">
        <f>'将来負担比率（分子）の構造'!M$43</f>
        <v>4461</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26255</v>
      </c>
      <c r="C66" s="175"/>
      <c r="D66" s="175"/>
      <c r="E66" s="175">
        <f>'将来負担比率（分子）の構造'!J$41</f>
        <v>27713</v>
      </c>
      <c r="F66" s="175"/>
      <c r="G66" s="175"/>
      <c r="H66" s="175">
        <f>'将来負担比率（分子）の構造'!K$41</f>
        <v>28759</v>
      </c>
      <c r="I66" s="175"/>
      <c r="J66" s="175"/>
      <c r="K66" s="175">
        <f>'将来負担比率（分子）の構造'!L$41</f>
        <v>29960</v>
      </c>
      <c r="L66" s="175"/>
      <c r="M66" s="175"/>
      <c r="N66" s="175">
        <f>'将来負担比率（分子）の構造'!M$41</f>
        <v>27706</v>
      </c>
      <c r="O66" s="175"/>
      <c r="P66" s="175"/>
    </row>
    <row r="67" spans="1:16" x14ac:dyDescent="0.2">
      <c r="A67" s="175" t="s">
        <v>76</v>
      </c>
      <c r="B67" s="175" t="e">
        <f>NA()</f>
        <v>#N/A</v>
      </c>
      <c r="C67" s="175">
        <f>IF(ISNUMBER('将来負担比率（分子）の構造'!I$53), IF('将来負担比率（分子）の構造'!I$53 &lt; 0, 0, '将来負担比率（分子）の構造'!I$53), NA())</f>
        <v>10101</v>
      </c>
      <c r="D67" s="175" t="e">
        <f>NA()</f>
        <v>#N/A</v>
      </c>
      <c r="E67" s="175" t="e">
        <f>NA()</f>
        <v>#N/A</v>
      </c>
      <c r="F67" s="175">
        <f>IF(ISNUMBER('将来負担比率（分子）の構造'!J$53), IF('将来負担比率（分子）の構造'!J$53 &lt; 0, 0, '将来負担比率（分子）の構造'!J$53), NA())</f>
        <v>10126</v>
      </c>
      <c r="G67" s="175" t="e">
        <f>NA()</f>
        <v>#N/A</v>
      </c>
      <c r="H67" s="175" t="e">
        <f>NA()</f>
        <v>#N/A</v>
      </c>
      <c r="I67" s="175">
        <f>IF(ISNUMBER('将来負担比率（分子）の構造'!K$53), IF('将来負担比率（分子）の構造'!K$53 &lt; 0, 0, '将来負担比率（分子）の構造'!K$53), NA())</f>
        <v>10305</v>
      </c>
      <c r="J67" s="175" t="e">
        <f>NA()</f>
        <v>#N/A</v>
      </c>
      <c r="K67" s="175" t="e">
        <f>NA()</f>
        <v>#N/A</v>
      </c>
      <c r="L67" s="175">
        <f>IF(ISNUMBER('将来負担比率（分子）の構造'!L$53), IF('将来負担比率（分子）の構造'!L$53 &lt; 0, 0, '将来負担比率（分子）の構造'!L$53), NA())</f>
        <v>9685</v>
      </c>
      <c r="M67" s="175" t="e">
        <f>NA()</f>
        <v>#N/A</v>
      </c>
      <c r="N67" s="175" t="e">
        <f>NA()</f>
        <v>#N/A</v>
      </c>
      <c r="O67" s="175">
        <f>IF(ISNUMBER('将来負担比率（分子）の構造'!M$53), IF('将来負担比率（分子）の構造'!M$53 &lt; 0, 0, '将来負担比率（分子）の構造'!M$53), NA())</f>
        <v>8484</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1343</v>
      </c>
      <c r="C72" s="179">
        <f>基金残高に係る経年分析!G55</f>
        <v>1725</v>
      </c>
      <c r="D72" s="179">
        <f>基金残高に係る経年分析!H55</f>
        <v>1725</v>
      </c>
    </row>
    <row r="73" spans="1:16" x14ac:dyDescent="0.2">
      <c r="A73" s="178" t="s">
        <v>79</v>
      </c>
      <c r="B73" s="179">
        <f>基金残高に係る経年分析!F56</f>
        <v>648</v>
      </c>
      <c r="C73" s="179">
        <f>基金残高に係る経年分析!G56</f>
        <v>684</v>
      </c>
      <c r="D73" s="179">
        <f>基金残高に係る経年分析!H56</f>
        <v>952</v>
      </c>
    </row>
    <row r="74" spans="1:16" x14ac:dyDescent="0.2">
      <c r="A74" s="178" t="s">
        <v>80</v>
      </c>
      <c r="B74" s="179">
        <f>基金残高に係る経年分析!F57</f>
        <v>2527</v>
      </c>
      <c r="C74" s="179">
        <f>基金残高に係る経年分析!G57</f>
        <v>2678</v>
      </c>
      <c r="D74" s="179">
        <f>基金残高に係る経年分析!H57</f>
        <v>2924</v>
      </c>
    </row>
  </sheetData>
  <sheetProtection algorithmName="SHA-512" hashValue="DDdHXSkinc9rr5qHa7sUd6ZC8x29XpVrgAC0PCzpD/CsRtgc0zzSMNQUNnQvD6SgntvYbiOpc6jKtMzTYzqT/w==" saltValue="CZNpl8Uacrh8prqpuyAP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2024-03-13T01:26:53Z</cp:lastPrinted>
  <dcterms:created xsi:type="dcterms:W3CDTF">2024-02-05T02:26:24Z</dcterms:created>
  <dcterms:modified xsi:type="dcterms:W3CDTF">2024-09-25T07:25:52Z</dcterms:modified>
  <cp:category/>
</cp:coreProperties>
</file>