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2.in.city.gojo.nara.jp\022財政係\◆020常用ファイル\(30)決算関係\◆財政状況資料集\04年度決算\【24.03.18〆】様式修正\0．照会\"/>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B102" i="12"/>
  <c r="CR102" i="12"/>
  <c r="AU88" i="12"/>
  <c r="AP88" i="12"/>
  <c r="AF88" i="12"/>
  <c r="AP63" i="12"/>
  <c r="AU63" i="12"/>
  <c r="AA23" i="12"/>
  <c r="AP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W40" i="10" s="1"/>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s="1"/>
</calcChain>
</file>

<file path=xl/sharedStrings.xml><?xml version="1.0" encoding="utf-8"?>
<sst xmlns="http://schemas.openxmlformats.org/spreadsheetml/2006/main" count="1068" uniqueCount="593">
  <si>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</si>
  <si>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</si>
  <si>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</si>
  <si>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</si>
  <si>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</si>
  <si>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</si>
  <si>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</si>
  <si>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</si>
  <si>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</si>
  <si>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</si>
  <si>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</si>
  <si>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</si>
  <si>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</si>
  <si>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</si>
  <si>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</si>
  <si>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</si>
  <si>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</si>
  <si>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</si>
  <si>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</si>
  <si>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</si>
  <si>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</si>
  <si>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</si>
  <si>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</si>
  <si>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</si>
  <si>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</si>
  <si>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</si>
  <si>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</si>
  <si>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</si>
  <si>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</si>
  <si>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</si>
  <si>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</si>
  <si>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</si>
  <si>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</si>
  <si>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</si>
  <si>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</si>
  <si>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</si>
  <si>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</si>
  <si>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</si>
  <si>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</si>
  <si>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</si>
  <si>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</si>
  <si>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</si>
  <si>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</si>
  <si>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</si>
  <si>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</si>
  <si>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</si>
  <si>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</si>
  <si>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</si>
  <si>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</si>
  <si>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</si>
  <si>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</si>
  <si>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</si>
  <si>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</si>
  <si>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</si>
  <si>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</si>
  <si>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</si>
  <si>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</si>
  <si>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</si>
  <si>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</si>
  <si>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</si>
  <si>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</si>
  <si>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</si>
  <si>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</si>
  <si>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</si>
  <si>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</si>
  <si>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</si>
  <si>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</si>
  <si>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</si>
  <si>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</si>
  <si>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</si>
  <si>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</si>
  <si>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</si>
  <si>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</si>
  <si>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</si>
  <si>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</si>
  <si>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</si>
  <si>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</si>
  <si>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</si>
  <si>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</si>
  <si>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</si>
  <si>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</si>
  <si>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</si>
  <si>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</si>
  <si>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</si>
  <si>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</si>
  <si>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</si>
  <si>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</si>
  <si>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</si>
  <si>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</si>
  <si>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</si>
  <si>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</si>
  <si>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</si>
  <si>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</si>
  <si>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</si>
  <si>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</si>
  <si>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</si>
  <si>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</si>
  <si>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</si>
  <si>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</si>
  <si>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</si>
  <si>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</si>
  <si>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</si>
  <si>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</si>
  <si>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</si>
  <si>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</si>
  <si>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</si>
  <si>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</si>
  <si>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</si>
  <si>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</si>
  <si>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</si>
  <si>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</si>
  <si>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</si>
  <si>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</si>
  <si>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</si>
  <si>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</si>
  <si>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</si>
  <si>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</si>
  <si>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</si>
  <si>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</si>
  <si>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</si>
  <si>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</si>
  <si>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</si>
  <si>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</si>
  <si>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</si>
  <si>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</si>
  <si>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</si>
  <si>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</si>
  <si>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</si>
  <si>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</si>
  <si>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</si>
  <si>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</si>
  <si>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</si>
  <si>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</si>
  <si>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</si>
  <si>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</si>
  <si>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</si>
  <si>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</si>
  <si>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</si>
  <si>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</si>
  <si>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</si>
  <si>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</si>
  <si>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</si>
  <si>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</si>
  <si>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</si>
  <si>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</si>
  <si>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</si>
  <si>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</si>
  <si>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</si>
  <si>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</si>
  <si>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</si>
  <si>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</si>
  <si>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</si>
  <si>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</si>
  <si>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</si>
  <si>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</si>
  <si>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</si>
  <si>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</si>
  <si>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</si>
  <si>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</si>
  <si>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</si>
  <si>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</si>
  <si>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</si>
  <si>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</si>
  <si>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</si>
  <si>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</si>
  <si>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</si>
  <si>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</si>
  <si>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</si>
  <si>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</si>
  <si>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</si>
  <si>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</si>
  <si>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</si>
  <si>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</si>
  <si>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</si>
  <si>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</si>
  <si>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</si>
  <si>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</si>
  <si>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</si>
  <si>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</si>
  <si>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</si>
  <si>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</si>
  <si>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</si>
  <si>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</si>
  <si>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</si>
  <si>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</si>
  <si>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</si>
  <si>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</si>
  <si>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</si>
  <si>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</si>
  <si>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</si>
  <si>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</si>
  <si>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</si>
  <si>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</si>
  <si>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</si>
  <si>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</si>
  <si>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</si>
  <si>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</si>
  <si>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</si>
  <si>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</si>
  <si>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</si>
  <si>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</si>
  <si>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</si>
  <si>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</si>
  <si>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</si>
  <si>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</si>
  <si>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</si>
  <si>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</si>
  <si>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</si>
  <si>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</si>
  <si>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</si>
  <si>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</si>
  <si>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</si>
  <si>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</si>
  <si>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</si>
  <si>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</si>
  <si>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奈良県五條市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</si>
  <si>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</si>
  <si>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</si>
  <si>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</si>
  <si>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</si>
  <si>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</si>
  <si>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</si>
  <si>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</si>
  <si>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</si>
  <si>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</si>
  <si>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</si>
  <si>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</si>
  <si>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</si>
  <si>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</si>
  <si>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</si>
  <si>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</si>
  <si>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</si>
  <si>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</si>
  <si>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</si>
  <si>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</si>
  <si>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</si>
  <si>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</si>
  <si>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</si>
  <si>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</si>
  <si>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</si>
  <si>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</si>
  <si>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</si>
  <si>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</si>
  <si>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</si>
  <si>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</si>
  <si>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</si>
  <si>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</si>
  <si>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</si>
  <si>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</si>
  <si>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</si>
  <si>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</si>
  <si>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</si>
  <si>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</si>
  <si>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</si>
  <si>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</si>
  <si>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</si>
  <si>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</si>
  <si>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</si>
  <si>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</si>
  <si>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</si>
  <si>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</si>
  <si>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</si>
  <si>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</si>
  <si>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</si>
  <si>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</si>
  <si>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</si>
  <si>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</si>
  <si>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</si>
  <si>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</si>
  <si>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</si>
  <si>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</si>
  <si>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</si>
  <si>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</si>
  <si>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</si>
  <si>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</si>
  <si>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</si>
  <si>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</si>
  <si>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</si>
  <si>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</si>
  <si>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</si>
  <si>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</si>
  <si>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</si>
  <si>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</si>
  <si>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</si>
  <si>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</si>
  <si>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</si>
  <si>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</si>
  <si>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</si>
  <si>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</si>
  <si>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</si>
  <si>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</si>
  <si>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</si>
  <si>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</si>
  <si>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</si>
  <si>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</si>
  <si>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</si>
  <si>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</si>
  <si>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</si>
  <si>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</si>
  <si>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</si>
  <si>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</si>
  <si>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</si>
  <si>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</si>
  <si>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</si>
  <si>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</si>
  <si>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</si>
  <si>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</si>
  <si>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</si>
  <si>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</si>
  <si>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</si>
  <si>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</si>
  <si>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</si>
  <si>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</si>
  <si>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</si>
  <si>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</si>
  <si>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</si>
  <si>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</si>
  <si>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</si>
  <si>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</si>
  <si>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</si>
  <si>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</si>
  <si>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</si>
  <si>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</si>
  <si>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</si>
  <si>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</si>
  <si>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</si>
  <si>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</si>
  <si>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</si>
  <si>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</si>
  <si>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</si>
  <si>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</si>
  <si>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</si>
  <si>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</si>
  <si>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</si>
  <si>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</si>
  <si>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</si>
  <si>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</si>
  <si>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</si>
  <si>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</si>
  <si>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</si>
  <si>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</si>
  <si>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</si>
  <si>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</si>
  <si>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</si>
  <si>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</si>
  <si>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</si>
  <si>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</si>
  <si>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</si>
  <si>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</si>
  <si>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</si>
  <si>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</si>
  <si>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</si>
  <si>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</si>
  <si>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</si>
  <si>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</si>
  <si>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</si>
  <si>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</si>
  <si>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</si>
  <si>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</si>
  <si>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</si>
  <si>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</si>
  <si>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</si>
  <si>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</si>
  <si>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</si>
  <si>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</si>
  <si>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</si>
  <si>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</si>
  <si>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</si>
  <si>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奈良県五條市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</si>
  <si>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</si>
  <si>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</si>
  <si>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</si>
  <si>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</si>
  <si>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</si>
  <si>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</si>
  <si>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</si>
  <si>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</si>
  <si>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</si>
  <si>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</si>
  <si>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</si>
  <si>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</si>
  <si>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</si>
  <si>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</si>
  <si>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</si>
  <si>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</si>
  <si>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</si>
  <si>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</si>
  <si>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</si>
  <si>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</si>
  <si>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</si>
  <si>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</si>
  <si>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</si>
  <si>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</si>
  <si>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</si>
  <si>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</si>
  <si>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</si>
  <si>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</si>
  <si>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</si>
  <si>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</si>
  <si>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</si>
  <si>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</si>
  <si>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</si>
  <si>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</si>
  <si>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</si>
  <si>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</si>
  <si>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</si>
  <si>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</si>
  <si>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</si>
  <si>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</si>
  <si>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</si>
  <si>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</si>
  <si>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</si>
  <si>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</si>
  <si>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</si>
  <si>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</si>
  <si>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</si>
  <si>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</si>
  <si>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</si>
  <si>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</si>
  <si>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</si>
  <si>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</si>
  <si>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</si>
  <si>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</si>
  <si>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</si>
  <si>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</si>
  <si>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</si>
  <si>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</si>
  <si>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</si>
  <si>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</si>
  <si>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</si>
  <si>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</si>
  <si>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</si>
  <si>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</si>
  <si>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</si>
  <si>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</si>
  <si>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</si>
  <si>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</si>
  <si>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</si>
  <si>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</si>
  <si>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</si>
  <si>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</si>
  <si>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</si>
  <si>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</si>
  <si>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</si>
  <si>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</si>
  <si>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</si>
  <si>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</si>
  <si>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</si>
  <si>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</si>
  <si>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</si>
  <si>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</si>
  <si>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</si>
  <si>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</si>
  <si>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</si>
  <si>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</si>
  <si>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</si>
  <si>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</si>
  <si>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</si>
  <si>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</si>
  <si>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</si>
  <si>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</si>
  <si>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</si>
  <si>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</si>
  <si>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</si>
  <si>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</si>
  <si>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</si>
  <si>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</si>
  <si>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</si>
  <si>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</si>
  <si>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</si>
  <si>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</si>
  <si>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</si>
  <si>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</si>
  <si>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</si>
  <si>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</si>
  <si>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</si>
  <si>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</si>
  <si>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</si>
  <si>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</si>
  <si>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</si>
  <si>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</si>
  <si>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</si>
  <si>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</si>
  <si>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</si>
  <si>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</si>
  <si>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</si>
  <si>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</si>
  <si>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</si>
  <si>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</si>
  <si>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</si>
  <si>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</si>
  <si>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</si>
  <si>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</si>
  <si>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</si>
  <si>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</si>
  <si>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</si>
  <si>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</si>
  <si>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</si>
  <si>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</si>
  <si>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</si>
  <si>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</si>
  <si>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</si>
  <si>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</si>
  <si>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</si>
  <si>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</si>
  <si>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</si>
  <si>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</si>
  <si>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</si>
  <si>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</si>
  <si>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</si>
  <si>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</si>
  <si>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</si>
  <si>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</si>
  <si>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</si>
  <si>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</si>
  <si>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</si>
  <si>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</si>
  <si>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</si>
  <si>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</si>
  <si>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</si>
  <si>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</si>
  <si>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</si>
  <si>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</si>
  <si>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</si>
  <si>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</si>
  <si>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</si>
  <si>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</si>
  <si>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</si>
  <si>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</si>
  <si>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</si>
  <si>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</si>
  <si>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</si>
  <si>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</si>
  <si>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</si>
  <si>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</si>
  <si>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</si>
  <si>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</si>
  <si>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</si>
  <si>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</si>
  <si>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</si>
  <si>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</si>
  <si>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</si>
  <si>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</si>
  <si>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</si>
  <si>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</si>
  <si>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</si>
  <si>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</si>
  <si>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</si>
  <si>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</si>
  <si>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</si>
  <si>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</si>
  <si>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</si>
  <si>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</si>
  <si>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</si>
  <si>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</si>
  <si>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</si>
  <si>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</si>
  <si>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</si>
  <si>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</si>
  <si>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11.81</t>
  </si>
  <si>
    <t>▲ 2.42</t>
  </si>
  <si>
    <t>水道事業会計</t>
  </si>
  <si>
    <t>一般会計</t>
  </si>
  <si>
    <t>介護保険特別会計</t>
  </si>
  <si>
    <t>下水道事業会計</t>
  </si>
  <si>
    <t>国民健康保険特別会計</t>
  </si>
  <si>
    <t>後期高齢者医療特別会計</t>
  </si>
  <si>
    <t>大塔診療所特別会計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</si>
  <si>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</si>
  <si>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</si>
  <si>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</si>
  <si>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</si>
  <si>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</si>
  <si>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</si>
  <si>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</si>
  <si>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</si>
  <si>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</si>
  <si>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</si>
  <si>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五條市土地開発公社</t>
    <rPh sb="0" eb="3">
      <t>ゴジョウシ</t>
    </rPh>
    <rPh sb="3" eb="7">
      <t>トチカイハツ</t>
    </rPh>
    <rPh sb="7" eb="9">
      <t>コウシャ</t>
    </rPh>
    <phoneticPr fontId="2"/>
  </si>
  <si>
    <t>-</t>
    <phoneticPr fontId="2"/>
  </si>
  <si>
    <t>○</t>
    <phoneticPr fontId="2"/>
  </si>
  <si>
    <t>奈良県市町村総合事務組合</t>
  </si>
  <si>
    <t>奈良広域水質検査センター組合</t>
  </si>
  <si>
    <t>奈良県住宅新築資金等貸付金回収管理組合</t>
  </si>
  <si>
    <t>奈良県後期高齢者医療広域連合</t>
  </si>
  <si>
    <t>やまと広域環境衛生事務組合</t>
  </si>
  <si>
    <t>奈良県広域消防組合</t>
  </si>
  <si>
    <t>南和広域医療企業団</t>
    <rPh sb="0" eb="2">
      <t>ナンワ</t>
    </rPh>
    <rPh sb="4" eb="6">
      <t>イリョウ</t>
    </rPh>
    <rPh sb="6" eb="8">
      <t>キギョウ</t>
    </rPh>
    <rPh sb="8" eb="9">
      <t>ダン</t>
    </rPh>
    <phoneticPr fontId="2"/>
  </si>
  <si>
    <t>地域振興基金</t>
    <rPh sb="0" eb="2">
      <t>チイキ</t>
    </rPh>
    <rPh sb="2" eb="4">
      <t>シンコウ</t>
    </rPh>
    <rPh sb="4" eb="6">
      <t>キキン</t>
    </rPh>
    <phoneticPr fontId="5"/>
  </si>
  <si>
    <t>職員退職手当基金</t>
    <rPh sb="0" eb="2">
      <t>ショクイン</t>
    </rPh>
    <rPh sb="2" eb="4">
      <t>タイショク</t>
    </rPh>
    <rPh sb="4" eb="6">
      <t>テアテ</t>
    </rPh>
    <rPh sb="6" eb="8">
      <t>キキン</t>
    </rPh>
    <phoneticPr fontId="5"/>
  </si>
  <si>
    <t>公共施設整備基金</t>
    <rPh sb="0" eb="2">
      <t>コウキョウ</t>
    </rPh>
    <rPh sb="2" eb="4">
      <t>シセツ</t>
    </rPh>
    <rPh sb="4" eb="6">
      <t>セイビ</t>
    </rPh>
    <rPh sb="6" eb="8">
      <t>キキン</t>
    </rPh>
    <phoneticPr fontId="5"/>
  </si>
  <si>
    <t>森林環境基金</t>
    <rPh sb="0" eb="4">
      <t>シンリンカンキョウ</t>
    </rPh>
    <rPh sb="4" eb="6">
      <t>キキン</t>
    </rPh>
    <phoneticPr fontId="2"/>
  </si>
  <si>
    <t>ふるさと五條市応援基金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</si>
</sst>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8D2E-43A6-847E-54C16BEE2C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89228</c:v>
                </c:pt>
                <c:pt idx="1">
                  <c:v>153871</c:v>
                </c:pt>
                <c:pt idx="2">
                  <c:v>166076</c:v>
                </c:pt>
                <c:pt idx="3">
                  <c:v>193941</c:v>
                </c:pt>
                <c:pt idx="4">
                  <c:v>37514</c:v>
                </c:pt>
              </c:numCache>
            </c:numRef>
          </c:val>
          <c:smooth val="0"/>
          <c:extLst>
            <c:ext xmlns:c16="http://schemas.microsoft.com/office/drawing/2014/chart" uri="{C3380CC4-5D6E-409C-BE32-E72D297353CC}">
              <c16:uniqueId val="{00000001-8D2E-43A6-847E-54C16BEE2C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2.81</c:v>
                </c:pt>
                <c:pt idx="1">
                  <c:v>1.87</c:v>
                </c:pt>
                <c:pt idx="2">
                  <c:v>6.9</c:v>
                </c:pt>
                <c:pt idx="3">
                  <c:v>5.84</c:v>
                </c:pt>
                <c:pt idx="4">
                  <c:v>6.84</c:v>
                </c:pt>
              </c:numCache>
            </c:numRef>
          </c:val>
          <c:extLst>
            <c:ext xmlns:c16="http://schemas.microsoft.com/office/drawing/2014/chart" uri="{C3380CC4-5D6E-409C-BE32-E72D297353CC}">
              <c16:uniqueId val="{00000000-4501-49D3-9695-4A59AECB33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13.95</c:v>
                </c:pt>
                <c:pt idx="1">
                  <c:v>12.57</c:v>
                </c:pt>
                <c:pt idx="2">
                  <c:v>12.14</c:v>
                </c:pt>
                <c:pt idx="3">
                  <c:v>15.06</c:v>
                </c:pt>
                <c:pt idx="4">
                  <c:v>15.69</c:v>
                </c:pt>
              </c:numCache>
            </c:numRef>
          </c:val>
          <c:extLst>
            <c:ext xmlns:c16="http://schemas.microsoft.com/office/drawing/2014/chart" uri="{C3380CC4-5D6E-409C-BE32-E72D297353CC}">
              <c16:uniqueId val="{00000001-4501-49D3-9695-4A59AECB33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-11.81</c:v>
                </c:pt>
                <c:pt idx="1">
                  <c:v>-2.42</c:v>
                </c:pt>
                <c:pt idx="2">
                  <c:v>5.0999999999999996</c:v>
                </c:pt>
                <c:pt idx="3">
                  <c:v>5.0599999999999996</c:v>
                </c:pt>
                <c:pt idx="4">
                  <c:v>2.0099999999999998</c:v>
                </c:pt>
              </c:numCache>
            </c:numRef>
          </c:val>
          <c:smooth val="0"/>
          <c:extLst>
            <c:ext xmlns:c16="http://schemas.microsoft.com/office/drawing/2014/chart" uri="{C3380CC4-5D6E-409C-BE32-E72D297353CC}">
              <c16:uniqueId val="{00000002-4501-49D3-9695-4A59AECB33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213-414E-B0F8-10DA00E5F7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13-414E-B0F8-10DA00E5F73B}"/>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213-414E-B0F8-10DA00E5F73B}"/>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13-414E-B0F8-10DA00E5F7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13-414E-B0F8-10DA00E5F73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0.22</c:v>
                </c:pt>
                <c:pt idx="4">
                  <c:v>#N/A</c:v>
                </c:pt>
                <c:pt idx="5">
                  <c:v>0.64</c:v>
                </c:pt>
                <c:pt idx="6">
                  <c:v>#N/A</c:v>
                </c:pt>
                <c:pt idx="7">
                  <c:v>0.1</c:v>
                </c:pt>
                <c:pt idx="8">
                  <c:v>#N/A</c:v>
                </c:pt>
                <c:pt idx="9">
                  <c:v>0.23</c:v>
                </c:pt>
              </c:numCache>
            </c:numRef>
          </c:val>
          <c:extLst>
            <c:ext xmlns:c16="http://schemas.microsoft.com/office/drawing/2014/chart" uri="{C3380CC4-5D6E-409C-BE32-E72D297353CC}">
              <c16:uniqueId val="{00000005-0213-414E-B0F8-10DA00E5F7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0.2</c:v>
                </c:pt>
                <c:pt idx="4">
                  <c:v>#N/A</c:v>
                </c:pt>
                <c:pt idx="5">
                  <c:v>0.13</c:v>
                </c:pt>
                <c:pt idx="6">
                  <c:v>#N/A</c:v>
                </c:pt>
                <c:pt idx="7">
                  <c:v>0.03</c:v>
                </c:pt>
                <c:pt idx="8">
                  <c:v>#N/A</c:v>
                </c:pt>
                <c:pt idx="9">
                  <c:v>0.65</c:v>
                </c:pt>
              </c:numCache>
            </c:numRef>
          </c:val>
          <c:extLst>
            <c:ext xmlns:c16="http://schemas.microsoft.com/office/drawing/2014/chart" uri="{C3380CC4-5D6E-409C-BE32-E72D297353CC}">
              <c16:uniqueId val="{00000006-0213-414E-B0F8-10DA00E5F73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0.52</c:v>
                </c:pt>
                <c:pt idx="4">
                  <c:v>#N/A</c:v>
                </c:pt>
                <c:pt idx="5">
                  <c:v>0.19</c:v>
                </c:pt>
                <c:pt idx="6">
                  <c:v>#N/A</c:v>
                </c:pt>
                <c:pt idx="7">
                  <c:v>0.47</c:v>
                </c:pt>
                <c:pt idx="8">
                  <c:v>#N/A</c:v>
                </c:pt>
                <c:pt idx="9">
                  <c:v>0.86</c:v>
                </c:pt>
              </c:numCache>
            </c:numRef>
          </c:val>
          <c:extLst>
            <c:ext xmlns:c16="http://schemas.microsoft.com/office/drawing/2014/chart" uri="{C3380CC4-5D6E-409C-BE32-E72D297353CC}">
              <c16:uniqueId val="{00000007-0213-414E-B0F8-10DA00E5F7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2.81</c:v>
                </c:pt>
                <c:pt idx="2">
                  <c:v>#N/A</c:v>
                </c:pt>
                <c:pt idx="3">
                  <c:v>1.86</c:v>
                </c:pt>
                <c:pt idx="4">
                  <c:v>#N/A</c:v>
                </c:pt>
                <c:pt idx="5">
                  <c:v>6.89</c:v>
                </c:pt>
                <c:pt idx="6">
                  <c:v>#N/A</c:v>
                </c:pt>
                <c:pt idx="7">
                  <c:v>5.84</c:v>
                </c:pt>
                <c:pt idx="8">
                  <c:v>#N/A</c:v>
                </c:pt>
                <c:pt idx="9">
                  <c:v>6.84</c:v>
                </c:pt>
              </c:numCache>
            </c:numRef>
          </c:val>
          <c:extLst>
            <c:ext xmlns:c16="http://schemas.microsoft.com/office/drawing/2014/chart" uri="{C3380CC4-5D6E-409C-BE32-E72D297353CC}">
              <c16:uniqueId val="{00000008-0213-414E-B0F8-10DA00E5F7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2.75</c:v>
                </c:pt>
                <c:pt idx="2">
                  <c:v>#N/A</c:v>
                </c:pt>
                <c:pt idx="3">
                  <c:v>4.91</c:v>
                </c:pt>
                <c:pt idx="4">
                  <c:v>#N/A</c:v>
                </c:pt>
                <c:pt idx="5">
                  <c:v>4.99</c:v>
                </c:pt>
                <c:pt idx="6">
                  <c:v>#N/A</c:v>
                </c:pt>
                <c:pt idx="7">
                  <c:v>4.22</c:v>
                </c:pt>
                <c:pt idx="8">
                  <c:v>#N/A</c:v>
                </c:pt>
                <c:pt idx="9">
                  <c:v>6.98</c:v>
                </c:pt>
              </c:numCache>
            </c:numRef>
          </c:val>
          <c:extLst>
            <c:ext xmlns:c16="http://schemas.microsoft.com/office/drawing/2014/chart" uri="{C3380CC4-5D6E-409C-BE32-E72D297353CC}">
              <c16:uniqueId val="{00000009-0213-414E-B0F8-10DA00E5F7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2783</c:v>
                </c:pt>
                <c:pt idx="5">
                  <c:v>2695</c:v>
                </c:pt>
                <c:pt idx="8">
                  <c:v>2780</c:v>
                </c:pt>
                <c:pt idx="11">
                  <c:v>2771</c:v>
                </c:pt>
                <c:pt idx="14">
                  <c:v>2621</c:v>
                </c:pt>
              </c:numCache>
            </c:numRef>
          </c:val>
          <c:extLst>
            <c:ext xmlns:c16="http://schemas.microsoft.com/office/drawing/2014/chart" uri="{C3380CC4-5D6E-409C-BE32-E72D297353CC}">
              <c16:uniqueId val="{00000000-FC4D-4A9F-95F7-039E168D97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4D-4A9F-95F7-039E168D97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4D-4A9F-95F7-039E168D97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186</c:v>
                </c:pt>
                <c:pt idx="3">
                  <c:v>193</c:v>
                </c:pt>
                <c:pt idx="6">
                  <c:v>200</c:v>
                </c:pt>
                <c:pt idx="9">
                  <c:v>148</c:v>
                </c:pt>
                <c:pt idx="12">
                  <c:v>90</c:v>
                </c:pt>
              </c:numCache>
            </c:numRef>
          </c:val>
          <c:extLst>
            <c:ext xmlns:c16="http://schemas.microsoft.com/office/drawing/2014/chart" uri="{C3380CC4-5D6E-409C-BE32-E72D297353CC}">
              <c16:uniqueId val="{00000003-FC4D-4A9F-95F7-039E168D97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905</c:v>
                </c:pt>
                <c:pt idx="3">
                  <c:v>745</c:v>
                </c:pt>
                <c:pt idx="6">
                  <c:v>682</c:v>
                </c:pt>
                <c:pt idx="9">
                  <c:v>644</c:v>
                </c:pt>
                <c:pt idx="12">
                  <c:v>621</c:v>
                </c:pt>
              </c:numCache>
            </c:numRef>
          </c:val>
          <c:extLst>
            <c:ext xmlns:c16="http://schemas.microsoft.com/office/drawing/2014/chart" uri="{C3380CC4-5D6E-409C-BE32-E72D297353CC}">
              <c16:uniqueId val="{00000004-FC4D-4A9F-95F7-039E168D97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4D-4A9F-95F7-039E168D97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4D-4A9F-95F7-039E168D97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2980</c:v>
                </c:pt>
                <c:pt idx="3">
                  <c:v>2878</c:v>
                </c:pt>
                <c:pt idx="6">
                  <c:v>2837</c:v>
                </c:pt>
                <c:pt idx="9">
                  <c:v>2690</c:v>
                </c:pt>
                <c:pt idx="12">
                  <c:v>2745</c:v>
                </c:pt>
              </c:numCache>
            </c:numRef>
          </c:val>
          <c:extLst>
            <c:ext xmlns:c16="http://schemas.microsoft.com/office/drawing/2014/chart" uri="{C3380CC4-5D6E-409C-BE32-E72D297353CC}">
              <c16:uniqueId val="{00000007-FC4D-4A9F-95F7-039E168D97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1288</c:v>
                </c:pt>
                <c:pt idx="2">
                  <c:v>#N/A</c:v>
                </c:pt>
                <c:pt idx="3">
                  <c:v>#N/A</c:v>
                </c:pt>
                <c:pt idx="4">
                  <c:v>1121</c:v>
                </c:pt>
                <c:pt idx="5">
                  <c:v>#N/A</c:v>
                </c:pt>
                <c:pt idx="6">
                  <c:v>#N/A</c:v>
                </c:pt>
                <c:pt idx="7">
                  <c:v>939</c:v>
                </c:pt>
                <c:pt idx="8">
                  <c:v>#N/A</c:v>
                </c:pt>
                <c:pt idx="9">
                  <c:v>#N/A</c:v>
                </c:pt>
                <c:pt idx="10">
                  <c:v>711</c:v>
                </c:pt>
                <c:pt idx="11">
                  <c:v>#N/A</c:v>
                </c:pt>
                <c:pt idx="12">
                  <c:v>#N/A</c:v>
                </c:pt>
                <c:pt idx="13">
                  <c:v>835</c:v>
                </c:pt>
                <c:pt idx="14">
                  <c:v>#N/A</c:v>
                </c:pt>
              </c:numCache>
            </c:numRef>
          </c:val>
          <c:smooth val="0"/>
          <c:extLst>
            <c:ext xmlns:c16="http://schemas.microsoft.com/office/drawing/2014/chart" uri="{C3380CC4-5D6E-409C-BE32-E72D297353CC}">
              <c16:uniqueId val="{00000008-FC4D-4A9F-95F7-039E168D97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23539</c:v>
                </c:pt>
                <c:pt idx="5">
                  <c:v>24460</c:v>
                </c:pt>
                <c:pt idx="8">
                  <c:v>24927</c:v>
                </c:pt>
                <c:pt idx="11">
                  <c:v>25864</c:v>
                </c:pt>
                <c:pt idx="14">
                  <c:v>23629</c:v>
                </c:pt>
              </c:numCache>
            </c:numRef>
          </c:val>
          <c:extLst>
            <c:ext xmlns:c16="http://schemas.microsoft.com/office/drawing/2014/chart" uri="{C3380CC4-5D6E-409C-BE32-E72D297353CC}">
              <c16:uniqueId val="{00000000-8E57-4DBE-A98D-29DA3156B1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1807</c:v>
                </c:pt>
                <c:pt idx="5">
                  <c:v>1698</c:v>
                </c:pt>
                <c:pt idx="8">
                  <c:v>1567</c:v>
                </c:pt>
                <c:pt idx="11">
                  <c:v>1466</c:v>
                </c:pt>
                <c:pt idx="14">
                  <c:v>1404</c:v>
                </c:pt>
              </c:numCache>
            </c:numRef>
          </c:val>
          <c:extLst>
            <c:ext xmlns:c16="http://schemas.microsoft.com/office/drawing/2014/chart" uri="{C3380CC4-5D6E-409C-BE32-E72D297353CC}">
              <c16:uniqueId val="{00000001-8E57-4DBE-A98D-29DA3156B1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3356</c:v>
                </c:pt>
                <c:pt idx="5">
                  <c:v>2982</c:v>
                </c:pt>
                <c:pt idx="8">
                  <c:v>2780</c:v>
                </c:pt>
                <c:pt idx="11">
                  <c:v>3272</c:v>
                </c:pt>
                <c:pt idx="14">
                  <c:v>3925</c:v>
                </c:pt>
              </c:numCache>
            </c:numRef>
          </c:val>
          <c:extLst>
            <c:ext xmlns:c16="http://schemas.microsoft.com/office/drawing/2014/chart" uri="{C3380CC4-5D6E-409C-BE32-E72D297353CC}">
              <c16:uniqueId val="{00000002-8E57-4DBE-A98D-29DA3156B1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57-4DBE-A98D-29DA3156B1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57-4DBE-A98D-29DA3156B1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1840</c:v>
                </c:pt>
                <c:pt idx="3">
                  <c:v>1751</c:v>
                </c:pt>
                <c:pt idx="6">
                  <c:v>1751</c:v>
                </c:pt>
                <c:pt idx="9">
                  <c:v>1887</c:v>
                </c:pt>
                <c:pt idx="12">
                  <c:v>1752</c:v>
                </c:pt>
              </c:numCache>
            </c:numRef>
          </c:val>
          <c:extLst>
            <c:ext xmlns:c16="http://schemas.microsoft.com/office/drawing/2014/chart" uri="{C3380CC4-5D6E-409C-BE32-E72D297353CC}">
              <c16:uniqueId val="{00000005-8E57-4DBE-A98D-29DA3156B1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2715</c:v>
                </c:pt>
                <c:pt idx="3">
                  <c:v>2343</c:v>
                </c:pt>
                <c:pt idx="6">
                  <c:v>2377</c:v>
                </c:pt>
                <c:pt idx="9">
                  <c:v>2246</c:v>
                </c:pt>
                <c:pt idx="12">
                  <c:v>2244</c:v>
                </c:pt>
              </c:numCache>
            </c:numRef>
          </c:val>
          <c:extLst>
            <c:ext xmlns:c16="http://schemas.microsoft.com/office/drawing/2014/chart" uri="{C3380CC4-5D6E-409C-BE32-E72D297353CC}">
              <c16:uniqueId val="{00000006-8E57-4DBE-A98D-29DA3156B1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1718</c:v>
                </c:pt>
                <c:pt idx="3">
                  <c:v>1533</c:v>
                </c:pt>
                <c:pt idx="6">
                  <c:v>1343</c:v>
                </c:pt>
                <c:pt idx="9">
                  <c:v>1313</c:v>
                </c:pt>
                <c:pt idx="12">
                  <c:v>1277</c:v>
                </c:pt>
              </c:numCache>
            </c:numRef>
          </c:val>
          <c:extLst>
            <c:ext xmlns:c16="http://schemas.microsoft.com/office/drawing/2014/chart" uri="{C3380CC4-5D6E-409C-BE32-E72D297353CC}">
              <c16:uniqueId val="{00000007-8E57-4DBE-A98D-29DA3156B1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6275</c:v>
                </c:pt>
                <c:pt idx="3">
                  <c:v>5927</c:v>
                </c:pt>
                <c:pt idx="6">
                  <c:v>5349</c:v>
                </c:pt>
                <c:pt idx="9">
                  <c:v>4880</c:v>
                </c:pt>
                <c:pt idx="12">
                  <c:v>4461</c:v>
                </c:pt>
              </c:numCache>
            </c:numRef>
          </c:val>
          <c:extLst>
            <c:ext xmlns:c16="http://schemas.microsoft.com/office/drawing/2014/chart" uri="{C3380CC4-5D6E-409C-BE32-E72D297353CC}">
              <c16:uniqueId val="{00000008-8E57-4DBE-A98D-29DA3156B1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57-4DBE-A98D-29DA3156B1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26255</c:v>
                </c:pt>
                <c:pt idx="3">
                  <c:v>27713</c:v>
                </c:pt>
                <c:pt idx="6">
                  <c:v>28759</c:v>
                </c:pt>
                <c:pt idx="9">
                  <c:v>29960</c:v>
                </c:pt>
                <c:pt idx="12">
                  <c:v>27706</c:v>
                </c:pt>
              </c:numCache>
            </c:numRef>
          </c:val>
          <c:extLst>
            <c:ext xmlns:c16="http://schemas.microsoft.com/office/drawing/2014/chart" uri="{C3380CC4-5D6E-409C-BE32-E72D297353CC}">
              <c16:uniqueId val="{0000000A-8E57-4DBE-A98D-29DA3156B1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10101</c:v>
                </c:pt>
                <c:pt idx="2">
                  <c:v>#N/A</c:v>
                </c:pt>
                <c:pt idx="3">
                  <c:v>#N/A</c:v>
                </c:pt>
                <c:pt idx="4">
                  <c:v>10126</c:v>
                </c:pt>
                <c:pt idx="5">
                  <c:v>#N/A</c:v>
                </c:pt>
                <c:pt idx="6">
                  <c:v>#N/A</c:v>
                </c:pt>
                <c:pt idx="7">
                  <c:v>10305</c:v>
                </c:pt>
                <c:pt idx="8">
                  <c:v>#N/A</c:v>
                </c:pt>
                <c:pt idx="9">
                  <c:v>#N/A</c:v>
                </c:pt>
                <c:pt idx="10">
                  <c:v>9685</c:v>
                </c:pt>
                <c:pt idx="11">
                  <c:v>#N/A</c:v>
                </c:pt>
                <c:pt idx="12">
                  <c:v>#N/A</c:v>
                </c:pt>
                <c:pt idx="13">
                  <c:v>8484</c:v>
                </c:pt>
                <c:pt idx="14">
                  <c:v>#N/A</c:v>
                </c:pt>
              </c:numCache>
            </c:numRef>
          </c:val>
          <c:smooth val="0"/>
          <c:extLst>
            <c:ext xmlns:c16="http://schemas.microsoft.com/office/drawing/2014/chart" uri="{C3380CC4-5D6E-409C-BE32-E72D297353CC}">
              <c16:uniqueId val="{0000000B-8E57-4DBE-A98D-29DA3156B1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1343</c:v>
                </c:pt>
                <c:pt idx="1">
                  <c:v>1725</c:v>
                </c:pt>
                <c:pt idx="2">
                  <c:v>1725</c:v>
                </c:pt>
              </c:numCache>
            </c:numRef>
          </c:val>
          <c:extLst>
            <c:ext xmlns:c16="http://schemas.microsoft.com/office/drawing/2014/chart" uri="{C3380CC4-5D6E-409C-BE32-E72D297353CC}">
              <c16:uniqueId val="{00000000-D4A9-4CD4-9939-94CB80156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648</c:v>
                </c:pt>
                <c:pt idx="1">
                  <c:v>684</c:v>
                </c:pt>
                <c:pt idx="2">
                  <c:v>952</c:v>
                </c:pt>
              </c:numCache>
            </c:numRef>
          </c:val>
          <c:extLst>
            <c:ext xmlns:c16="http://schemas.microsoft.com/office/drawing/2014/chart" uri="{C3380CC4-5D6E-409C-BE32-E72D297353CC}">
              <c16:uniqueId val="{00000001-D4A9-4CD4-9939-94CB80156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2527</c:v>
                </c:pt>
                <c:pt idx="1">
                  <c:v>2678</c:v>
                </c:pt>
                <c:pt idx="2">
                  <c:v>2924</c:v>
                </c:pt>
              </c:numCache>
            </c:numRef>
          </c:val>
          <c:extLst>
            <c:ext xmlns:c16="http://schemas.microsoft.com/office/drawing/2014/chart" uri="{C3380CC4-5D6E-409C-BE32-E72D297353CC}">
              <c16:uniqueId val="{00000002-D4A9-4CD4-9939-94CB80156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を行ったことにより、元利償還金が増加。新庁舎建設事業、認定こども園建設事業等の大規模事業の償還猶予の終了により、実質公債費比率の分子の増加が見込まれる。緊急度・優先度等の的確な把握に基づく事業の選択と計画的実施の徹底等により起債に依存しない財政運営、交付税算入割合の高い有利な事業債等の活用により、公債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公営企業債等繰入見込額、組合等負担等見込額は平成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継続して減少傾向にある。また、一般会計に係る地方債の現在高についても、新庁舎整備事業や認定こども園整備事業等の大型事業が完了したこと、繰上償還及び地方債の新発債発行の抑制等により減少に転じた。今後も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年度においては、公債費に対して減債基金を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百万円、ふるさと納税寄付金充当分としてふるさと五條市応援基金を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百万円を取り崩した一方で、決算剰余金等を財源として減債基金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百万円やふるさと五條市応援寄付金の積立等により、基金全体で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・今後、数年間は公債費の償還財源確保のため決算剰余金等を財源として減債基金への積立を継続予定。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②職員退職手当基金　 　　：　職員の退職手当支給の資金として活用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③公共施設整備基金　　 　：　新庁舎整備事業を含め公共施設の整備の財源として活用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④森林環境基金　　　　 　：　森林整備及びその促進に要する経費の財源として活用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⑤ふるさと五條市応援基金 ：　ふるさと納税寄附金等の適正な運用に活用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①該当なし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②後年度に発生する退職金の充当財源として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③該当なし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年度森林整備事業の財源分として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年度寄附金分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・基金の運用利益のみ積立てのため増減なし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・年度間の財源調整及び不測の事態に対応するため、財政調整基金の残高については、標準財政規模の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億円程度の保有に努める。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新庁舎整備事業、認定こども園整備事業等による公債費の償還が予定されているため、減債基金を活用し年度毎の公債費負担の平準化を図ると共に、将来負担に対する備えとして減債基金の残高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28,039
27,610
292.02
19,425,021
18,667,099
752,294
10,997,539
27,706,430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が著しい過疎地域であることに加え、市内に中心となる産業が少ないこと等が要因で財政基盤が弱く、類似団体平均を常に下回っている。今後も人口減少や高齢化が見込まれるため、事業・経費の見直し及び重点化による歳出の削減・抑制、地域産業の振興、また未利用財産の活用、売払い等の取組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170180</xdr:rowOff>
    </xdr:to>
    <xdr:cxnSp macro="">
      <xdr:nvCxnSpPr>
        <xdr:cNvPr id="70" name="直線コネクタ 69"/>
        <xdr:cNvCxnSpPr/>
      </xdr:nvCxnSpPr>
      <xdr:spPr>
        <a:xfrm>
          <a:off x="3225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新庁舎建設事業、認定こども園整備事業の終了に伴い、歳出が減少したものの、地方交付税等の歳入についても減少。経常収支比率は前年度より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今後、社会保障関係経費の増加が見込まれるため、各事業費を的確に把握、財政見通しを綿密にし、可能な限り市債新規発行を抑制、行財政改革を継続的に進め計画的な行政経営を行い、より経常経費の削減・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84001</xdr:rowOff>
    </xdr:to>
    <xdr:cxnSp macro="">
      <xdr:nvCxnSpPr>
        <xdr:cNvPr id="132" name="直線コネクタ 131"/>
        <xdr:cNvCxnSpPr/>
      </xdr:nvCxnSpPr>
      <xdr:spPr>
        <a:xfrm>
          <a:off x="4114800" y="1030205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60</xdr:row>
      <xdr:rowOff>166733</xdr:rowOff>
    </xdr:to>
    <xdr:cxnSp macro="">
      <xdr:nvCxnSpPr>
        <xdr:cNvPr id="135" name="直線コネクタ 134"/>
        <xdr:cNvCxnSpPr/>
      </xdr:nvCxnSpPr>
      <xdr:spPr>
        <a:xfrm flipV="1">
          <a:off x="3225800" y="10302059"/>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146957</xdr:rowOff>
    </xdr:to>
    <xdr:cxnSp macro="">
      <xdr:nvCxnSpPr>
        <xdr:cNvPr id="138" name="直線コネクタ 137"/>
        <xdr:cNvCxnSpPr/>
      </xdr:nvCxnSpPr>
      <xdr:spPr>
        <a:xfrm flipV="1">
          <a:off x="2336800" y="1045373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103051</xdr:rowOff>
    </xdr:to>
    <xdr:cxnSp macro="">
      <xdr:nvCxnSpPr>
        <xdr:cNvPr id="141" name="直線コネクタ 140"/>
        <xdr:cNvCxnSpPr/>
      </xdr:nvCxnSpPr>
      <xdr:spPr>
        <a:xfrm flipV="1">
          <a:off x="1447800" y="106054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1" name="楕円 150"/>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2" name="財政構造の弾力性該当値テキスト"/>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3" name="楕円 152"/>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50636</xdr:rowOff>
    </xdr:from>
    <xdr:ext cx="736600" cy="259045"/>
    <xdr:sp macro="" textlink="">
      <xdr:nvSpPr>
        <xdr:cNvPr id="154" name="テキスト ボックス 153"/>
        <xdr:cNvSpPr txBox="1"/>
      </xdr:nvSpPr>
      <xdr:spPr>
        <a:xfrm>
          <a:off x="3733800" y="1033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5" name="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6" name="テキスト ボックス 155"/>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96157</xdr:rowOff>
    </xdr:from>
    <xdr:to>
      <xdr:col>11</xdr:col>
      <xdr:colOff>82550</xdr:colOff>
      <xdr:row>62</xdr:row>
      <xdr:rowOff>26307</xdr:rowOff>
    </xdr:to>
    <xdr:sp macro="" textlink="">
      <xdr:nvSpPr>
        <xdr:cNvPr id="157" name="楕円 156"/>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11084</xdr:rowOff>
    </xdr:from>
    <xdr:ext cx="762000" cy="259045"/>
    <xdr:sp macro="" textlink="">
      <xdr:nvSpPr>
        <xdr:cNvPr id="158" name="テキスト ボックス 157"/>
        <xdr:cNvSpPr txBox="1"/>
      </xdr:nvSpPr>
      <xdr:spPr>
        <a:xfrm>
          <a:off x="1955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59" name="楕円 158"/>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138628</xdr:rowOff>
    </xdr:from>
    <xdr:ext cx="762000" cy="259045"/>
    <xdr:sp macro="" textlink="">
      <xdr:nvSpPr>
        <xdr:cNvPr id="160" name="テキスト ボックス 159"/>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人件費・物件費等の人口１人当たりの金額が前年度より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要因として新庁舎移転関係経費や新型コロナウイルスワクチン接種事業等の感染症の対応経費減少に伴うものである。今後も引き続き事務事業の見直し、指定管理者制度等による民間活力の導入、人員配置及び事務事業の効率化を図り、計画的な施設管理を進め、コスト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28480</xdr:rowOff>
    </xdr:from>
    <xdr:to>
      <xdr:col>23</xdr:col>
      <xdr:colOff>133350</xdr:colOff>
      <xdr:row>82</xdr:row>
      <xdr:rowOff>51915</xdr:rowOff>
    </xdr:to>
    <xdr:cxnSp macro="">
      <xdr:nvCxnSpPr>
        <xdr:cNvPr id="196" name="直線コネクタ 195"/>
        <xdr:cNvCxnSpPr/>
      </xdr:nvCxnSpPr>
      <xdr:spPr>
        <a:xfrm flipV="1">
          <a:off x="4114800" y="14087380"/>
          <a:ext cx="838200" cy="2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14726</xdr:rowOff>
    </xdr:from>
    <xdr:to>
      <xdr:col>19</xdr:col>
      <xdr:colOff>133350</xdr:colOff>
      <xdr:row>82</xdr:row>
      <xdr:rowOff>51915</xdr:rowOff>
    </xdr:to>
    <xdr:cxnSp macro="">
      <xdr:nvCxnSpPr>
        <xdr:cNvPr id="199" name="直線コネクタ 198"/>
        <xdr:cNvCxnSpPr/>
      </xdr:nvCxnSpPr>
      <xdr:spPr>
        <a:xfrm>
          <a:off x="3225800" y="14073626"/>
          <a:ext cx="889000" cy="3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163035</xdr:rowOff>
    </xdr:from>
    <xdr:to>
      <xdr:col>15</xdr:col>
      <xdr:colOff>82550</xdr:colOff>
      <xdr:row>82</xdr:row>
      <xdr:rowOff>14726</xdr:rowOff>
    </xdr:to>
    <xdr:cxnSp macro="">
      <xdr:nvCxnSpPr>
        <xdr:cNvPr id="202" name="直線コネクタ 201"/>
        <xdr:cNvCxnSpPr/>
      </xdr:nvCxnSpPr>
      <xdr:spPr>
        <a:xfrm>
          <a:off x="2336800" y="14050485"/>
          <a:ext cx="8890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144571</xdr:rowOff>
    </xdr:from>
    <xdr:to>
      <xdr:col>11</xdr:col>
      <xdr:colOff>31750</xdr:colOff>
      <xdr:row>81</xdr:row>
      <xdr:rowOff>163035</xdr:rowOff>
    </xdr:to>
    <xdr:cxnSp macro="">
      <xdr:nvCxnSpPr>
        <xdr:cNvPr id="205" name="直線コネクタ 204"/>
        <xdr:cNvCxnSpPr/>
      </xdr:nvCxnSpPr>
      <xdr:spPr>
        <a:xfrm>
          <a:off x="1447800" y="14032021"/>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149130</xdr:rowOff>
    </xdr:from>
    <xdr:to>
      <xdr:col>23</xdr:col>
      <xdr:colOff>184150</xdr:colOff>
      <xdr:row>82</xdr:row>
      <xdr:rowOff>79280</xdr:rowOff>
    </xdr:to>
    <xdr:sp macro="" textlink="">
      <xdr:nvSpPr>
        <xdr:cNvPr id="215" name="楕円 214"/>
        <xdr:cNvSpPr/>
      </xdr:nvSpPr>
      <xdr:spPr>
        <a:xfrm>
          <a:off x="4902200" y="140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165657</xdr:rowOff>
    </xdr:from>
    <xdr:ext cx="762000" cy="259045"/>
    <xdr:sp macro="" textlink="">
      <xdr:nvSpPr>
        <xdr:cNvPr id="216" name="人件費・物件費等の状況該当値テキスト"/>
        <xdr:cNvSpPr txBox="1"/>
      </xdr:nvSpPr>
      <xdr:spPr>
        <a:xfrm>
          <a:off x="5041900" y="1388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1115</xdr:rowOff>
    </xdr:from>
    <xdr:to>
      <xdr:col>19</xdr:col>
      <xdr:colOff>184150</xdr:colOff>
      <xdr:row>82</xdr:row>
      <xdr:rowOff>102715</xdr:rowOff>
    </xdr:to>
    <xdr:sp macro="" textlink="">
      <xdr:nvSpPr>
        <xdr:cNvPr id="217" name="楕円 216"/>
        <xdr:cNvSpPr/>
      </xdr:nvSpPr>
      <xdr:spPr>
        <a:xfrm>
          <a:off x="4064000" y="140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87492</xdr:rowOff>
    </xdr:from>
    <xdr:ext cx="736600" cy="259045"/>
    <xdr:sp macro="" textlink="">
      <xdr:nvSpPr>
        <xdr:cNvPr id="218" name="テキスト ボックス 217"/>
        <xdr:cNvSpPr txBox="1"/>
      </xdr:nvSpPr>
      <xdr:spPr>
        <a:xfrm>
          <a:off x="3733800" y="1414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135376</xdr:rowOff>
    </xdr:from>
    <xdr:to>
      <xdr:col>15</xdr:col>
      <xdr:colOff>133350</xdr:colOff>
      <xdr:row>82</xdr:row>
      <xdr:rowOff>65526</xdr:rowOff>
    </xdr:to>
    <xdr:sp macro="" textlink="">
      <xdr:nvSpPr>
        <xdr:cNvPr id="219" name="楕円 218"/>
        <xdr:cNvSpPr/>
      </xdr:nvSpPr>
      <xdr:spPr>
        <a:xfrm>
          <a:off x="3175000" y="140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75703</xdr:rowOff>
    </xdr:from>
    <xdr:ext cx="762000" cy="259045"/>
    <xdr:sp macro="" textlink="">
      <xdr:nvSpPr>
        <xdr:cNvPr id="220" name="テキスト ボックス 219"/>
        <xdr:cNvSpPr txBox="1"/>
      </xdr:nvSpPr>
      <xdr:spPr>
        <a:xfrm>
          <a:off x="2844800" y="137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112235</xdr:rowOff>
    </xdr:from>
    <xdr:to>
      <xdr:col>11</xdr:col>
      <xdr:colOff>82550</xdr:colOff>
      <xdr:row>82</xdr:row>
      <xdr:rowOff>42385</xdr:rowOff>
    </xdr:to>
    <xdr:sp macro="" textlink="">
      <xdr:nvSpPr>
        <xdr:cNvPr id="221" name="楕円 220"/>
        <xdr:cNvSpPr/>
      </xdr:nvSpPr>
      <xdr:spPr>
        <a:xfrm>
          <a:off x="2286000" y="139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52562</xdr:rowOff>
    </xdr:from>
    <xdr:ext cx="762000" cy="259045"/>
    <xdr:sp macro="" textlink="">
      <xdr:nvSpPr>
        <xdr:cNvPr id="222" name="テキスト ボックス 221"/>
        <xdr:cNvSpPr txBox="1"/>
      </xdr:nvSpPr>
      <xdr:spPr>
        <a:xfrm>
          <a:off x="1955800" y="1376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93771</xdr:rowOff>
    </xdr:from>
    <xdr:to>
      <xdr:col>7</xdr:col>
      <xdr:colOff>31750</xdr:colOff>
      <xdr:row>82</xdr:row>
      <xdr:rowOff>23921</xdr:rowOff>
    </xdr:to>
    <xdr:sp macro="" textlink="">
      <xdr:nvSpPr>
        <xdr:cNvPr id="223" name="楕円 222"/>
        <xdr:cNvSpPr/>
      </xdr:nvSpPr>
      <xdr:spPr>
        <a:xfrm>
          <a:off x="1397000" y="139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34098</xdr:rowOff>
    </xdr:from>
    <xdr:ext cx="762000" cy="259045"/>
    <xdr:sp macro="" textlink="">
      <xdr:nvSpPr>
        <xdr:cNvPr id="224" name="テキスト ボックス 223"/>
        <xdr:cNvSpPr txBox="1"/>
      </xdr:nvSpPr>
      <xdr:spPr>
        <a:xfrm>
          <a:off x="1066800" y="137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合併以降継続して、類似団体平均を下回る水準で推移している。志望者減等の問題解決のため、社会人採用枠等も行い、引き続き給与水準の適正化に努める。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138995</xdr:rowOff>
    </xdr:to>
    <xdr:cxnSp macro="">
      <xdr:nvCxnSpPr>
        <xdr:cNvPr id="258" name="直線コネクタ 257"/>
        <xdr:cNvCxnSpPr/>
      </xdr:nvCxnSpPr>
      <xdr:spPr>
        <a:xfrm flipV="1">
          <a:off x="16179800" y="146184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138995</xdr:rowOff>
    </xdr:to>
    <xdr:cxnSp macro="">
      <xdr:nvCxnSpPr>
        <xdr:cNvPr id="261" name="直線コネクタ 260"/>
        <xdr:cNvCxnSpPr/>
      </xdr:nvCxnSpPr>
      <xdr:spPr>
        <a:xfrm>
          <a:off x="15290800" y="144843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125589</xdr:rowOff>
    </xdr:to>
    <xdr:cxnSp macro="">
      <xdr:nvCxnSpPr>
        <xdr:cNvPr id="264" name="直線コネクタ 263"/>
        <xdr:cNvCxnSpPr/>
      </xdr:nvCxnSpPr>
      <xdr:spPr>
        <a:xfrm flipV="1">
          <a:off x="14401800" y="1448435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7" name="直線コネクタ 266"/>
        <xdr:cNvCxnSpPr/>
      </xdr:nvCxnSpPr>
      <xdr:spPr>
        <a:xfrm>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7" name="楕円 276"/>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8"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9" name="楕円 278"/>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0" name="テキスト ボックス 279"/>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2" name="テキスト ボックス 281"/>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3" name="楕円 282"/>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4" name="テキスト ボックス 283"/>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5" name="楕円 284"/>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6" name="テキスト ボックス 285"/>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職員数は市村合併により増加したが、職員定数の削減や常備消防の広域化等により職員数は減少した。しかし近年は人口減少により類似団体平均を上回っている。人口に比して面積が大きく、そのほとんどが過疎地域であることなどから、一定の行政サービス維持のため合理化が難しい部門もあるが、行政サービスを維持しつつ、ＩＣＴの活用等による事務事業の効率化や管理施設の見直し・削減等により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145808</xdr:rowOff>
    </xdr:from>
    <xdr:to>
      <xdr:col>81</xdr:col>
      <xdr:colOff>44450</xdr:colOff>
      <xdr:row>62</xdr:row>
      <xdr:rowOff>21469</xdr:rowOff>
    </xdr:to>
    <xdr:cxnSp macro="">
      <xdr:nvCxnSpPr>
        <xdr:cNvPr id="323" name="直線コネクタ 322"/>
        <xdr:cNvCxnSpPr/>
      </xdr:nvCxnSpPr>
      <xdr:spPr>
        <a:xfrm flipV="1">
          <a:off x="16179800" y="10604258"/>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62</xdr:row>
      <xdr:rowOff>21469</xdr:rowOff>
    </xdr:to>
    <xdr:cxnSp macro="">
      <xdr:nvCxnSpPr>
        <xdr:cNvPr id="326" name="直線コネクタ 325"/>
        <xdr:cNvCxnSpPr/>
      </xdr:nvCxnSpPr>
      <xdr:spPr>
        <a:xfrm>
          <a:off x="15290800" y="1062149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61</xdr:row>
      <xdr:rowOff>166491</xdr:rowOff>
    </xdr:to>
    <xdr:cxnSp macro="">
      <xdr:nvCxnSpPr>
        <xdr:cNvPr id="329" name="直線コネクタ 328"/>
        <xdr:cNvCxnSpPr/>
      </xdr:nvCxnSpPr>
      <xdr:spPr>
        <a:xfrm flipV="1">
          <a:off x="14401800" y="106214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142361</xdr:rowOff>
    </xdr:from>
    <xdr:to>
      <xdr:col>68</xdr:col>
      <xdr:colOff>152400</xdr:colOff>
      <xdr:row>61</xdr:row>
      <xdr:rowOff>166491</xdr:rowOff>
    </xdr:to>
    <xdr:cxnSp macro="">
      <xdr:nvCxnSpPr>
        <xdr:cNvPr id="332" name="直線コネクタ 331"/>
        <xdr:cNvCxnSpPr/>
      </xdr:nvCxnSpPr>
      <xdr:spPr>
        <a:xfrm>
          <a:off x="13512800" y="106008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95008</xdr:rowOff>
    </xdr:from>
    <xdr:to>
      <xdr:col>81</xdr:col>
      <xdr:colOff>95250</xdr:colOff>
      <xdr:row>62</xdr:row>
      <xdr:rowOff>25158</xdr:rowOff>
    </xdr:to>
    <xdr:sp macro="" textlink="">
      <xdr:nvSpPr>
        <xdr:cNvPr id="342" name="楕円 341"/>
        <xdr:cNvSpPr/>
      </xdr:nvSpPr>
      <xdr:spPr>
        <a:xfrm>
          <a:off x="169672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67085</xdr:rowOff>
    </xdr:from>
    <xdr:ext cx="762000" cy="259045"/>
    <xdr:sp macro="" textlink="">
      <xdr:nvSpPr>
        <xdr:cNvPr id="343" name="定員管理の状況該当値テキスト"/>
        <xdr:cNvSpPr txBox="1"/>
      </xdr:nvSpPr>
      <xdr:spPr>
        <a:xfrm>
          <a:off x="17106900" y="105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44" name="楕円 343"/>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45" name="テキスト ボックス 344"/>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6" name="楕円 345"/>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27171</xdr:rowOff>
    </xdr:from>
    <xdr:ext cx="762000" cy="259045"/>
    <xdr:sp macro="" textlink="">
      <xdr:nvSpPr>
        <xdr:cNvPr id="347" name="テキスト ボックス 346"/>
        <xdr:cNvSpPr txBox="1"/>
      </xdr:nvSpPr>
      <xdr:spPr>
        <a:xfrm>
          <a:off x="14909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115691</xdr:rowOff>
    </xdr:from>
    <xdr:to>
      <xdr:col>68</xdr:col>
      <xdr:colOff>203200</xdr:colOff>
      <xdr:row>62</xdr:row>
      <xdr:rowOff>45841</xdr:rowOff>
    </xdr:to>
    <xdr:sp macro="" textlink="">
      <xdr:nvSpPr>
        <xdr:cNvPr id="348" name="楕円 347"/>
        <xdr:cNvSpPr/>
      </xdr:nvSpPr>
      <xdr:spPr>
        <a:xfrm>
          <a:off x="14351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30618</xdr:rowOff>
    </xdr:from>
    <xdr:ext cx="762000" cy="259045"/>
    <xdr:sp macro="" textlink="">
      <xdr:nvSpPr>
        <xdr:cNvPr id="349" name="テキスト ボックス 348"/>
        <xdr:cNvSpPr txBox="1"/>
      </xdr:nvSpPr>
      <xdr:spPr>
        <a:xfrm>
          <a:off x="14020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91561</xdr:rowOff>
    </xdr:from>
    <xdr:to>
      <xdr:col>64</xdr:col>
      <xdr:colOff>152400</xdr:colOff>
      <xdr:row>62</xdr:row>
      <xdr:rowOff>21711</xdr:rowOff>
    </xdr:to>
    <xdr:sp macro="" textlink="">
      <xdr:nvSpPr>
        <xdr:cNvPr id="350" name="楕円 349"/>
        <xdr:cNvSpPr/>
      </xdr:nvSpPr>
      <xdr:spPr>
        <a:xfrm>
          <a:off x="13462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6488</xdr:rowOff>
    </xdr:from>
    <xdr:ext cx="762000" cy="259045"/>
    <xdr:sp macro="" textlink="">
      <xdr:nvSpPr>
        <xdr:cNvPr id="351" name="テキスト ボックス 350"/>
        <xdr:cNvSpPr txBox="1"/>
      </xdr:nvSpPr>
      <xdr:spPr>
        <a:xfrm>
          <a:off x="13131800" y="1063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が、病院建設事業債償還負担金や広域塵芥処理施設整備事業及び養護老人ホーム花咲寮整備事業に伴う事業債償還の負担が大きいことなどから、類似団体に比べ依然として高い水準にある。数値の改善に向けて新規事業等の抑制、計画的な行財政運営、有利な財源の活用等により実質的な公債費の削減・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54187</xdr:rowOff>
    </xdr:to>
    <xdr:cxnSp macro="">
      <xdr:nvCxnSpPr>
        <xdr:cNvPr id="385" name="直線コネクタ 384"/>
        <xdr:cNvCxnSpPr/>
      </xdr:nvCxnSpPr>
      <xdr:spPr>
        <a:xfrm flipV="1">
          <a:off x="16179800" y="63737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106468</xdr:rowOff>
    </xdr:to>
    <xdr:cxnSp macro="">
      <xdr:nvCxnSpPr>
        <xdr:cNvPr id="388" name="直線コネクタ 387"/>
        <xdr:cNvCxnSpPr/>
      </xdr:nvCxnSpPr>
      <xdr:spPr>
        <a:xfrm flipV="1">
          <a:off x="15290800" y="639783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106468</xdr:rowOff>
    </xdr:from>
    <xdr:to>
      <xdr:col>72</xdr:col>
      <xdr:colOff>203200</xdr:colOff>
      <xdr:row>37</xdr:row>
      <xdr:rowOff>138642</xdr:rowOff>
    </xdr:to>
    <xdr:cxnSp macro="">
      <xdr:nvCxnSpPr>
        <xdr:cNvPr id="391" name="直線コネクタ 390"/>
        <xdr:cNvCxnSpPr/>
      </xdr:nvCxnSpPr>
      <xdr:spPr>
        <a:xfrm flipV="1">
          <a:off x="14401800" y="645011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144674</xdr:rowOff>
    </xdr:to>
    <xdr:cxnSp macro="">
      <xdr:nvCxnSpPr>
        <xdr:cNvPr id="394" name="直線コネクタ 393"/>
        <xdr:cNvCxnSpPr/>
      </xdr:nvCxnSpPr>
      <xdr:spPr>
        <a:xfrm flipV="1">
          <a:off x="13512800" y="648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4" name="楕円 403"/>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5" name="公債費負担の状況該当値テキスト"/>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6" name="楕円 405"/>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7" name="テキスト ボックス 406"/>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55668</xdr:rowOff>
    </xdr:from>
    <xdr:to>
      <xdr:col>73</xdr:col>
      <xdr:colOff>44450</xdr:colOff>
      <xdr:row>37</xdr:row>
      <xdr:rowOff>157268</xdr:rowOff>
    </xdr:to>
    <xdr:sp macro="" textlink="">
      <xdr:nvSpPr>
        <xdr:cNvPr id="408" name="楕円 407"/>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142046</xdr:rowOff>
    </xdr:from>
    <xdr:ext cx="762000" cy="259045"/>
    <xdr:sp macro="" textlink="">
      <xdr:nvSpPr>
        <xdr:cNvPr id="409" name="テキスト ボックス 408"/>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10" name="楕円 409"/>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2769</xdr:rowOff>
    </xdr:from>
    <xdr:ext cx="762000" cy="259045"/>
    <xdr:sp macro="" textlink="">
      <xdr:nvSpPr>
        <xdr:cNvPr id="411" name="テキスト ボックス 410"/>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93874</xdr:rowOff>
    </xdr:from>
    <xdr:to>
      <xdr:col>64</xdr:col>
      <xdr:colOff>152400</xdr:colOff>
      <xdr:row>38</xdr:row>
      <xdr:rowOff>24024</xdr:rowOff>
    </xdr:to>
    <xdr:sp macro="" textlink="">
      <xdr:nvSpPr>
        <xdr:cNvPr id="412" name="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主な要因としては退職手当債等の繰上償還や財政調整基金及び減債基金等への基金への積立を行うことで充当可能基金が増加したことによるものである。しかし、類似団体平均に比べ依然として高い数値になっている。今後においても交付税算入率の高い起債の活用を図りながら、事業等の厳しい選択と集中、計画的かつ効率的な行財政運営等により、更なる負債の削減・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85280</xdr:rowOff>
    </xdr:from>
    <xdr:to>
      <xdr:col>81</xdr:col>
      <xdr:colOff>44450</xdr:colOff>
      <xdr:row>18</xdr:row>
      <xdr:rowOff>143192</xdr:rowOff>
    </xdr:to>
    <xdr:cxnSp macro="">
      <xdr:nvCxnSpPr>
        <xdr:cNvPr id="443" name="直線コネクタ 442"/>
        <xdr:cNvCxnSpPr/>
      </xdr:nvCxnSpPr>
      <xdr:spPr>
        <a:xfrm flipV="1">
          <a:off x="16179800" y="317138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143192</xdr:rowOff>
    </xdr:from>
    <xdr:to>
      <xdr:col>77</xdr:col>
      <xdr:colOff>44450</xdr:colOff>
      <xdr:row>19</xdr:row>
      <xdr:rowOff>43529</xdr:rowOff>
    </xdr:to>
    <xdr:cxnSp macro="">
      <xdr:nvCxnSpPr>
        <xdr:cNvPr id="446" name="直線コネクタ 445"/>
        <xdr:cNvCxnSpPr/>
      </xdr:nvCxnSpPr>
      <xdr:spPr>
        <a:xfrm flipV="1">
          <a:off x="15290800" y="3229292"/>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43529</xdr:rowOff>
    </xdr:from>
    <xdr:to>
      <xdr:col>72</xdr:col>
      <xdr:colOff>203200</xdr:colOff>
      <xdr:row>19</xdr:row>
      <xdr:rowOff>57404</xdr:rowOff>
    </xdr:to>
    <xdr:cxnSp macro="">
      <xdr:nvCxnSpPr>
        <xdr:cNvPr id="449" name="直線コネクタ 448"/>
        <xdr:cNvCxnSpPr/>
      </xdr:nvCxnSpPr>
      <xdr:spPr>
        <a:xfrm flipV="1">
          <a:off x="14401800" y="330107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56801</xdr:rowOff>
    </xdr:from>
    <xdr:to>
      <xdr:col>68</xdr:col>
      <xdr:colOff>152400</xdr:colOff>
      <xdr:row>19</xdr:row>
      <xdr:rowOff>57404</xdr:rowOff>
    </xdr:to>
    <xdr:cxnSp macro="">
      <xdr:nvCxnSpPr>
        <xdr:cNvPr id="452" name="直線コネクタ 451"/>
        <xdr:cNvCxnSpPr/>
      </xdr:nvCxnSpPr>
      <xdr:spPr>
        <a:xfrm>
          <a:off x="13512800" y="3314351"/>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34480</xdr:rowOff>
    </xdr:from>
    <xdr:to>
      <xdr:col>81</xdr:col>
      <xdr:colOff>95250</xdr:colOff>
      <xdr:row>18</xdr:row>
      <xdr:rowOff>136080</xdr:rowOff>
    </xdr:to>
    <xdr:sp macro="" textlink="">
      <xdr:nvSpPr>
        <xdr:cNvPr id="462" name="楕円 461"/>
        <xdr:cNvSpPr/>
      </xdr:nvSpPr>
      <xdr:spPr>
        <a:xfrm>
          <a:off x="16967200" y="31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6557</xdr:rowOff>
    </xdr:from>
    <xdr:ext cx="762000" cy="259045"/>
    <xdr:sp macro="" textlink="">
      <xdr:nvSpPr>
        <xdr:cNvPr id="463" name="将来負担の状況該当値テキスト"/>
        <xdr:cNvSpPr txBox="1"/>
      </xdr:nvSpPr>
      <xdr:spPr>
        <a:xfrm>
          <a:off x="17106900" y="30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92392</xdr:rowOff>
    </xdr:from>
    <xdr:to>
      <xdr:col>77</xdr:col>
      <xdr:colOff>95250</xdr:colOff>
      <xdr:row>19</xdr:row>
      <xdr:rowOff>22542</xdr:rowOff>
    </xdr:to>
    <xdr:sp macro="" textlink="">
      <xdr:nvSpPr>
        <xdr:cNvPr id="464" name="楕円 463"/>
        <xdr:cNvSpPr/>
      </xdr:nvSpPr>
      <xdr:spPr>
        <a:xfrm>
          <a:off x="16129000" y="31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7319</xdr:rowOff>
    </xdr:from>
    <xdr:ext cx="736600" cy="259045"/>
    <xdr:sp macro="" textlink="">
      <xdr:nvSpPr>
        <xdr:cNvPr id="465" name="テキスト ボックス 464"/>
        <xdr:cNvSpPr txBox="1"/>
      </xdr:nvSpPr>
      <xdr:spPr>
        <a:xfrm>
          <a:off x="15798800" y="326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164179</xdr:rowOff>
    </xdr:from>
    <xdr:to>
      <xdr:col>73</xdr:col>
      <xdr:colOff>44450</xdr:colOff>
      <xdr:row>19</xdr:row>
      <xdr:rowOff>94329</xdr:rowOff>
    </xdr:to>
    <xdr:sp macro="" textlink="">
      <xdr:nvSpPr>
        <xdr:cNvPr id="466" name="楕円 465"/>
        <xdr:cNvSpPr/>
      </xdr:nvSpPr>
      <xdr:spPr>
        <a:xfrm>
          <a:off x="15240000" y="32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79106</xdr:rowOff>
    </xdr:from>
    <xdr:ext cx="762000" cy="259045"/>
    <xdr:sp macro="" textlink="">
      <xdr:nvSpPr>
        <xdr:cNvPr id="467" name="テキスト ボックス 466"/>
        <xdr:cNvSpPr txBox="1"/>
      </xdr:nvSpPr>
      <xdr:spPr>
        <a:xfrm>
          <a:off x="14909800" y="33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6604</xdr:rowOff>
    </xdr:from>
    <xdr:to>
      <xdr:col>68</xdr:col>
      <xdr:colOff>203200</xdr:colOff>
      <xdr:row>19</xdr:row>
      <xdr:rowOff>108204</xdr:rowOff>
    </xdr:to>
    <xdr:sp macro="" textlink="">
      <xdr:nvSpPr>
        <xdr:cNvPr id="468" name="楕円 467"/>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92981</xdr:rowOff>
    </xdr:from>
    <xdr:ext cx="762000" cy="259045"/>
    <xdr:sp macro="" textlink="">
      <xdr:nvSpPr>
        <xdr:cNvPr id="469" name="テキスト ボックス 468"/>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6001</xdr:rowOff>
    </xdr:from>
    <xdr:to>
      <xdr:col>64</xdr:col>
      <xdr:colOff>152400</xdr:colOff>
      <xdr:row>19</xdr:row>
      <xdr:rowOff>107601</xdr:rowOff>
    </xdr:to>
    <xdr:sp macro="" textlink="">
      <xdr:nvSpPr>
        <xdr:cNvPr id="470" name="楕円 469"/>
        <xdr:cNvSpPr/>
      </xdr:nvSpPr>
      <xdr:spPr>
        <a:xfrm>
          <a:off x="13462000" y="32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92378</xdr:rowOff>
    </xdr:from>
    <xdr:ext cx="762000" cy="259045"/>
    <xdr:sp macro="" textlink="">
      <xdr:nvSpPr>
        <xdr:cNvPr id="471" name="テキスト ボックス 470"/>
        <xdr:cNvSpPr txBox="1"/>
      </xdr:nvSpPr>
      <xdr:spPr>
        <a:xfrm>
          <a:off x="13131800" y="334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28,039
27,610
292.02
19,425,021
18,667,099
752,294
10,997,539
27,706,430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年度に定年退職者退職金が一時的に増加していたものが、平時水準に戻ったことから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％減少し、類似団体平均を下回っている。今後も定員管理の計画等に基づく職員数や給与水準の適正化に努める。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165100</xdr:rowOff>
    </xdr:to>
    <xdr:cxnSp macro="">
      <xdr:nvCxnSpPr>
        <xdr:cNvPr id="66" name="直線コネクタ 65"/>
        <xdr:cNvCxnSpPr/>
      </xdr:nvCxnSpPr>
      <xdr:spPr>
        <a:xfrm flipV="1">
          <a:off x="3987800" y="6306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165100</xdr:rowOff>
    </xdr:to>
    <xdr:cxnSp macro="">
      <xdr:nvCxnSpPr>
        <xdr:cNvPr id="69" name="直線コネクタ 68"/>
        <xdr:cNvCxnSpPr/>
      </xdr:nvCxnSpPr>
      <xdr:spPr>
        <a:xfrm>
          <a:off x="3098800" y="616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161290</xdr:rowOff>
    </xdr:to>
    <xdr:cxnSp macro="">
      <xdr:nvCxnSpPr>
        <xdr:cNvPr id="72" name="直線コネクタ 71"/>
        <xdr:cNvCxnSpPr/>
      </xdr:nvCxnSpPr>
      <xdr:spPr>
        <a:xfrm>
          <a:off x="2209800" y="607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111760</xdr:rowOff>
    </xdr:to>
    <xdr:cxnSp macro="">
      <xdr:nvCxnSpPr>
        <xdr:cNvPr id="75" name="直線コネクタ 74"/>
        <xdr:cNvCxnSpPr/>
      </xdr:nvCxnSpPr>
      <xdr:spPr>
        <a:xfrm flipV="1">
          <a:off x="1320800" y="607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物件費については、新庁舎建設事業、認定こども園整備事業の終了に伴い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％減少。類似団体平均を下回った。ＩＣＴの活用等による事務事業の効率化及び各種経費の内容改善・見直し、施設管理方法の統廃合等を進め、経費の削減・抑制に努める。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99786</xdr:rowOff>
    </xdr:to>
    <xdr:cxnSp macro="">
      <xdr:nvCxnSpPr>
        <xdr:cNvPr id="129" name="直線コネクタ 128"/>
        <xdr:cNvCxnSpPr/>
      </xdr:nvCxnSpPr>
      <xdr:spPr>
        <a:xfrm flipV="1">
          <a:off x="15671800" y="2701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48079</xdr:rowOff>
    </xdr:to>
    <xdr:cxnSp macro="">
      <xdr:nvCxnSpPr>
        <xdr:cNvPr id="132" name="直線コネクタ 131"/>
        <xdr:cNvCxnSpPr/>
      </xdr:nvCxnSpPr>
      <xdr:spPr>
        <a:xfrm flipV="1">
          <a:off x="14782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29029</xdr:rowOff>
    </xdr:to>
    <xdr:cxnSp macro="">
      <xdr:nvCxnSpPr>
        <xdr:cNvPr id="135" name="直線コネクタ 134"/>
        <xdr:cNvCxnSpPr/>
      </xdr:nvCxnSpPr>
      <xdr:spPr>
        <a:xfrm flipV="1">
          <a:off x="13893800" y="2962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18</xdr:row>
      <xdr:rowOff>29029</xdr:rowOff>
    </xdr:to>
    <xdr:cxnSp macro="">
      <xdr:nvCxnSpPr>
        <xdr:cNvPr id="138" name="直線コネクタ 137"/>
        <xdr:cNvCxnSpPr/>
      </xdr:nvCxnSpPr>
      <xdr:spPr>
        <a:xfrm>
          <a:off x="13004800" y="28321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障害者自立支援給付費等の扶助費が増加しているものの、扶助費に係る経常経費が類似団体平均を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％下回っている。しかしながら、障害福祉サービスの利用増加の社会情勢等を鑑みると今後も増加すると予測され、疾病予防対策や生活困窮者自立支援等を促進し、扶助費増加の抑制に努める。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0</xdr:rowOff>
    </xdr:to>
    <xdr:cxnSp macro="">
      <xdr:nvCxnSpPr>
        <xdr:cNvPr id="190" name="直線コネクタ 189"/>
        <xdr:cNvCxnSpPr/>
      </xdr:nvCxnSpPr>
      <xdr:spPr>
        <a:xfrm>
          <a:off x="3987800" y="9499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120650</xdr:rowOff>
    </xdr:to>
    <xdr:cxnSp macro="">
      <xdr:nvCxnSpPr>
        <xdr:cNvPr id="193" name="直線コネクタ 192"/>
        <xdr:cNvCxnSpPr/>
      </xdr:nvCxnSpPr>
      <xdr:spPr>
        <a:xfrm flipV="1">
          <a:off x="3098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57</xdr:row>
      <xdr:rowOff>146050</xdr:rowOff>
    </xdr:to>
    <xdr:cxnSp macro="">
      <xdr:nvCxnSpPr>
        <xdr:cNvPr id="196" name="直線コネクタ 195"/>
        <xdr:cNvCxnSpPr/>
      </xdr:nvCxnSpPr>
      <xdr:spPr>
        <a:xfrm flipV="1">
          <a:off x="2209800" y="95504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9" name="直線コネクタ 198"/>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公営企業会計及び特別会計への繰出金について、後期高齢者医療特別会計の増加に伴う特別会計への繰出金の増加により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％悪化したものの、類似団体をやや下回って推移している。今後も計画的かつ効率的な事業実施及び経費の削減・抑制、自主財源の確保を徹底し、繰出金の抑制に努める。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56</xdr:row>
      <xdr:rowOff>50800</xdr:rowOff>
    </xdr:to>
    <xdr:cxnSp macro="">
      <xdr:nvCxnSpPr>
        <xdr:cNvPr id="251" name="直線コネクタ 250"/>
        <xdr:cNvCxnSpPr/>
      </xdr:nvCxnSpPr>
      <xdr:spPr>
        <a:xfrm>
          <a:off x="15671800" y="93395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77470</xdr:rowOff>
    </xdr:to>
    <xdr:cxnSp macro="">
      <xdr:nvCxnSpPr>
        <xdr:cNvPr id="254" name="直線コネクタ 253"/>
        <xdr:cNvCxnSpPr/>
      </xdr:nvCxnSpPr>
      <xdr:spPr>
        <a:xfrm flipV="1">
          <a:off x="14782800" y="9339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57" name="直線コネクタ 256"/>
        <xdr:cNvCxnSpPr/>
      </xdr:nvCxnSpPr>
      <xdr:spPr>
        <a:xfrm flipV="1">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58</xdr:row>
      <xdr:rowOff>127000</xdr:rowOff>
    </xdr:to>
    <xdr:cxnSp macro="">
      <xdr:nvCxnSpPr>
        <xdr:cNvPr id="260" name="直線コネクタ 259"/>
        <xdr:cNvCxnSpPr/>
      </xdr:nvCxnSpPr>
      <xdr:spPr>
        <a:xfrm flipV="1">
          <a:off x="13004800" y="95453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2" name="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4" name="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南和広域医療企業団負担金および広域消防組合負担金の減少により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かし、今後も、南和広域医療企業団の病院、やまと広域環境衛生事務組合の広域塵芥処理施設等へ補助費が多額のため負担金に大きな変動は見込めないが、補助金をはじめ補助費等の効率的かつ適切な運用と執行によりいっそ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149860</xdr:rowOff>
    </xdr:to>
    <xdr:cxnSp macro="">
      <xdr:nvCxnSpPr>
        <xdr:cNvPr id="309" name="直線コネクタ 308"/>
        <xdr:cNvCxnSpPr/>
      </xdr:nvCxnSpPr>
      <xdr:spPr>
        <a:xfrm flipV="1">
          <a:off x="15671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115570</xdr:rowOff>
    </xdr:to>
    <xdr:cxnSp macro="">
      <xdr:nvCxnSpPr>
        <xdr:cNvPr id="312" name="直線コネクタ 311"/>
        <xdr:cNvCxnSpPr/>
      </xdr:nvCxnSpPr>
      <xdr:spPr>
        <a:xfrm flipV="1">
          <a:off x="14782800" y="6322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115570</xdr:rowOff>
    </xdr:to>
    <xdr:cxnSp macro="">
      <xdr:nvCxnSpPr>
        <xdr:cNvPr id="315" name="直線コネクタ 314"/>
        <xdr:cNvCxnSpPr/>
      </xdr:nvCxnSpPr>
      <xdr:spPr>
        <a:xfrm>
          <a:off x="13893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115570</xdr:rowOff>
    </xdr:to>
    <xdr:cxnSp macro="">
      <xdr:nvCxnSpPr>
        <xdr:cNvPr id="318" name="直線コネクタ 317"/>
        <xdr:cNvCxnSpPr/>
      </xdr:nvCxnSpPr>
      <xdr:spPr>
        <a:xfrm>
          <a:off x="13004800" y="63174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平均に比べ高い数値で推移。今後、経常一般財源の減少が予想されるなか、新庁舎整備、認定こども園整備等の大規模建設事業の償還開始に伴い、今後も高い数値で推移することが予想される。そのため、普通建設事業の縮小により市債新規発行の抑制等の公債費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147955</xdr:rowOff>
    </xdr:from>
    <xdr:to>
      <xdr:col>24</xdr:col>
      <xdr:colOff>25400</xdr:colOff>
      <xdr:row>75</xdr:row>
      <xdr:rowOff>161289</xdr:rowOff>
    </xdr:to>
    <xdr:cxnSp macro="">
      <xdr:nvCxnSpPr>
        <xdr:cNvPr id="369" name="直線コネクタ 368"/>
        <xdr:cNvCxnSpPr/>
      </xdr:nvCxnSpPr>
      <xdr:spPr>
        <a:xfrm flipV="1">
          <a:off x="3987800" y="130067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161289</xdr:rowOff>
    </xdr:to>
    <xdr:cxnSp macro="">
      <xdr:nvCxnSpPr>
        <xdr:cNvPr id="372" name="直線コネクタ 371"/>
        <xdr:cNvCxnSpPr/>
      </xdr:nvCxnSpPr>
      <xdr:spPr>
        <a:xfrm>
          <a:off x="3098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3175</xdr:rowOff>
    </xdr:to>
    <xdr:cxnSp macro="">
      <xdr:nvCxnSpPr>
        <xdr:cNvPr id="375" name="直線コネクタ 374"/>
        <xdr:cNvCxnSpPr/>
      </xdr:nvCxnSpPr>
      <xdr:spPr>
        <a:xfrm flipV="1">
          <a:off x="2209800" y="13020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xdr:rowOff>
    </xdr:from>
    <xdr:to>
      <xdr:col>11</xdr:col>
      <xdr:colOff>9525</xdr:colOff>
      <xdr:row>76</xdr:row>
      <xdr:rowOff>22225</xdr:rowOff>
    </xdr:to>
    <xdr:cxnSp macro="">
      <xdr:nvCxnSpPr>
        <xdr:cNvPr id="378" name="直線コネクタ 377"/>
        <xdr:cNvCxnSpPr/>
      </xdr:nvCxnSpPr>
      <xdr:spPr>
        <a:xfrm flipV="1">
          <a:off x="1320800" y="13033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97155</xdr:rowOff>
    </xdr:from>
    <xdr:to>
      <xdr:col>24</xdr:col>
      <xdr:colOff>76200</xdr:colOff>
      <xdr:row>76</xdr:row>
      <xdr:rowOff>27305</xdr:rowOff>
    </xdr:to>
    <xdr:sp macro="" textlink="">
      <xdr:nvSpPr>
        <xdr:cNvPr id="388" name="楕円 387"/>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69232</xdr:rowOff>
    </xdr:from>
    <xdr:ext cx="762000" cy="259045"/>
    <xdr:sp macro="" textlink="">
      <xdr:nvSpPr>
        <xdr:cNvPr id="389"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0" name="楕円 389"/>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25416</xdr:rowOff>
    </xdr:from>
    <xdr:ext cx="736600" cy="259045"/>
    <xdr:sp macro="" textlink="">
      <xdr:nvSpPr>
        <xdr:cNvPr id="391" name="テキスト ボックス 390"/>
        <xdr:cNvSpPr txBox="1"/>
      </xdr:nvSpPr>
      <xdr:spPr>
        <a:xfrm>
          <a:off x="3606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2" name="楕円 391"/>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25416</xdr:rowOff>
    </xdr:from>
    <xdr:ext cx="762000" cy="259045"/>
    <xdr:sp macro="" textlink="">
      <xdr:nvSpPr>
        <xdr:cNvPr id="393" name="テキスト ボックス 392"/>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123825</xdr:rowOff>
    </xdr:from>
    <xdr:to>
      <xdr:col>11</xdr:col>
      <xdr:colOff>60325</xdr:colOff>
      <xdr:row>76</xdr:row>
      <xdr:rowOff>53975</xdr:rowOff>
    </xdr:to>
    <xdr:sp macro="" textlink="">
      <xdr:nvSpPr>
        <xdr:cNvPr id="394" name="楕円 393"/>
        <xdr:cNvSpPr/>
      </xdr:nvSpPr>
      <xdr:spPr>
        <a:xfrm>
          <a:off x="2159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38752</xdr:rowOff>
    </xdr:from>
    <xdr:ext cx="762000" cy="259045"/>
    <xdr:sp macro="" textlink="">
      <xdr:nvSpPr>
        <xdr:cNvPr id="395" name="テキスト ボックス 394"/>
        <xdr:cNvSpPr txBox="1"/>
      </xdr:nvSpPr>
      <xdr:spPr>
        <a:xfrm>
          <a:off x="1828800" y="130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142875</xdr:rowOff>
    </xdr:from>
    <xdr:to>
      <xdr:col>6</xdr:col>
      <xdr:colOff>171450</xdr:colOff>
      <xdr:row>76</xdr:row>
      <xdr:rowOff>73025</xdr:rowOff>
    </xdr:to>
    <xdr:sp macro="" textlink="">
      <xdr:nvSpPr>
        <xdr:cNvPr id="396" name="楕円 395"/>
        <xdr:cNvSpPr/>
      </xdr:nvSpPr>
      <xdr:spPr>
        <a:xfrm>
          <a:off x="1270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57802</xdr:rowOff>
    </xdr:from>
    <xdr:ext cx="762000" cy="259045"/>
    <xdr:sp macro="" textlink="">
      <xdr:nvSpPr>
        <xdr:cNvPr id="397" name="テキスト ボックス 396"/>
        <xdr:cNvSpPr txBox="1"/>
      </xdr:nvSpPr>
      <xdr:spPr>
        <a:xfrm>
          <a:off x="939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公債費以外の経費の経常収支比率は、減少傾向であったものの扶助費の増加が主な要因となり前年度より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％増加した。類似団体平均を下回っているものの、広域消防組合、南和広域医療企業団等への負担金の影響が大きいため、今後も引き続き各経費において更なる改善・改革を進め、財政の健全化を図る。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75</xdr:row>
      <xdr:rowOff>28702</xdr:rowOff>
    </xdr:to>
    <xdr:cxnSp macro="">
      <xdr:nvCxnSpPr>
        <xdr:cNvPr id="428" name="直線コネクタ 427"/>
        <xdr:cNvCxnSpPr/>
      </xdr:nvCxnSpPr>
      <xdr:spPr>
        <a:xfrm>
          <a:off x="15671800" y="127640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75</xdr:row>
      <xdr:rowOff>106426</xdr:rowOff>
    </xdr:to>
    <xdr:cxnSp macro="">
      <xdr:nvCxnSpPr>
        <xdr:cNvPr id="431" name="直線コネクタ 430"/>
        <xdr:cNvCxnSpPr/>
      </xdr:nvCxnSpPr>
      <xdr:spPr>
        <a:xfrm flipV="1">
          <a:off x="14782800" y="127640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104139</xdr:rowOff>
    </xdr:to>
    <xdr:cxnSp macro="">
      <xdr:nvCxnSpPr>
        <xdr:cNvPr id="434" name="直線コネクタ 433"/>
        <xdr:cNvCxnSpPr/>
      </xdr:nvCxnSpPr>
      <xdr:spPr>
        <a:xfrm flipV="1">
          <a:off x="13893800" y="129651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56135</xdr:rowOff>
    </xdr:to>
    <xdr:cxnSp macro="">
      <xdr:nvCxnSpPr>
        <xdr:cNvPr id="437" name="直線コネクタ 436"/>
        <xdr:cNvCxnSpPr/>
      </xdr:nvCxnSpPr>
      <xdr:spPr>
        <a:xfrm flipV="1">
          <a:off x="13004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7" name="楕円 446"/>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8"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49" name="楕円 448"/>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50" name="テキスト ボックス 449"/>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51" name="楕円 450"/>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2" name="テキスト ボックス 451"/>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5" name="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6" name="テキスト ボックス 455"/>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157012</xdr:rowOff>
    </xdr:from>
    <xdr:to>
      <xdr:col>29</xdr:col>
      <xdr:colOff>127000</xdr:colOff>
      <xdr:row>16</xdr:row>
      <xdr:rowOff>40763</xdr:rowOff>
    </xdr:to>
    <xdr:cxnSp macro="">
      <xdr:nvCxnSpPr>
        <xdr:cNvPr id="52" name="直線コネクタ 51"/>
        <xdr:cNvCxnSpPr/>
      </xdr:nvCxnSpPr>
      <xdr:spPr bwMode="auto">
        <a:xfrm>
          <a:off x="5003800" y="2776387"/>
          <a:ext cx="647700" cy="5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113883</xdr:rowOff>
    </xdr:from>
    <xdr:to>
      <xdr:col>26</xdr:col>
      <xdr:colOff>50800</xdr:colOff>
      <xdr:row>15</xdr:row>
      <xdr:rowOff>157012</xdr:rowOff>
    </xdr:to>
    <xdr:cxnSp macro="">
      <xdr:nvCxnSpPr>
        <xdr:cNvPr id="55" name="直線コネクタ 54"/>
        <xdr:cNvCxnSpPr/>
      </xdr:nvCxnSpPr>
      <xdr:spPr bwMode="auto">
        <a:xfrm>
          <a:off x="4305300" y="2733258"/>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113883</xdr:rowOff>
    </xdr:from>
    <xdr:to>
      <xdr:col>22</xdr:col>
      <xdr:colOff>114300</xdr:colOff>
      <xdr:row>16</xdr:row>
      <xdr:rowOff>53347</xdr:rowOff>
    </xdr:to>
    <xdr:cxnSp macro="">
      <xdr:nvCxnSpPr>
        <xdr:cNvPr id="58" name="直線コネクタ 57"/>
        <xdr:cNvCxnSpPr/>
      </xdr:nvCxnSpPr>
      <xdr:spPr bwMode="auto">
        <a:xfrm flipV="1">
          <a:off x="3606800" y="2733258"/>
          <a:ext cx="698500" cy="11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53347</xdr:rowOff>
    </xdr:from>
    <xdr:to>
      <xdr:col>18</xdr:col>
      <xdr:colOff>177800</xdr:colOff>
      <xdr:row>16</xdr:row>
      <xdr:rowOff>66552</xdr:rowOff>
    </xdr:to>
    <xdr:cxnSp macro="">
      <xdr:nvCxnSpPr>
        <xdr:cNvPr id="61" name="直線コネクタ 60"/>
        <xdr:cNvCxnSpPr/>
      </xdr:nvCxnSpPr>
      <xdr:spPr bwMode="auto">
        <a:xfrm flipV="1">
          <a:off x="2908300" y="2844172"/>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161413</xdr:rowOff>
    </xdr:from>
    <xdr:to>
      <xdr:col>29</xdr:col>
      <xdr:colOff>177800</xdr:colOff>
      <xdr:row>16</xdr:row>
      <xdr:rowOff>91563</xdr:rowOff>
    </xdr:to>
    <xdr:sp macro="" textlink="">
      <xdr:nvSpPr>
        <xdr:cNvPr id="71" name="楕円 70"/>
        <xdr:cNvSpPr/>
      </xdr:nvSpPr>
      <xdr:spPr bwMode="auto">
        <a:xfrm>
          <a:off x="5600700" y="278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6490</xdr:rowOff>
    </xdr:from>
    <xdr:ext cx="762000" cy="259045"/>
    <xdr:sp macro="" textlink="">
      <xdr:nvSpPr>
        <xdr:cNvPr id="72" name="人口1人当たり決算額の推移該当値テキスト130"/>
        <xdr:cNvSpPr txBox="1"/>
      </xdr:nvSpPr>
      <xdr:spPr>
        <a:xfrm>
          <a:off x="5740400" y="262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106212</xdr:rowOff>
    </xdr:from>
    <xdr:to>
      <xdr:col>26</xdr:col>
      <xdr:colOff>101600</xdr:colOff>
      <xdr:row>16</xdr:row>
      <xdr:rowOff>36362</xdr:rowOff>
    </xdr:to>
    <xdr:sp macro="" textlink="">
      <xdr:nvSpPr>
        <xdr:cNvPr id="73" name="楕円 72"/>
        <xdr:cNvSpPr/>
      </xdr:nvSpPr>
      <xdr:spPr bwMode="auto">
        <a:xfrm>
          <a:off x="4953000" y="272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46539</xdr:rowOff>
    </xdr:from>
    <xdr:ext cx="736600" cy="259045"/>
    <xdr:sp macro="" textlink="">
      <xdr:nvSpPr>
        <xdr:cNvPr id="74" name="テキスト ボックス 73"/>
        <xdr:cNvSpPr txBox="1"/>
      </xdr:nvSpPr>
      <xdr:spPr>
        <a:xfrm>
          <a:off x="4622800" y="249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63083</xdr:rowOff>
    </xdr:from>
    <xdr:to>
      <xdr:col>22</xdr:col>
      <xdr:colOff>165100</xdr:colOff>
      <xdr:row>15</xdr:row>
      <xdr:rowOff>164683</xdr:rowOff>
    </xdr:to>
    <xdr:sp macro="" textlink="">
      <xdr:nvSpPr>
        <xdr:cNvPr id="75" name="楕円 74"/>
        <xdr:cNvSpPr/>
      </xdr:nvSpPr>
      <xdr:spPr bwMode="auto">
        <a:xfrm>
          <a:off x="4254500" y="268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3410</xdr:rowOff>
    </xdr:from>
    <xdr:ext cx="762000" cy="259045"/>
    <xdr:sp macro="" textlink="">
      <xdr:nvSpPr>
        <xdr:cNvPr id="76" name="テキスト ボックス 75"/>
        <xdr:cNvSpPr txBox="1"/>
      </xdr:nvSpPr>
      <xdr:spPr>
        <a:xfrm>
          <a:off x="3924300" y="24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2547</xdr:rowOff>
    </xdr:from>
    <xdr:to>
      <xdr:col>19</xdr:col>
      <xdr:colOff>38100</xdr:colOff>
      <xdr:row>16</xdr:row>
      <xdr:rowOff>104147</xdr:rowOff>
    </xdr:to>
    <xdr:sp macro="" textlink="">
      <xdr:nvSpPr>
        <xdr:cNvPr id="77" name="楕円 76"/>
        <xdr:cNvSpPr/>
      </xdr:nvSpPr>
      <xdr:spPr bwMode="auto">
        <a:xfrm>
          <a:off x="3556000" y="279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114324</xdr:rowOff>
    </xdr:from>
    <xdr:ext cx="762000" cy="259045"/>
    <xdr:sp macro="" textlink="">
      <xdr:nvSpPr>
        <xdr:cNvPr id="78" name="テキスト ボックス 77"/>
        <xdr:cNvSpPr txBox="1"/>
      </xdr:nvSpPr>
      <xdr:spPr>
        <a:xfrm>
          <a:off x="3225800" y="256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15752</xdr:rowOff>
    </xdr:from>
    <xdr:to>
      <xdr:col>15</xdr:col>
      <xdr:colOff>101600</xdr:colOff>
      <xdr:row>16</xdr:row>
      <xdr:rowOff>117352</xdr:rowOff>
    </xdr:to>
    <xdr:sp macro="" textlink="">
      <xdr:nvSpPr>
        <xdr:cNvPr id="79" name="楕円 78"/>
        <xdr:cNvSpPr/>
      </xdr:nvSpPr>
      <xdr:spPr bwMode="auto">
        <a:xfrm>
          <a:off x="2857500" y="280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127529</xdr:rowOff>
    </xdr:from>
    <xdr:ext cx="762000" cy="259045"/>
    <xdr:sp macro="" textlink="">
      <xdr:nvSpPr>
        <xdr:cNvPr id="80" name="テキスト ボックス 79"/>
        <xdr:cNvSpPr txBox="1"/>
      </xdr:nvSpPr>
      <xdr:spPr>
        <a:xfrm>
          <a:off x="2527300" y="25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318483</xdr:rowOff>
    </xdr:from>
    <xdr:to>
      <xdr:col>29</xdr:col>
      <xdr:colOff>127000</xdr:colOff>
      <xdr:row>37</xdr:row>
      <xdr:rowOff>337517</xdr:rowOff>
    </xdr:to>
    <xdr:cxnSp macro="">
      <xdr:nvCxnSpPr>
        <xdr:cNvPr id="114" name="直線コネクタ 113"/>
        <xdr:cNvCxnSpPr/>
      </xdr:nvCxnSpPr>
      <xdr:spPr bwMode="auto">
        <a:xfrm flipV="1">
          <a:off x="5003800" y="7443183"/>
          <a:ext cx="647700" cy="1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303260</xdr:rowOff>
    </xdr:from>
    <xdr:ext cx="762000" cy="259045"/>
    <xdr:sp macro="" textlink="">
      <xdr:nvSpPr>
        <xdr:cNvPr id="115" name="人口1人当たり決算額の推移平均値テキスト445"/>
        <xdr:cNvSpPr txBox="1"/>
      </xdr:nvSpPr>
      <xdr:spPr>
        <a:xfrm>
          <a:off x="5740400" y="742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309933</xdr:rowOff>
    </xdr:from>
    <xdr:to>
      <xdr:col>26</xdr:col>
      <xdr:colOff>50800</xdr:colOff>
      <xdr:row>37</xdr:row>
      <xdr:rowOff>337517</xdr:rowOff>
    </xdr:to>
    <xdr:cxnSp macro="">
      <xdr:nvCxnSpPr>
        <xdr:cNvPr id="117" name="直線コネクタ 116"/>
        <xdr:cNvCxnSpPr/>
      </xdr:nvCxnSpPr>
      <xdr:spPr bwMode="auto">
        <a:xfrm>
          <a:off x="4305300" y="7434633"/>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289938</xdr:rowOff>
    </xdr:from>
    <xdr:to>
      <xdr:col>22</xdr:col>
      <xdr:colOff>114300</xdr:colOff>
      <xdr:row>37</xdr:row>
      <xdr:rowOff>309933</xdr:rowOff>
    </xdr:to>
    <xdr:cxnSp macro="">
      <xdr:nvCxnSpPr>
        <xdr:cNvPr id="120" name="直線コネクタ 119"/>
        <xdr:cNvCxnSpPr/>
      </xdr:nvCxnSpPr>
      <xdr:spPr bwMode="auto">
        <a:xfrm>
          <a:off x="3606800" y="7414638"/>
          <a:ext cx="6985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272226</xdr:rowOff>
    </xdr:from>
    <xdr:to>
      <xdr:col>18</xdr:col>
      <xdr:colOff>177800</xdr:colOff>
      <xdr:row>37</xdr:row>
      <xdr:rowOff>289938</xdr:rowOff>
    </xdr:to>
    <xdr:cxnSp macro="">
      <xdr:nvCxnSpPr>
        <xdr:cNvPr id="123" name="直線コネクタ 122"/>
        <xdr:cNvCxnSpPr/>
      </xdr:nvCxnSpPr>
      <xdr:spPr bwMode="auto">
        <a:xfrm>
          <a:off x="2908300" y="7396926"/>
          <a:ext cx="698500" cy="1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267683</xdr:rowOff>
    </xdr:from>
    <xdr:to>
      <xdr:col>29</xdr:col>
      <xdr:colOff>177800</xdr:colOff>
      <xdr:row>38</xdr:row>
      <xdr:rowOff>26383</xdr:rowOff>
    </xdr:to>
    <xdr:sp macro="" textlink="">
      <xdr:nvSpPr>
        <xdr:cNvPr id="133" name="楕円 132"/>
        <xdr:cNvSpPr/>
      </xdr:nvSpPr>
      <xdr:spPr bwMode="auto">
        <a:xfrm>
          <a:off x="5600700" y="739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112760</xdr:rowOff>
    </xdr:from>
    <xdr:ext cx="762000" cy="259045"/>
    <xdr:sp macro="" textlink="">
      <xdr:nvSpPr>
        <xdr:cNvPr id="134" name="人口1人当たり決算額の推移該当値テキスト445"/>
        <xdr:cNvSpPr txBox="1"/>
      </xdr:nvSpPr>
      <xdr:spPr>
        <a:xfrm>
          <a:off x="5740400" y="723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286717</xdr:rowOff>
    </xdr:from>
    <xdr:to>
      <xdr:col>26</xdr:col>
      <xdr:colOff>101600</xdr:colOff>
      <xdr:row>38</xdr:row>
      <xdr:rowOff>45417</xdr:rowOff>
    </xdr:to>
    <xdr:sp macro="" textlink="">
      <xdr:nvSpPr>
        <xdr:cNvPr id="135" name="楕円 134"/>
        <xdr:cNvSpPr/>
      </xdr:nvSpPr>
      <xdr:spPr bwMode="auto">
        <a:xfrm>
          <a:off x="4953000" y="741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30194</xdr:rowOff>
    </xdr:from>
    <xdr:ext cx="736600" cy="259045"/>
    <xdr:sp macro="" textlink="">
      <xdr:nvSpPr>
        <xdr:cNvPr id="136" name="テキスト ボックス 135"/>
        <xdr:cNvSpPr txBox="1"/>
      </xdr:nvSpPr>
      <xdr:spPr>
        <a:xfrm>
          <a:off x="4622800" y="749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259133</xdr:rowOff>
    </xdr:from>
    <xdr:to>
      <xdr:col>22</xdr:col>
      <xdr:colOff>165100</xdr:colOff>
      <xdr:row>38</xdr:row>
      <xdr:rowOff>17833</xdr:rowOff>
    </xdr:to>
    <xdr:sp macro="" textlink="">
      <xdr:nvSpPr>
        <xdr:cNvPr id="137" name="楕円 136"/>
        <xdr:cNvSpPr/>
      </xdr:nvSpPr>
      <xdr:spPr bwMode="auto">
        <a:xfrm>
          <a:off x="4254500" y="73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28010</xdr:rowOff>
    </xdr:from>
    <xdr:ext cx="762000" cy="259045"/>
    <xdr:sp macro="" textlink="">
      <xdr:nvSpPr>
        <xdr:cNvPr id="138" name="テキスト ボックス 137"/>
        <xdr:cNvSpPr txBox="1"/>
      </xdr:nvSpPr>
      <xdr:spPr>
        <a:xfrm>
          <a:off x="3924300" y="71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239138</xdr:rowOff>
    </xdr:from>
    <xdr:to>
      <xdr:col>19</xdr:col>
      <xdr:colOff>38100</xdr:colOff>
      <xdr:row>37</xdr:row>
      <xdr:rowOff>340738</xdr:rowOff>
    </xdr:to>
    <xdr:sp macro="" textlink="">
      <xdr:nvSpPr>
        <xdr:cNvPr id="139" name="楕円 138"/>
        <xdr:cNvSpPr/>
      </xdr:nvSpPr>
      <xdr:spPr bwMode="auto">
        <a:xfrm>
          <a:off x="3556000" y="736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8015</xdr:rowOff>
    </xdr:from>
    <xdr:ext cx="762000" cy="259045"/>
    <xdr:sp macro="" textlink="">
      <xdr:nvSpPr>
        <xdr:cNvPr id="140" name="テキスト ボックス 139"/>
        <xdr:cNvSpPr txBox="1"/>
      </xdr:nvSpPr>
      <xdr:spPr>
        <a:xfrm>
          <a:off x="3225800" y="71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221426</xdr:rowOff>
    </xdr:from>
    <xdr:to>
      <xdr:col>15</xdr:col>
      <xdr:colOff>101600</xdr:colOff>
      <xdr:row>37</xdr:row>
      <xdr:rowOff>323026</xdr:rowOff>
    </xdr:to>
    <xdr:sp macro="" textlink="">
      <xdr:nvSpPr>
        <xdr:cNvPr id="141" name="楕円 140"/>
        <xdr:cNvSpPr/>
      </xdr:nvSpPr>
      <xdr:spPr bwMode="auto">
        <a:xfrm>
          <a:off x="28575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161753</xdr:rowOff>
    </xdr:from>
    <xdr:ext cx="762000" cy="259045"/>
    <xdr:sp macro="" textlink="">
      <xdr:nvSpPr>
        <xdr:cNvPr id="142" name="テキスト ボックス 141"/>
        <xdr:cNvSpPr txBox="1"/>
      </xdr:nvSpPr>
      <xdr:spPr>
        <a:xfrm>
          <a:off x="2527300" y="711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28,039
27,610
292.02
19,425,021
18,667,099
752,294
10,997,539
27,706,430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164198</xdr:rowOff>
    </xdr:from>
    <xdr:to>
      <xdr:col>24</xdr:col>
      <xdr:colOff>63500</xdr:colOff>
      <xdr:row>35</xdr:row>
      <xdr:rowOff>21437</xdr:rowOff>
    </xdr:to>
    <xdr:cxnSp macro="">
      <xdr:nvCxnSpPr>
        <xdr:cNvPr id="61" name="直線コネクタ 60"/>
        <xdr:cNvCxnSpPr/>
      </xdr:nvCxnSpPr>
      <xdr:spPr>
        <a:xfrm>
          <a:off x="3797300" y="5993498"/>
          <a:ext cx="8382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164198</xdr:rowOff>
    </xdr:from>
    <xdr:to>
      <xdr:col>19</xdr:col>
      <xdr:colOff>177800</xdr:colOff>
      <xdr:row>35</xdr:row>
      <xdr:rowOff>86627</xdr:rowOff>
    </xdr:to>
    <xdr:cxnSp macro="">
      <xdr:nvCxnSpPr>
        <xdr:cNvPr id="64" name="直線コネクタ 63"/>
        <xdr:cNvCxnSpPr/>
      </xdr:nvCxnSpPr>
      <xdr:spPr>
        <a:xfrm flipV="1">
          <a:off x="2908300" y="5993498"/>
          <a:ext cx="8890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86627</xdr:rowOff>
    </xdr:from>
    <xdr:to>
      <xdr:col>15</xdr:col>
      <xdr:colOff>50800</xdr:colOff>
      <xdr:row>37</xdr:row>
      <xdr:rowOff>44552</xdr:rowOff>
    </xdr:to>
    <xdr:cxnSp macro="">
      <xdr:nvCxnSpPr>
        <xdr:cNvPr id="67" name="直線コネクタ 66"/>
        <xdr:cNvCxnSpPr/>
      </xdr:nvCxnSpPr>
      <xdr:spPr>
        <a:xfrm flipV="1">
          <a:off x="2019300" y="6087377"/>
          <a:ext cx="889000" cy="30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166192</xdr:rowOff>
    </xdr:from>
    <xdr:to>
      <xdr:col>10</xdr:col>
      <xdr:colOff>114300</xdr:colOff>
      <xdr:row>37</xdr:row>
      <xdr:rowOff>44552</xdr:rowOff>
    </xdr:to>
    <xdr:cxnSp macro="">
      <xdr:nvCxnSpPr>
        <xdr:cNvPr id="70" name="直線コネクタ 69"/>
        <xdr:cNvCxnSpPr/>
      </xdr:nvCxnSpPr>
      <xdr:spPr>
        <a:xfrm>
          <a:off x="1130300" y="6338392"/>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142087</xdr:rowOff>
    </xdr:from>
    <xdr:to>
      <xdr:col>24</xdr:col>
      <xdr:colOff>114300</xdr:colOff>
      <xdr:row>35</xdr:row>
      <xdr:rowOff>72237</xdr:rowOff>
    </xdr:to>
    <xdr:sp macro="" textlink="">
      <xdr:nvSpPr>
        <xdr:cNvPr id="80" name="楕円 79"/>
        <xdr:cNvSpPr/>
      </xdr:nvSpPr>
      <xdr:spPr>
        <a:xfrm>
          <a:off x="4584700" y="5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164964</xdr:rowOff>
    </xdr:from>
    <xdr:ext cx="599010" cy="259045"/>
    <xdr:sp macro="" textlink="">
      <xdr:nvSpPr>
        <xdr:cNvPr id="81" name="人件費該当値テキスト"/>
        <xdr:cNvSpPr txBox="1"/>
      </xdr:nvSpPr>
      <xdr:spPr>
        <a:xfrm>
          <a:off x="4686300" y="582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113398</xdr:rowOff>
    </xdr:from>
    <xdr:to>
      <xdr:col>20</xdr:col>
      <xdr:colOff>38100</xdr:colOff>
      <xdr:row>35</xdr:row>
      <xdr:rowOff>43548</xdr:rowOff>
    </xdr:to>
    <xdr:sp macro="" textlink="">
      <xdr:nvSpPr>
        <xdr:cNvPr id="82" name="楕円 81"/>
        <xdr:cNvSpPr/>
      </xdr:nvSpPr>
      <xdr:spPr>
        <a:xfrm>
          <a:off x="3746500" y="59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60075</xdr:rowOff>
    </xdr:from>
    <xdr:ext cx="599010" cy="259045"/>
    <xdr:sp macro="" textlink="">
      <xdr:nvSpPr>
        <xdr:cNvPr id="83" name="テキスト ボックス 82"/>
        <xdr:cNvSpPr txBox="1"/>
      </xdr:nvSpPr>
      <xdr:spPr>
        <a:xfrm>
          <a:off x="3497795" y="57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35827</xdr:rowOff>
    </xdr:from>
    <xdr:to>
      <xdr:col>15</xdr:col>
      <xdr:colOff>101600</xdr:colOff>
      <xdr:row>35</xdr:row>
      <xdr:rowOff>137427</xdr:rowOff>
    </xdr:to>
    <xdr:sp macro="" textlink="">
      <xdr:nvSpPr>
        <xdr:cNvPr id="84" name="楕円 83"/>
        <xdr:cNvSpPr/>
      </xdr:nvSpPr>
      <xdr:spPr>
        <a:xfrm>
          <a:off x="2857500" y="60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153954</xdr:rowOff>
    </xdr:from>
    <xdr:ext cx="599010" cy="259045"/>
    <xdr:sp macro="" textlink="">
      <xdr:nvSpPr>
        <xdr:cNvPr id="85" name="テキスト ボックス 84"/>
        <xdr:cNvSpPr txBox="1"/>
      </xdr:nvSpPr>
      <xdr:spPr>
        <a:xfrm>
          <a:off x="2608795" y="581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165202</xdr:rowOff>
    </xdr:from>
    <xdr:to>
      <xdr:col>10</xdr:col>
      <xdr:colOff>165100</xdr:colOff>
      <xdr:row>37</xdr:row>
      <xdr:rowOff>95352</xdr:rowOff>
    </xdr:to>
    <xdr:sp macro="" textlink="">
      <xdr:nvSpPr>
        <xdr:cNvPr id="86" name="楕円 85"/>
        <xdr:cNvSpPr/>
      </xdr:nvSpPr>
      <xdr:spPr>
        <a:xfrm>
          <a:off x="1968500" y="63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86479</xdr:rowOff>
    </xdr:from>
    <xdr:ext cx="534377" cy="259045"/>
    <xdr:sp macro="" textlink="">
      <xdr:nvSpPr>
        <xdr:cNvPr id="87" name="テキスト ボックス 86"/>
        <xdr:cNvSpPr txBox="1"/>
      </xdr:nvSpPr>
      <xdr:spPr>
        <a:xfrm>
          <a:off x="1752111" y="64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115392</xdr:rowOff>
    </xdr:from>
    <xdr:to>
      <xdr:col>6</xdr:col>
      <xdr:colOff>38100</xdr:colOff>
      <xdr:row>37</xdr:row>
      <xdr:rowOff>45542</xdr:rowOff>
    </xdr:to>
    <xdr:sp macro="" textlink="">
      <xdr:nvSpPr>
        <xdr:cNvPr id="88" name="楕円 87"/>
        <xdr:cNvSpPr/>
      </xdr:nvSpPr>
      <xdr:spPr>
        <a:xfrm>
          <a:off x="1079500" y="62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62069</xdr:rowOff>
    </xdr:from>
    <xdr:ext cx="534377" cy="259045"/>
    <xdr:sp macro="" textlink="">
      <xdr:nvSpPr>
        <xdr:cNvPr id="89" name="テキスト ボックス 88"/>
        <xdr:cNvSpPr txBox="1"/>
      </xdr:nvSpPr>
      <xdr:spPr>
        <a:xfrm>
          <a:off x="863111" y="60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28404</xdr:rowOff>
    </xdr:from>
    <xdr:to>
      <xdr:col>24</xdr:col>
      <xdr:colOff>63500</xdr:colOff>
      <xdr:row>58</xdr:row>
      <xdr:rowOff>44124</xdr:rowOff>
    </xdr:to>
    <xdr:cxnSp macro="">
      <xdr:nvCxnSpPr>
        <xdr:cNvPr id="118" name="直線コネクタ 117"/>
        <xdr:cNvCxnSpPr/>
      </xdr:nvCxnSpPr>
      <xdr:spPr>
        <a:xfrm>
          <a:off x="3797300" y="9972504"/>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28404</xdr:rowOff>
    </xdr:from>
    <xdr:to>
      <xdr:col>19</xdr:col>
      <xdr:colOff>177800</xdr:colOff>
      <xdr:row>58</xdr:row>
      <xdr:rowOff>68975</xdr:rowOff>
    </xdr:to>
    <xdr:cxnSp macro="">
      <xdr:nvCxnSpPr>
        <xdr:cNvPr id="121" name="直線コネクタ 120"/>
        <xdr:cNvCxnSpPr/>
      </xdr:nvCxnSpPr>
      <xdr:spPr>
        <a:xfrm flipV="1">
          <a:off x="2908300" y="9972504"/>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45829</xdr:rowOff>
    </xdr:from>
    <xdr:to>
      <xdr:col>15</xdr:col>
      <xdr:colOff>50800</xdr:colOff>
      <xdr:row>58</xdr:row>
      <xdr:rowOff>68975</xdr:rowOff>
    </xdr:to>
    <xdr:cxnSp macro="">
      <xdr:nvCxnSpPr>
        <xdr:cNvPr id="124" name="直線コネクタ 123"/>
        <xdr:cNvCxnSpPr/>
      </xdr:nvCxnSpPr>
      <xdr:spPr>
        <a:xfrm>
          <a:off x="2019300" y="9989929"/>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45829</xdr:rowOff>
    </xdr:from>
    <xdr:to>
      <xdr:col>10</xdr:col>
      <xdr:colOff>114300</xdr:colOff>
      <xdr:row>58</xdr:row>
      <xdr:rowOff>65770</xdr:rowOff>
    </xdr:to>
    <xdr:cxnSp macro="">
      <xdr:nvCxnSpPr>
        <xdr:cNvPr id="127" name="直線コネクタ 126"/>
        <xdr:cNvCxnSpPr/>
      </xdr:nvCxnSpPr>
      <xdr:spPr>
        <a:xfrm flipV="1">
          <a:off x="1130300" y="998992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164774</xdr:rowOff>
    </xdr:from>
    <xdr:to>
      <xdr:col>24</xdr:col>
      <xdr:colOff>114300</xdr:colOff>
      <xdr:row>58</xdr:row>
      <xdr:rowOff>94924</xdr:rowOff>
    </xdr:to>
    <xdr:sp macro="" textlink="">
      <xdr:nvSpPr>
        <xdr:cNvPr id="137" name="楕円 136"/>
        <xdr:cNvSpPr/>
      </xdr:nvSpPr>
      <xdr:spPr>
        <a:xfrm>
          <a:off x="4584700" y="99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149054</xdr:rowOff>
    </xdr:from>
    <xdr:to>
      <xdr:col>20</xdr:col>
      <xdr:colOff>38100</xdr:colOff>
      <xdr:row>58</xdr:row>
      <xdr:rowOff>79204</xdr:rowOff>
    </xdr:to>
    <xdr:sp macro="" textlink="">
      <xdr:nvSpPr>
        <xdr:cNvPr id="139" name="楕円 138"/>
        <xdr:cNvSpPr/>
      </xdr:nvSpPr>
      <xdr:spPr>
        <a:xfrm>
          <a:off x="3746500" y="9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95731</xdr:rowOff>
    </xdr:from>
    <xdr:ext cx="534377" cy="259045"/>
    <xdr:sp macro="" textlink="">
      <xdr:nvSpPr>
        <xdr:cNvPr id="140" name="テキスト ボックス 139"/>
        <xdr:cNvSpPr txBox="1"/>
      </xdr:nvSpPr>
      <xdr:spPr>
        <a:xfrm>
          <a:off x="3530111" y="96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18175</xdr:rowOff>
    </xdr:from>
    <xdr:to>
      <xdr:col>15</xdr:col>
      <xdr:colOff>101600</xdr:colOff>
      <xdr:row>58</xdr:row>
      <xdr:rowOff>119775</xdr:rowOff>
    </xdr:to>
    <xdr:sp macro="" textlink="">
      <xdr:nvSpPr>
        <xdr:cNvPr id="141" name="楕円 140"/>
        <xdr:cNvSpPr/>
      </xdr:nvSpPr>
      <xdr:spPr>
        <a:xfrm>
          <a:off x="2857500" y="9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110902</xdr:rowOff>
    </xdr:from>
    <xdr:ext cx="534377" cy="259045"/>
    <xdr:sp macro="" textlink="">
      <xdr:nvSpPr>
        <xdr:cNvPr id="142" name="テキスト ボックス 141"/>
        <xdr:cNvSpPr txBox="1"/>
      </xdr:nvSpPr>
      <xdr:spPr>
        <a:xfrm>
          <a:off x="2641111" y="10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166479</xdr:rowOff>
    </xdr:from>
    <xdr:to>
      <xdr:col>10</xdr:col>
      <xdr:colOff>165100</xdr:colOff>
      <xdr:row>58</xdr:row>
      <xdr:rowOff>96629</xdr:rowOff>
    </xdr:to>
    <xdr:sp macro="" textlink="">
      <xdr:nvSpPr>
        <xdr:cNvPr id="143" name="楕円 142"/>
        <xdr:cNvSpPr/>
      </xdr:nvSpPr>
      <xdr:spPr>
        <a:xfrm>
          <a:off x="1968500" y="99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113156</xdr:rowOff>
    </xdr:from>
    <xdr:ext cx="534377" cy="259045"/>
    <xdr:sp macro="" textlink="">
      <xdr:nvSpPr>
        <xdr:cNvPr id="144" name="テキスト ボックス 143"/>
        <xdr:cNvSpPr txBox="1"/>
      </xdr:nvSpPr>
      <xdr:spPr>
        <a:xfrm>
          <a:off x="1752111" y="97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14970</xdr:rowOff>
    </xdr:from>
    <xdr:to>
      <xdr:col>6</xdr:col>
      <xdr:colOff>38100</xdr:colOff>
      <xdr:row>58</xdr:row>
      <xdr:rowOff>116570</xdr:rowOff>
    </xdr:to>
    <xdr:sp macro="" textlink="">
      <xdr:nvSpPr>
        <xdr:cNvPr id="145" name="楕円 144"/>
        <xdr:cNvSpPr/>
      </xdr:nvSpPr>
      <xdr:spPr>
        <a:xfrm>
          <a:off x="1079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107697</xdr:rowOff>
    </xdr:from>
    <xdr:ext cx="534377" cy="259045"/>
    <xdr:sp macro="" textlink="">
      <xdr:nvSpPr>
        <xdr:cNvPr id="146" name="テキスト ボックス 145"/>
        <xdr:cNvSpPr txBox="1"/>
      </xdr:nvSpPr>
      <xdr:spPr>
        <a:xfrm>
          <a:off x="863111" y="100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74974</xdr:rowOff>
    </xdr:from>
    <xdr:to>
      <xdr:col>24</xdr:col>
      <xdr:colOff>63500</xdr:colOff>
      <xdr:row>79</xdr:row>
      <xdr:rowOff>77863</xdr:rowOff>
    </xdr:to>
    <xdr:cxnSp macro="">
      <xdr:nvCxnSpPr>
        <xdr:cNvPr id="177" name="直線コネクタ 176"/>
        <xdr:cNvCxnSpPr/>
      </xdr:nvCxnSpPr>
      <xdr:spPr>
        <a:xfrm>
          <a:off x="3797300" y="13619524"/>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62906</xdr:rowOff>
    </xdr:from>
    <xdr:to>
      <xdr:col>19</xdr:col>
      <xdr:colOff>177800</xdr:colOff>
      <xdr:row>79</xdr:row>
      <xdr:rowOff>74974</xdr:rowOff>
    </xdr:to>
    <xdr:cxnSp macro="">
      <xdr:nvCxnSpPr>
        <xdr:cNvPr id="180" name="直線コネクタ 179"/>
        <xdr:cNvCxnSpPr/>
      </xdr:nvCxnSpPr>
      <xdr:spPr>
        <a:xfrm>
          <a:off x="2908300" y="13607456"/>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62906</xdr:rowOff>
    </xdr:from>
    <xdr:to>
      <xdr:col>15</xdr:col>
      <xdr:colOff>50800</xdr:colOff>
      <xdr:row>79</xdr:row>
      <xdr:rowOff>72394</xdr:rowOff>
    </xdr:to>
    <xdr:cxnSp macro="">
      <xdr:nvCxnSpPr>
        <xdr:cNvPr id="183" name="直線コネクタ 182"/>
        <xdr:cNvCxnSpPr/>
      </xdr:nvCxnSpPr>
      <xdr:spPr>
        <a:xfrm flipV="1">
          <a:off x="2019300" y="1360745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62841</xdr:rowOff>
    </xdr:from>
    <xdr:to>
      <xdr:col>10</xdr:col>
      <xdr:colOff>114300</xdr:colOff>
      <xdr:row>79</xdr:row>
      <xdr:rowOff>72394</xdr:rowOff>
    </xdr:to>
    <xdr:cxnSp macro="">
      <xdr:nvCxnSpPr>
        <xdr:cNvPr id="186" name="直線コネクタ 185"/>
        <xdr:cNvCxnSpPr/>
      </xdr:nvCxnSpPr>
      <xdr:spPr>
        <a:xfrm>
          <a:off x="1130300" y="13607391"/>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27063</xdr:rowOff>
    </xdr:from>
    <xdr:to>
      <xdr:col>24</xdr:col>
      <xdr:colOff>114300</xdr:colOff>
      <xdr:row>79</xdr:row>
      <xdr:rowOff>128663</xdr:rowOff>
    </xdr:to>
    <xdr:sp macro="" textlink="">
      <xdr:nvSpPr>
        <xdr:cNvPr id="196" name="楕円 195"/>
        <xdr:cNvSpPr/>
      </xdr:nvSpPr>
      <xdr:spPr>
        <a:xfrm>
          <a:off x="4584700" y="135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113440</xdr:rowOff>
    </xdr:from>
    <xdr:ext cx="469744" cy="259045"/>
    <xdr:sp macro="" textlink="">
      <xdr:nvSpPr>
        <xdr:cNvPr id="197" name="維持補修費該当値テキスト"/>
        <xdr:cNvSpPr txBox="1"/>
      </xdr:nvSpPr>
      <xdr:spPr>
        <a:xfrm>
          <a:off x="4686300" y="1348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24174</xdr:rowOff>
    </xdr:from>
    <xdr:to>
      <xdr:col>20</xdr:col>
      <xdr:colOff>38100</xdr:colOff>
      <xdr:row>79</xdr:row>
      <xdr:rowOff>125774</xdr:rowOff>
    </xdr:to>
    <xdr:sp macro="" textlink="">
      <xdr:nvSpPr>
        <xdr:cNvPr id="198" name="楕円 197"/>
        <xdr:cNvSpPr/>
      </xdr:nvSpPr>
      <xdr:spPr>
        <a:xfrm>
          <a:off x="3746500" y="135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116901</xdr:rowOff>
    </xdr:from>
    <xdr:ext cx="469744" cy="259045"/>
    <xdr:sp macro="" textlink="">
      <xdr:nvSpPr>
        <xdr:cNvPr id="199" name="テキスト ボックス 198"/>
        <xdr:cNvSpPr txBox="1"/>
      </xdr:nvSpPr>
      <xdr:spPr>
        <a:xfrm>
          <a:off x="3562428" y="136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12106</xdr:rowOff>
    </xdr:from>
    <xdr:to>
      <xdr:col>15</xdr:col>
      <xdr:colOff>101600</xdr:colOff>
      <xdr:row>79</xdr:row>
      <xdr:rowOff>113706</xdr:rowOff>
    </xdr:to>
    <xdr:sp macro="" textlink="">
      <xdr:nvSpPr>
        <xdr:cNvPr id="200" name="楕円 199"/>
        <xdr:cNvSpPr/>
      </xdr:nvSpPr>
      <xdr:spPr>
        <a:xfrm>
          <a:off x="2857500" y="135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104833</xdr:rowOff>
    </xdr:from>
    <xdr:ext cx="469744" cy="259045"/>
    <xdr:sp macro="" textlink="">
      <xdr:nvSpPr>
        <xdr:cNvPr id="201" name="テキスト ボックス 200"/>
        <xdr:cNvSpPr txBox="1"/>
      </xdr:nvSpPr>
      <xdr:spPr>
        <a:xfrm>
          <a:off x="2673428" y="136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21594</xdr:rowOff>
    </xdr:from>
    <xdr:to>
      <xdr:col>10</xdr:col>
      <xdr:colOff>165100</xdr:colOff>
      <xdr:row>79</xdr:row>
      <xdr:rowOff>123194</xdr:rowOff>
    </xdr:to>
    <xdr:sp macro="" textlink="">
      <xdr:nvSpPr>
        <xdr:cNvPr id="202" name="楕円 201"/>
        <xdr:cNvSpPr/>
      </xdr:nvSpPr>
      <xdr:spPr>
        <a:xfrm>
          <a:off x="1968500" y="13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114321</xdr:rowOff>
    </xdr:from>
    <xdr:ext cx="469744" cy="259045"/>
    <xdr:sp macro="" textlink="">
      <xdr:nvSpPr>
        <xdr:cNvPr id="203" name="テキスト ボックス 202"/>
        <xdr:cNvSpPr txBox="1"/>
      </xdr:nvSpPr>
      <xdr:spPr>
        <a:xfrm>
          <a:off x="1784428" y="13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12041</xdr:rowOff>
    </xdr:from>
    <xdr:to>
      <xdr:col>6</xdr:col>
      <xdr:colOff>38100</xdr:colOff>
      <xdr:row>79</xdr:row>
      <xdr:rowOff>113641</xdr:rowOff>
    </xdr:to>
    <xdr:sp macro="" textlink="">
      <xdr:nvSpPr>
        <xdr:cNvPr id="204" name="楕円 203"/>
        <xdr:cNvSpPr/>
      </xdr:nvSpPr>
      <xdr:spPr>
        <a:xfrm>
          <a:off x="1079500" y="135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104768</xdr:rowOff>
    </xdr:from>
    <xdr:ext cx="469744" cy="259045"/>
    <xdr:sp macro="" textlink="">
      <xdr:nvSpPr>
        <xdr:cNvPr id="205" name="テキスト ボックス 204"/>
        <xdr:cNvSpPr txBox="1"/>
      </xdr:nvSpPr>
      <xdr:spPr>
        <a:xfrm>
          <a:off x="895428" y="1364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17889</xdr:rowOff>
    </xdr:from>
    <xdr:to>
      <xdr:col>24</xdr:col>
      <xdr:colOff>63500</xdr:colOff>
      <xdr:row>96</xdr:row>
      <xdr:rowOff>118898</xdr:rowOff>
    </xdr:to>
    <xdr:cxnSp macro="">
      <xdr:nvCxnSpPr>
        <xdr:cNvPr id="237" name="直線コネクタ 236"/>
        <xdr:cNvCxnSpPr/>
      </xdr:nvCxnSpPr>
      <xdr:spPr>
        <a:xfrm flipV="1">
          <a:off x="3797300" y="16477089"/>
          <a:ext cx="8382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118898</xdr:rowOff>
    </xdr:from>
    <xdr:to>
      <xdr:col>19</xdr:col>
      <xdr:colOff>177800</xdr:colOff>
      <xdr:row>97</xdr:row>
      <xdr:rowOff>104342</xdr:rowOff>
    </xdr:to>
    <xdr:cxnSp macro="">
      <xdr:nvCxnSpPr>
        <xdr:cNvPr id="240" name="直線コネクタ 239"/>
        <xdr:cNvCxnSpPr/>
      </xdr:nvCxnSpPr>
      <xdr:spPr>
        <a:xfrm flipV="1">
          <a:off x="2908300" y="16578098"/>
          <a:ext cx="889000" cy="1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66646</xdr:rowOff>
    </xdr:from>
    <xdr:to>
      <xdr:col>15</xdr:col>
      <xdr:colOff>50800</xdr:colOff>
      <xdr:row>97</xdr:row>
      <xdr:rowOff>104342</xdr:rowOff>
    </xdr:to>
    <xdr:cxnSp macro="">
      <xdr:nvCxnSpPr>
        <xdr:cNvPr id="243" name="直線コネクタ 242"/>
        <xdr:cNvCxnSpPr/>
      </xdr:nvCxnSpPr>
      <xdr:spPr>
        <a:xfrm>
          <a:off x="2019300" y="16697296"/>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66646</xdr:rowOff>
    </xdr:from>
    <xdr:to>
      <xdr:col>10</xdr:col>
      <xdr:colOff>114300</xdr:colOff>
      <xdr:row>97</xdr:row>
      <xdr:rowOff>128716</xdr:rowOff>
    </xdr:to>
    <xdr:cxnSp macro="">
      <xdr:nvCxnSpPr>
        <xdr:cNvPr id="246" name="直線コネクタ 245"/>
        <xdr:cNvCxnSpPr/>
      </xdr:nvCxnSpPr>
      <xdr:spPr>
        <a:xfrm flipV="1">
          <a:off x="1130300" y="16697296"/>
          <a:ext cx="889000" cy="6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138539</xdr:rowOff>
    </xdr:from>
    <xdr:to>
      <xdr:col>24</xdr:col>
      <xdr:colOff>114300</xdr:colOff>
      <xdr:row>96</xdr:row>
      <xdr:rowOff>68689</xdr:rowOff>
    </xdr:to>
    <xdr:sp macro="" textlink="">
      <xdr:nvSpPr>
        <xdr:cNvPr id="256" name="楕円 255"/>
        <xdr:cNvSpPr/>
      </xdr:nvSpPr>
      <xdr:spPr>
        <a:xfrm>
          <a:off x="4584700" y="164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116966</xdr:rowOff>
    </xdr:from>
    <xdr:ext cx="599010" cy="259045"/>
    <xdr:sp macro="" textlink="">
      <xdr:nvSpPr>
        <xdr:cNvPr id="257" name="扶助費該当値テキスト"/>
        <xdr:cNvSpPr txBox="1"/>
      </xdr:nvSpPr>
      <xdr:spPr>
        <a:xfrm>
          <a:off x="4686300" y="1640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68098</xdr:rowOff>
    </xdr:from>
    <xdr:to>
      <xdr:col>20</xdr:col>
      <xdr:colOff>38100</xdr:colOff>
      <xdr:row>96</xdr:row>
      <xdr:rowOff>169698</xdr:rowOff>
    </xdr:to>
    <xdr:sp macro="" textlink="">
      <xdr:nvSpPr>
        <xdr:cNvPr id="258" name="楕円 257"/>
        <xdr:cNvSpPr/>
      </xdr:nvSpPr>
      <xdr:spPr>
        <a:xfrm>
          <a:off x="3746500" y="165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160825</xdr:rowOff>
    </xdr:from>
    <xdr:ext cx="599010" cy="259045"/>
    <xdr:sp macro="" textlink="">
      <xdr:nvSpPr>
        <xdr:cNvPr id="259" name="テキスト ボックス 258"/>
        <xdr:cNvSpPr txBox="1"/>
      </xdr:nvSpPr>
      <xdr:spPr>
        <a:xfrm>
          <a:off x="3497795" y="166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53542</xdr:rowOff>
    </xdr:from>
    <xdr:to>
      <xdr:col>15</xdr:col>
      <xdr:colOff>101600</xdr:colOff>
      <xdr:row>97</xdr:row>
      <xdr:rowOff>155142</xdr:rowOff>
    </xdr:to>
    <xdr:sp macro="" textlink="">
      <xdr:nvSpPr>
        <xdr:cNvPr id="260" name="楕円 259"/>
        <xdr:cNvSpPr/>
      </xdr:nvSpPr>
      <xdr:spPr>
        <a:xfrm>
          <a:off x="2857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146269</xdr:rowOff>
    </xdr:from>
    <xdr:ext cx="534377" cy="259045"/>
    <xdr:sp macro="" textlink="">
      <xdr:nvSpPr>
        <xdr:cNvPr id="261" name="テキスト ボックス 260"/>
        <xdr:cNvSpPr txBox="1"/>
      </xdr:nvSpPr>
      <xdr:spPr>
        <a:xfrm>
          <a:off x="2641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15846</xdr:rowOff>
    </xdr:from>
    <xdr:to>
      <xdr:col>10</xdr:col>
      <xdr:colOff>165100</xdr:colOff>
      <xdr:row>97</xdr:row>
      <xdr:rowOff>117446</xdr:rowOff>
    </xdr:to>
    <xdr:sp macro="" textlink="">
      <xdr:nvSpPr>
        <xdr:cNvPr id="262" name="楕円 261"/>
        <xdr:cNvSpPr/>
      </xdr:nvSpPr>
      <xdr:spPr>
        <a:xfrm>
          <a:off x="1968500" y="166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108573</xdr:rowOff>
    </xdr:from>
    <xdr:ext cx="534377" cy="259045"/>
    <xdr:sp macro="" textlink="">
      <xdr:nvSpPr>
        <xdr:cNvPr id="263" name="テキスト ボックス 262"/>
        <xdr:cNvSpPr txBox="1"/>
      </xdr:nvSpPr>
      <xdr:spPr>
        <a:xfrm>
          <a:off x="1752111" y="167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77916</xdr:rowOff>
    </xdr:from>
    <xdr:to>
      <xdr:col>6</xdr:col>
      <xdr:colOff>38100</xdr:colOff>
      <xdr:row>98</xdr:row>
      <xdr:rowOff>8066</xdr:rowOff>
    </xdr:to>
    <xdr:sp macro="" textlink="">
      <xdr:nvSpPr>
        <xdr:cNvPr id="264" name="楕円 263"/>
        <xdr:cNvSpPr/>
      </xdr:nvSpPr>
      <xdr:spPr>
        <a:xfrm>
          <a:off x="1079500" y="167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170643</xdr:rowOff>
    </xdr:from>
    <xdr:ext cx="534377" cy="259045"/>
    <xdr:sp macro="" textlink="">
      <xdr:nvSpPr>
        <xdr:cNvPr id="265" name="テキスト ボックス 264"/>
        <xdr:cNvSpPr txBox="1"/>
      </xdr:nvSpPr>
      <xdr:spPr>
        <a:xfrm>
          <a:off x="863111" y="168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122826</xdr:rowOff>
    </xdr:from>
    <xdr:to>
      <xdr:col>55</xdr:col>
      <xdr:colOff>0</xdr:colOff>
      <xdr:row>37</xdr:row>
      <xdr:rowOff>154663</xdr:rowOff>
    </xdr:to>
    <xdr:cxnSp macro="">
      <xdr:nvCxnSpPr>
        <xdr:cNvPr id="296" name="直線コネクタ 295"/>
        <xdr:cNvCxnSpPr/>
      </xdr:nvCxnSpPr>
      <xdr:spPr>
        <a:xfrm flipV="1">
          <a:off x="9639300" y="6466476"/>
          <a:ext cx="8382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95407</xdr:rowOff>
    </xdr:from>
    <xdr:to>
      <xdr:col>50</xdr:col>
      <xdr:colOff>114300</xdr:colOff>
      <xdr:row>37</xdr:row>
      <xdr:rowOff>154663</xdr:rowOff>
    </xdr:to>
    <xdr:cxnSp macro="">
      <xdr:nvCxnSpPr>
        <xdr:cNvPr id="299" name="直線コネクタ 298"/>
        <xdr:cNvCxnSpPr/>
      </xdr:nvCxnSpPr>
      <xdr:spPr>
        <a:xfrm>
          <a:off x="8750300" y="6096157"/>
          <a:ext cx="889000" cy="40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95407</xdr:rowOff>
    </xdr:from>
    <xdr:to>
      <xdr:col>45</xdr:col>
      <xdr:colOff>177800</xdr:colOff>
      <xdr:row>37</xdr:row>
      <xdr:rowOff>75865</xdr:rowOff>
    </xdr:to>
    <xdr:cxnSp macro="">
      <xdr:nvCxnSpPr>
        <xdr:cNvPr id="302" name="直線コネクタ 301"/>
        <xdr:cNvCxnSpPr/>
      </xdr:nvCxnSpPr>
      <xdr:spPr>
        <a:xfrm flipV="1">
          <a:off x="7861300" y="6096157"/>
          <a:ext cx="889000" cy="3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75865</xdr:rowOff>
    </xdr:from>
    <xdr:to>
      <xdr:col>41</xdr:col>
      <xdr:colOff>50800</xdr:colOff>
      <xdr:row>38</xdr:row>
      <xdr:rowOff>1413</xdr:rowOff>
    </xdr:to>
    <xdr:cxnSp macro="">
      <xdr:nvCxnSpPr>
        <xdr:cNvPr id="305" name="直線コネクタ 304"/>
        <xdr:cNvCxnSpPr/>
      </xdr:nvCxnSpPr>
      <xdr:spPr>
        <a:xfrm flipV="1">
          <a:off x="6972300" y="6419515"/>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72026</xdr:rowOff>
    </xdr:from>
    <xdr:to>
      <xdr:col>55</xdr:col>
      <xdr:colOff>50800</xdr:colOff>
      <xdr:row>38</xdr:row>
      <xdr:rowOff>2177</xdr:rowOff>
    </xdr:to>
    <xdr:sp macro="" textlink="">
      <xdr:nvSpPr>
        <xdr:cNvPr id="315" name="楕円 314"/>
        <xdr:cNvSpPr/>
      </xdr:nvSpPr>
      <xdr:spPr>
        <a:xfrm>
          <a:off x="10426700" y="6415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50453</xdr:rowOff>
    </xdr:from>
    <xdr:ext cx="534377" cy="259045"/>
    <xdr:sp macro="" textlink="">
      <xdr:nvSpPr>
        <xdr:cNvPr id="316" name="補助費等該当値テキスト"/>
        <xdr:cNvSpPr txBox="1"/>
      </xdr:nvSpPr>
      <xdr:spPr>
        <a:xfrm>
          <a:off x="10528300" y="63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103863</xdr:rowOff>
    </xdr:from>
    <xdr:to>
      <xdr:col>50</xdr:col>
      <xdr:colOff>165100</xdr:colOff>
      <xdr:row>38</xdr:row>
      <xdr:rowOff>34013</xdr:rowOff>
    </xdr:to>
    <xdr:sp macro="" textlink="">
      <xdr:nvSpPr>
        <xdr:cNvPr id="317" name="楕円 316"/>
        <xdr:cNvSpPr/>
      </xdr:nvSpPr>
      <xdr:spPr>
        <a:xfrm>
          <a:off x="9588500" y="6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25140</xdr:rowOff>
    </xdr:from>
    <xdr:ext cx="534377" cy="259045"/>
    <xdr:sp macro="" textlink="">
      <xdr:nvSpPr>
        <xdr:cNvPr id="318" name="テキスト ボックス 317"/>
        <xdr:cNvSpPr txBox="1"/>
      </xdr:nvSpPr>
      <xdr:spPr>
        <a:xfrm>
          <a:off x="9372111" y="65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44607</xdr:rowOff>
    </xdr:from>
    <xdr:to>
      <xdr:col>46</xdr:col>
      <xdr:colOff>38100</xdr:colOff>
      <xdr:row>35</xdr:row>
      <xdr:rowOff>146207</xdr:rowOff>
    </xdr:to>
    <xdr:sp macro="" textlink="">
      <xdr:nvSpPr>
        <xdr:cNvPr id="319" name="楕円 318"/>
        <xdr:cNvSpPr/>
      </xdr:nvSpPr>
      <xdr:spPr>
        <a:xfrm>
          <a:off x="8699500" y="60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162734</xdr:rowOff>
    </xdr:from>
    <xdr:ext cx="599010" cy="259045"/>
    <xdr:sp macro="" textlink="">
      <xdr:nvSpPr>
        <xdr:cNvPr id="320" name="テキスト ボックス 319"/>
        <xdr:cNvSpPr txBox="1"/>
      </xdr:nvSpPr>
      <xdr:spPr>
        <a:xfrm>
          <a:off x="8450795" y="582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25065</xdr:rowOff>
    </xdr:from>
    <xdr:to>
      <xdr:col>41</xdr:col>
      <xdr:colOff>101600</xdr:colOff>
      <xdr:row>37</xdr:row>
      <xdr:rowOff>126665</xdr:rowOff>
    </xdr:to>
    <xdr:sp macro="" textlink="">
      <xdr:nvSpPr>
        <xdr:cNvPr id="321" name="楕円 320"/>
        <xdr:cNvSpPr/>
      </xdr:nvSpPr>
      <xdr:spPr>
        <a:xfrm>
          <a:off x="7810500" y="63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143192</xdr:rowOff>
    </xdr:from>
    <xdr:ext cx="599010" cy="259045"/>
    <xdr:sp macro="" textlink="">
      <xdr:nvSpPr>
        <xdr:cNvPr id="322" name="テキスト ボックス 321"/>
        <xdr:cNvSpPr txBox="1"/>
      </xdr:nvSpPr>
      <xdr:spPr>
        <a:xfrm>
          <a:off x="7561795" y="614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122063</xdr:rowOff>
    </xdr:from>
    <xdr:to>
      <xdr:col>36</xdr:col>
      <xdr:colOff>165100</xdr:colOff>
      <xdr:row>38</xdr:row>
      <xdr:rowOff>52214</xdr:rowOff>
    </xdr:to>
    <xdr:sp macro="" textlink="">
      <xdr:nvSpPr>
        <xdr:cNvPr id="323" name="楕円 322"/>
        <xdr:cNvSpPr/>
      </xdr:nvSpPr>
      <xdr:spPr>
        <a:xfrm>
          <a:off x="6921500" y="6465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68740</xdr:rowOff>
    </xdr:from>
    <xdr:ext cx="534377" cy="259045"/>
    <xdr:sp macro="" textlink="">
      <xdr:nvSpPr>
        <xdr:cNvPr id="324" name="テキスト ボックス 323"/>
        <xdr:cNvSpPr txBox="1"/>
      </xdr:nvSpPr>
      <xdr:spPr>
        <a:xfrm>
          <a:off x="6705111" y="62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151323</xdr:rowOff>
    </xdr:from>
    <xdr:to>
      <xdr:col>55</xdr:col>
      <xdr:colOff>0</xdr:colOff>
      <xdr:row>58</xdr:row>
      <xdr:rowOff>147819</xdr:rowOff>
    </xdr:to>
    <xdr:cxnSp macro="">
      <xdr:nvCxnSpPr>
        <xdr:cNvPr id="355" name="直線コネクタ 354"/>
        <xdr:cNvCxnSpPr/>
      </xdr:nvCxnSpPr>
      <xdr:spPr>
        <a:xfrm>
          <a:off x="9639300" y="9581073"/>
          <a:ext cx="838200" cy="5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151323</xdr:rowOff>
    </xdr:from>
    <xdr:to>
      <xdr:col>50</xdr:col>
      <xdr:colOff>114300</xdr:colOff>
      <xdr:row>56</xdr:row>
      <xdr:rowOff>70872</xdr:rowOff>
    </xdr:to>
    <xdr:cxnSp macro="">
      <xdr:nvCxnSpPr>
        <xdr:cNvPr id="358" name="直線コネクタ 357"/>
        <xdr:cNvCxnSpPr/>
      </xdr:nvCxnSpPr>
      <xdr:spPr>
        <a:xfrm flipV="1">
          <a:off x="8750300" y="9581073"/>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70872</xdr:rowOff>
    </xdr:from>
    <xdr:to>
      <xdr:col>45</xdr:col>
      <xdr:colOff>177800</xdr:colOff>
      <xdr:row>56</xdr:row>
      <xdr:rowOff>110730</xdr:rowOff>
    </xdr:to>
    <xdr:cxnSp macro="">
      <xdr:nvCxnSpPr>
        <xdr:cNvPr id="361" name="直線コネクタ 360"/>
        <xdr:cNvCxnSpPr/>
      </xdr:nvCxnSpPr>
      <xdr:spPr>
        <a:xfrm flipV="1">
          <a:off x="7861300" y="9672072"/>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110730</xdr:rowOff>
    </xdr:from>
    <xdr:to>
      <xdr:col>41</xdr:col>
      <xdr:colOff>50800</xdr:colOff>
      <xdr:row>57</xdr:row>
      <xdr:rowOff>150385</xdr:rowOff>
    </xdr:to>
    <xdr:cxnSp macro="">
      <xdr:nvCxnSpPr>
        <xdr:cNvPr id="364" name="直線コネクタ 363"/>
        <xdr:cNvCxnSpPr/>
      </xdr:nvCxnSpPr>
      <xdr:spPr>
        <a:xfrm flipV="1">
          <a:off x="6972300" y="9711930"/>
          <a:ext cx="889000" cy="2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97019</xdr:rowOff>
    </xdr:from>
    <xdr:to>
      <xdr:col>55</xdr:col>
      <xdr:colOff>50800</xdr:colOff>
      <xdr:row>59</xdr:row>
      <xdr:rowOff>27169</xdr:rowOff>
    </xdr:to>
    <xdr:sp macro="" textlink="">
      <xdr:nvSpPr>
        <xdr:cNvPr id="374" name="楕円 373"/>
        <xdr:cNvSpPr/>
      </xdr:nvSpPr>
      <xdr:spPr>
        <a:xfrm>
          <a:off x="10426700" y="100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11946</xdr:rowOff>
    </xdr:from>
    <xdr:ext cx="534377" cy="259045"/>
    <xdr:sp macro="" textlink="">
      <xdr:nvSpPr>
        <xdr:cNvPr id="375" name="普通建設事業費該当値テキスト"/>
        <xdr:cNvSpPr txBox="1"/>
      </xdr:nvSpPr>
      <xdr:spPr>
        <a:xfrm>
          <a:off x="10528300" y="99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100523</xdr:rowOff>
    </xdr:from>
    <xdr:to>
      <xdr:col>50</xdr:col>
      <xdr:colOff>165100</xdr:colOff>
      <xdr:row>56</xdr:row>
      <xdr:rowOff>30673</xdr:rowOff>
    </xdr:to>
    <xdr:sp macro="" textlink="">
      <xdr:nvSpPr>
        <xdr:cNvPr id="376" name="楕円 375"/>
        <xdr:cNvSpPr/>
      </xdr:nvSpPr>
      <xdr:spPr>
        <a:xfrm>
          <a:off x="9588500" y="95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47200</xdr:rowOff>
    </xdr:from>
    <xdr:ext cx="599010" cy="259045"/>
    <xdr:sp macro="" textlink="">
      <xdr:nvSpPr>
        <xdr:cNvPr id="377" name="テキスト ボックス 376"/>
        <xdr:cNvSpPr txBox="1"/>
      </xdr:nvSpPr>
      <xdr:spPr>
        <a:xfrm>
          <a:off x="9339795" y="930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20072</xdr:rowOff>
    </xdr:from>
    <xdr:to>
      <xdr:col>46</xdr:col>
      <xdr:colOff>38100</xdr:colOff>
      <xdr:row>56</xdr:row>
      <xdr:rowOff>121672</xdr:rowOff>
    </xdr:to>
    <xdr:sp macro="" textlink="">
      <xdr:nvSpPr>
        <xdr:cNvPr id="378" name="楕円 377"/>
        <xdr:cNvSpPr/>
      </xdr:nvSpPr>
      <xdr:spPr>
        <a:xfrm>
          <a:off x="8699500" y="9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138199</xdr:rowOff>
    </xdr:from>
    <xdr:ext cx="599010" cy="259045"/>
    <xdr:sp macro="" textlink="">
      <xdr:nvSpPr>
        <xdr:cNvPr id="379" name="テキスト ボックス 378"/>
        <xdr:cNvSpPr txBox="1"/>
      </xdr:nvSpPr>
      <xdr:spPr>
        <a:xfrm>
          <a:off x="8450795" y="93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59930</xdr:rowOff>
    </xdr:from>
    <xdr:to>
      <xdr:col>41</xdr:col>
      <xdr:colOff>101600</xdr:colOff>
      <xdr:row>56</xdr:row>
      <xdr:rowOff>161530</xdr:rowOff>
    </xdr:to>
    <xdr:sp macro="" textlink="">
      <xdr:nvSpPr>
        <xdr:cNvPr id="380" name="楕円 379"/>
        <xdr:cNvSpPr/>
      </xdr:nvSpPr>
      <xdr:spPr>
        <a:xfrm>
          <a:off x="7810500" y="9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6607</xdr:rowOff>
    </xdr:from>
    <xdr:ext cx="599010" cy="259045"/>
    <xdr:sp macro="" textlink="">
      <xdr:nvSpPr>
        <xdr:cNvPr id="381" name="テキスト ボックス 380"/>
        <xdr:cNvSpPr txBox="1"/>
      </xdr:nvSpPr>
      <xdr:spPr>
        <a:xfrm>
          <a:off x="7561795" y="943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99585</xdr:rowOff>
    </xdr:from>
    <xdr:to>
      <xdr:col>36</xdr:col>
      <xdr:colOff>165100</xdr:colOff>
      <xdr:row>58</xdr:row>
      <xdr:rowOff>29735</xdr:rowOff>
    </xdr:to>
    <xdr:sp macro="" textlink="">
      <xdr:nvSpPr>
        <xdr:cNvPr id="382" name="楕円 381"/>
        <xdr:cNvSpPr/>
      </xdr:nvSpPr>
      <xdr:spPr>
        <a:xfrm>
          <a:off x="6921500" y="98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46262</xdr:rowOff>
    </xdr:from>
    <xdr:ext cx="534377" cy="259045"/>
    <xdr:sp macro="" textlink="">
      <xdr:nvSpPr>
        <xdr:cNvPr id="383" name="テキスト ボックス 382"/>
        <xdr:cNvSpPr txBox="1"/>
      </xdr:nvSpPr>
      <xdr:spPr>
        <a:xfrm>
          <a:off x="6705111" y="96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91287</xdr:rowOff>
    </xdr:from>
    <xdr:to>
      <xdr:col>55</xdr:col>
      <xdr:colOff>0</xdr:colOff>
      <xdr:row>79</xdr:row>
      <xdr:rowOff>32804</xdr:rowOff>
    </xdr:to>
    <xdr:cxnSp macro="">
      <xdr:nvCxnSpPr>
        <xdr:cNvPr id="412" name="直線コネクタ 411"/>
        <xdr:cNvCxnSpPr/>
      </xdr:nvCxnSpPr>
      <xdr:spPr>
        <a:xfrm>
          <a:off x="9639300" y="12264237"/>
          <a:ext cx="838200" cy="13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91287</xdr:rowOff>
    </xdr:from>
    <xdr:to>
      <xdr:col>50</xdr:col>
      <xdr:colOff>114300</xdr:colOff>
      <xdr:row>72</xdr:row>
      <xdr:rowOff>40336</xdr:rowOff>
    </xdr:to>
    <xdr:cxnSp macro="">
      <xdr:nvCxnSpPr>
        <xdr:cNvPr id="415" name="直線コネクタ 414"/>
        <xdr:cNvCxnSpPr/>
      </xdr:nvCxnSpPr>
      <xdr:spPr>
        <a:xfrm flipV="1">
          <a:off x="8750300" y="12264237"/>
          <a:ext cx="889000" cy="1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168935</xdr:rowOff>
    </xdr:from>
    <xdr:to>
      <xdr:col>45</xdr:col>
      <xdr:colOff>177800</xdr:colOff>
      <xdr:row>72</xdr:row>
      <xdr:rowOff>40336</xdr:rowOff>
    </xdr:to>
    <xdr:cxnSp macro="">
      <xdr:nvCxnSpPr>
        <xdr:cNvPr id="418" name="直線コネクタ 417"/>
        <xdr:cNvCxnSpPr/>
      </xdr:nvCxnSpPr>
      <xdr:spPr>
        <a:xfrm>
          <a:off x="7861300" y="12341885"/>
          <a:ext cx="889000" cy="4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168935</xdr:rowOff>
    </xdr:from>
    <xdr:to>
      <xdr:col>41</xdr:col>
      <xdr:colOff>50800</xdr:colOff>
      <xdr:row>76</xdr:row>
      <xdr:rowOff>68720</xdr:rowOff>
    </xdr:to>
    <xdr:cxnSp macro="">
      <xdr:nvCxnSpPr>
        <xdr:cNvPr id="421" name="直線コネクタ 420"/>
        <xdr:cNvCxnSpPr/>
      </xdr:nvCxnSpPr>
      <xdr:spPr>
        <a:xfrm flipV="1">
          <a:off x="6972300" y="12341885"/>
          <a:ext cx="889000" cy="7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153454</xdr:rowOff>
    </xdr:from>
    <xdr:to>
      <xdr:col>55</xdr:col>
      <xdr:colOff>50800</xdr:colOff>
      <xdr:row>79</xdr:row>
      <xdr:rowOff>83604</xdr:rowOff>
    </xdr:to>
    <xdr:sp macro="" textlink="">
      <xdr:nvSpPr>
        <xdr:cNvPr id="431" name="楕円 430"/>
        <xdr:cNvSpPr/>
      </xdr:nvSpPr>
      <xdr:spPr>
        <a:xfrm>
          <a:off x="10426700" y="135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68381</xdr:rowOff>
    </xdr:from>
    <xdr:ext cx="378565" cy="259045"/>
    <xdr:sp macro="" textlink="">
      <xdr:nvSpPr>
        <xdr:cNvPr id="432" name="普通建設事業費 （ うち新規整備　）該当値テキスト"/>
        <xdr:cNvSpPr txBox="1"/>
      </xdr:nvSpPr>
      <xdr:spPr>
        <a:xfrm>
          <a:off x="10528300" y="1344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40487</xdr:rowOff>
    </xdr:from>
    <xdr:to>
      <xdr:col>50</xdr:col>
      <xdr:colOff>165100</xdr:colOff>
      <xdr:row>71</xdr:row>
      <xdr:rowOff>142087</xdr:rowOff>
    </xdr:to>
    <xdr:sp macro="" textlink="">
      <xdr:nvSpPr>
        <xdr:cNvPr id="433" name="楕円 432"/>
        <xdr:cNvSpPr/>
      </xdr:nvSpPr>
      <xdr:spPr>
        <a:xfrm>
          <a:off x="9588500" y="122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158614</xdr:rowOff>
    </xdr:from>
    <xdr:ext cx="599010" cy="259045"/>
    <xdr:sp macro="" textlink="">
      <xdr:nvSpPr>
        <xdr:cNvPr id="434" name="テキスト ボックス 433"/>
        <xdr:cNvSpPr txBox="1"/>
      </xdr:nvSpPr>
      <xdr:spPr>
        <a:xfrm>
          <a:off x="9339795" y="11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160986</xdr:rowOff>
    </xdr:from>
    <xdr:to>
      <xdr:col>46</xdr:col>
      <xdr:colOff>38100</xdr:colOff>
      <xdr:row>72</xdr:row>
      <xdr:rowOff>91136</xdr:rowOff>
    </xdr:to>
    <xdr:sp macro="" textlink="">
      <xdr:nvSpPr>
        <xdr:cNvPr id="435" name="楕円 434"/>
        <xdr:cNvSpPr/>
      </xdr:nvSpPr>
      <xdr:spPr>
        <a:xfrm>
          <a:off x="8699500" y="123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107663</xdr:rowOff>
    </xdr:from>
    <xdr:ext cx="534377" cy="259045"/>
    <xdr:sp macro="" textlink="">
      <xdr:nvSpPr>
        <xdr:cNvPr id="436" name="テキスト ボックス 435"/>
        <xdr:cNvSpPr txBox="1"/>
      </xdr:nvSpPr>
      <xdr:spPr>
        <a:xfrm>
          <a:off x="8483111" y="121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118135</xdr:rowOff>
    </xdr:from>
    <xdr:to>
      <xdr:col>41</xdr:col>
      <xdr:colOff>101600</xdr:colOff>
      <xdr:row>72</xdr:row>
      <xdr:rowOff>48285</xdr:rowOff>
    </xdr:to>
    <xdr:sp macro="" textlink="">
      <xdr:nvSpPr>
        <xdr:cNvPr id="437" name="楕円 436"/>
        <xdr:cNvSpPr/>
      </xdr:nvSpPr>
      <xdr:spPr>
        <a:xfrm>
          <a:off x="7810500" y="122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64812</xdr:rowOff>
    </xdr:from>
    <xdr:ext cx="534377" cy="259045"/>
    <xdr:sp macro="" textlink="">
      <xdr:nvSpPr>
        <xdr:cNvPr id="438" name="テキスト ボックス 437"/>
        <xdr:cNvSpPr txBox="1"/>
      </xdr:nvSpPr>
      <xdr:spPr>
        <a:xfrm>
          <a:off x="7594111" y="12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17920</xdr:rowOff>
    </xdr:from>
    <xdr:to>
      <xdr:col>36</xdr:col>
      <xdr:colOff>165100</xdr:colOff>
      <xdr:row>76</xdr:row>
      <xdr:rowOff>119520</xdr:rowOff>
    </xdr:to>
    <xdr:sp macro="" textlink="">
      <xdr:nvSpPr>
        <xdr:cNvPr id="439" name="楕円 438"/>
        <xdr:cNvSpPr/>
      </xdr:nvSpPr>
      <xdr:spPr>
        <a:xfrm>
          <a:off x="6921500" y="13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136047</xdr:rowOff>
    </xdr:from>
    <xdr:ext cx="534377" cy="259045"/>
    <xdr:sp macro="" textlink="">
      <xdr:nvSpPr>
        <xdr:cNvPr id="440" name="テキスト ボックス 439"/>
        <xdr:cNvSpPr txBox="1"/>
      </xdr:nvSpPr>
      <xdr:spPr>
        <a:xfrm>
          <a:off x="6705111" y="128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167835</xdr:rowOff>
    </xdr:from>
    <xdr:to>
      <xdr:col>55</xdr:col>
      <xdr:colOff>0</xdr:colOff>
      <xdr:row>99</xdr:row>
      <xdr:rowOff>3415</xdr:rowOff>
    </xdr:to>
    <xdr:cxnSp macro="">
      <xdr:nvCxnSpPr>
        <xdr:cNvPr id="471" name="直線コネクタ 470"/>
        <xdr:cNvCxnSpPr/>
      </xdr:nvCxnSpPr>
      <xdr:spPr>
        <a:xfrm>
          <a:off x="9639300" y="16798485"/>
          <a:ext cx="838200" cy="17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167835</xdr:rowOff>
    </xdr:from>
    <xdr:to>
      <xdr:col>50</xdr:col>
      <xdr:colOff>114300</xdr:colOff>
      <xdr:row>98</xdr:row>
      <xdr:rowOff>52836</xdr:rowOff>
    </xdr:to>
    <xdr:cxnSp macro="">
      <xdr:nvCxnSpPr>
        <xdr:cNvPr id="474" name="直線コネクタ 473"/>
        <xdr:cNvCxnSpPr/>
      </xdr:nvCxnSpPr>
      <xdr:spPr>
        <a:xfrm flipV="1">
          <a:off x="8750300" y="16798485"/>
          <a:ext cx="8890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52836</xdr:rowOff>
    </xdr:from>
    <xdr:to>
      <xdr:col>45</xdr:col>
      <xdr:colOff>177800</xdr:colOff>
      <xdr:row>98</xdr:row>
      <xdr:rowOff>113737</xdr:rowOff>
    </xdr:to>
    <xdr:cxnSp macro="">
      <xdr:nvCxnSpPr>
        <xdr:cNvPr id="477" name="直線コネクタ 476"/>
        <xdr:cNvCxnSpPr/>
      </xdr:nvCxnSpPr>
      <xdr:spPr>
        <a:xfrm flipV="1">
          <a:off x="7861300" y="16854936"/>
          <a:ext cx="889000" cy="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113737</xdr:rowOff>
    </xdr:from>
    <xdr:to>
      <xdr:col>41</xdr:col>
      <xdr:colOff>50800</xdr:colOff>
      <xdr:row>98</xdr:row>
      <xdr:rowOff>126879</xdr:rowOff>
    </xdr:to>
    <xdr:cxnSp macro="">
      <xdr:nvCxnSpPr>
        <xdr:cNvPr id="480" name="直線コネクタ 479"/>
        <xdr:cNvCxnSpPr/>
      </xdr:nvCxnSpPr>
      <xdr:spPr>
        <a:xfrm flipV="1">
          <a:off x="6972300" y="16915837"/>
          <a:ext cx="8890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124065</xdr:rowOff>
    </xdr:from>
    <xdr:to>
      <xdr:col>55</xdr:col>
      <xdr:colOff>50800</xdr:colOff>
      <xdr:row>99</xdr:row>
      <xdr:rowOff>54215</xdr:rowOff>
    </xdr:to>
    <xdr:sp macro="" textlink="">
      <xdr:nvSpPr>
        <xdr:cNvPr id="490" name="楕円 489"/>
        <xdr:cNvSpPr/>
      </xdr:nvSpPr>
      <xdr:spPr>
        <a:xfrm>
          <a:off x="10426700" y="169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38992</xdr:rowOff>
    </xdr:from>
    <xdr:ext cx="534377" cy="259045"/>
    <xdr:sp macro="" textlink="">
      <xdr:nvSpPr>
        <xdr:cNvPr id="491" name="普通建設事業費 （ うち更新整備　）該当値テキスト"/>
        <xdr:cNvSpPr txBox="1"/>
      </xdr:nvSpPr>
      <xdr:spPr>
        <a:xfrm>
          <a:off x="10528300" y="168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117035</xdr:rowOff>
    </xdr:from>
    <xdr:to>
      <xdr:col>50</xdr:col>
      <xdr:colOff>165100</xdr:colOff>
      <xdr:row>98</xdr:row>
      <xdr:rowOff>47185</xdr:rowOff>
    </xdr:to>
    <xdr:sp macro="" textlink="">
      <xdr:nvSpPr>
        <xdr:cNvPr id="492" name="楕円 491"/>
        <xdr:cNvSpPr/>
      </xdr:nvSpPr>
      <xdr:spPr>
        <a:xfrm>
          <a:off x="9588500" y="167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63712</xdr:rowOff>
    </xdr:from>
    <xdr:ext cx="534377" cy="259045"/>
    <xdr:sp macro="" textlink="">
      <xdr:nvSpPr>
        <xdr:cNvPr id="493" name="テキスト ボックス 492"/>
        <xdr:cNvSpPr txBox="1"/>
      </xdr:nvSpPr>
      <xdr:spPr>
        <a:xfrm>
          <a:off x="9372111" y="165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2036</xdr:rowOff>
    </xdr:from>
    <xdr:to>
      <xdr:col>46</xdr:col>
      <xdr:colOff>38100</xdr:colOff>
      <xdr:row>98</xdr:row>
      <xdr:rowOff>103636</xdr:rowOff>
    </xdr:to>
    <xdr:sp macro="" textlink="">
      <xdr:nvSpPr>
        <xdr:cNvPr id="494" name="楕円 493"/>
        <xdr:cNvSpPr/>
      </xdr:nvSpPr>
      <xdr:spPr>
        <a:xfrm>
          <a:off x="8699500" y="1680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120163</xdr:rowOff>
    </xdr:from>
    <xdr:ext cx="534377" cy="259045"/>
    <xdr:sp macro="" textlink="">
      <xdr:nvSpPr>
        <xdr:cNvPr id="495" name="テキスト ボックス 494"/>
        <xdr:cNvSpPr txBox="1"/>
      </xdr:nvSpPr>
      <xdr:spPr>
        <a:xfrm>
          <a:off x="8483111" y="1657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62937</xdr:rowOff>
    </xdr:from>
    <xdr:to>
      <xdr:col>41</xdr:col>
      <xdr:colOff>101600</xdr:colOff>
      <xdr:row>98</xdr:row>
      <xdr:rowOff>164537</xdr:rowOff>
    </xdr:to>
    <xdr:sp macro="" textlink="">
      <xdr:nvSpPr>
        <xdr:cNvPr id="496" name="楕円 495"/>
        <xdr:cNvSpPr/>
      </xdr:nvSpPr>
      <xdr:spPr>
        <a:xfrm>
          <a:off x="7810500" y="168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155664</xdr:rowOff>
    </xdr:from>
    <xdr:ext cx="534377" cy="259045"/>
    <xdr:sp macro="" textlink="">
      <xdr:nvSpPr>
        <xdr:cNvPr id="497" name="テキスト ボックス 496"/>
        <xdr:cNvSpPr txBox="1"/>
      </xdr:nvSpPr>
      <xdr:spPr>
        <a:xfrm>
          <a:off x="7594111" y="169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76079</xdr:rowOff>
    </xdr:from>
    <xdr:to>
      <xdr:col>36</xdr:col>
      <xdr:colOff>165100</xdr:colOff>
      <xdr:row>99</xdr:row>
      <xdr:rowOff>6229</xdr:rowOff>
    </xdr:to>
    <xdr:sp macro="" textlink="">
      <xdr:nvSpPr>
        <xdr:cNvPr id="498" name="楕円 497"/>
        <xdr:cNvSpPr/>
      </xdr:nvSpPr>
      <xdr:spPr>
        <a:xfrm>
          <a:off x="6921500" y="168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168806</xdr:rowOff>
    </xdr:from>
    <xdr:ext cx="534377" cy="259045"/>
    <xdr:sp macro="" textlink="">
      <xdr:nvSpPr>
        <xdr:cNvPr id="499" name="テキスト ボックス 498"/>
        <xdr:cNvSpPr txBox="1"/>
      </xdr:nvSpPr>
      <xdr:spPr>
        <a:xfrm>
          <a:off x="6705111" y="1697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74909</xdr:rowOff>
    </xdr:from>
    <xdr:to>
      <xdr:col>85</xdr:col>
      <xdr:colOff>127000</xdr:colOff>
      <xdr:row>39</xdr:row>
      <xdr:rowOff>98878</xdr:rowOff>
    </xdr:to>
    <xdr:cxnSp macro="">
      <xdr:nvCxnSpPr>
        <xdr:cNvPr id="530" name="直線コネクタ 529"/>
        <xdr:cNvCxnSpPr/>
      </xdr:nvCxnSpPr>
      <xdr:spPr>
        <a:xfrm>
          <a:off x="15481300" y="6761459"/>
          <a:ext cx="8382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9513</xdr:rowOff>
    </xdr:from>
    <xdr:to>
      <xdr:col>81</xdr:col>
      <xdr:colOff>50800</xdr:colOff>
      <xdr:row>39</xdr:row>
      <xdr:rowOff>74909</xdr:rowOff>
    </xdr:to>
    <xdr:cxnSp macro="">
      <xdr:nvCxnSpPr>
        <xdr:cNvPr id="533" name="直線コネクタ 532"/>
        <xdr:cNvCxnSpPr/>
      </xdr:nvCxnSpPr>
      <xdr:spPr>
        <a:xfrm>
          <a:off x="14592300" y="6696063"/>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123208</xdr:rowOff>
    </xdr:from>
    <xdr:to>
      <xdr:col>76</xdr:col>
      <xdr:colOff>114300</xdr:colOff>
      <xdr:row>39</xdr:row>
      <xdr:rowOff>9513</xdr:rowOff>
    </xdr:to>
    <xdr:cxnSp macro="">
      <xdr:nvCxnSpPr>
        <xdr:cNvPr id="536" name="直線コネクタ 535"/>
        <xdr:cNvCxnSpPr/>
      </xdr:nvCxnSpPr>
      <xdr:spPr>
        <a:xfrm>
          <a:off x="13703300" y="6466858"/>
          <a:ext cx="889000" cy="2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123208</xdr:rowOff>
    </xdr:from>
    <xdr:to>
      <xdr:col>71</xdr:col>
      <xdr:colOff>177800</xdr:colOff>
      <xdr:row>37</xdr:row>
      <xdr:rowOff>134246</xdr:rowOff>
    </xdr:to>
    <xdr:cxnSp macro="">
      <xdr:nvCxnSpPr>
        <xdr:cNvPr id="539" name="直線コネクタ 538"/>
        <xdr:cNvCxnSpPr/>
      </xdr:nvCxnSpPr>
      <xdr:spPr>
        <a:xfrm flipV="1">
          <a:off x="12814300" y="6466858"/>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24109</xdr:rowOff>
    </xdr:from>
    <xdr:to>
      <xdr:col>81</xdr:col>
      <xdr:colOff>101600</xdr:colOff>
      <xdr:row>39</xdr:row>
      <xdr:rowOff>125709</xdr:rowOff>
    </xdr:to>
    <xdr:sp macro="" textlink="">
      <xdr:nvSpPr>
        <xdr:cNvPr id="551" name="楕円 550"/>
        <xdr:cNvSpPr/>
      </xdr:nvSpPr>
      <xdr:spPr>
        <a:xfrm>
          <a:off x="15430500" y="67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116836</xdr:rowOff>
    </xdr:from>
    <xdr:ext cx="469744" cy="259045"/>
    <xdr:sp macro="" textlink="">
      <xdr:nvSpPr>
        <xdr:cNvPr id="552" name="テキスト ボックス 551"/>
        <xdr:cNvSpPr txBox="1"/>
      </xdr:nvSpPr>
      <xdr:spPr>
        <a:xfrm>
          <a:off x="15246428" y="68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130163</xdr:rowOff>
    </xdr:from>
    <xdr:to>
      <xdr:col>76</xdr:col>
      <xdr:colOff>165100</xdr:colOff>
      <xdr:row>39</xdr:row>
      <xdr:rowOff>60313</xdr:rowOff>
    </xdr:to>
    <xdr:sp macro="" textlink="">
      <xdr:nvSpPr>
        <xdr:cNvPr id="553" name="楕円 552"/>
        <xdr:cNvSpPr/>
      </xdr:nvSpPr>
      <xdr:spPr>
        <a:xfrm>
          <a:off x="14541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51440</xdr:rowOff>
    </xdr:from>
    <xdr:ext cx="469744" cy="259045"/>
    <xdr:sp macro="" textlink="">
      <xdr:nvSpPr>
        <xdr:cNvPr id="554" name="テキスト ボックス 553"/>
        <xdr:cNvSpPr txBox="1"/>
      </xdr:nvSpPr>
      <xdr:spPr>
        <a:xfrm>
          <a:off x="14357428" y="6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72408</xdr:rowOff>
    </xdr:from>
    <xdr:to>
      <xdr:col>72</xdr:col>
      <xdr:colOff>38100</xdr:colOff>
      <xdr:row>38</xdr:row>
      <xdr:rowOff>2558</xdr:rowOff>
    </xdr:to>
    <xdr:sp macro="" textlink="">
      <xdr:nvSpPr>
        <xdr:cNvPr id="555" name="楕円 554"/>
        <xdr:cNvSpPr/>
      </xdr:nvSpPr>
      <xdr:spPr>
        <a:xfrm>
          <a:off x="136525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19085</xdr:rowOff>
    </xdr:from>
    <xdr:ext cx="534377" cy="259045"/>
    <xdr:sp macro="" textlink="">
      <xdr:nvSpPr>
        <xdr:cNvPr id="556" name="テキスト ボックス 555"/>
        <xdr:cNvSpPr txBox="1"/>
      </xdr:nvSpPr>
      <xdr:spPr>
        <a:xfrm>
          <a:off x="13436111" y="619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83446</xdr:rowOff>
    </xdr:from>
    <xdr:to>
      <xdr:col>67</xdr:col>
      <xdr:colOff>101600</xdr:colOff>
      <xdr:row>38</xdr:row>
      <xdr:rowOff>13596</xdr:rowOff>
    </xdr:to>
    <xdr:sp macro="" textlink="">
      <xdr:nvSpPr>
        <xdr:cNvPr id="557" name="楕円 556"/>
        <xdr:cNvSpPr/>
      </xdr:nvSpPr>
      <xdr:spPr>
        <a:xfrm>
          <a:off x="12763500" y="64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30123</xdr:rowOff>
    </xdr:from>
    <xdr:ext cx="534377" cy="259045"/>
    <xdr:sp macro="" textlink="">
      <xdr:nvSpPr>
        <xdr:cNvPr id="558" name="テキスト ボックス 557"/>
        <xdr:cNvSpPr txBox="1"/>
      </xdr:nvSpPr>
      <xdr:spPr>
        <a:xfrm>
          <a:off x="12547111" y="62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47320</xdr:rowOff>
    </xdr:from>
    <xdr:to>
      <xdr:col>85</xdr:col>
      <xdr:colOff>127000</xdr:colOff>
      <xdr:row>77</xdr:row>
      <xdr:rowOff>82812</xdr:rowOff>
    </xdr:to>
    <xdr:cxnSp macro="">
      <xdr:nvCxnSpPr>
        <xdr:cNvPr id="640" name="直線コネクタ 639"/>
        <xdr:cNvCxnSpPr/>
      </xdr:nvCxnSpPr>
      <xdr:spPr>
        <a:xfrm>
          <a:off x="15481300" y="13248970"/>
          <a:ext cx="838200" cy="3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47320</xdr:rowOff>
    </xdr:from>
    <xdr:to>
      <xdr:col>81</xdr:col>
      <xdr:colOff>50800</xdr:colOff>
      <xdr:row>77</xdr:row>
      <xdr:rowOff>104054</xdr:rowOff>
    </xdr:to>
    <xdr:cxnSp macro="">
      <xdr:nvCxnSpPr>
        <xdr:cNvPr id="643" name="直線コネクタ 642"/>
        <xdr:cNvCxnSpPr/>
      </xdr:nvCxnSpPr>
      <xdr:spPr>
        <a:xfrm flipV="1">
          <a:off x="14592300" y="13248970"/>
          <a:ext cx="8890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104054</xdr:rowOff>
    </xdr:from>
    <xdr:to>
      <xdr:col>76</xdr:col>
      <xdr:colOff>114300</xdr:colOff>
      <xdr:row>77</xdr:row>
      <xdr:rowOff>114378</xdr:rowOff>
    </xdr:to>
    <xdr:cxnSp macro="">
      <xdr:nvCxnSpPr>
        <xdr:cNvPr id="646" name="直線コネクタ 645"/>
        <xdr:cNvCxnSpPr/>
      </xdr:nvCxnSpPr>
      <xdr:spPr>
        <a:xfrm flipV="1">
          <a:off x="13703300" y="13305704"/>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108068</xdr:rowOff>
    </xdr:from>
    <xdr:to>
      <xdr:col>71</xdr:col>
      <xdr:colOff>177800</xdr:colOff>
      <xdr:row>77</xdr:row>
      <xdr:rowOff>114378</xdr:rowOff>
    </xdr:to>
    <xdr:cxnSp macro="">
      <xdr:nvCxnSpPr>
        <xdr:cNvPr id="649" name="直線コネクタ 648"/>
        <xdr:cNvCxnSpPr/>
      </xdr:nvCxnSpPr>
      <xdr:spPr>
        <a:xfrm>
          <a:off x="12814300" y="13309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32012</xdr:rowOff>
    </xdr:from>
    <xdr:to>
      <xdr:col>85</xdr:col>
      <xdr:colOff>177800</xdr:colOff>
      <xdr:row>77</xdr:row>
      <xdr:rowOff>133612</xdr:rowOff>
    </xdr:to>
    <xdr:sp macro="" textlink="">
      <xdr:nvSpPr>
        <xdr:cNvPr id="659" name="楕円 658"/>
        <xdr:cNvSpPr/>
      </xdr:nvSpPr>
      <xdr:spPr>
        <a:xfrm>
          <a:off x="16268700" y="132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54889</xdr:rowOff>
    </xdr:from>
    <xdr:ext cx="599010" cy="259045"/>
    <xdr:sp macro="" textlink="">
      <xdr:nvSpPr>
        <xdr:cNvPr id="660" name="公債費該当値テキスト"/>
        <xdr:cNvSpPr txBox="1"/>
      </xdr:nvSpPr>
      <xdr:spPr>
        <a:xfrm>
          <a:off x="16370300" y="13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167970</xdr:rowOff>
    </xdr:from>
    <xdr:to>
      <xdr:col>81</xdr:col>
      <xdr:colOff>101600</xdr:colOff>
      <xdr:row>77</xdr:row>
      <xdr:rowOff>98120</xdr:rowOff>
    </xdr:to>
    <xdr:sp macro="" textlink="">
      <xdr:nvSpPr>
        <xdr:cNvPr id="661" name="楕円 660"/>
        <xdr:cNvSpPr/>
      </xdr:nvSpPr>
      <xdr:spPr>
        <a:xfrm>
          <a:off x="15430500" y="131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114647</xdr:rowOff>
    </xdr:from>
    <xdr:ext cx="599010" cy="259045"/>
    <xdr:sp macro="" textlink="">
      <xdr:nvSpPr>
        <xdr:cNvPr id="662" name="テキスト ボックス 661"/>
        <xdr:cNvSpPr txBox="1"/>
      </xdr:nvSpPr>
      <xdr:spPr>
        <a:xfrm>
          <a:off x="15181795" y="1297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53254</xdr:rowOff>
    </xdr:from>
    <xdr:to>
      <xdr:col>76</xdr:col>
      <xdr:colOff>165100</xdr:colOff>
      <xdr:row>77</xdr:row>
      <xdr:rowOff>154854</xdr:rowOff>
    </xdr:to>
    <xdr:sp macro="" textlink="">
      <xdr:nvSpPr>
        <xdr:cNvPr id="663" name="楕円 662"/>
        <xdr:cNvSpPr/>
      </xdr:nvSpPr>
      <xdr:spPr>
        <a:xfrm>
          <a:off x="14541500" y="132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171381</xdr:rowOff>
    </xdr:from>
    <xdr:ext cx="599010" cy="259045"/>
    <xdr:sp macro="" textlink="">
      <xdr:nvSpPr>
        <xdr:cNvPr id="664" name="テキスト ボックス 663"/>
        <xdr:cNvSpPr txBox="1"/>
      </xdr:nvSpPr>
      <xdr:spPr>
        <a:xfrm>
          <a:off x="14292795" y="130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63578</xdr:rowOff>
    </xdr:from>
    <xdr:to>
      <xdr:col>72</xdr:col>
      <xdr:colOff>38100</xdr:colOff>
      <xdr:row>77</xdr:row>
      <xdr:rowOff>165178</xdr:rowOff>
    </xdr:to>
    <xdr:sp macro="" textlink="">
      <xdr:nvSpPr>
        <xdr:cNvPr id="665" name="楕円 664"/>
        <xdr:cNvSpPr/>
      </xdr:nvSpPr>
      <xdr:spPr>
        <a:xfrm>
          <a:off x="13652500" y="13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10255</xdr:rowOff>
    </xdr:from>
    <xdr:ext cx="599010" cy="259045"/>
    <xdr:sp macro="" textlink="">
      <xdr:nvSpPr>
        <xdr:cNvPr id="666" name="テキスト ボックス 665"/>
        <xdr:cNvSpPr txBox="1"/>
      </xdr:nvSpPr>
      <xdr:spPr>
        <a:xfrm>
          <a:off x="13403795" y="130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57268</xdr:rowOff>
    </xdr:from>
    <xdr:to>
      <xdr:col>67</xdr:col>
      <xdr:colOff>101600</xdr:colOff>
      <xdr:row>77</xdr:row>
      <xdr:rowOff>158868</xdr:rowOff>
    </xdr:to>
    <xdr:sp macro="" textlink="">
      <xdr:nvSpPr>
        <xdr:cNvPr id="667" name="楕円 666"/>
        <xdr:cNvSpPr/>
      </xdr:nvSpPr>
      <xdr:spPr>
        <a:xfrm>
          <a:off x="12763500" y="132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3945</xdr:rowOff>
    </xdr:from>
    <xdr:ext cx="599010" cy="259045"/>
    <xdr:sp macro="" textlink="">
      <xdr:nvSpPr>
        <xdr:cNvPr id="668" name="テキスト ボックス 667"/>
        <xdr:cNvSpPr txBox="1"/>
      </xdr:nvSpPr>
      <xdr:spPr>
        <a:xfrm>
          <a:off x="12514795" y="1303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157604</xdr:rowOff>
    </xdr:from>
    <xdr:to>
      <xdr:col>85</xdr:col>
      <xdr:colOff>127000</xdr:colOff>
      <xdr:row>98</xdr:row>
      <xdr:rowOff>158018</xdr:rowOff>
    </xdr:to>
    <xdr:cxnSp macro="">
      <xdr:nvCxnSpPr>
        <xdr:cNvPr id="697" name="直線コネクタ 696"/>
        <xdr:cNvCxnSpPr/>
      </xdr:nvCxnSpPr>
      <xdr:spPr>
        <a:xfrm flipV="1">
          <a:off x="15481300" y="16959704"/>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158018</xdr:rowOff>
    </xdr:from>
    <xdr:to>
      <xdr:col>81</xdr:col>
      <xdr:colOff>50800</xdr:colOff>
      <xdr:row>99</xdr:row>
      <xdr:rowOff>32738</xdr:rowOff>
    </xdr:to>
    <xdr:cxnSp macro="">
      <xdr:nvCxnSpPr>
        <xdr:cNvPr id="700" name="直線コネクタ 699"/>
        <xdr:cNvCxnSpPr/>
      </xdr:nvCxnSpPr>
      <xdr:spPr>
        <a:xfrm flipV="1">
          <a:off x="14592300" y="16960118"/>
          <a:ext cx="8890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32738</xdr:rowOff>
    </xdr:from>
    <xdr:to>
      <xdr:col>76</xdr:col>
      <xdr:colOff>114300</xdr:colOff>
      <xdr:row>99</xdr:row>
      <xdr:rowOff>38857</xdr:rowOff>
    </xdr:to>
    <xdr:cxnSp macro="">
      <xdr:nvCxnSpPr>
        <xdr:cNvPr id="703" name="直線コネクタ 702"/>
        <xdr:cNvCxnSpPr/>
      </xdr:nvCxnSpPr>
      <xdr:spPr>
        <a:xfrm flipV="1">
          <a:off x="13703300" y="17006288"/>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151274</xdr:rowOff>
    </xdr:from>
    <xdr:to>
      <xdr:col>71</xdr:col>
      <xdr:colOff>177800</xdr:colOff>
      <xdr:row>99</xdr:row>
      <xdr:rowOff>38857</xdr:rowOff>
    </xdr:to>
    <xdr:cxnSp macro="">
      <xdr:nvCxnSpPr>
        <xdr:cNvPr id="706" name="直線コネクタ 705"/>
        <xdr:cNvCxnSpPr/>
      </xdr:nvCxnSpPr>
      <xdr:spPr>
        <a:xfrm>
          <a:off x="12814300" y="16953374"/>
          <a:ext cx="8890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106804</xdr:rowOff>
    </xdr:from>
    <xdr:to>
      <xdr:col>85</xdr:col>
      <xdr:colOff>177800</xdr:colOff>
      <xdr:row>99</xdr:row>
      <xdr:rowOff>36954</xdr:rowOff>
    </xdr:to>
    <xdr:sp macro="" textlink="">
      <xdr:nvSpPr>
        <xdr:cNvPr id="716" name="楕円 715"/>
        <xdr:cNvSpPr/>
      </xdr:nvSpPr>
      <xdr:spPr>
        <a:xfrm>
          <a:off x="16268700" y="169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107218</xdr:rowOff>
    </xdr:from>
    <xdr:to>
      <xdr:col>81</xdr:col>
      <xdr:colOff>101600</xdr:colOff>
      <xdr:row>99</xdr:row>
      <xdr:rowOff>37368</xdr:rowOff>
    </xdr:to>
    <xdr:sp macro="" textlink="">
      <xdr:nvSpPr>
        <xdr:cNvPr id="718" name="楕円 717"/>
        <xdr:cNvSpPr/>
      </xdr:nvSpPr>
      <xdr:spPr>
        <a:xfrm>
          <a:off x="15430500" y="169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28495</xdr:rowOff>
    </xdr:from>
    <xdr:ext cx="534377" cy="259045"/>
    <xdr:sp macro="" textlink="">
      <xdr:nvSpPr>
        <xdr:cNvPr id="719" name="テキスト ボックス 718"/>
        <xdr:cNvSpPr txBox="1"/>
      </xdr:nvSpPr>
      <xdr:spPr>
        <a:xfrm>
          <a:off x="15214111" y="170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153388</xdr:rowOff>
    </xdr:from>
    <xdr:to>
      <xdr:col>76</xdr:col>
      <xdr:colOff>165100</xdr:colOff>
      <xdr:row>99</xdr:row>
      <xdr:rowOff>83538</xdr:rowOff>
    </xdr:to>
    <xdr:sp macro="" textlink="">
      <xdr:nvSpPr>
        <xdr:cNvPr id="720" name="楕円 719"/>
        <xdr:cNvSpPr/>
      </xdr:nvSpPr>
      <xdr:spPr>
        <a:xfrm>
          <a:off x="14541500" y="169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74665</xdr:rowOff>
    </xdr:from>
    <xdr:ext cx="469744" cy="259045"/>
    <xdr:sp macro="" textlink="">
      <xdr:nvSpPr>
        <xdr:cNvPr id="721" name="テキスト ボックス 720"/>
        <xdr:cNvSpPr txBox="1"/>
      </xdr:nvSpPr>
      <xdr:spPr>
        <a:xfrm>
          <a:off x="14357428" y="170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159507</xdr:rowOff>
    </xdr:from>
    <xdr:to>
      <xdr:col>72</xdr:col>
      <xdr:colOff>38100</xdr:colOff>
      <xdr:row>99</xdr:row>
      <xdr:rowOff>89657</xdr:rowOff>
    </xdr:to>
    <xdr:sp macro="" textlink="">
      <xdr:nvSpPr>
        <xdr:cNvPr id="722" name="楕円 721"/>
        <xdr:cNvSpPr/>
      </xdr:nvSpPr>
      <xdr:spPr>
        <a:xfrm>
          <a:off x="13652500" y="169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80784</xdr:rowOff>
    </xdr:from>
    <xdr:ext cx="469744" cy="259045"/>
    <xdr:sp macro="" textlink="">
      <xdr:nvSpPr>
        <xdr:cNvPr id="723" name="テキスト ボックス 722"/>
        <xdr:cNvSpPr txBox="1"/>
      </xdr:nvSpPr>
      <xdr:spPr>
        <a:xfrm>
          <a:off x="13468428" y="170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100474</xdr:rowOff>
    </xdr:from>
    <xdr:to>
      <xdr:col>67</xdr:col>
      <xdr:colOff>101600</xdr:colOff>
      <xdr:row>99</xdr:row>
      <xdr:rowOff>30624</xdr:rowOff>
    </xdr:to>
    <xdr:sp macro="" textlink="">
      <xdr:nvSpPr>
        <xdr:cNvPr id="724" name="楕円 723"/>
        <xdr:cNvSpPr/>
      </xdr:nvSpPr>
      <xdr:spPr>
        <a:xfrm>
          <a:off x="12763500" y="169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47151</xdr:rowOff>
    </xdr:from>
    <xdr:ext cx="534377" cy="259045"/>
    <xdr:sp macro="" textlink="">
      <xdr:nvSpPr>
        <xdr:cNvPr id="725" name="テキスト ボックス 724"/>
        <xdr:cNvSpPr txBox="1"/>
      </xdr:nvSpPr>
      <xdr:spPr>
        <a:xfrm>
          <a:off x="12547111" y="166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100838</xdr:rowOff>
    </xdr:from>
    <xdr:to>
      <xdr:col>116</xdr:col>
      <xdr:colOff>63500</xdr:colOff>
      <xdr:row>36</xdr:row>
      <xdr:rowOff>149432</xdr:rowOff>
    </xdr:to>
    <xdr:cxnSp macro="">
      <xdr:nvCxnSpPr>
        <xdr:cNvPr id="756" name="直線コネクタ 755"/>
        <xdr:cNvCxnSpPr/>
      </xdr:nvCxnSpPr>
      <xdr:spPr>
        <a:xfrm>
          <a:off x="21323300" y="6273038"/>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100838</xdr:rowOff>
    </xdr:from>
    <xdr:to>
      <xdr:col>111</xdr:col>
      <xdr:colOff>177800</xdr:colOff>
      <xdr:row>38</xdr:row>
      <xdr:rowOff>80493</xdr:rowOff>
    </xdr:to>
    <xdr:cxnSp macro="">
      <xdr:nvCxnSpPr>
        <xdr:cNvPr id="759" name="直線コネクタ 758"/>
        <xdr:cNvCxnSpPr/>
      </xdr:nvCxnSpPr>
      <xdr:spPr>
        <a:xfrm flipV="1">
          <a:off x="20434300" y="6273038"/>
          <a:ext cx="889000" cy="3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80493</xdr:rowOff>
    </xdr:from>
    <xdr:to>
      <xdr:col>107</xdr:col>
      <xdr:colOff>50800</xdr:colOff>
      <xdr:row>38</xdr:row>
      <xdr:rowOff>119877</xdr:rowOff>
    </xdr:to>
    <xdr:cxnSp macro="">
      <xdr:nvCxnSpPr>
        <xdr:cNvPr id="762" name="直線コネクタ 761"/>
        <xdr:cNvCxnSpPr/>
      </xdr:nvCxnSpPr>
      <xdr:spPr>
        <a:xfrm flipV="1">
          <a:off x="19545300" y="6595593"/>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86893</xdr:rowOff>
    </xdr:from>
    <xdr:to>
      <xdr:col>102</xdr:col>
      <xdr:colOff>114300</xdr:colOff>
      <xdr:row>38</xdr:row>
      <xdr:rowOff>119877</xdr:rowOff>
    </xdr:to>
    <xdr:cxnSp macro="">
      <xdr:nvCxnSpPr>
        <xdr:cNvPr id="765" name="直線コネクタ 764"/>
        <xdr:cNvCxnSpPr/>
      </xdr:nvCxnSpPr>
      <xdr:spPr>
        <a:xfrm>
          <a:off x="18656300" y="6601993"/>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98632</xdr:rowOff>
    </xdr:from>
    <xdr:to>
      <xdr:col>116</xdr:col>
      <xdr:colOff>114300</xdr:colOff>
      <xdr:row>37</xdr:row>
      <xdr:rowOff>28782</xdr:rowOff>
    </xdr:to>
    <xdr:sp macro="" textlink="">
      <xdr:nvSpPr>
        <xdr:cNvPr id="775" name="楕円 774"/>
        <xdr:cNvSpPr/>
      </xdr:nvSpPr>
      <xdr:spPr>
        <a:xfrm>
          <a:off x="22110700" y="62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121509</xdr:rowOff>
    </xdr:from>
    <xdr:ext cx="534377" cy="259045"/>
    <xdr:sp macro="" textlink="">
      <xdr:nvSpPr>
        <xdr:cNvPr id="776" name="投資及び出資金該当値テキスト"/>
        <xdr:cNvSpPr txBox="1"/>
      </xdr:nvSpPr>
      <xdr:spPr>
        <a:xfrm>
          <a:off x="22212300" y="61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50038</xdr:rowOff>
    </xdr:from>
    <xdr:to>
      <xdr:col>112</xdr:col>
      <xdr:colOff>38100</xdr:colOff>
      <xdr:row>36</xdr:row>
      <xdr:rowOff>151638</xdr:rowOff>
    </xdr:to>
    <xdr:sp macro="" textlink="">
      <xdr:nvSpPr>
        <xdr:cNvPr id="777" name="楕円 776"/>
        <xdr:cNvSpPr/>
      </xdr:nvSpPr>
      <xdr:spPr>
        <a:xfrm>
          <a:off x="21272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168165</xdr:rowOff>
    </xdr:from>
    <xdr:ext cx="534377" cy="259045"/>
    <xdr:sp macro="" textlink="">
      <xdr:nvSpPr>
        <xdr:cNvPr id="778" name="テキスト ボックス 777"/>
        <xdr:cNvSpPr txBox="1"/>
      </xdr:nvSpPr>
      <xdr:spPr>
        <a:xfrm>
          <a:off x="21056111" y="59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29693</xdr:rowOff>
    </xdr:from>
    <xdr:to>
      <xdr:col>107</xdr:col>
      <xdr:colOff>101600</xdr:colOff>
      <xdr:row>38</xdr:row>
      <xdr:rowOff>131293</xdr:rowOff>
    </xdr:to>
    <xdr:sp macro="" textlink="">
      <xdr:nvSpPr>
        <xdr:cNvPr id="779" name="楕円 778"/>
        <xdr:cNvSpPr/>
      </xdr:nvSpPr>
      <xdr:spPr>
        <a:xfrm>
          <a:off x="20383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147820</xdr:rowOff>
    </xdr:from>
    <xdr:ext cx="469744" cy="259045"/>
    <xdr:sp macro="" textlink="">
      <xdr:nvSpPr>
        <xdr:cNvPr id="780" name="テキスト ボックス 779"/>
        <xdr:cNvSpPr txBox="1"/>
      </xdr:nvSpPr>
      <xdr:spPr>
        <a:xfrm>
          <a:off x="20199428" y="63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69077</xdr:rowOff>
    </xdr:from>
    <xdr:to>
      <xdr:col>102</xdr:col>
      <xdr:colOff>165100</xdr:colOff>
      <xdr:row>38</xdr:row>
      <xdr:rowOff>170677</xdr:rowOff>
    </xdr:to>
    <xdr:sp macro="" textlink="">
      <xdr:nvSpPr>
        <xdr:cNvPr id="781" name="楕円 780"/>
        <xdr:cNvSpPr/>
      </xdr:nvSpPr>
      <xdr:spPr>
        <a:xfrm>
          <a:off x="19494500" y="65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15754</xdr:rowOff>
    </xdr:from>
    <xdr:ext cx="469744" cy="259045"/>
    <xdr:sp macro="" textlink="">
      <xdr:nvSpPr>
        <xdr:cNvPr id="782" name="テキスト ボックス 781"/>
        <xdr:cNvSpPr txBox="1"/>
      </xdr:nvSpPr>
      <xdr:spPr>
        <a:xfrm>
          <a:off x="19310428" y="63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36093</xdr:rowOff>
    </xdr:from>
    <xdr:to>
      <xdr:col>98</xdr:col>
      <xdr:colOff>38100</xdr:colOff>
      <xdr:row>38</xdr:row>
      <xdr:rowOff>137693</xdr:rowOff>
    </xdr:to>
    <xdr:sp macro="" textlink="">
      <xdr:nvSpPr>
        <xdr:cNvPr id="783" name="楕円 782"/>
        <xdr:cNvSpPr/>
      </xdr:nvSpPr>
      <xdr:spPr>
        <a:xfrm>
          <a:off x="18605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154221</xdr:rowOff>
    </xdr:from>
    <xdr:ext cx="469744" cy="259045"/>
    <xdr:sp macro="" textlink="">
      <xdr:nvSpPr>
        <xdr:cNvPr id="784" name="テキスト ボックス 783"/>
        <xdr:cNvSpPr txBox="1"/>
      </xdr:nvSpPr>
      <xdr:spPr>
        <a:xfrm>
          <a:off x="18421428" y="63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138077</xdr:rowOff>
    </xdr:from>
    <xdr:to>
      <xdr:col>116</xdr:col>
      <xdr:colOff>63500</xdr:colOff>
      <xdr:row>58</xdr:row>
      <xdr:rowOff>138580</xdr:rowOff>
    </xdr:to>
    <xdr:cxnSp macro="">
      <xdr:nvCxnSpPr>
        <xdr:cNvPr id="811" name="直線コネクタ 810"/>
        <xdr:cNvCxnSpPr/>
      </xdr:nvCxnSpPr>
      <xdr:spPr>
        <a:xfrm>
          <a:off x="21323300" y="1008217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138077</xdr:rowOff>
    </xdr:from>
    <xdr:to>
      <xdr:col>111</xdr:col>
      <xdr:colOff>177800</xdr:colOff>
      <xdr:row>58</xdr:row>
      <xdr:rowOff>138763</xdr:rowOff>
    </xdr:to>
    <xdr:cxnSp macro="">
      <xdr:nvCxnSpPr>
        <xdr:cNvPr id="814" name="直線コネクタ 813"/>
        <xdr:cNvCxnSpPr/>
      </xdr:nvCxnSpPr>
      <xdr:spPr>
        <a:xfrm flipV="1">
          <a:off x="20434300" y="100821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138283</xdr:rowOff>
    </xdr:from>
    <xdr:to>
      <xdr:col>107</xdr:col>
      <xdr:colOff>50800</xdr:colOff>
      <xdr:row>58</xdr:row>
      <xdr:rowOff>138763</xdr:rowOff>
    </xdr:to>
    <xdr:cxnSp macro="">
      <xdr:nvCxnSpPr>
        <xdr:cNvPr id="817" name="直線コネクタ 816"/>
        <xdr:cNvCxnSpPr/>
      </xdr:nvCxnSpPr>
      <xdr:spPr>
        <a:xfrm>
          <a:off x="19545300" y="1008238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138283</xdr:rowOff>
    </xdr:from>
    <xdr:to>
      <xdr:col>102</xdr:col>
      <xdr:colOff>114300</xdr:colOff>
      <xdr:row>58</xdr:row>
      <xdr:rowOff>138374</xdr:rowOff>
    </xdr:to>
    <xdr:cxnSp macro="">
      <xdr:nvCxnSpPr>
        <xdr:cNvPr id="820" name="直線コネクタ 819"/>
        <xdr:cNvCxnSpPr/>
      </xdr:nvCxnSpPr>
      <xdr:spPr>
        <a:xfrm flipV="1">
          <a:off x="18656300" y="100823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87780</xdr:rowOff>
    </xdr:from>
    <xdr:to>
      <xdr:col>116</xdr:col>
      <xdr:colOff>114300</xdr:colOff>
      <xdr:row>59</xdr:row>
      <xdr:rowOff>17930</xdr:rowOff>
    </xdr:to>
    <xdr:sp macro="" textlink="">
      <xdr:nvSpPr>
        <xdr:cNvPr id="830" name="楕円 829"/>
        <xdr:cNvSpPr/>
      </xdr:nvSpPr>
      <xdr:spPr>
        <a:xfrm>
          <a:off x="221107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2707</xdr:rowOff>
    </xdr:from>
    <xdr:ext cx="313932" cy="259045"/>
    <xdr:sp macro="" textlink="">
      <xdr:nvSpPr>
        <xdr:cNvPr id="831" name="貸付金該当値テキスト"/>
        <xdr:cNvSpPr txBox="1"/>
      </xdr:nvSpPr>
      <xdr:spPr>
        <a:xfrm>
          <a:off x="22212300" y="9946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87277</xdr:rowOff>
    </xdr:from>
    <xdr:to>
      <xdr:col>112</xdr:col>
      <xdr:colOff>38100</xdr:colOff>
      <xdr:row>59</xdr:row>
      <xdr:rowOff>17427</xdr:rowOff>
    </xdr:to>
    <xdr:sp macro="" textlink="">
      <xdr:nvSpPr>
        <xdr:cNvPr id="832" name="楕円 831"/>
        <xdr:cNvSpPr/>
      </xdr:nvSpPr>
      <xdr:spPr>
        <a:xfrm>
          <a:off x="21272500" y="100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8554</xdr:rowOff>
    </xdr:from>
    <xdr:ext cx="313932" cy="259045"/>
    <xdr:sp macro="" textlink="">
      <xdr:nvSpPr>
        <xdr:cNvPr id="833" name="テキスト ボックス 832"/>
        <xdr:cNvSpPr txBox="1"/>
      </xdr:nvSpPr>
      <xdr:spPr>
        <a:xfrm>
          <a:off x="21166333" y="10124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34" name="楕円 833"/>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35" name="テキスト ボックス 834"/>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87483</xdr:rowOff>
    </xdr:from>
    <xdr:to>
      <xdr:col>102</xdr:col>
      <xdr:colOff>165100</xdr:colOff>
      <xdr:row>59</xdr:row>
      <xdr:rowOff>17633</xdr:rowOff>
    </xdr:to>
    <xdr:sp macro="" textlink="">
      <xdr:nvSpPr>
        <xdr:cNvPr id="836" name="楕円 835"/>
        <xdr:cNvSpPr/>
      </xdr:nvSpPr>
      <xdr:spPr>
        <a:xfrm>
          <a:off x="19494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8760</xdr:rowOff>
    </xdr:from>
    <xdr:ext cx="313932" cy="259045"/>
    <xdr:sp macro="" textlink="">
      <xdr:nvSpPr>
        <xdr:cNvPr id="837" name="テキスト ボックス 836"/>
        <xdr:cNvSpPr txBox="1"/>
      </xdr:nvSpPr>
      <xdr:spPr>
        <a:xfrm>
          <a:off x="19388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87574</xdr:rowOff>
    </xdr:from>
    <xdr:to>
      <xdr:col>98</xdr:col>
      <xdr:colOff>38100</xdr:colOff>
      <xdr:row>59</xdr:row>
      <xdr:rowOff>17724</xdr:rowOff>
    </xdr:to>
    <xdr:sp macro="" textlink="">
      <xdr:nvSpPr>
        <xdr:cNvPr id="838" name="楕円 837"/>
        <xdr:cNvSpPr/>
      </xdr:nvSpPr>
      <xdr:spPr>
        <a:xfrm>
          <a:off x="186055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8851</xdr:rowOff>
    </xdr:from>
    <xdr:ext cx="313932" cy="259045"/>
    <xdr:sp macro="" textlink="">
      <xdr:nvSpPr>
        <xdr:cNvPr id="839" name="テキスト ボックス 838"/>
        <xdr:cNvSpPr txBox="1"/>
      </xdr:nvSpPr>
      <xdr:spPr>
        <a:xfrm>
          <a:off x="18499333" y="1012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60637</xdr:rowOff>
    </xdr:from>
    <xdr:to>
      <xdr:col>116</xdr:col>
      <xdr:colOff>63500</xdr:colOff>
      <xdr:row>76</xdr:row>
      <xdr:rowOff>82762</xdr:rowOff>
    </xdr:to>
    <xdr:cxnSp macro="">
      <xdr:nvCxnSpPr>
        <xdr:cNvPr id="871" name="直線コネクタ 870"/>
        <xdr:cNvCxnSpPr/>
      </xdr:nvCxnSpPr>
      <xdr:spPr>
        <a:xfrm flipV="1">
          <a:off x="21323300" y="13090837"/>
          <a:ext cx="8382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82762</xdr:rowOff>
    </xdr:from>
    <xdr:to>
      <xdr:col>111</xdr:col>
      <xdr:colOff>177800</xdr:colOff>
      <xdr:row>76</xdr:row>
      <xdr:rowOff>102242</xdr:rowOff>
    </xdr:to>
    <xdr:cxnSp macro="">
      <xdr:nvCxnSpPr>
        <xdr:cNvPr id="874" name="直線コネクタ 873"/>
        <xdr:cNvCxnSpPr/>
      </xdr:nvCxnSpPr>
      <xdr:spPr>
        <a:xfrm flipV="1">
          <a:off x="20434300" y="13112962"/>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102242</xdr:rowOff>
    </xdr:from>
    <xdr:to>
      <xdr:col>107</xdr:col>
      <xdr:colOff>50800</xdr:colOff>
      <xdr:row>76</xdr:row>
      <xdr:rowOff>131927</xdr:rowOff>
    </xdr:to>
    <xdr:cxnSp macro="">
      <xdr:nvCxnSpPr>
        <xdr:cNvPr id="877" name="直線コネクタ 876"/>
        <xdr:cNvCxnSpPr/>
      </xdr:nvCxnSpPr>
      <xdr:spPr>
        <a:xfrm flipV="1">
          <a:off x="19545300" y="13132442"/>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75757</xdr:rowOff>
    </xdr:from>
    <xdr:to>
      <xdr:col>102</xdr:col>
      <xdr:colOff>114300</xdr:colOff>
      <xdr:row>76</xdr:row>
      <xdr:rowOff>131927</xdr:rowOff>
    </xdr:to>
    <xdr:cxnSp macro="">
      <xdr:nvCxnSpPr>
        <xdr:cNvPr id="880" name="直線コネクタ 879"/>
        <xdr:cNvCxnSpPr/>
      </xdr:nvCxnSpPr>
      <xdr:spPr>
        <a:xfrm>
          <a:off x="18656300" y="12763057"/>
          <a:ext cx="889000" cy="3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9837</xdr:rowOff>
    </xdr:from>
    <xdr:to>
      <xdr:col>116</xdr:col>
      <xdr:colOff>114300</xdr:colOff>
      <xdr:row>76</xdr:row>
      <xdr:rowOff>111437</xdr:rowOff>
    </xdr:to>
    <xdr:sp macro="" textlink="">
      <xdr:nvSpPr>
        <xdr:cNvPr id="890" name="楕円 889"/>
        <xdr:cNvSpPr/>
      </xdr:nvSpPr>
      <xdr:spPr>
        <a:xfrm>
          <a:off x="22110700" y="130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159714</xdr:rowOff>
    </xdr:from>
    <xdr:ext cx="534377" cy="259045"/>
    <xdr:sp macro="" textlink="">
      <xdr:nvSpPr>
        <xdr:cNvPr id="891" name="繰出金該当値テキスト"/>
        <xdr:cNvSpPr txBox="1"/>
      </xdr:nvSpPr>
      <xdr:spPr>
        <a:xfrm>
          <a:off x="22212300" y="130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31962</xdr:rowOff>
    </xdr:from>
    <xdr:to>
      <xdr:col>112</xdr:col>
      <xdr:colOff>38100</xdr:colOff>
      <xdr:row>76</xdr:row>
      <xdr:rowOff>133562</xdr:rowOff>
    </xdr:to>
    <xdr:sp macro="" textlink="">
      <xdr:nvSpPr>
        <xdr:cNvPr id="892" name="楕円 891"/>
        <xdr:cNvSpPr/>
      </xdr:nvSpPr>
      <xdr:spPr>
        <a:xfrm>
          <a:off x="21272500" y="130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124689</xdr:rowOff>
    </xdr:from>
    <xdr:ext cx="534377" cy="259045"/>
    <xdr:sp macro="" textlink="">
      <xdr:nvSpPr>
        <xdr:cNvPr id="893" name="テキスト ボックス 892"/>
        <xdr:cNvSpPr txBox="1"/>
      </xdr:nvSpPr>
      <xdr:spPr>
        <a:xfrm>
          <a:off x="21056111" y="131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51442</xdr:rowOff>
    </xdr:from>
    <xdr:to>
      <xdr:col>107</xdr:col>
      <xdr:colOff>101600</xdr:colOff>
      <xdr:row>76</xdr:row>
      <xdr:rowOff>153042</xdr:rowOff>
    </xdr:to>
    <xdr:sp macro="" textlink="">
      <xdr:nvSpPr>
        <xdr:cNvPr id="894" name="楕円 893"/>
        <xdr:cNvSpPr/>
      </xdr:nvSpPr>
      <xdr:spPr>
        <a:xfrm>
          <a:off x="20383500" y="130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144169</xdr:rowOff>
    </xdr:from>
    <xdr:ext cx="534377" cy="259045"/>
    <xdr:sp macro="" textlink="">
      <xdr:nvSpPr>
        <xdr:cNvPr id="895" name="テキスト ボックス 894"/>
        <xdr:cNvSpPr txBox="1"/>
      </xdr:nvSpPr>
      <xdr:spPr>
        <a:xfrm>
          <a:off x="20167111" y="131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81127</xdr:rowOff>
    </xdr:from>
    <xdr:to>
      <xdr:col>102</xdr:col>
      <xdr:colOff>165100</xdr:colOff>
      <xdr:row>77</xdr:row>
      <xdr:rowOff>11277</xdr:rowOff>
    </xdr:to>
    <xdr:sp macro="" textlink="">
      <xdr:nvSpPr>
        <xdr:cNvPr id="896" name="楕円 895"/>
        <xdr:cNvSpPr/>
      </xdr:nvSpPr>
      <xdr:spPr>
        <a:xfrm>
          <a:off x="19494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2404</xdr:rowOff>
    </xdr:from>
    <xdr:ext cx="534377" cy="259045"/>
    <xdr:sp macro="" textlink="">
      <xdr:nvSpPr>
        <xdr:cNvPr id="897" name="テキスト ボックス 896"/>
        <xdr:cNvSpPr txBox="1"/>
      </xdr:nvSpPr>
      <xdr:spPr>
        <a:xfrm>
          <a:off x="19278111" y="132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24957</xdr:rowOff>
    </xdr:from>
    <xdr:to>
      <xdr:col>98</xdr:col>
      <xdr:colOff>38100</xdr:colOff>
      <xdr:row>74</xdr:row>
      <xdr:rowOff>126557</xdr:rowOff>
    </xdr:to>
    <xdr:sp macro="" textlink="">
      <xdr:nvSpPr>
        <xdr:cNvPr id="898" name="楕円 897"/>
        <xdr:cNvSpPr/>
      </xdr:nvSpPr>
      <xdr:spPr>
        <a:xfrm>
          <a:off x="18605500" y="12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143084</xdr:rowOff>
    </xdr:from>
    <xdr:ext cx="534377" cy="259045"/>
    <xdr:sp macro="" textlink="">
      <xdr:nvSpPr>
        <xdr:cNvPr id="899" name="テキスト ボックス 898"/>
        <xdr:cNvSpPr txBox="1"/>
      </xdr:nvSpPr>
      <xdr:spPr>
        <a:xfrm>
          <a:off x="18389111" y="124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住民一人当たりのコストとして、本市の状況としては、人件費、投資及び出資金、普通建設事業費を除いてはほぼ類似団体の平均値と同様の数値で推移している。主な増減要因は次によるものである。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　退職手当の減少　　　　（普通建設事業費）  新庁舎整備事業、認定こども園整備事業の終了による減少　　　　（扶助費）　生活保護扶助費、障害福祉扶助費の増加</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28,039
27,610
292.02
19,425,021
18,667,099
752,294
10,997,539
27,706,430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35</xdr:row>
      <xdr:rowOff>114935</xdr:rowOff>
    </xdr:to>
    <xdr:cxnSp macro="">
      <xdr:nvCxnSpPr>
        <xdr:cNvPr id="61" name="直線コネクタ 60"/>
        <xdr:cNvCxnSpPr/>
      </xdr:nvCxnSpPr>
      <xdr:spPr>
        <a:xfrm>
          <a:off x="3797300" y="610844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36</xdr:row>
      <xdr:rowOff>25781</xdr:rowOff>
    </xdr:to>
    <xdr:cxnSp macro="">
      <xdr:nvCxnSpPr>
        <xdr:cNvPr id="64" name="直線コネクタ 63"/>
        <xdr:cNvCxnSpPr/>
      </xdr:nvCxnSpPr>
      <xdr:spPr>
        <a:xfrm flipV="1">
          <a:off x="2908300" y="6108446"/>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54928</xdr:rowOff>
    </xdr:from>
    <xdr:to>
      <xdr:col>15</xdr:col>
      <xdr:colOff>50800</xdr:colOff>
      <xdr:row>36</xdr:row>
      <xdr:rowOff>25781</xdr:rowOff>
    </xdr:to>
    <xdr:cxnSp macro="">
      <xdr:nvCxnSpPr>
        <xdr:cNvPr id="67" name="直線コネクタ 66"/>
        <xdr:cNvCxnSpPr/>
      </xdr:nvCxnSpPr>
      <xdr:spPr>
        <a:xfrm>
          <a:off x="2019300" y="6055678"/>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54928</xdr:rowOff>
    </xdr:from>
    <xdr:to>
      <xdr:col>10</xdr:col>
      <xdr:colOff>114300</xdr:colOff>
      <xdr:row>35</xdr:row>
      <xdr:rowOff>105029</xdr:rowOff>
    </xdr:to>
    <xdr:cxnSp macro="">
      <xdr:nvCxnSpPr>
        <xdr:cNvPr id="70" name="直線コネクタ 69"/>
        <xdr:cNvCxnSpPr/>
      </xdr:nvCxnSpPr>
      <xdr:spPr>
        <a:xfrm flipV="1">
          <a:off x="1130300" y="6055678"/>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64135</xdr:rowOff>
    </xdr:from>
    <xdr:to>
      <xdr:col>24</xdr:col>
      <xdr:colOff>114300</xdr:colOff>
      <xdr:row>35</xdr:row>
      <xdr:rowOff>165735</xdr:rowOff>
    </xdr:to>
    <xdr:sp macro="" textlink="">
      <xdr:nvSpPr>
        <xdr:cNvPr id="80" name="楕円 79"/>
        <xdr:cNvSpPr/>
      </xdr:nvSpPr>
      <xdr:spPr>
        <a:xfrm>
          <a:off x="45847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87012</xdr:rowOff>
    </xdr:from>
    <xdr:ext cx="469744" cy="259045"/>
    <xdr:sp macro="" textlink="">
      <xdr:nvSpPr>
        <xdr:cNvPr id="81" name="議会費該当値テキスト"/>
        <xdr:cNvSpPr txBox="1"/>
      </xdr:nvSpPr>
      <xdr:spPr>
        <a:xfrm>
          <a:off x="4686300" y="59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56896</xdr:rowOff>
    </xdr:from>
    <xdr:to>
      <xdr:col>20</xdr:col>
      <xdr:colOff>38100</xdr:colOff>
      <xdr:row>35</xdr:row>
      <xdr:rowOff>158496</xdr:rowOff>
    </xdr:to>
    <xdr:sp macro="" textlink="">
      <xdr:nvSpPr>
        <xdr:cNvPr id="82" name="楕円 81"/>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3573</xdr:rowOff>
    </xdr:from>
    <xdr:ext cx="469744" cy="259045"/>
    <xdr:sp macro="" textlink="">
      <xdr:nvSpPr>
        <xdr:cNvPr id="83" name="テキスト ボックス 82"/>
        <xdr:cNvSpPr txBox="1"/>
      </xdr:nvSpPr>
      <xdr:spPr>
        <a:xfrm>
          <a:off x="3562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146431</xdr:rowOff>
    </xdr:from>
    <xdr:to>
      <xdr:col>15</xdr:col>
      <xdr:colOff>101600</xdr:colOff>
      <xdr:row>36</xdr:row>
      <xdr:rowOff>76581</xdr:rowOff>
    </xdr:to>
    <xdr:sp macro="" textlink="">
      <xdr:nvSpPr>
        <xdr:cNvPr id="84" name="楕円 83"/>
        <xdr:cNvSpPr/>
      </xdr:nvSpPr>
      <xdr:spPr>
        <a:xfrm>
          <a:off x="2857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67708</xdr:rowOff>
    </xdr:from>
    <xdr:ext cx="469744" cy="259045"/>
    <xdr:sp macro="" textlink="">
      <xdr:nvSpPr>
        <xdr:cNvPr id="85" name="テキスト ボックス 84"/>
        <xdr:cNvSpPr txBox="1"/>
      </xdr:nvSpPr>
      <xdr:spPr>
        <a:xfrm>
          <a:off x="2673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4128</xdr:rowOff>
    </xdr:from>
    <xdr:to>
      <xdr:col>10</xdr:col>
      <xdr:colOff>165100</xdr:colOff>
      <xdr:row>35</xdr:row>
      <xdr:rowOff>105728</xdr:rowOff>
    </xdr:to>
    <xdr:sp macro="" textlink="">
      <xdr:nvSpPr>
        <xdr:cNvPr id="86" name="楕円 85"/>
        <xdr:cNvSpPr/>
      </xdr:nvSpPr>
      <xdr:spPr>
        <a:xfrm>
          <a:off x="1968500" y="60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122255</xdr:rowOff>
    </xdr:from>
    <xdr:ext cx="469744" cy="259045"/>
    <xdr:sp macro="" textlink="">
      <xdr:nvSpPr>
        <xdr:cNvPr id="87" name="テキスト ボックス 86"/>
        <xdr:cNvSpPr txBox="1"/>
      </xdr:nvSpPr>
      <xdr:spPr>
        <a:xfrm>
          <a:off x="1784428" y="57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54229</xdr:rowOff>
    </xdr:from>
    <xdr:to>
      <xdr:col>6</xdr:col>
      <xdr:colOff>38100</xdr:colOff>
      <xdr:row>35</xdr:row>
      <xdr:rowOff>155829</xdr:rowOff>
    </xdr:to>
    <xdr:sp macro="" textlink="">
      <xdr:nvSpPr>
        <xdr:cNvPr id="88" name="楕円 87"/>
        <xdr:cNvSpPr/>
      </xdr:nvSpPr>
      <xdr:spPr>
        <a:xfrm>
          <a:off x="1079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906</xdr:rowOff>
    </xdr:from>
    <xdr:ext cx="469744" cy="259045"/>
    <xdr:sp macro="" textlink="">
      <xdr:nvSpPr>
        <xdr:cNvPr id="89" name="テキスト ボックス 88"/>
        <xdr:cNvSpPr txBox="1"/>
      </xdr:nvSpPr>
      <xdr:spPr>
        <a:xfrm>
          <a:off x="895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41785</xdr:rowOff>
    </xdr:from>
    <xdr:to>
      <xdr:col>24</xdr:col>
      <xdr:colOff>63500</xdr:colOff>
      <xdr:row>58</xdr:row>
      <xdr:rowOff>166037</xdr:rowOff>
    </xdr:to>
    <xdr:cxnSp macro="">
      <xdr:nvCxnSpPr>
        <xdr:cNvPr id="120" name="直線コネクタ 119"/>
        <xdr:cNvCxnSpPr/>
      </xdr:nvCxnSpPr>
      <xdr:spPr>
        <a:xfrm>
          <a:off x="3797300" y="9985885"/>
          <a:ext cx="838200" cy="1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170480</xdr:rowOff>
    </xdr:from>
    <xdr:to>
      <xdr:col>19</xdr:col>
      <xdr:colOff>177800</xdr:colOff>
      <xdr:row>58</xdr:row>
      <xdr:rowOff>41785</xdr:rowOff>
    </xdr:to>
    <xdr:cxnSp macro="">
      <xdr:nvCxnSpPr>
        <xdr:cNvPr id="123" name="直線コネクタ 122"/>
        <xdr:cNvCxnSpPr/>
      </xdr:nvCxnSpPr>
      <xdr:spPr>
        <a:xfrm>
          <a:off x="2908300" y="9943130"/>
          <a:ext cx="889000" cy="4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170480</xdr:rowOff>
    </xdr:from>
    <xdr:to>
      <xdr:col>15</xdr:col>
      <xdr:colOff>50800</xdr:colOff>
      <xdr:row>59</xdr:row>
      <xdr:rowOff>12023</xdr:rowOff>
    </xdr:to>
    <xdr:cxnSp macro="">
      <xdr:nvCxnSpPr>
        <xdr:cNvPr id="126" name="直線コネクタ 125"/>
        <xdr:cNvCxnSpPr/>
      </xdr:nvCxnSpPr>
      <xdr:spPr>
        <a:xfrm flipV="1">
          <a:off x="2019300" y="9943130"/>
          <a:ext cx="889000" cy="18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155228</xdr:rowOff>
    </xdr:from>
    <xdr:to>
      <xdr:col>10</xdr:col>
      <xdr:colOff>114300</xdr:colOff>
      <xdr:row>59</xdr:row>
      <xdr:rowOff>12023</xdr:rowOff>
    </xdr:to>
    <xdr:cxnSp macro="">
      <xdr:nvCxnSpPr>
        <xdr:cNvPr id="129" name="直線コネクタ 128"/>
        <xdr:cNvCxnSpPr/>
      </xdr:nvCxnSpPr>
      <xdr:spPr>
        <a:xfrm>
          <a:off x="1130300" y="10099328"/>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115237</xdr:rowOff>
    </xdr:from>
    <xdr:to>
      <xdr:col>24</xdr:col>
      <xdr:colOff>114300</xdr:colOff>
      <xdr:row>59</xdr:row>
      <xdr:rowOff>45387</xdr:rowOff>
    </xdr:to>
    <xdr:sp macro="" textlink="">
      <xdr:nvSpPr>
        <xdr:cNvPr id="139" name="楕円 138"/>
        <xdr:cNvSpPr/>
      </xdr:nvSpPr>
      <xdr:spPr>
        <a:xfrm>
          <a:off x="4584700" y="100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162435</xdr:rowOff>
    </xdr:from>
    <xdr:to>
      <xdr:col>20</xdr:col>
      <xdr:colOff>38100</xdr:colOff>
      <xdr:row>58</xdr:row>
      <xdr:rowOff>92585</xdr:rowOff>
    </xdr:to>
    <xdr:sp macro="" textlink="">
      <xdr:nvSpPr>
        <xdr:cNvPr id="141" name="楕円 140"/>
        <xdr:cNvSpPr/>
      </xdr:nvSpPr>
      <xdr:spPr>
        <a:xfrm>
          <a:off x="3746500" y="99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109112</xdr:rowOff>
    </xdr:from>
    <xdr:ext cx="599010" cy="259045"/>
    <xdr:sp macro="" textlink="">
      <xdr:nvSpPr>
        <xdr:cNvPr id="142" name="テキスト ボックス 141"/>
        <xdr:cNvSpPr txBox="1"/>
      </xdr:nvSpPr>
      <xdr:spPr>
        <a:xfrm>
          <a:off x="3497795" y="97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119680</xdr:rowOff>
    </xdr:from>
    <xdr:to>
      <xdr:col>15</xdr:col>
      <xdr:colOff>101600</xdr:colOff>
      <xdr:row>58</xdr:row>
      <xdr:rowOff>49830</xdr:rowOff>
    </xdr:to>
    <xdr:sp macro="" textlink="">
      <xdr:nvSpPr>
        <xdr:cNvPr id="143" name="楕円 142"/>
        <xdr:cNvSpPr/>
      </xdr:nvSpPr>
      <xdr:spPr>
        <a:xfrm>
          <a:off x="2857500" y="98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66357</xdr:rowOff>
    </xdr:from>
    <xdr:ext cx="599010" cy="259045"/>
    <xdr:sp macro="" textlink="">
      <xdr:nvSpPr>
        <xdr:cNvPr id="144" name="テキスト ボックス 143"/>
        <xdr:cNvSpPr txBox="1"/>
      </xdr:nvSpPr>
      <xdr:spPr>
        <a:xfrm>
          <a:off x="2608795" y="966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132673</xdr:rowOff>
    </xdr:from>
    <xdr:to>
      <xdr:col>10</xdr:col>
      <xdr:colOff>165100</xdr:colOff>
      <xdr:row>59</xdr:row>
      <xdr:rowOff>62823</xdr:rowOff>
    </xdr:to>
    <xdr:sp macro="" textlink="">
      <xdr:nvSpPr>
        <xdr:cNvPr id="145" name="楕円 144"/>
        <xdr:cNvSpPr/>
      </xdr:nvSpPr>
      <xdr:spPr>
        <a:xfrm>
          <a:off x="1968500" y="100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53950</xdr:rowOff>
    </xdr:from>
    <xdr:ext cx="534377" cy="259045"/>
    <xdr:sp macro="" textlink="">
      <xdr:nvSpPr>
        <xdr:cNvPr id="146" name="テキスト ボックス 145"/>
        <xdr:cNvSpPr txBox="1"/>
      </xdr:nvSpPr>
      <xdr:spPr>
        <a:xfrm>
          <a:off x="1752111" y="101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104428</xdr:rowOff>
    </xdr:from>
    <xdr:to>
      <xdr:col>6</xdr:col>
      <xdr:colOff>38100</xdr:colOff>
      <xdr:row>59</xdr:row>
      <xdr:rowOff>34578</xdr:rowOff>
    </xdr:to>
    <xdr:sp macro="" textlink="">
      <xdr:nvSpPr>
        <xdr:cNvPr id="147" name="楕円 146"/>
        <xdr:cNvSpPr/>
      </xdr:nvSpPr>
      <xdr:spPr>
        <a:xfrm>
          <a:off x="1079500" y="100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51105</xdr:rowOff>
    </xdr:from>
    <xdr:ext cx="599010" cy="259045"/>
    <xdr:sp macro="" textlink="">
      <xdr:nvSpPr>
        <xdr:cNvPr id="148" name="テキスト ボックス 147"/>
        <xdr:cNvSpPr txBox="1"/>
      </xdr:nvSpPr>
      <xdr:spPr>
        <a:xfrm>
          <a:off x="830795" y="982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163044</xdr:rowOff>
    </xdr:from>
    <xdr:to>
      <xdr:col>24</xdr:col>
      <xdr:colOff>63500</xdr:colOff>
      <xdr:row>76</xdr:row>
      <xdr:rowOff>41731</xdr:rowOff>
    </xdr:to>
    <xdr:cxnSp macro="">
      <xdr:nvCxnSpPr>
        <xdr:cNvPr id="176" name="直線コネクタ 175"/>
        <xdr:cNvCxnSpPr/>
      </xdr:nvCxnSpPr>
      <xdr:spPr>
        <a:xfrm flipV="1">
          <a:off x="3797300" y="13021794"/>
          <a:ext cx="8382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41731</xdr:rowOff>
    </xdr:from>
    <xdr:to>
      <xdr:col>19</xdr:col>
      <xdr:colOff>177800</xdr:colOff>
      <xdr:row>76</xdr:row>
      <xdr:rowOff>118258</xdr:rowOff>
    </xdr:to>
    <xdr:cxnSp macro="">
      <xdr:nvCxnSpPr>
        <xdr:cNvPr id="179" name="直線コネクタ 178"/>
        <xdr:cNvCxnSpPr/>
      </xdr:nvCxnSpPr>
      <xdr:spPr>
        <a:xfrm flipV="1">
          <a:off x="2908300" y="13071931"/>
          <a:ext cx="8890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134035</xdr:rowOff>
    </xdr:from>
    <xdr:to>
      <xdr:col>15</xdr:col>
      <xdr:colOff>50800</xdr:colOff>
      <xdr:row>76</xdr:row>
      <xdr:rowOff>118258</xdr:rowOff>
    </xdr:to>
    <xdr:cxnSp macro="">
      <xdr:nvCxnSpPr>
        <xdr:cNvPr id="182" name="直線コネクタ 181"/>
        <xdr:cNvCxnSpPr/>
      </xdr:nvCxnSpPr>
      <xdr:spPr>
        <a:xfrm>
          <a:off x="2019300" y="12992785"/>
          <a:ext cx="889000" cy="1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134035</xdr:rowOff>
    </xdr:from>
    <xdr:to>
      <xdr:col>10</xdr:col>
      <xdr:colOff>114300</xdr:colOff>
      <xdr:row>77</xdr:row>
      <xdr:rowOff>1608</xdr:rowOff>
    </xdr:to>
    <xdr:cxnSp macro="">
      <xdr:nvCxnSpPr>
        <xdr:cNvPr id="185" name="直線コネクタ 184"/>
        <xdr:cNvCxnSpPr/>
      </xdr:nvCxnSpPr>
      <xdr:spPr>
        <a:xfrm flipV="1">
          <a:off x="1130300" y="12992785"/>
          <a:ext cx="889000" cy="2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112244</xdr:rowOff>
    </xdr:from>
    <xdr:to>
      <xdr:col>24</xdr:col>
      <xdr:colOff>114300</xdr:colOff>
      <xdr:row>76</xdr:row>
      <xdr:rowOff>42394</xdr:rowOff>
    </xdr:to>
    <xdr:sp macro="" textlink="">
      <xdr:nvSpPr>
        <xdr:cNvPr id="195" name="楕円 194"/>
        <xdr:cNvSpPr/>
      </xdr:nvSpPr>
      <xdr:spPr>
        <a:xfrm>
          <a:off x="4584700" y="129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90671</xdr:rowOff>
    </xdr:from>
    <xdr:ext cx="599010" cy="259045"/>
    <xdr:sp macro="" textlink="">
      <xdr:nvSpPr>
        <xdr:cNvPr id="196" name="民生費該当値テキスト"/>
        <xdr:cNvSpPr txBox="1"/>
      </xdr:nvSpPr>
      <xdr:spPr>
        <a:xfrm>
          <a:off x="4686300" y="1294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162381</xdr:rowOff>
    </xdr:from>
    <xdr:to>
      <xdr:col>20</xdr:col>
      <xdr:colOff>38100</xdr:colOff>
      <xdr:row>76</xdr:row>
      <xdr:rowOff>92531</xdr:rowOff>
    </xdr:to>
    <xdr:sp macro="" textlink="">
      <xdr:nvSpPr>
        <xdr:cNvPr id="197" name="楕円 196"/>
        <xdr:cNvSpPr/>
      </xdr:nvSpPr>
      <xdr:spPr>
        <a:xfrm>
          <a:off x="3746500" y="130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83658</xdr:rowOff>
    </xdr:from>
    <xdr:ext cx="599010" cy="259045"/>
    <xdr:sp macro="" textlink="">
      <xdr:nvSpPr>
        <xdr:cNvPr id="198" name="テキスト ボックス 197"/>
        <xdr:cNvSpPr txBox="1"/>
      </xdr:nvSpPr>
      <xdr:spPr>
        <a:xfrm>
          <a:off x="3497795" y="1311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67458</xdr:rowOff>
    </xdr:from>
    <xdr:to>
      <xdr:col>15</xdr:col>
      <xdr:colOff>101600</xdr:colOff>
      <xdr:row>76</xdr:row>
      <xdr:rowOff>169058</xdr:rowOff>
    </xdr:to>
    <xdr:sp macro="" textlink="">
      <xdr:nvSpPr>
        <xdr:cNvPr id="199" name="楕円 198"/>
        <xdr:cNvSpPr/>
      </xdr:nvSpPr>
      <xdr:spPr>
        <a:xfrm>
          <a:off x="2857500" y="130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160185</xdr:rowOff>
    </xdr:from>
    <xdr:ext cx="599010" cy="259045"/>
    <xdr:sp macro="" textlink="">
      <xdr:nvSpPr>
        <xdr:cNvPr id="200" name="テキスト ボックス 199"/>
        <xdr:cNvSpPr txBox="1"/>
      </xdr:nvSpPr>
      <xdr:spPr>
        <a:xfrm>
          <a:off x="2608795" y="131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83235</xdr:rowOff>
    </xdr:from>
    <xdr:to>
      <xdr:col>10</xdr:col>
      <xdr:colOff>165100</xdr:colOff>
      <xdr:row>76</xdr:row>
      <xdr:rowOff>13385</xdr:rowOff>
    </xdr:to>
    <xdr:sp macro="" textlink="">
      <xdr:nvSpPr>
        <xdr:cNvPr id="201" name="楕円 200"/>
        <xdr:cNvSpPr/>
      </xdr:nvSpPr>
      <xdr:spPr>
        <a:xfrm>
          <a:off x="1968500" y="12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29912</xdr:rowOff>
    </xdr:from>
    <xdr:ext cx="599010" cy="259045"/>
    <xdr:sp macro="" textlink="">
      <xdr:nvSpPr>
        <xdr:cNvPr id="202" name="テキスト ボックス 201"/>
        <xdr:cNvSpPr txBox="1"/>
      </xdr:nvSpPr>
      <xdr:spPr>
        <a:xfrm>
          <a:off x="1719795" y="1271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122258</xdr:rowOff>
    </xdr:from>
    <xdr:to>
      <xdr:col>6</xdr:col>
      <xdr:colOff>38100</xdr:colOff>
      <xdr:row>77</xdr:row>
      <xdr:rowOff>52408</xdr:rowOff>
    </xdr:to>
    <xdr:sp macro="" textlink="">
      <xdr:nvSpPr>
        <xdr:cNvPr id="203" name="楕円 202"/>
        <xdr:cNvSpPr/>
      </xdr:nvSpPr>
      <xdr:spPr>
        <a:xfrm>
          <a:off x="1079500" y="13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43535</xdr:rowOff>
    </xdr:from>
    <xdr:ext cx="599010" cy="259045"/>
    <xdr:sp macro="" textlink="">
      <xdr:nvSpPr>
        <xdr:cNvPr id="204" name="テキスト ボックス 203"/>
        <xdr:cNvSpPr txBox="1"/>
      </xdr:nvSpPr>
      <xdr:spPr>
        <a:xfrm>
          <a:off x="830795" y="13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56418</xdr:rowOff>
    </xdr:from>
    <xdr:to>
      <xdr:col>24</xdr:col>
      <xdr:colOff>63500</xdr:colOff>
      <xdr:row>98</xdr:row>
      <xdr:rowOff>65222</xdr:rowOff>
    </xdr:to>
    <xdr:cxnSp macro="">
      <xdr:nvCxnSpPr>
        <xdr:cNvPr id="235" name="直線コネクタ 234"/>
        <xdr:cNvCxnSpPr/>
      </xdr:nvCxnSpPr>
      <xdr:spPr>
        <a:xfrm>
          <a:off x="3797300" y="16858518"/>
          <a:ext cx="8382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56418</xdr:rowOff>
    </xdr:from>
    <xdr:to>
      <xdr:col>19</xdr:col>
      <xdr:colOff>177800</xdr:colOff>
      <xdr:row>98</xdr:row>
      <xdr:rowOff>69042</xdr:rowOff>
    </xdr:to>
    <xdr:cxnSp macro="">
      <xdr:nvCxnSpPr>
        <xdr:cNvPr id="238" name="直線コネクタ 237"/>
        <xdr:cNvCxnSpPr/>
      </xdr:nvCxnSpPr>
      <xdr:spPr>
        <a:xfrm flipV="1">
          <a:off x="2908300" y="16858518"/>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18193</xdr:rowOff>
    </xdr:from>
    <xdr:to>
      <xdr:col>15</xdr:col>
      <xdr:colOff>50800</xdr:colOff>
      <xdr:row>98</xdr:row>
      <xdr:rowOff>69042</xdr:rowOff>
    </xdr:to>
    <xdr:cxnSp macro="">
      <xdr:nvCxnSpPr>
        <xdr:cNvPr id="241" name="直線コネクタ 240"/>
        <xdr:cNvCxnSpPr/>
      </xdr:nvCxnSpPr>
      <xdr:spPr>
        <a:xfrm>
          <a:off x="2019300" y="16820293"/>
          <a:ext cx="889000" cy="5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5705</xdr:rowOff>
    </xdr:from>
    <xdr:to>
      <xdr:col>10</xdr:col>
      <xdr:colOff>114300</xdr:colOff>
      <xdr:row>98</xdr:row>
      <xdr:rowOff>18193</xdr:rowOff>
    </xdr:to>
    <xdr:cxnSp macro="">
      <xdr:nvCxnSpPr>
        <xdr:cNvPr id="244" name="直線コネクタ 243"/>
        <xdr:cNvCxnSpPr/>
      </xdr:nvCxnSpPr>
      <xdr:spPr>
        <a:xfrm>
          <a:off x="1130300" y="16807805"/>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14422</xdr:rowOff>
    </xdr:from>
    <xdr:to>
      <xdr:col>24</xdr:col>
      <xdr:colOff>114300</xdr:colOff>
      <xdr:row>98</xdr:row>
      <xdr:rowOff>116022</xdr:rowOff>
    </xdr:to>
    <xdr:sp macro="" textlink="">
      <xdr:nvSpPr>
        <xdr:cNvPr id="254" name="楕円 253"/>
        <xdr:cNvSpPr/>
      </xdr:nvSpPr>
      <xdr:spPr>
        <a:xfrm>
          <a:off x="4584700" y="168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5618</xdr:rowOff>
    </xdr:from>
    <xdr:to>
      <xdr:col>20</xdr:col>
      <xdr:colOff>38100</xdr:colOff>
      <xdr:row>98</xdr:row>
      <xdr:rowOff>107218</xdr:rowOff>
    </xdr:to>
    <xdr:sp macro="" textlink="">
      <xdr:nvSpPr>
        <xdr:cNvPr id="256" name="楕円 255"/>
        <xdr:cNvSpPr/>
      </xdr:nvSpPr>
      <xdr:spPr>
        <a:xfrm>
          <a:off x="3746500" y="168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123745</xdr:rowOff>
    </xdr:from>
    <xdr:ext cx="534377" cy="259045"/>
    <xdr:sp macro="" textlink="">
      <xdr:nvSpPr>
        <xdr:cNvPr id="257" name="テキスト ボックス 256"/>
        <xdr:cNvSpPr txBox="1"/>
      </xdr:nvSpPr>
      <xdr:spPr>
        <a:xfrm>
          <a:off x="3530111" y="165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18242</xdr:rowOff>
    </xdr:from>
    <xdr:to>
      <xdr:col>15</xdr:col>
      <xdr:colOff>101600</xdr:colOff>
      <xdr:row>98</xdr:row>
      <xdr:rowOff>119842</xdr:rowOff>
    </xdr:to>
    <xdr:sp macro="" textlink="">
      <xdr:nvSpPr>
        <xdr:cNvPr id="258" name="楕円 257"/>
        <xdr:cNvSpPr/>
      </xdr:nvSpPr>
      <xdr:spPr>
        <a:xfrm>
          <a:off x="2857500" y="168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136369</xdr:rowOff>
    </xdr:from>
    <xdr:ext cx="534377" cy="259045"/>
    <xdr:sp macro="" textlink="">
      <xdr:nvSpPr>
        <xdr:cNvPr id="259" name="テキスト ボックス 258"/>
        <xdr:cNvSpPr txBox="1"/>
      </xdr:nvSpPr>
      <xdr:spPr>
        <a:xfrm>
          <a:off x="2641111" y="165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138843</xdr:rowOff>
    </xdr:from>
    <xdr:to>
      <xdr:col>10</xdr:col>
      <xdr:colOff>165100</xdr:colOff>
      <xdr:row>98</xdr:row>
      <xdr:rowOff>68993</xdr:rowOff>
    </xdr:to>
    <xdr:sp macro="" textlink="">
      <xdr:nvSpPr>
        <xdr:cNvPr id="260" name="楕円 259"/>
        <xdr:cNvSpPr/>
      </xdr:nvSpPr>
      <xdr:spPr>
        <a:xfrm>
          <a:off x="1968500" y="167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85520</xdr:rowOff>
    </xdr:from>
    <xdr:ext cx="534377" cy="259045"/>
    <xdr:sp macro="" textlink="">
      <xdr:nvSpPr>
        <xdr:cNvPr id="261" name="テキスト ボックス 260"/>
        <xdr:cNvSpPr txBox="1"/>
      </xdr:nvSpPr>
      <xdr:spPr>
        <a:xfrm>
          <a:off x="1752111" y="165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126355</xdr:rowOff>
    </xdr:from>
    <xdr:to>
      <xdr:col>6</xdr:col>
      <xdr:colOff>38100</xdr:colOff>
      <xdr:row>98</xdr:row>
      <xdr:rowOff>56505</xdr:rowOff>
    </xdr:to>
    <xdr:sp macro="" textlink="">
      <xdr:nvSpPr>
        <xdr:cNvPr id="262" name="楕円 261"/>
        <xdr:cNvSpPr/>
      </xdr:nvSpPr>
      <xdr:spPr>
        <a:xfrm>
          <a:off x="1079500" y="167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73032</xdr:rowOff>
    </xdr:from>
    <xdr:ext cx="534377" cy="259045"/>
    <xdr:sp macro="" textlink="">
      <xdr:nvSpPr>
        <xdr:cNvPr id="263" name="テキスト ボックス 262"/>
        <xdr:cNvSpPr txBox="1"/>
      </xdr:nvSpPr>
      <xdr:spPr>
        <a:xfrm>
          <a:off x="863111" y="165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170724</xdr:rowOff>
    </xdr:from>
    <xdr:to>
      <xdr:col>55</xdr:col>
      <xdr:colOff>0</xdr:colOff>
      <xdr:row>39</xdr:row>
      <xdr:rowOff>1887</xdr:rowOff>
    </xdr:to>
    <xdr:cxnSp macro="">
      <xdr:nvCxnSpPr>
        <xdr:cNvPr id="294" name="直線コネクタ 293"/>
        <xdr:cNvCxnSpPr/>
      </xdr:nvCxnSpPr>
      <xdr:spPr>
        <a:xfrm flipV="1">
          <a:off x="9639300" y="668582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1887</xdr:rowOff>
    </xdr:from>
    <xdr:to>
      <xdr:col>50</xdr:col>
      <xdr:colOff>114300</xdr:colOff>
      <xdr:row>39</xdr:row>
      <xdr:rowOff>3846</xdr:rowOff>
    </xdr:to>
    <xdr:cxnSp macro="">
      <xdr:nvCxnSpPr>
        <xdr:cNvPr id="297" name="直線コネクタ 296"/>
        <xdr:cNvCxnSpPr/>
      </xdr:nvCxnSpPr>
      <xdr:spPr>
        <a:xfrm flipV="1">
          <a:off x="8750300" y="668843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xdr:rowOff>
    </xdr:from>
    <xdr:to>
      <xdr:col>45</xdr:col>
      <xdr:colOff>177800</xdr:colOff>
      <xdr:row>39</xdr:row>
      <xdr:rowOff>6132</xdr:rowOff>
    </xdr:to>
    <xdr:cxnSp macro="">
      <xdr:nvCxnSpPr>
        <xdr:cNvPr id="300" name="直線コネクタ 299"/>
        <xdr:cNvCxnSpPr/>
      </xdr:nvCxnSpPr>
      <xdr:spPr>
        <a:xfrm flipV="1">
          <a:off x="7861300" y="66903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6132</xdr:rowOff>
    </xdr:from>
    <xdr:to>
      <xdr:col>41</xdr:col>
      <xdr:colOff>50800</xdr:colOff>
      <xdr:row>39</xdr:row>
      <xdr:rowOff>8092</xdr:rowOff>
    </xdr:to>
    <xdr:cxnSp macro="">
      <xdr:nvCxnSpPr>
        <xdr:cNvPr id="303" name="直線コネクタ 302"/>
        <xdr:cNvCxnSpPr/>
      </xdr:nvCxnSpPr>
      <xdr:spPr>
        <a:xfrm flipV="1">
          <a:off x="6972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119924</xdr:rowOff>
    </xdr:from>
    <xdr:to>
      <xdr:col>55</xdr:col>
      <xdr:colOff>50800</xdr:colOff>
      <xdr:row>39</xdr:row>
      <xdr:rowOff>50074</xdr:rowOff>
    </xdr:to>
    <xdr:sp macro="" textlink="">
      <xdr:nvSpPr>
        <xdr:cNvPr id="313" name="楕円 312"/>
        <xdr:cNvSpPr/>
      </xdr:nvSpPr>
      <xdr:spPr>
        <a:xfrm>
          <a:off x="104267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34851</xdr:rowOff>
    </xdr:from>
    <xdr:ext cx="378565" cy="259045"/>
    <xdr:sp macro="" textlink="">
      <xdr:nvSpPr>
        <xdr:cNvPr id="314" name="労働費該当値テキスト"/>
        <xdr:cNvSpPr txBox="1"/>
      </xdr:nvSpPr>
      <xdr:spPr>
        <a:xfrm>
          <a:off x="10528300" y="654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122537</xdr:rowOff>
    </xdr:from>
    <xdr:to>
      <xdr:col>50</xdr:col>
      <xdr:colOff>165100</xdr:colOff>
      <xdr:row>39</xdr:row>
      <xdr:rowOff>52687</xdr:rowOff>
    </xdr:to>
    <xdr:sp macro="" textlink="">
      <xdr:nvSpPr>
        <xdr:cNvPr id="315" name="楕円 314"/>
        <xdr:cNvSpPr/>
      </xdr:nvSpPr>
      <xdr:spPr>
        <a:xfrm>
          <a:off x="9588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43814</xdr:rowOff>
    </xdr:from>
    <xdr:ext cx="378565" cy="259045"/>
    <xdr:sp macro="" textlink="">
      <xdr:nvSpPr>
        <xdr:cNvPr id="316" name="テキスト ボックス 315"/>
        <xdr:cNvSpPr txBox="1"/>
      </xdr:nvSpPr>
      <xdr:spPr>
        <a:xfrm>
          <a:off x="9450017" y="673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124496</xdr:rowOff>
    </xdr:from>
    <xdr:to>
      <xdr:col>46</xdr:col>
      <xdr:colOff>38100</xdr:colOff>
      <xdr:row>39</xdr:row>
      <xdr:rowOff>54646</xdr:rowOff>
    </xdr:to>
    <xdr:sp macro="" textlink="">
      <xdr:nvSpPr>
        <xdr:cNvPr id="317" name="楕円 316"/>
        <xdr:cNvSpPr/>
      </xdr:nvSpPr>
      <xdr:spPr>
        <a:xfrm>
          <a:off x="86995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45773</xdr:rowOff>
    </xdr:from>
    <xdr:ext cx="378565" cy="259045"/>
    <xdr:sp macro="" textlink="">
      <xdr:nvSpPr>
        <xdr:cNvPr id="318" name="テキスト ボックス 317"/>
        <xdr:cNvSpPr txBox="1"/>
      </xdr:nvSpPr>
      <xdr:spPr>
        <a:xfrm>
          <a:off x="8561017" y="673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126782</xdr:rowOff>
    </xdr:from>
    <xdr:to>
      <xdr:col>41</xdr:col>
      <xdr:colOff>101600</xdr:colOff>
      <xdr:row>39</xdr:row>
      <xdr:rowOff>56932</xdr:rowOff>
    </xdr:to>
    <xdr:sp macro="" textlink="">
      <xdr:nvSpPr>
        <xdr:cNvPr id="319" name="楕円 318"/>
        <xdr:cNvSpPr/>
      </xdr:nvSpPr>
      <xdr:spPr>
        <a:xfrm>
          <a:off x="7810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48059</xdr:rowOff>
    </xdr:from>
    <xdr:ext cx="378565" cy="259045"/>
    <xdr:sp macro="" textlink="">
      <xdr:nvSpPr>
        <xdr:cNvPr id="320" name="テキスト ボックス 319"/>
        <xdr:cNvSpPr txBox="1"/>
      </xdr:nvSpPr>
      <xdr:spPr>
        <a:xfrm>
          <a:off x="7672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128742</xdr:rowOff>
    </xdr:from>
    <xdr:to>
      <xdr:col>36</xdr:col>
      <xdr:colOff>165100</xdr:colOff>
      <xdr:row>39</xdr:row>
      <xdr:rowOff>58892</xdr:rowOff>
    </xdr:to>
    <xdr:sp macro="" textlink="">
      <xdr:nvSpPr>
        <xdr:cNvPr id="321" name="楕円 320"/>
        <xdr:cNvSpPr/>
      </xdr:nvSpPr>
      <xdr:spPr>
        <a:xfrm>
          <a:off x="6921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50019</xdr:rowOff>
    </xdr:from>
    <xdr:ext cx="378565" cy="259045"/>
    <xdr:sp macro="" textlink="">
      <xdr:nvSpPr>
        <xdr:cNvPr id="322" name="テキスト ボックス 321"/>
        <xdr:cNvSpPr txBox="1"/>
      </xdr:nvSpPr>
      <xdr:spPr>
        <a:xfrm>
          <a:off x="6783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104419</xdr:rowOff>
    </xdr:from>
    <xdr:to>
      <xdr:col>55</xdr:col>
      <xdr:colOff>0</xdr:colOff>
      <xdr:row>57</xdr:row>
      <xdr:rowOff>115653</xdr:rowOff>
    </xdr:to>
    <xdr:cxnSp macro="">
      <xdr:nvCxnSpPr>
        <xdr:cNvPr id="353" name="直線コネクタ 352"/>
        <xdr:cNvCxnSpPr/>
      </xdr:nvCxnSpPr>
      <xdr:spPr>
        <a:xfrm>
          <a:off x="9639300" y="9877069"/>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104419</xdr:rowOff>
    </xdr:from>
    <xdr:to>
      <xdr:col>50</xdr:col>
      <xdr:colOff>114300</xdr:colOff>
      <xdr:row>57</xdr:row>
      <xdr:rowOff>110352</xdr:rowOff>
    </xdr:to>
    <xdr:cxnSp macro="">
      <xdr:nvCxnSpPr>
        <xdr:cNvPr id="356" name="直線コネクタ 355"/>
        <xdr:cNvCxnSpPr/>
      </xdr:nvCxnSpPr>
      <xdr:spPr>
        <a:xfrm flipV="1">
          <a:off x="8750300" y="9877069"/>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82975</xdr:rowOff>
    </xdr:from>
    <xdr:to>
      <xdr:col>45</xdr:col>
      <xdr:colOff>177800</xdr:colOff>
      <xdr:row>57</xdr:row>
      <xdr:rowOff>110352</xdr:rowOff>
    </xdr:to>
    <xdr:cxnSp macro="">
      <xdr:nvCxnSpPr>
        <xdr:cNvPr id="359" name="直線コネクタ 358"/>
        <xdr:cNvCxnSpPr/>
      </xdr:nvCxnSpPr>
      <xdr:spPr>
        <a:xfrm>
          <a:off x="7861300" y="9855625"/>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82975</xdr:rowOff>
    </xdr:from>
    <xdr:to>
      <xdr:col>41</xdr:col>
      <xdr:colOff>50800</xdr:colOff>
      <xdr:row>57</xdr:row>
      <xdr:rowOff>107859</xdr:rowOff>
    </xdr:to>
    <xdr:cxnSp macro="">
      <xdr:nvCxnSpPr>
        <xdr:cNvPr id="362" name="直線コネクタ 361"/>
        <xdr:cNvCxnSpPr/>
      </xdr:nvCxnSpPr>
      <xdr:spPr>
        <a:xfrm flipV="1">
          <a:off x="6972300" y="9855625"/>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64853</xdr:rowOff>
    </xdr:from>
    <xdr:to>
      <xdr:col>55</xdr:col>
      <xdr:colOff>50800</xdr:colOff>
      <xdr:row>57</xdr:row>
      <xdr:rowOff>166453</xdr:rowOff>
    </xdr:to>
    <xdr:sp macro="" textlink="">
      <xdr:nvSpPr>
        <xdr:cNvPr id="372" name="楕円 371"/>
        <xdr:cNvSpPr/>
      </xdr:nvSpPr>
      <xdr:spPr>
        <a:xfrm>
          <a:off x="10426700" y="9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43280</xdr:rowOff>
    </xdr:from>
    <xdr:ext cx="534377" cy="259045"/>
    <xdr:sp macro="" textlink="">
      <xdr:nvSpPr>
        <xdr:cNvPr id="373" name="農林水産業費該当値テキスト"/>
        <xdr:cNvSpPr txBox="1"/>
      </xdr:nvSpPr>
      <xdr:spPr>
        <a:xfrm>
          <a:off x="10528300" y="98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53619</xdr:rowOff>
    </xdr:from>
    <xdr:to>
      <xdr:col>50</xdr:col>
      <xdr:colOff>165100</xdr:colOff>
      <xdr:row>57</xdr:row>
      <xdr:rowOff>155219</xdr:rowOff>
    </xdr:to>
    <xdr:sp macro="" textlink="">
      <xdr:nvSpPr>
        <xdr:cNvPr id="374" name="楕円 373"/>
        <xdr:cNvSpPr/>
      </xdr:nvSpPr>
      <xdr:spPr>
        <a:xfrm>
          <a:off x="9588500" y="98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146346</xdr:rowOff>
    </xdr:from>
    <xdr:ext cx="534377" cy="259045"/>
    <xdr:sp macro="" textlink="">
      <xdr:nvSpPr>
        <xdr:cNvPr id="375" name="テキスト ボックス 374"/>
        <xdr:cNvSpPr txBox="1"/>
      </xdr:nvSpPr>
      <xdr:spPr>
        <a:xfrm>
          <a:off x="9372111" y="99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59552</xdr:rowOff>
    </xdr:from>
    <xdr:to>
      <xdr:col>46</xdr:col>
      <xdr:colOff>38100</xdr:colOff>
      <xdr:row>57</xdr:row>
      <xdr:rowOff>161152</xdr:rowOff>
    </xdr:to>
    <xdr:sp macro="" textlink="">
      <xdr:nvSpPr>
        <xdr:cNvPr id="376" name="楕円 375"/>
        <xdr:cNvSpPr/>
      </xdr:nvSpPr>
      <xdr:spPr>
        <a:xfrm>
          <a:off x="8699500" y="98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152279</xdr:rowOff>
    </xdr:from>
    <xdr:ext cx="534377" cy="259045"/>
    <xdr:sp macro="" textlink="">
      <xdr:nvSpPr>
        <xdr:cNvPr id="377" name="テキスト ボックス 376"/>
        <xdr:cNvSpPr txBox="1"/>
      </xdr:nvSpPr>
      <xdr:spPr>
        <a:xfrm>
          <a:off x="8483111" y="99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32175</xdr:rowOff>
    </xdr:from>
    <xdr:to>
      <xdr:col>41</xdr:col>
      <xdr:colOff>101600</xdr:colOff>
      <xdr:row>57</xdr:row>
      <xdr:rowOff>133775</xdr:rowOff>
    </xdr:to>
    <xdr:sp macro="" textlink="">
      <xdr:nvSpPr>
        <xdr:cNvPr id="378" name="楕円 377"/>
        <xdr:cNvSpPr/>
      </xdr:nvSpPr>
      <xdr:spPr>
        <a:xfrm>
          <a:off x="7810500" y="98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124902</xdr:rowOff>
    </xdr:from>
    <xdr:ext cx="534377" cy="259045"/>
    <xdr:sp macro="" textlink="">
      <xdr:nvSpPr>
        <xdr:cNvPr id="379" name="テキスト ボックス 378"/>
        <xdr:cNvSpPr txBox="1"/>
      </xdr:nvSpPr>
      <xdr:spPr>
        <a:xfrm>
          <a:off x="7594111" y="98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57059</xdr:rowOff>
    </xdr:from>
    <xdr:to>
      <xdr:col>36</xdr:col>
      <xdr:colOff>165100</xdr:colOff>
      <xdr:row>57</xdr:row>
      <xdr:rowOff>158659</xdr:rowOff>
    </xdr:to>
    <xdr:sp macro="" textlink="">
      <xdr:nvSpPr>
        <xdr:cNvPr id="380" name="楕円 379"/>
        <xdr:cNvSpPr/>
      </xdr:nvSpPr>
      <xdr:spPr>
        <a:xfrm>
          <a:off x="6921500" y="98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149786</xdr:rowOff>
    </xdr:from>
    <xdr:ext cx="534377" cy="259045"/>
    <xdr:sp macro="" textlink="">
      <xdr:nvSpPr>
        <xdr:cNvPr id="381" name="テキスト ボックス 380"/>
        <xdr:cNvSpPr txBox="1"/>
      </xdr:nvSpPr>
      <xdr:spPr>
        <a:xfrm>
          <a:off x="6705111" y="992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75687</xdr:rowOff>
    </xdr:from>
    <xdr:to>
      <xdr:col>55</xdr:col>
      <xdr:colOff>0</xdr:colOff>
      <xdr:row>78</xdr:row>
      <xdr:rowOff>91260</xdr:rowOff>
    </xdr:to>
    <xdr:cxnSp macro="">
      <xdr:nvCxnSpPr>
        <xdr:cNvPr id="408" name="直線コネクタ 407"/>
        <xdr:cNvCxnSpPr/>
      </xdr:nvCxnSpPr>
      <xdr:spPr>
        <a:xfrm flipV="1">
          <a:off x="9639300" y="13448787"/>
          <a:ext cx="8382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78042</xdr:rowOff>
    </xdr:from>
    <xdr:to>
      <xdr:col>50</xdr:col>
      <xdr:colOff>114300</xdr:colOff>
      <xdr:row>78</xdr:row>
      <xdr:rowOff>91260</xdr:rowOff>
    </xdr:to>
    <xdr:cxnSp macro="">
      <xdr:nvCxnSpPr>
        <xdr:cNvPr id="411" name="直線コネクタ 410"/>
        <xdr:cNvCxnSpPr/>
      </xdr:nvCxnSpPr>
      <xdr:spPr>
        <a:xfrm>
          <a:off x="8750300" y="1345114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78042</xdr:rowOff>
    </xdr:from>
    <xdr:to>
      <xdr:col>45</xdr:col>
      <xdr:colOff>177800</xdr:colOff>
      <xdr:row>78</xdr:row>
      <xdr:rowOff>93038</xdr:rowOff>
    </xdr:to>
    <xdr:cxnSp macro="">
      <xdr:nvCxnSpPr>
        <xdr:cNvPr id="414" name="直線コネクタ 413"/>
        <xdr:cNvCxnSpPr/>
      </xdr:nvCxnSpPr>
      <xdr:spPr>
        <a:xfrm flipV="1">
          <a:off x="7861300" y="1345114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93038</xdr:rowOff>
    </xdr:from>
    <xdr:to>
      <xdr:col>41</xdr:col>
      <xdr:colOff>50800</xdr:colOff>
      <xdr:row>78</xdr:row>
      <xdr:rowOff>103394</xdr:rowOff>
    </xdr:to>
    <xdr:cxnSp macro="">
      <xdr:nvCxnSpPr>
        <xdr:cNvPr id="417" name="直線コネクタ 416"/>
        <xdr:cNvCxnSpPr/>
      </xdr:nvCxnSpPr>
      <xdr:spPr>
        <a:xfrm flipV="1">
          <a:off x="6972300" y="13466138"/>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24887</xdr:rowOff>
    </xdr:from>
    <xdr:to>
      <xdr:col>55</xdr:col>
      <xdr:colOff>50800</xdr:colOff>
      <xdr:row>78</xdr:row>
      <xdr:rowOff>126487</xdr:rowOff>
    </xdr:to>
    <xdr:sp macro="" textlink="">
      <xdr:nvSpPr>
        <xdr:cNvPr id="427" name="楕円 426"/>
        <xdr:cNvSpPr/>
      </xdr:nvSpPr>
      <xdr:spPr>
        <a:xfrm>
          <a:off x="10426700" y="133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111264</xdr:rowOff>
    </xdr:from>
    <xdr:ext cx="534377" cy="259045"/>
    <xdr:sp macro="" textlink="">
      <xdr:nvSpPr>
        <xdr:cNvPr id="428" name="商工費該当値テキスト"/>
        <xdr:cNvSpPr txBox="1"/>
      </xdr:nvSpPr>
      <xdr:spPr>
        <a:xfrm>
          <a:off x="10528300" y="133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40460</xdr:rowOff>
    </xdr:from>
    <xdr:to>
      <xdr:col>50</xdr:col>
      <xdr:colOff>165100</xdr:colOff>
      <xdr:row>78</xdr:row>
      <xdr:rowOff>142060</xdr:rowOff>
    </xdr:to>
    <xdr:sp macro="" textlink="">
      <xdr:nvSpPr>
        <xdr:cNvPr id="429" name="楕円 428"/>
        <xdr:cNvSpPr/>
      </xdr:nvSpPr>
      <xdr:spPr>
        <a:xfrm>
          <a:off x="95885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133187</xdr:rowOff>
    </xdr:from>
    <xdr:ext cx="534377" cy="259045"/>
    <xdr:sp macro="" textlink="">
      <xdr:nvSpPr>
        <xdr:cNvPr id="430" name="テキスト ボックス 429"/>
        <xdr:cNvSpPr txBox="1"/>
      </xdr:nvSpPr>
      <xdr:spPr>
        <a:xfrm>
          <a:off x="9372111" y="13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27242</xdr:rowOff>
    </xdr:from>
    <xdr:to>
      <xdr:col>46</xdr:col>
      <xdr:colOff>38100</xdr:colOff>
      <xdr:row>78</xdr:row>
      <xdr:rowOff>128842</xdr:rowOff>
    </xdr:to>
    <xdr:sp macro="" textlink="">
      <xdr:nvSpPr>
        <xdr:cNvPr id="431" name="楕円 430"/>
        <xdr:cNvSpPr/>
      </xdr:nvSpPr>
      <xdr:spPr>
        <a:xfrm>
          <a:off x="8699500" y="134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119969</xdr:rowOff>
    </xdr:from>
    <xdr:ext cx="534377" cy="259045"/>
    <xdr:sp macro="" textlink="">
      <xdr:nvSpPr>
        <xdr:cNvPr id="432" name="テキスト ボックス 431"/>
        <xdr:cNvSpPr txBox="1"/>
      </xdr:nvSpPr>
      <xdr:spPr>
        <a:xfrm>
          <a:off x="8483111" y="134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42238</xdr:rowOff>
    </xdr:from>
    <xdr:to>
      <xdr:col>41</xdr:col>
      <xdr:colOff>101600</xdr:colOff>
      <xdr:row>78</xdr:row>
      <xdr:rowOff>143838</xdr:rowOff>
    </xdr:to>
    <xdr:sp macro="" textlink="">
      <xdr:nvSpPr>
        <xdr:cNvPr id="433" name="楕円 432"/>
        <xdr:cNvSpPr/>
      </xdr:nvSpPr>
      <xdr:spPr>
        <a:xfrm>
          <a:off x="7810500" y="134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134965</xdr:rowOff>
    </xdr:from>
    <xdr:ext cx="534377" cy="259045"/>
    <xdr:sp macro="" textlink="">
      <xdr:nvSpPr>
        <xdr:cNvPr id="434" name="テキスト ボックス 433"/>
        <xdr:cNvSpPr txBox="1"/>
      </xdr:nvSpPr>
      <xdr:spPr>
        <a:xfrm>
          <a:off x="7594111" y="135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52594</xdr:rowOff>
    </xdr:from>
    <xdr:to>
      <xdr:col>36</xdr:col>
      <xdr:colOff>165100</xdr:colOff>
      <xdr:row>78</xdr:row>
      <xdr:rowOff>154194</xdr:rowOff>
    </xdr:to>
    <xdr:sp macro="" textlink="">
      <xdr:nvSpPr>
        <xdr:cNvPr id="435" name="楕円 434"/>
        <xdr:cNvSpPr/>
      </xdr:nvSpPr>
      <xdr:spPr>
        <a:xfrm>
          <a:off x="6921500" y="13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145321</xdr:rowOff>
    </xdr:from>
    <xdr:ext cx="469744" cy="259045"/>
    <xdr:sp macro="" textlink="">
      <xdr:nvSpPr>
        <xdr:cNvPr id="436" name="テキスト ボックス 435"/>
        <xdr:cNvSpPr txBox="1"/>
      </xdr:nvSpPr>
      <xdr:spPr>
        <a:xfrm>
          <a:off x="6737428" y="13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66977</xdr:rowOff>
    </xdr:from>
    <xdr:to>
      <xdr:col>55</xdr:col>
      <xdr:colOff>0</xdr:colOff>
      <xdr:row>96</xdr:row>
      <xdr:rowOff>122765</xdr:rowOff>
    </xdr:to>
    <xdr:cxnSp macro="">
      <xdr:nvCxnSpPr>
        <xdr:cNvPr id="469" name="直線コネクタ 468"/>
        <xdr:cNvCxnSpPr/>
      </xdr:nvCxnSpPr>
      <xdr:spPr>
        <a:xfrm flipV="1">
          <a:off x="9639300" y="16526177"/>
          <a:ext cx="8382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111486</xdr:rowOff>
    </xdr:from>
    <xdr:to>
      <xdr:col>50</xdr:col>
      <xdr:colOff>114300</xdr:colOff>
      <xdr:row>96</xdr:row>
      <xdr:rowOff>122765</xdr:rowOff>
    </xdr:to>
    <xdr:cxnSp macro="">
      <xdr:nvCxnSpPr>
        <xdr:cNvPr id="472" name="直線コネクタ 471"/>
        <xdr:cNvCxnSpPr/>
      </xdr:nvCxnSpPr>
      <xdr:spPr>
        <a:xfrm>
          <a:off x="8750300" y="16570686"/>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75254</xdr:rowOff>
    </xdr:from>
    <xdr:to>
      <xdr:col>45</xdr:col>
      <xdr:colOff>177800</xdr:colOff>
      <xdr:row>96</xdr:row>
      <xdr:rowOff>111486</xdr:rowOff>
    </xdr:to>
    <xdr:cxnSp macro="">
      <xdr:nvCxnSpPr>
        <xdr:cNvPr id="475" name="直線コネクタ 474"/>
        <xdr:cNvCxnSpPr/>
      </xdr:nvCxnSpPr>
      <xdr:spPr>
        <a:xfrm>
          <a:off x="7861300" y="16363004"/>
          <a:ext cx="889000" cy="20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75254</xdr:rowOff>
    </xdr:from>
    <xdr:to>
      <xdr:col>41</xdr:col>
      <xdr:colOff>50800</xdr:colOff>
      <xdr:row>96</xdr:row>
      <xdr:rowOff>33240</xdr:rowOff>
    </xdr:to>
    <xdr:cxnSp macro="">
      <xdr:nvCxnSpPr>
        <xdr:cNvPr id="478" name="直線コネクタ 477"/>
        <xdr:cNvCxnSpPr/>
      </xdr:nvCxnSpPr>
      <xdr:spPr>
        <a:xfrm flipV="1">
          <a:off x="6972300" y="16363004"/>
          <a:ext cx="889000" cy="1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16177</xdr:rowOff>
    </xdr:from>
    <xdr:to>
      <xdr:col>55</xdr:col>
      <xdr:colOff>50800</xdr:colOff>
      <xdr:row>96</xdr:row>
      <xdr:rowOff>117777</xdr:rowOff>
    </xdr:to>
    <xdr:sp macro="" textlink="">
      <xdr:nvSpPr>
        <xdr:cNvPr id="488" name="楕円 487"/>
        <xdr:cNvSpPr/>
      </xdr:nvSpPr>
      <xdr:spPr>
        <a:xfrm>
          <a:off x="10426700" y="164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166054</xdr:rowOff>
    </xdr:from>
    <xdr:ext cx="534377" cy="259045"/>
    <xdr:sp macro="" textlink="">
      <xdr:nvSpPr>
        <xdr:cNvPr id="489" name="土木費該当値テキスト"/>
        <xdr:cNvSpPr txBox="1"/>
      </xdr:nvSpPr>
      <xdr:spPr>
        <a:xfrm>
          <a:off x="10528300" y="164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71965</xdr:rowOff>
    </xdr:from>
    <xdr:to>
      <xdr:col>50</xdr:col>
      <xdr:colOff>165100</xdr:colOff>
      <xdr:row>97</xdr:row>
      <xdr:rowOff>2115</xdr:rowOff>
    </xdr:to>
    <xdr:sp macro="" textlink="">
      <xdr:nvSpPr>
        <xdr:cNvPr id="490" name="楕円 489"/>
        <xdr:cNvSpPr/>
      </xdr:nvSpPr>
      <xdr:spPr>
        <a:xfrm>
          <a:off x="9588500" y="165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164692</xdr:rowOff>
    </xdr:from>
    <xdr:ext cx="534377" cy="259045"/>
    <xdr:sp macro="" textlink="">
      <xdr:nvSpPr>
        <xdr:cNvPr id="491" name="テキスト ボックス 490"/>
        <xdr:cNvSpPr txBox="1"/>
      </xdr:nvSpPr>
      <xdr:spPr>
        <a:xfrm>
          <a:off x="9372111" y="166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60686</xdr:rowOff>
    </xdr:from>
    <xdr:to>
      <xdr:col>46</xdr:col>
      <xdr:colOff>38100</xdr:colOff>
      <xdr:row>96</xdr:row>
      <xdr:rowOff>162286</xdr:rowOff>
    </xdr:to>
    <xdr:sp macro="" textlink="">
      <xdr:nvSpPr>
        <xdr:cNvPr id="492" name="楕円 491"/>
        <xdr:cNvSpPr/>
      </xdr:nvSpPr>
      <xdr:spPr>
        <a:xfrm>
          <a:off x="8699500" y="165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153413</xdr:rowOff>
    </xdr:from>
    <xdr:ext cx="534377" cy="259045"/>
    <xdr:sp macro="" textlink="">
      <xdr:nvSpPr>
        <xdr:cNvPr id="493" name="テキスト ボックス 492"/>
        <xdr:cNvSpPr txBox="1"/>
      </xdr:nvSpPr>
      <xdr:spPr>
        <a:xfrm>
          <a:off x="848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24454</xdr:rowOff>
    </xdr:from>
    <xdr:to>
      <xdr:col>41</xdr:col>
      <xdr:colOff>101600</xdr:colOff>
      <xdr:row>95</xdr:row>
      <xdr:rowOff>126054</xdr:rowOff>
    </xdr:to>
    <xdr:sp macro="" textlink="">
      <xdr:nvSpPr>
        <xdr:cNvPr id="494" name="楕円 493"/>
        <xdr:cNvSpPr/>
      </xdr:nvSpPr>
      <xdr:spPr>
        <a:xfrm>
          <a:off x="7810500" y="163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142581</xdr:rowOff>
    </xdr:from>
    <xdr:ext cx="534377" cy="259045"/>
    <xdr:sp macro="" textlink="">
      <xdr:nvSpPr>
        <xdr:cNvPr id="495" name="テキスト ボックス 494"/>
        <xdr:cNvSpPr txBox="1"/>
      </xdr:nvSpPr>
      <xdr:spPr>
        <a:xfrm>
          <a:off x="7594111" y="160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153890</xdr:rowOff>
    </xdr:from>
    <xdr:to>
      <xdr:col>36</xdr:col>
      <xdr:colOff>165100</xdr:colOff>
      <xdr:row>96</xdr:row>
      <xdr:rowOff>84040</xdr:rowOff>
    </xdr:to>
    <xdr:sp macro="" textlink="">
      <xdr:nvSpPr>
        <xdr:cNvPr id="496" name="楕円 495"/>
        <xdr:cNvSpPr/>
      </xdr:nvSpPr>
      <xdr:spPr>
        <a:xfrm>
          <a:off x="6921500" y="16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100567</xdr:rowOff>
    </xdr:from>
    <xdr:ext cx="534377" cy="259045"/>
    <xdr:sp macro="" textlink="">
      <xdr:nvSpPr>
        <xdr:cNvPr id="497" name="テキスト ボックス 496"/>
        <xdr:cNvSpPr txBox="1"/>
      </xdr:nvSpPr>
      <xdr:spPr>
        <a:xfrm>
          <a:off x="6705111" y="162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142805</xdr:rowOff>
    </xdr:from>
    <xdr:to>
      <xdr:col>85</xdr:col>
      <xdr:colOff>127000</xdr:colOff>
      <xdr:row>36</xdr:row>
      <xdr:rowOff>349</xdr:rowOff>
    </xdr:to>
    <xdr:cxnSp macro="">
      <xdr:nvCxnSpPr>
        <xdr:cNvPr id="526" name="直線コネクタ 525"/>
        <xdr:cNvCxnSpPr/>
      </xdr:nvCxnSpPr>
      <xdr:spPr>
        <a:xfrm>
          <a:off x="15481300" y="6143555"/>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85084</xdr:rowOff>
    </xdr:from>
    <xdr:to>
      <xdr:col>81</xdr:col>
      <xdr:colOff>50800</xdr:colOff>
      <xdr:row>35</xdr:row>
      <xdr:rowOff>142805</xdr:rowOff>
    </xdr:to>
    <xdr:cxnSp macro="">
      <xdr:nvCxnSpPr>
        <xdr:cNvPr id="529" name="直線コネクタ 528"/>
        <xdr:cNvCxnSpPr/>
      </xdr:nvCxnSpPr>
      <xdr:spPr>
        <a:xfrm>
          <a:off x="14592300" y="5914384"/>
          <a:ext cx="889000" cy="2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85084</xdr:rowOff>
    </xdr:from>
    <xdr:to>
      <xdr:col>76</xdr:col>
      <xdr:colOff>114300</xdr:colOff>
      <xdr:row>35</xdr:row>
      <xdr:rowOff>57404</xdr:rowOff>
    </xdr:to>
    <xdr:cxnSp macro="">
      <xdr:nvCxnSpPr>
        <xdr:cNvPr id="532" name="直線コネクタ 531"/>
        <xdr:cNvCxnSpPr/>
      </xdr:nvCxnSpPr>
      <xdr:spPr>
        <a:xfrm flipV="1">
          <a:off x="13703300" y="5914384"/>
          <a:ext cx="889000" cy="1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25743</xdr:rowOff>
    </xdr:from>
    <xdr:to>
      <xdr:col>71</xdr:col>
      <xdr:colOff>177800</xdr:colOff>
      <xdr:row>35</xdr:row>
      <xdr:rowOff>57404</xdr:rowOff>
    </xdr:to>
    <xdr:cxnSp macro="">
      <xdr:nvCxnSpPr>
        <xdr:cNvPr id="535" name="直線コネクタ 534"/>
        <xdr:cNvCxnSpPr/>
      </xdr:nvCxnSpPr>
      <xdr:spPr>
        <a:xfrm>
          <a:off x="12814300" y="6026493"/>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120999</xdr:rowOff>
    </xdr:from>
    <xdr:to>
      <xdr:col>85</xdr:col>
      <xdr:colOff>177800</xdr:colOff>
      <xdr:row>36</xdr:row>
      <xdr:rowOff>51149</xdr:rowOff>
    </xdr:to>
    <xdr:sp macro="" textlink="">
      <xdr:nvSpPr>
        <xdr:cNvPr id="545" name="楕円 544"/>
        <xdr:cNvSpPr/>
      </xdr:nvSpPr>
      <xdr:spPr>
        <a:xfrm>
          <a:off x="16268700" y="61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143876</xdr:rowOff>
    </xdr:from>
    <xdr:ext cx="534377" cy="259045"/>
    <xdr:sp macro="" textlink="">
      <xdr:nvSpPr>
        <xdr:cNvPr id="546" name="消防費該当値テキスト"/>
        <xdr:cNvSpPr txBox="1"/>
      </xdr:nvSpPr>
      <xdr:spPr>
        <a:xfrm>
          <a:off x="16370300" y="59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92005</xdr:rowOff>
    </xdr:from>
    <xdr:to>
      <xdr:col>81</xdr:col>
      <xdr:colOff>101600</xdr:colOff>
      <xdr:row>36</xdr:row>
      <xdr:rowOff>22155</xdr:rowOff>
    </xdr:to>
    <xdr:sp macro="" textlink="">
      <xdr:nvSpPr>
        <xdr:cNvPr id="547" name="楕円 546"/>
        <xdr:cNvSpPr/>
      </xdr:nvSpPr>
      <xdr:spPr>
        <a:xfrm>
          <a:off x="15430500" y="60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38682</xdr:rowOff>
    </xdr:from>
    <xdr:ext cx="534377" cy="259045"/>
    <xdr:sp macro="" textlink="">
      <xdr:nvSpPr>
        <xdr:cNvPr id="548" name="テキスト ボックス 547"/>
        <xdr:cNvSpPr txBox="1"/>
      </xdr:nvSpPr>
      <xdr:spPr>
        <a:xfrm>
          <a:off x="15214111" y="58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34284</xdr:rowOff>
    </xdr:from>
    <xdr:to>
      <xdr:col>76</xdr:col>
      <xdr:colOff>165100</xdr:colOff>
      <xdr:row>34</xdr:row>
      <xdr:rowOff>135884</xdr:rowOff>
    </xdr:to>
    <xdr:sp macro="" textlink="">
      <xdr:nvSpPr>
        <xdr:cNvPr id="549" name="楕円 548"/>
        <xdr:cNvSpPr/>
      </xdr:nvSpPr>
      <xdr:spPr>
        <a:xfrm>
          <a:off x="14541500" y="58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152411</xdr:rowOff>
    </xdr:from>
    <xdr:ext cx="534377" cy="259045"/>
    <xdr:sp macro="" textlink="">
      <xdr:nvSpPr>
        <xdr:cNvPr id="550" name="テキスト ボックス 549"/>
        <xdr:cNvSpPr txBox="1"/>
      </xdr:nvSpPr>
      <xdr:spPr>
        <a:xfrm>
          <a:off x="14325111" y="56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6604</xdr:rowOff>
    </xdr:from>
    <xdr:to>
      <xdr:col>72</xdr:col>
      <xdr:colOff>38100</xdr:colOff>
      <xdr:row>35</xdr:row>
      <xdr:rowOff>108204</xdr:rowOff>
    </xdr:to>
    <xdr:sp macro="" textlink="">
      <xdr:nvSpPr>
        <xdr:cNvPr id="551" name="楕円 550"/>
        <xdr:cNvSpPr/>
      </xdr:nvSpPr>
      <xdr:spPr>
        <a:xfrm>
          <a:off x="13652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124731</xdr:rowOff>
    </xdr:from>
    <xdr:ext cx="534377" cy="259045"/>
    <xdr:sp macro="" textlink="">
      <xdr:nvSpPr>
        <xdr:cNvPr id="552" name="テキスト ボックス 551"/>
        <xdr:cNvSpPr txBox="1"/>
      </xdr:nvSpPr>
      <xdr:spPr>
        <a:xfrm>
          <a:off x="13436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146393</xdr:rowOff>
    </xdr:from>
    <xdr:to>
      <xdr:col>67</xdr:col>
      <xdr:colOff>101600</xdr:colOff>
      <xdr:row>35</xdr:row>
      <xdr:rowOff>76543</xdr:rowOff>
    </xdr:to>
    <xdr:sp macro="" textlink="">
      <xdr:nvSpPr>
        <xdr:cNvPr id="553" name="楕円 552"/>
        <xdr:cNvSpPr/>
      </xdr:nvSpPr>
      <xdr:spPr>
        <a:xfrm>
          <a:off x="12763500" y="5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93070</xdr:rowOff>
    </xdr:from>
    <xdr:ext cx="534377" cy="259045"/>
    <xdr:sp macro="" textlink="">
      <xdr:nvSpPr>
        <xdr:cNvPr id="554" name="テキスト ボックス 553"/>
        <xdr:cNvSpPr txBox="1"/>
      </xdr:nvSpPr>
      <xdr:spPr>
        <a:xfrm>
          <a:off x="12547111" y="57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35903</xdr:rowOff>
    </xdr:from>
    <xdr:to>
      <xdr:col>85</xdr:col>
      <xdr:colOff>127000</xdr:colOff>
      <xdr:row>57</xdr:row>
      <xdr:rowOff>141160</xdr:rowOff>
    </xdr:to>
    <xdr:cxnSp macro="">
      <xdr:nvCxnSpPr>
        <xdr:cNvPr id="584" name="直線コネクタ 583"/>
        <xdr:cNvCxnSpPr/>
      </xdr:nvCxnSpPr>
      <xdr:spPr>
        <a:xfrm>
          <a:off x="15481300" y="9294203"/>
          <a:ext cx="838200" cy="6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35903</xdr:rowOff>
    </xdr:from>
    <xdr:to>
      <xdr:col>81</xdr:col>
      <xdr:colOff>50800</xdr:colOff>
      <xdr:row>55</xdr:row>
      <xdr:rowOff>69291</xdr:rowOff>
    </xdr:to>
    <xdr:cxnSp macro="">
      <xdr:nvCxnSpPr>
        <xdr:cNvPr id="587" name="直線コネクタ 586"/>
        <xdr:cNvCxnSpPr/>
      </xdr:nvCxnSpPr>
      <xdr:spPr>
        <a:xfrm flipV="1">
          <a:off x="14592300" y="9294203"/>
          <a:ext cx="889000" cy="2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69291</xdr:rowOff>
    </xdr:from>
    <xdr:to>
      <xdr:col>76</xdr:col>
      <xdr:colOff>114300</xdr:colOff>
      <xdr:row>56</xdr:row>
      <xdr:rowOff>158318</xdr:rowOff>
    </xdr:to>
    <xdr:cxnSp macro="">
      <xdr:nvCxnSpPr>
        <xdr:cNvPr id="590" name="直線コネクタ 589"/>
        <xdr:cNvCxnSpPr/>
      </xdr:nvCxnSpPr>
      <xdr:spPr>
        <a:xfrm flipV="1">
          <a:off x="13703300" y="9499041"/>
          <a:ext cx="889000" cy="2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158318</xdr:rowOff>
    </xdr:from>
    <xdr:to>
      <xdr:col>71</xdr:col>
      <xdr:colOff>177800</xdr:colOff>
      <xdr:row>58</xdr:row>
      <xdr:rowOff>25794</xdr:rowOff>
    </xdr:to>
    <xdr:cxnSp macro="">
      <xdr:nvCxnSpPr>
        <xdr:cNvPr id="593" name="直線コネクタ 592"/>
        <xdr:cNvCxnSpPr/>
      </xdr:nvCxnSpPr>
      <xdr:spPr>
        <a:xfrm flipV="1">
          <a:off x="12814300" y="9759518"/>
          <a:ext cx="889000" cy="2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90360</xdr:rowOff>
    </xdr:from>
    <xdr:to>
      <xdr:col>85</xdr:col>
      <xdr:colOff>177800</xdr:colOff>
      <xdr:row>58</xdr:row>
      <xdr:rowOff>20510</xdr:rowOff>
    </xdr:to>
    <xdr:sp macro="" textlink="">
      <xdr:nvSpPr>
        <xdr:cNvPr id="603" name="楕円 602"/>
        <xdr:cNvSpPr/>
      </xdr:nvSpPr>
      <xdr:spPr>
        <a:xfrm>
          <a:off x="16268700" y="9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68787</xdr:rowOff>
    </xdr:from>
    <xdr:ext cx="534377" cy="259045"/>
    <xdr:sp macro="" textlink="">
      <xdr:nvSpPr>
        <xdr:cNvPr id="604" name="教育費該当値テキスト"/>
        <xdr:cNvSpPr txBox="1"/>
      </xdr:nvSpPr>
      <xdr:spPr>
        <a:xfrm>
          <a:off x="16370300" y="98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156553</xdr:rowOff>
    </xdr:from>
    <xdr:to>
      <xdr:col>81</xdr:col>
      <xdr:colOff>101600</xdr:colOff>
      <xdr:row>54</xdr:row>
      <xdr:rowOff>86703</xdr:rowOff>
    </xdr:to>
    <xdr:sp macro="" textlink="">
      <xdr:nvSpPr>
        <xdr:cNvPr id="605" name="楕円 604"/>
        <xdr:cNvSpPr/>
      </xdr:nvSpPr>
      <xdr:spPr>
        <a:xfrm>
          <a:off x="15430500" y="92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103230</xdr:rowOff>
    </xdr:from>
    <xdr:ext cx="534377" cy="259045"/>
    <xdr:sp macro="" textlink="">
      <xdr:nvSpPr>
        <xdr:cNvPr id="606" name="テキスト ボックス 605"/>
        <xdr:cNvSpPr txBox="1"/>
      </xdr:nvSpPr>
      <xdr:spPr>
        <a:xfrm>
          <a:off x="15214111" y="90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18491</xdr:rowOff>
    </xdr:from>
    <xdr:to>
      <xdr:col>76</xdr:col>
      <xdr:colOff>165100</xdr:colOff>
      <xdr:row>55</xdr:row>
      <xdr:rowOff>120091</xdr:rowOff>
    </xdr:to>
    <xdr:sp macro="" textlink="">
      <xdr:nvSpPr>
        <xdr:cNvPr id="607" name="楕円 606"/>
        <xdr:cNvSpPr/>
      </xdr:nvSpPr>
      <xdr:spPr>
        <a:xfrm>
          <a:off x="14541500" y="94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136618</xdr:rowOff>
    </xdr:from>
    <xdr:ext cx="534377" cy="259045"/>
    <xdr:sp macro="" textlink="">
      <xdr:nvSpPr>
        <xdr:cNvPr id="608" name="テキスト ボックス 607"/>
        <xdr:cNvSpPr txBox="1"/>
      </xdr:nvSpPr>
      <xdr:spPr>
        <a:xfrm>
          <a:off x="14325111" y="92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107518</xdr:rowOff>
    </xdr:from>
    <xdr:to>
      <xdr:col>72</xdr:col>
      <xdr:colOff>38100</xdr:colOff>
      <xdr:row>57</xdr:row>
      <xdr:rowOff>37668</xdr:rowOff>
    </xdr:to>
    <xdr:sp macro="" textlink="">
      <xdr:nvSpPr>
        <xdr:cNvPr id="609" name="楕円 608"/>
        <xdr:cNvSpPr/>
      </xdr:nvSpPr>
      <xdr:spPr>
        <a:xfrm>
          <a:off x="13652500" y="97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28795</xdr:rowOff>
    </xdr:from>
    <xdr:ext cx="534377" cy="259045"/>
    <xdr:sp macro="" textlink="">
      <xdr:nvSpPr>
        <xdr:cNvPr id="610" name="テキスト ボックス 609"/>
        <xdr:cNvSpPr txBox="1"/>
      </xdr:nvSpPr>
      <xdr:spPr>
        <a:xfrm>
          <a:off x="13436111" y="98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146444</xdr:rowOff>
    </xdr:from>
    <xdr:to>
      <xdr:col>67</xdr:col>
      <xdr:colOff>101600</xdr:colOff>
      <xdr:row>58</xdr:row>
      <xdr:rowOff>76594</xdr:rowOff>
    </xdr:to>
    <xdr:sp macro="" textlink="">
      <xdr:nvSpPr>
        <xdr:cNvPr id="611" name="楕円 610"/>
        <xdr:cNvSpPr/>
      </xdr:nvSpPr>
      <xdr:spPr>
        <a:xfrm>
          <a:off x="12763500" y="99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67721</xdr:rowOff>
    </xdr:from>
    <xdr:ext cx="534377" cy="259045"/>
    <xdr:sp macro="" textlink="">
      <xdr:nvSpPr>
        <xdr:cNvPr id="612" name="テキスト ボックス 611"/>
        <xdr:cNvSpPr txBox="1"/>
      </xdr:nvSpPr>
      <xdr:spPr>
        <a:xfrm>
          <a:off x="12547111" y="100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74909</xdr:rowOff>
    </xdr:from>
    <xdr:to>
      <xdr:col>85</xdr:col>
      <xdr:colOff>127000</xdr:colOff>
      <xdr:row>79</xdr:row>
      <xdr:rowOff>98879</xdr:rowOff>
    </xdr:to>
    <xdr:cxnSp macro="">
      <xdr:nvCxnSpPr>
        <xdr:cNvPr id="643" name="直線コネクタ 642"/>
        <xdr:cNvCxnSpPr/>
      </xdr:nvCxnSpPr>
      <xdr:spPr>
        <a:xfrm>
          <a:off x="15481300" y="13619459"/>
          <a:ext cx="8382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9513</xdr:rowOff>
    </xdr:from>
    <xdr:to>
      <xdr:col>81</xdr:col>
      <xdr:colOff>50800</xdr:colOff>
      <xdr:row>79</xdr:row>
      <xdr:rowOff>74909</xdr:rowOff>
    </xdr:to>
    <xdr:cxnSp macro="">
      <xdr:nvCxnSpPr>
        <xdr:cNvPr id="646" name="直線コネクタ 645"/>
        <xdr:cNvCxnSpPr/>
      </xdr:nvCxnSpPr>
      <xdr:spPr>
        <a:xfrm>
          <a:off x="14592300" y="13554063"/>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123208</xdr:rowOff>
    </xdr:from>
    <xdr:to>
      <xdr:col>76</xdr:col>
      <xdr:colOff>114300</xdr:colOff>
      <xdr:row>79</xdr:row>
      <xdr:rowOff>9513</xdr:rowOff>
    </xdr:to>
    <xdr:cxnSp macro="">
      <xdr:nvCxnSpPr>
        <xdr:cNvPr id="649" name="直線コネクタ 648"/>
        <xdr:cNvCxnSpPr/>
      </xdr:nvCxnSpPr>
      <xdr:spPr>
        <a:xfrm>
          <a:off x="13703300" y="13324858"/>
          <a:ext cx="889000" cy="2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123208</xdr:rowOff>
    </xdr:from>
    <xdr:to>
      <xdr:col>71</xdr:col>
      <xdr:colOff>177800</xdr:colOff>
      <xdr:row>77</xdr:row>
      <xdr:rowOff>134246</xdr:rowOff>
    </xdr:to>
    <xdr:cxnSp macro="">
      <xdr:nvCxnSpPr>
        <xdr:cNvPr id="652" name="直線コネクタ 651"/>
        <xdr:cNvCxnSpPr/>
      </xdr:nvCxnSpPr>
      <xdr:spPr>
        <a:xfrm flipV="1">
          <a:off x="12814300" y="13324858"/>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24109</xdr:rowOff>
    </xdr:from>
    <xdr:to>
      <xdr:col>81</xdr:col>
      <xdr:colOff>101600</xdr:colOff>
      <xdr:row>79</xdr:row>
      <xdr:rowOff>125709</xdr:rowOff>
    </xdr:to>
    <xdr:sp macro="" textlink="">
      <xdr:nvSpPr>
        <xdr:cNvPr id="664" name="楕円 663"/>
        <xdr:cNvSpPr/>
      </xdr:nvSpPr>
      <xdr:spPr>
        <a:xfrm>
          <a:off x="15430500" y="13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116836</xdr:rowOff>
    </xdr:from>
    <xdr:ext cx="469744" cy="259045"/>
    <xdr:sp macro="" textlink="">
      <xdr:nvSpPr>
        <xdr:cNvPr id="665" name="テキスト ボックス 664"/>
        <xdr:cNvSpPr txBox="1"/>
      </xdr:nvSpPr>
      <xdr:spPr>
        <a:xfrm>
          <a:off x="15246428" y="136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130163</xdr:rowOff>
    </xdr:from>
    <xdr:to>
      <xdr:col>76</xdr:col>
      <xdr:colOff>165100</xdr:colOff>
      <xdr:row>79</xdr:row>
      <xdr:rowOff>60313</xdr:rowOff>
    </xdr:to>
    <xdr:sp macro="" textlink="">
      <xdr:nvSpPr>
        <xdr:cNvPr id="666" name="楕円 665"/>
        <xdr:cNvSpPr/>
      </xdr:nvSpPr>
      <xdr:spPr>
        <a:xfrm>
          <a:off x="14541500" y="135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51440</xdr:rowOff>
    </xdr:from>
    <xdr:ext cx="469744" cy="259045"/>
    <xdr:sp macro="" textlink="">
      <xdr:nvSpPr>
        <xdr:cNvPr id="667" name="テキスト ボックス 666"/>
        <xdr:cNvSpPr txBox="1"/>
      </xdr:nvSpPr>
      <xdr:spPr>
        <a:xfrm>
          <a:off x="14357428" y="13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72408</xdr:rowOff>
    </xdr:from>
    <xdr:to>
      <xdr:col>72</xdr:col>
      <xdr:colOff>38100</xdr:colOff>
      <xdr:row>78</xdr:row>
      <xdr:rowOff>2558</xdr:rowOff>
    </xdr:to>
    <xdr:sp macro="" textlink="">
      <xdr:nvSpPr>
        <xdr:cNvPr id="668" name="楕円 667"/>
        <xdr:cNvSpPr/>
      </xdr:nvSpPr>
      <xdr:spPr>
        <a:xfrm>
          <a:off x="13652500" y="13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19085</xdr:rowOff>
    </xdr:from>
    <xdr:ext cx="534377" cy="259045"/>
    <xdr:sp macro="" textlink="">
      <xdr:nvSpPr>
        <xdr:cNvPr id="669" name="テキスト ボックス 668"/>
        <xdr:cNvSpPr txBox="1"/>
      </xdr:nvSpPr>
      <xdr:spPr>
        <a:xfrm>
          <a:off x="13436111" y="130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83446</xdr:rowOff>
    </xdr:from>
    <xdr:to>
      <xdr:col>67</xdr:col>
      <xdr:colOff>101600</xdr:colOff>
      <xdr:row>78</xdr:row>
      <xdr:rowOff>13596</xdr:rowOff>
    </xdr:to>
    <xdr:sp macro="" textlink="">
      <xdr:nvSpPr>
        <xdr:cNvPr id="670" name="楕円 669"/>
        <xdr:cNvSpPr/>
      </xdr:nvSpPr>
      <xdr:spPr>
        <a:xfrm>
          <a:off x="12763500" y="132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30123</xdr:rowOff>
    </xdr:from>
    <xdr:ext cx="534377" cy="259045"/>
    <xdr:sp macro="" textlink="">
      <xdr:nvSpPr>
        <xdr:cNvPr id="671" name="テキスト ボックス 670"/>
        <xdr:cNvSpPr txBox="1"/>
      </xdr:nvSpPr>
      <xdr:spPr>
        <a:xfrm>
          <a:off x="12547111" y="130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47182</xdr:rowOff>
    </xdr:from>
    <xdr:to>
      <xdr:col>85</xdr:col>
      <xdr:colOff>127000</xdr:colOff>
      <xdr:row>97</xdr:row>
      <xdr:rowOff>82812</xdr:rowOff>
    </xdr:to>
    <xdr:cxnSp macro="">
      <xdr:nvCxnSpPr>
        <xdr:cNvPr id="702" name="直線コネクタ 701"/>
        <xdr:cNvCxnSpPr/>
      </xdr:nvCxnSpPr>
      <xdr:spPr>
        <a:xfrm>
          <a:off x="15481300" y="16677832"/>
          <a:ext cx="838200" cy="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47182</xdr:rowOff>
    </xdr:from>
    <xdr:to>
      <xdr:col>81</xdr:col>
      <xdr:colOff>50800</xdr:colOff>
      <xdr:row>97</xdr:row>
      <xdr:rowOff>104054</xdr:rowOff>
    </xdr:to>
    <xdr:cxnSp macro="">
      <xdr:nvCxnSpPr>
        <xdr:cNvPr id="705" name="直線コネクタ 704"/>
        <xdr:cNvCxnSpPr/>
      </xdr:nvCxnSpPr>
      <xdr:spPr>
        <a:xfrm flipV="1">
          <a:off x="14592300" y="16677832"/>
          <a:ext cx="8890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104054</xdr:rowOff>
    </xdr:from>
    <xdr:to>
      <xdr:col>76</xdr:col>
      <xdr:colOff>114300</xdr:colOff>
      <xdr:row>97</xdr:row>
      <xdr:rowOff>114378</xdr:rowOff>
    </xdr:to>
    <xdr:cxnSp macro="">
      <xdr:nvCxnSpPr>
        <xdr:cNvPr id="708" name="直線コネクタ 707"/>
        <xdr:cNvCxnSpPr/>
      </xdr:nvCxnSpPr>
      <xdr:spPr>
        <a:xfrm flipV="1">
          <a:off x="13703300" y="16734704"/>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108068</xdr:rowOff>
    </xdr:from>
    <xdr:to>
      <xdr:col>71</xdr:col>
      <xdr:colOff>177800</xdr:colOff>
      <xdr:row>97</xdr:row>
      <xdr:rowOff>114378</xdr:rowOff>
    </xdr:to>
    <xdr:cxnSp macro="">
      <xdr:nvCxnSpPr>
        <xdr:cNvPr id="711" name="直線コネクタ 710"/>
        <xdr:cNvCxnSpPr/>
      </xdr:nvCxnSpPr>
      <xdr:spPr>
        <a:xfrm>
          <a:off x="12814300" y="16738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32012</xdr:rowOff>
    </xdr:from>
    <xdr:to>
      <xdr:col>85</xdr:col>
      <xdr:colOff>177800</xdr:colOff>
      <xdr:row>97</xdr:row>
      <xdr:rowOff>133612</xdr:rowOff>
    </xdr:to>
    <xdr:sp macro="" textlink="">
      <xdr:nvSpPr>
        <xdr:cNvPr id="721" name="楕円 720"/>
        <xdr:cNvSpPr/>
      </xdr:nvSpPr>
      <xdr:spPr>
        <a:xfrm>
          <a:off x="16268700" y="16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54889</xdr:rowOff>
    </xdr:from>
    <xdr:ext cx="599010" cy="259045"/>
    <xdr:sp macro="" textlink="">
      <xdr:nvSpPr>
        <xdr:cNvPr id="722" name="公債費該当値テキスト"/>
        <xdr:cNvSpPr txBox="1"/>
      </xdr:nvSpPr>
      <xdr:spPr>
        <a:xfrm>
          <a:off x="16370300" y="1651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167832</xdr:rowOff>
    </xdr:from>
    <xdr:to>
      <xdr:col>81</xdr:col>
      <xdr:colOff>101600</xdr:colOff>
      <xdr:row>97</xdr:row>
      <xdr:rowOff>97982</xdr:rowOff>
    </xdr:to>
    <xdr:sp macro="" textlink="">
      <xdr:nvSpPr>
        <xdr:cNvPr id="723" name="楕円 722"/>
        <xdr:cNvSpPr/>
      </xdr:nvSpPr>
      <xdr:spPr>
        <a:xfrm>
          <a:off x="15430500" y="16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114509</xdr:rowOff>
    </xdr:from>
    <xdr:ext cx="599010" cy="259045"/>
    <xdr:sp macro="" textlink="">
      <xdr:nvSpPr>
        <xdr:cNvPr id="724" name="テキスト ボックス 723"/>
        <xdr:cNvSpPr txBox="1"/>
      </xdr:nvSpPr>
      <xdr:spPr>
        <a:xfrm>
          <a:off x="15181795" y="1640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53254</xdr:rowOff>
    </xdr:from>
    <xdr:to>
      <xdr:col>76</xdr:col>
      <xdr:colOff>165100</xdr:colOff>
      <xdr:row>97</xdr:row>
      <xdr:rowOff>154854</xdr:rowOff>
    </xdr:to>
    <xdr:sp macro="" textlink="">
      <xdr:nvSpPr>
        <xdr:cNvPr id="725" name="楕円 724"/>
        <xdr:cNvSpPr/>
      </xdr:nvSpPr>
      <xdr:spPr>
        <a:xfrm>
          <a:off x="14541500" y="166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171381</xdr:rowOff>
    </xdr:from>
    <xdr:ext cx="599010" cy="259045"/>
    <xdr:sp macro="" textlink="">
      <xdr:nvSpPr>
        <xdr:cNvPr id="726" name="テキスト ボックス 725"/>
        <xdr:cNvSpPr txBox="1"/>
      </xdr:nvSpPr>
      <xdr:spPr>
        <a:xfrm>
          <a:off x="14292795" y="164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63578</xdr:rowOff>
    </xdr:from>
    <xdr:to>
      <xdr:col>72</xdr:col>
      <xdr:colOff>38100</xdr:colOff>
      <xdr:row>97</xdr:row>
      <xdr:rowOff>165178</xdr:rowOff>
    </xdr:to>
    <xdr:sp macro="" textlink="">
      <xdr:nvSpPr>
        <xdr:cNvPr id="727" name="楕円 726"/>
        <xdr:cNvSpPr/>
      </xdr:nvSpPr>
      <xdr:spPr>
        <a:xfrm>
          <a:off x="136525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10255</xdr:rowOff>
    </xdr:from>
    <xdr:ext cx="599010" cy="259045"/>
    <xdr:sp macro="" textlink="">
      <xdr:nvSpPr>
        <xdr:cNvPr id="728" name="テキスト ボックス 727"/>
        <xdr:cNvSpPr txBox="1"/>
      </xdr:nvSpPr>
      <xdr:spPr>
        <a:xfrm>
          <a:off x="13403795" y="1646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57268</xdr:rowOff>
    </xdr:from>
    <xdr:to>
      <xdr:col>67</xdr:col>
      <xdr:colOff>101600</xdr:colOff>
      <xdr:row>97</xdr:row>
      <xdr:rowOff>158868</xdr:rowOff>
    </xdr:to>
    <xdr:sp macro="" textlink="">
      <xdr:nvSpPr>
        <xdr:cNvPr id="729" name="楕円 728"/>
        <xdr:cNvSpPr/>
      </xdr:nvSpPr>
      <xdr:spPr>
        <a:xfrm>
          <a:off x="12763500" y="166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3945</xdr:rowOff>
    </xdr:from>
    <xdr:ext cx="599010" cy="259045"/>
    <xdr:sp macro="" textlink="">
      <xdr:nvSpPr>
        <xdr:cNvPr id="730" name="テキスト ボックス 729"/>
        <xdr:cNvSpPr txBox="1"/>
      </xdr:nvSpPr>
      <xdr:spPr>
        <a:xfrm>
          <a:off x="12514795" y="164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としては、特に、民生費、商工費、土木費が昨年度より増加、消防費、公債費については類似団体を上回っている。また教育費については減少しており、主な要因は次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　　後期高齢者医療特別会計繰出金の増加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（商工費）　　地域振興券交付事業による増加</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　　道路新設事業の増加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　　新庁舎防災無線整備事業の終了による減少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　　長期債元金償還金の減少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　　認定こども園整備事業の終了による減少</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財政調整基金残高は、適切な財源の確保と歳出の精査により、取崩しを回避しており、前年度とほぼ同額を維持している。また、新庁舎建設事業、認定こども園整備事業の終了により、歳入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、歳出ともに減少したことに加え、人件費や公債費等の減少により、前年度と比較し、実質収支額が約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百万円の増加、標準財政規模に占める割合では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％の増加となっている。今後も行政の効率化の一層の推進、未利用財産の活用・売り払い等により歳入を確保し財政基盤の強化に努める。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全会計において黒字もしくは収支均衡として推移している。しかしながら、水道事業会計（簡易水道事業分）、下水道事業会計等には赤字補填としての繰出を行っており、一般会計負担の軽減・抑制が課題となっている。また、一般会計においては、普通交付税、市債等が減となっているものの人件費や物件費の抑制により大幅な黒字となっている。今後、国勢調査による人口減少の影響を受け普通交付税が減少することや、社会保障関係費等が増加すること、人口減少による市税の減少が見込まれることからも、一般財源の確保がより厳しい状況が想定される。今後も、一般会計及び公営企業会計共に整備事業の抑制・効率化及び維持管理経費の節減を徹底し、自主財源の確保や事務事業の効率化等による収支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40625" style="180" customWidth="1"/>
    <col min="12" max="12" width="2.28515625" style="180" customWidth="1"/>
    <col min="13" max="17" width="2.42578125" style="180" customWidth="1"/>
    <col min="18" max="119" width="2.1406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19425021</v>
      </c>
      <c r="BO4" s="415"/>
      <c r="BP4" s="415"/>
      <c r="BQ4" s="415"/>
      <c r="BR4" s="415"/>
      <c r="BS4" s="415"/>
      <c r="BT4" s="415"/>
      <c r="BU4" s="416"/>
      <c r="BV4" s="414">
        <v>24479975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5.8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18667099</v>
      </c>
      <c r="BO5" s="420"/>
      <c r="BP5" s="420"/>
      <c r="BQ5" s="420"/>
      <c r="BR5" s="420"/>
      <c r="BS5" s="420"/>
      <c r="BT5" s="420"/>
      <c r="BU5" s="421"/>
      <c r="BV5" s="419">
        <v>23745849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92.7</v>
      </c>
      <c r="CU5" s="390"/>
      <c r="CV5" s="390"/>
      <c r="CW5" s="390"/>
      <c r="CX5" s="390"/>
      <c r="CY5" s="390"/>
      <c r="CZ5" s="390"/>
      <c r="DA5" s="391"/>
      <c r="DB5" s="389">
        <v>90.7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757922</v>
      </c>
      <c r="BO6" s="420"/>
      <c r="BP6" s="420"/>
      <c r="BQ6" s="420"/>
      <c r="BR6" s="420"/>
      <c r="BS6" s="420"/>
      <c r="BT6" s="420"/>
      <c r="BU6" s="421"/>
      <c r="BV6" s="419">
        <v>734126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93.8</v>
      </c>
      <c r="CU6" s="563"/>
      <c r="CV6" s="563"/>
      <c r="CW6" s="563"/>
      <c r="CX6" s="563"/>
      <c r="CY6" s="563"/>
      <c r="CZ6" s="563"/>
      <c r="DA6" s="564"/>
      <c r="DB6" s="562">
        <v>93.6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96</v>
      </c>
      <c r="AV7" s="470"/>
      <c r="AW7" s="470"/>
      <c r="AX7" s="470"/>
      <c r="AY7" s="399" t="s">
        <v>108</v>
      </c>
      <c r="AZ7" s="400"/>
      <c r="BA7" s="400"/>
      <c r="BB7" s="400"/>
      <c r="BC7" s="400"/>
      <c r="BD7" s="400"/>
      <c r="BE7" s="400"/>
      <c r="BF7" s="400"/>
      <c r="BG7" s="400"/>
      <c r="BH7" s="400"/>
      <c r="BI7" s="400"/>
      <c r="BJ7" s="400"/>
      <c r="BK7" s="400"/>
      <c r="BL7" s="400"/>
      <c r="BM7" s="401"/>
      <c r="BN7" s="419">
        <v>5628</v>
      </c>
      <c r="BO7" s="420"/>
      <c r="BP7" s="420"/>
      <c r="BQ7" s="420"/>
      <c r="BR7" s="420"/>
      <c r="BS7" s="420"/>
      <c r="BT7" s="420"/>
      <c r="BU7" s="421"/>
      <c r="BV7" s="419">
        <v>64899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10997539</v>
      </c>
      <c r="CU7" s="420"/>
      <c r="CV7" s="420"/>
      <c r="CW7" s="420"/>
      <c r="CX7" s="420"/>
      <c r="CY7" s="420"/>
      <c r="CZ7" s="420"/>
      <c r="DA7" s="421"/>
      <c r="DB7" s="419">
        <v>11455148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752294</v>
      </c>
      <c r="BO8" s="420"/>
      <c r="BP8" s="420"/>
      <c r="BQ8" s="420"/>
      <c r="BR8" s="420"/>
      <c r="BS8" s="420"/>
      <c r="BT8" s="420"/>
      <c r="BU8" s="421"/>
      <c r="BV8" s="419">
        <v>669227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0.34</v>
      </c>
      <c r="CU8" s="525"/>
      <c r="CV8" s="525"/>
      <c r="CW8" s="525"/>
      <c r="CX8" s="525"/>
      <c r="CY8" s="525"/>
      <c r="CZ8" s="525"/>
      <c r="DA8" s="526"/>
      <c r="DB8" s="524">
        <v>0.34</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27927</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83067</v>
      </c>
      <c r="BO9" s="420"/>
      <c r="BP9" s="420"/>
      <c r="BQ9" s="420"/>
      <c r="BR9" s="420"/>
      <c r="BS9" s="420"/>
      <c r="BT9" s="420"/>
      <c r="BU9" s="421"/>
      <c r="BV9" s="419">
        <v>-93831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22.5</v>
      </c>
      <c r="CU9" s="390"/>
      <c r="CV9" s="390"/>
      <c r="CW9" s="390"/>
      <c r="CX9" s="390"/>
      <c r="CY9" s="390"/>
      <c r="CZ9" s="390"/>
      <c r="DA9" s="391"/>
      <c r="DB9" s="389">
        <v>23.2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30997</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111</v>
      </c>
      <c r="AV10" s="470"/>
      <c r="AW10" s="470"/>
      <c r="AX10" s="470"/>
      <c r="AY10" s="399" t="s">
        <v>123</v>
      </c>
      <c r="AZ10" s="400"/>
      <c r="BA10" s="400"/>
      <c r="BB10" s="400"/>
      <c r="BC10" s="400"/>
      <c r="BD10" s="400"/>
      <c r="BE10" s="400"/>
      <c r="BF10" s="400"/>
      <c r="BG10" s="400"/>
      <c r="BH10" s="400"/>
      <c r="BI10" s="400"/>
      <c r="BJ10" s="400"/>
      <c r="BK10" s="400"/>
      <c r="BL10" s="400"/>
      <c r="BM10" s="401"/>
      <c r="BN10" s="419">
        <v>96</v>
      </c>
      <c r="BO10" s="420"/>
      <c r="BP10" s="420"/>
      <c r="BQ10" s="420"/>
      <c r="BR10" s="420"/>
      <c r="BS10" s="420"/>
      <c r="BT10" s="420"/>
      <c r="BU10" s="421"/>
      <c r="BV10" s="419">
        <v>382094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137413</v>
      </c>
      <c r="BO11" s="420"/>
      <c r="BP11" s="420"/>
      <c r="BQ11" s="420"/>
      <c r="BR11" s="420"/>
      <c r="BS11" s="420"/>
      <c r="BT11" s="420"/>
      <c r="BU11" s="421"/>
      <c r="BV11" s="419">
        <v>290983</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28039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104</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27610</v>
      </c>
      <c r="S13" s="516"/>
      <c r="T13" s="516"/>
      <c r="U13" s="516"/>
      <c r="V13" s="517"/>
      <c r="W13" s="500" t="s">
        <v>142</v>
      </c>
      <c r="X13" s="433"/>
      <c r="Y13" s="433"/>
      <c r="Z13" s="433"/>
      <c r="AA13" s="433"/>
      <c r="AB13" s="434"/>
      <c r="AC13" s="395">
        <v>1910</v>
      </c>
      <c r="AD13" s="396"/>
      <c r="AE13" s="396"/>
      <c r="AF13" s="396"/>
      <c r="AG13" s="397"/>
      <c r="AH13" s="395">
        <v>2252</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220576</v>
      </c>
      <c r="BO13" s="420"/>
      <c r="BP13" s="420"/>
      <c r="BQ13" s="420"/>
      <c r="BR13" s="420"/>
      <c r="BS13" s="420"/>
      <c r="BT13" s="420"/>
      <c r="BU13" s="421"/>
      <c r="BV13" s="419">
        <v>579246</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9.6</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28744</v>
      </c>
      <c r="S14" s="516"/>
      <c r="T14" s="516"/>
      <c r="U14" s="516"/>
      <c r="V14" s="517"/>
      <c r="W14" s="518"/>
      <c r="X14" s="436"/>
      <c r="Y14" s="436"/>
      <c r="Z14" s="436"/>
      <c r="AA14" s="436"/>
      <c r="AB14" s="437"/>
      <c r="AC14" s="508">
        <v>15.4</v>
      </c>
      <c r="AD14" s="509"/>
      <c r="AE14" s="509"/>
      <c r="AF14" s="509"/>
      <c r="AG14" s="510"/>
      <c r="AH14" s="508">
        <v>15.7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99.4</v>
      </c>
      <c r="CU14" s="520"/>
      <c r="CV14" s="520"/>
      <c r="CW14" s="520"/>
      <c r="CX14" s="520"/>
      <c r="CY14" s="520"/>
      <c r="CZ14" s="520"/>
      <c r="DA14" s="521"/>
      <c r="DB14" s="519">
        <v>109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28322</v>
      </c>
      <c r="S15" s="516"/>
      <c r="T15" s="516"/>
      <c r="U15" s="516"/>
      <c r="V15" s="517"/>
      <c r="W15" s="500" t="s">
        <v>149</v>
      </c>
      <c r="X15" s="433"/>
      <c r="Y15" s="433"/>
      <c r="Z15" s="433"/>
      <c r="AA15" s="433"/>
      <c r="AB15" s="434"/>
      <c r="AC15" s="395">
        <v>3069</v>
      </c>
      <c r="AD15" s="396"/>
      <c r="AE15" s="396"/>
      <c r="AF15" s="396"/>
      <c r="AG15" s="397"/>
      <c r="AH15" s="395">
        <v>3589</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3406056</v>
      </c>
      <c r="BO15" s="415"/>
      <c r="BP15" s="415"/>
      <c r="BQ15" s="415"/>
      <c r="BR15" s="415"/>
      <c r="BS15" s="415"/>
      <c r="BT15" s="415"/>
      <c r="BU15" s="416"/>
      <c r="BV15" s="414">
        <v>3249168</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24.8</v>
      </c>
      <c r="AD16" s="509"/>
      <c r="AE16" s="509"/>
      <c r="AF16" s="509"/>
      <c r="AG16" s="510"/>
      <c r="AH16" s="508">
        <v>25</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10004267</v>
      </c>
      <c r="BO16" s="420"/>
      <c r="BP16" s="420"/>
      <c r="BQ16" s="420"/>
      <c r="BR16" s="420"/>
      <c r="BS16" s="420"/>
      <c r="BT16" s="420"/>
      <c r="BU16" s="421"/>
      <c r="BV16" s="419">
        <v>10140078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7420</v>
      </c>
      <c r="AD17" s="396"/>
      <c r="AE17" s="396"/>
      <c r="AF17" s="396"/>
      <c r="AG17" s="397"/>
      <c r="AH17" s="395">
        <v>8538</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4272274</v>
      </c>
      <c r="BO17" s="420"/>
      <c r="BP17" s="420"/>
      <c r="BQ17" s="420"/>
      <c r="BR17" s="420"/>
      <c r="BS17" s="420"/>
      <c r="BT17" s="420"/>
      <c r="BU17" s="421"/>
      <c r="BV17" s="419">
        <v>4065525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292.02</v>
      </c>
      <c r="M18" s="490"/>
      <c r="N18" s="490"/>
      <c r="O18" s="490"/>
      <c r="P18" s="490"/>
      <c r="Q18" s="490"/>
      <c r="R18" s="491"/>
      <c r="S18" s="491"/>
      <c r="T18" s="491"/>
      <c r="U18" s="491"/>
      <c r="V18" s="492"/>
      <c r="W18" s="485"/>
      <c r="X18" s="486"/>
      <c r="Y18" s="486"/>
      <c r="Z18" s="486"/>
      <c r="AA18" s="486"/>
      <c r="AB18" s="501"/>
      <c r="AC18" s="383">
        <v>59.8</v>
      </c>
      <c r="AD18" s="384"/>
      <c r="AE18" s="384"/>
      <c r="AF18" s="384"/>
      <c r="AG18" s="493"/>
      <c r="AH18" s="383">
        <v>59.4</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10327359</v>
      </c>
      <c r="BO18" s="420"/>
      <c r="BP18" s="420"/>
      <c r="BQ18" s="420"/>
      <c r="BR18" s="420"/>
      <c r="BS18" s="420"/>
      <c r="BT18" s="420"/>
      <c r="BU18" s="421"/>
      <c r="BV18" s="419">
        <v>10586161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96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13536549</v>
      </c>
      <c r="BO19" s="420"/>
      <c r="BP19" s="420"/>
      <c r="BQ19" s="420"/>
      <c r="BR19" s="420"/>
      <c r="BS19" s="420"/>
      <c r="BT19" s="420"/>
      <c r="BU19" s="421"/>
      <c r="BV19" s="419">
        <v>14704247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10897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27706430</v>
      </c>
      <c r="BO22" s="415"/>
      <c r="BP22" s="415"/>
      <c r="BQ22" s="415"/>
      <c r="BR22" s="415"/>
      <c r="BS22" s="415"/>
      <c r="BT22" s="415"/>
      <c r="BU22" s="416"/>
      <c r="BV22" s="414">
        <v>29959767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25891574</v>
      </c>
      <c r="BO23" s="420"/>
      <c r="BP23" s="420"/>
      <c r="BQ23" s="420"/>
      <c r="BR23" s="420"/>
      <c r="BS23" s="420"/>
      <c r="BT23" s="420"/>
      <c r="BU23" s="421"/>
      <c r="BV23" s="419">
        <v>27695225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8110</v>
      </c>
      <c r="R24" s="396"/>
      <c r="S24" s="396"/>
      <c r="T24" s="396"/>
      <c r="U24" s="396"/>
      <c r="V24" s="397"/>
      <c r="W24" s="465"/>
      <c r="X24" s="456"/>
      <c r="Y24" s="457"/>
      <c r="Z24" s="392" t="s">
        <v>174</v>
      </c>
      <c r="AA24" s="393"/>
      <c r="AB24" s="393"/>
      <c r="AC24" s="393"/>
      <c r="AD24" s="393"/>
      <c r="AE24" s="393"/>
      <c r="AF24" s="393"/>
      <c r="AG24" s="394"/>
      <c r="AH24" s="395">
        <v>289</v>
      </c>
      <c r="AI24" s="396"/>
      <c r="AJ24" s="396"/>
      <c r="AK24" s="396"/>
      <c r="AL24" s="397"/>
      <c r="AM24" s="395">
        <v>893010</v>
      </c>
      <c r="AN24" s="396"/>
      <c r="AO24" s="396"/>
      <c r="AP24" s="396"/>
      <c r="AQ24" s="396"/>
      <c r="AR24" s="397"/>
      <c r="AS24" s="395">
        <v>3090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21688468</v>
      </c>
      <c r="BO24" s="420"/>
      <c r="BP24" s="420"/>
      <c r="BQ24" s="420"/>
      <c r="BR24" s="420"/>
      <c r="BS24" s="420"/>
      <c r="BT24" s="420"/>
      <c r="BU24" s="421"/>
      <c r="BV24" s="419">
        <v>23489805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6840</v>
      </c>
      <c r="R25" s="396"/>
      <c r="S25" s="396"/>
      <c r="T25" s="396"/>
      <c r="U25" s="396"/>
      <c r="V25" s="397"/>
      <c r="W25" s="465"/>
      <c r="X25" s="456"/>
      <c r="Y25" s="457"/>
      <c r="Z25" s="392" t="s">
        <v>177</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858816</v>
      </c>
      <c r="BO25" s="415"/>
      <c r="BP25" s="415"/>
      <c r="BQ25" s="415"/>
      <c r="BR25" s="415"/>
      <c r="BS25" s="415"/>
      <c r="BT25" s="415"/>
      <c r="BU25" s="416"/>
      <c r="BV25" s="414">
        <v>700511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6060</v>
      </c>
      <c r="R26" s="396"/>
      <c r="S26" s="396"/>
      <c r="T26" s="396"/>
      <c r="U26" s="396"/>
      <c r="V26" s="397"/>
      <c r="W26" s="465"/>
      <c r="X26" s="456"/>
      <c r="Y26" s="457"/>
      <c r="Z26" s="392" t="s">
        <v>180</v>
      </c>
      <c r="AA26" s="430"/>
      <c r="AB26" s="430"/>
      <c r="AC26" s="430"/>
      <c r="AD26" s="430"/>
      <c r="AE26" s="430"/>
      <c r="AF26" s="430"/>
      <c r="AG26" s="431"/>
      <c r="AH26" s="395">
        <v>16</v>
      </c>
      <c r="AI26" s="396"/>
      <c r="AJ26" s="396"/>
      <c r="AK26" s="396"/>
      <c r="AL26" s="397"/>
      <c r="AM26" s="395">
        <v>54208</v>
      </c>
      <c r="AN26" s="396"/>
      <c r="AO26" s="396"/>
      <c r="AP26" s="396"/>
      <c r="AQ26" s="396"/>
      <c r="AR26" s="397"/>
      <c r="AS26" s="395">
        <v>3388</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5380</v>
      </c>
      <c r="R27" s="396"/>
      <c r="S27" s="396"/>
      <c r="T27" s="396"/>
      <c r="U27" s="396"/>
      <c r="V27" s="397"/>
      <c r="W27" s="465"/>
      <c r="X27" s="456"/>
      <c r="Y27" s="457"/>
      <c r="Z27" s="392" t="s">
        <v>183</v>
      </c>
      <c r="AA27" s="393"/>
      <c r="AB27" s="393"/>
      <c r="AC27" s="393"/>
      <c r="AD27" s="393"/>
      <c r="AE27" s="393"/>
      <c r="AF27" s="393"/>
      <c r="AG27" s="394"/>
      <c r="AH27" s="395">
        <v>43</v>
      </c>
      <c r="AI27" s="396"/>
      <c r="AJ27" s="396"/>
      <c r="AK27" s="396"/>
      <c r="AL27" s="397"/>
      <c r="AM27" s="395">
        <v>112316</v>
      </c>
      <c r="AN27" s="396"/>
      <c r="AO27" s="396"/>
      <c r="AP27" s="396"/>
      <c r="AQ27" s="396"/>
      <c r="AR27" s="397"/>
      <c r="AS27" s="395">
        <v>2612</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633297</v>
      </c>
      <c r="BO27" s="423"/>
      <c r="BP27" s="423"/>
      <c r="BQ27" s="423"/>
      <c r="BR27" s="423"/>
      <c r="BS27" s="423"/>
      <c r="BT27" s="423"/>
      <c r="BU27" s="424"/>
      <c r="BV27" s="422">
        <v>633297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4690</v>
      </c>
      <c r="R28" s="396"/>
      <c r="S28" s="396"/>
      <c r="T28" s="396"/>
      <c r="U28" s="396"/>
      <c r="V28" s="397"/>
      <c r="W28" s="465"/>
      <c r="X28" s="456"/>
      <c r="Y28" s="457"/>
      <c r="Z28" s="392" t="s">
        <v>186</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1725350</v>
      </c>
      <c r="BO28" s="415"/>
      <c r="BP28" s="415"/>
      <c r="BQ28" s="415"/>
      <c r="BR28" s="415"/>
      <c r="BS28" s="415"/>
      <c r="BT28" s="415"/>
      <c r="BU28" s="416"/>
      <c r="BV28" s="414">
        <v>1725250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10</v>
      </c>
      <c r="M29" s="396"/>
      <c r="N29" s="396"/>
      <c r="O29" s="396"/>
      <c r="P29" s="397"/>
      <c r="Q29" s="395">
        <v>4180</v>
      </c>
      <c r="R29" s="396"/>
      <c r="S29" s="396"/>
      <c r="T29" s="396"/>
      <c r="U29" s="396"/>
      <c r="V29" s="397"/>
      <c r="W29" s="466"/>
      <c r="X29" s="467"/>
      <c r="Y29" s="468"/>
      <c r="Z29" s="392" t="s">
        <v>189</v>
      </c>
      <c r="AA29" s="393"/>
      <c r="AB29" s="393"/>
      <c r="AC29" s="393"/>
      <c r="AD29" s="393"/>
      <c r="AE29" s="393"/>
      <c r="AF29" s="393"/>
      <c r="AG29" s="394"/>
      <c r="AH29" s="395">
        <v>332</v>
      </c>
      <c r="AI29" s="396"/>
      <c r="AJ29" s="396"/>
      <c r="AK29" s="396"/>
      <c r="AL29" s="397"/>
      <c r="AM29" s="395">
        <v>1005326</v>
      </c>
      <c r="AN29" s="396"/>
      <c r="AO29" s="396"/>
      <c r="AP29" s="396"/>
      <c r="AQ29" s="396"/>
      <c r="AR29" s="397"/>
      <c r="AS29" s="395">
        <v>3028</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952144</v>
      </c>
      <c r="BO29" s="420"/>
      <c r="BP29" s="420"/>
      <c r="BQ29" s="420"/>
      <c r="BR29" s="420"/>
      <c r="BS29" s="420"/>
      <c r="BT29" s="420"/>
      <c r="BU29" s="421"/>
      <c r="BV29" s="419">
        <v>684084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2923698</v>
      </c>
      <c r="BO30" s="423"/>
      <c r="BP30" s="423"/>
      <c r="BQ30" s="423"/>
      <c r="BR30" s="423"/>
      <c r="BS30" s="423"/>
      <c r="BT30" s="423"/>
      <c r="BU30" s="424"/>
      <c r="BV30" s="422">
        <v>2677877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五條市土地開発公社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大塔診療所特別会計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奈良広域水質検査センター組合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墓地事業特別会計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奈良県住宅新築資金等貸付金回収管理組合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やまと広域環境衛生事務組合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奈良県広域消防組合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南和広域医療企業団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IO2rrTMpDQzxlQKjFtqUNUIt84BbHxzZ+V7ysryEos1zi3IbFaG4jh0nlAA7yE20UsqbVxEyww8om2f1eJn5A==" saltValue="MJbEFawBtpaR+ek0h4VG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0" t="s">
        <v>561</v>
      </c>
      <c r="D34" s="1150"/>
      <c r="E34" s="1151"/>
      <c r="F34" s="32">
        <v>2.75</v>
      </c>
      <c r="G34" s="33">
        <v>4.91</v>
      </c>
      <c r="H34" s="33">
        <v>4.99</v>
      </c>
      <c r="I34" s="33">
        <v>4.22</v>
      </c>
      <c r="J34" s="34">
        <v>6.98</v>
      </c>
      <c r="K34" s="22"/>
      <c r="L34" s="22"/>
      <c r="M34" s="22"/>
      <c r="N34" s="22"/>
      <c r="O34" s="22"/>
      <c r="P34" s="22"/>
    </row>
    <row r="35" spans="1:16" ht="39" customHeight="1" x14ac:dyDescent="0.15">
      <c r="A35" s="22"/>
      <c r="B35" s="35"/>
      <c r="C35" s="1144" t="s">
        <v>562</v>
      </c>
      <c r="D35" s="1145"/>
      <c r="E35" s="1146"/>
      <c r="F35" s="36">
        <v>2.81</v>
      </c>
      <c r="G35" s="37">
        <v>1.86</v>
      </c>
      <c r="H35" s="37">
        <v>6.89</v>
      </c>
      <c r="I35" s="37">
        <v>5.84</v>
      </c>
      <c r="J35" s="38">
        <v>6.84</v>
      </c>
      <c r="K35" s="22"/>
      <c r="L35" s="22"/>
      <c r="M35" s="22"/>
      <c r="N35" s="22"/>
      <c r="O35" s="22"/>
      <c r="P35" s="22"/>
    </row>
    <row r="36" spans="1:16" ht="39" customHeight="1" x14ac:dyDescent="0.15">
      <c r="A36" s="22"/>
      <c r="B36" s="35"/>
      <c r="C36" s="1144" t="s">
        <v>563</v>
      </c>
      <c r="D36" s="1145"/>
      <c r="E36" s="1146"/>
      <c r="F36" s="36">
        <v>0.62</v>
      </c>
      <c r="G36" s="37">
        <v>0.52</v>
      </c>
      <c r="H36" s="37">
        <v>0.19</v>
      </c>
      <c r="I36" s="37">
        <v>0.47</v>
      </c>
      <c r="J36" s="38">
        <v>0.86</v>
      </c>
      <c r="K36" s="22"/>
      <c r="L36" s="22"/>
      <c r="M36" s="22"/>
      <c r="N36" s="22"/>
      <c r="O36" s="22"/>
      <c r="P36" s="22"/>
    </row>
    <row r="37" spans="1:16" ht="39" customHeight="1" x14ac:dyDescent="0.15">
      <c r="A37" s="22"/>
      <c r="B37" s="35"/>
      <c r="C37" s="1144" t="s">
        <v>564</v>
      </c>
      <c r="D37" s="1145"/>
      <c r="E37" s="1146"/>
      <c r="F37" s="36" t="s">
        <v>513</v>
      </c>
      <c r="G37" s="37">
        <v>0.2</v>
      </c>
      <c r="H37" s="37">
        <v>0.13</v>
      </c>
      <c r="I37" s="37">
        <v>0.03</v>
      </c>
      <c r="J37" s="38">
        <v>0.65</v>
      </c>
      <c r="K37" s="22"/>
      <c r="L37" s="22"/>
      <c r="M37" s="22"/>
      <c r="N37" s="22"/>
      <c r="O37" s="22"/>
      <c r="P37" s="22"/>
    </row>
    <row r="38" spans="1:16" ht="39" customHeight="1" x14ac:dyDescent="0.15">
      <c r="A38" s="22"/>
      <c r="B38" s="35"/>
      <c r="C38" s="1144" t="s">
        <v>565</v>
      </c>
      <c r="D38" s="1145"/>
      <c r="E38" s="1146"/>
      <c r="F38" s="36">
        <v>0.04</v>
      </c>
      <c r="G38" s="37">
        <v>0.22</v>
      </c>
      <c r="H38" s="37">
        <v>0.64</v>
      </c>
      <c r="I38" s="37">
        <v>0.1</v>
      </c>
      <c r="J38" s="38">
        <v>0.23</v>
      </c>
      <c r="K38" s="22"/>
      <c r="L38" s="22"/>
      <c r="M38" s="22"/>
      <c r="N38" s="22"/>
      <c r="O38" s="22"/>
      <c r="P38" s="22"/>
    </row>
    <row r="39" spans="1:16" ht="39" customHeight="1" x14ac:dyDescent="0.15">
      <c r="A39" s="22"/>
      <c r="B39" s="35"/>
      <c r="C39" s="1144" t="s">
        <v>566</v>
      </c>
      <c r="D39" s="1145"/>
      <c r="E39" s="1146"/>
      <c r="F39" s="36">
        <v>0</v>
      </c>
      <c r="G39" s="37">
        <v>0</v>
      </c>
      <c r="H39" s="37">
        <v>0</v>
      </c>
      <c r="I39" s="37">
        <v>0</v>
      </c>
      <c r="J39" s="38">
        <v>0</v>
      </c>
      <c r="K39" s="22"/>
      <c r="L39" s="22"/>
      <c r="M39" s="22"/>
      <c r="N39" s="22"/>
      <c r="O39" s="22"/>
      <c r="P39" s="22"/>
    </row>
    <row r="40" spans="1:16" ht="39" customHeight="1" x14ac:dyDescent="0.15">
      <c r="A40" s="22"/>
      <c r="B40" s="35"/>
      <c r="C40" s="1144" t="s">
        <v>567</v>
      </c>
      <c r="D40" s="1145"/>
      <c r="E40" s="1146"/>
      <c r="F40" s="36">
        <v>0</v>
      </c>
      <c r="G40" s="37">
        <v>0</v>
      </c>
      <c r="H40" s="37">
        <v>0</v>
      </c>
      <c r="I40" s="37">
        <v>0</v>
      </c>
      <c r="J40" s="38">
        <v>0</v>
      </c>
      <c r="K40" s="22"/>
      <c r="L40" s="22"/>
      <c r="M40" s="22"/>
      <c r="N40" s="22"/>
      <c r="O40" s="22"/>
      <c r="P40" s="22"/>
    </row>
    <row r="41" spans="1:16" ht="39" customHeight="1" x14ac:dyDescent="0.15">
      <c r="A41" s="22"/>
      <c r="B41" s="35"/>
      <c r="C41" s="1144" t="s">
        <v>568</v>
      </c>
      <c r="D41" s="1145"/>
      <c r="E41" s="1146"/>
      <c r="F41" s="36">
        <v>0</v>
      </c>
      <c r="G41" s="37">
        <v>0</v>
      </c>
      <c r="H41" s="37">
        <v>0</v>
      </c>
      <c r="I41" s="37">
        <v>0</v>
      </c>
      <c r="J41" s="38">
        <v>0</v>
      </c>
      <c r="K41" s="22"/>
      <c r="L41" s="22"/>
      <c r="M41" s="22"/>
      <c r="N41" s="22"/>
      <c r="O41" s="22"/>
      <c r="P41" s="22"/>
    </row>
    <row r="42" spans="1:16" ht="39" customHeight="1" x14ac:dyDescent="0.15">
      <c r="A42" s="22"/>
      <c r="B42" s="39"/>
      <c r="C42" s="1144" t="s">
        <v>569</v>
      </c>
      <c r="D42" s="1145"/>
      <c r="E42" s="1146"/>
      <c r="F42" s="36" t="s">
        <v>513</v>
      </c>
      <c r="G42" s="37" t="s">
        <v>513</v>
      </c>
      <c r="H42" s="37" t="s">
        <v>513</v>
      </c>
      <c r="I42" s="37" t="s">
        <v>513</v>
      </c>
      <c r="J42" s="38" t="s">
        <v>513</v>
      </c>
      <c r="K42" s="22"/>
      <c r="L42" s="22"/>
      <c r="M42" s="22"/>
      <c r="N42" s="22"/>
      <c r="O42" s="22"/>
      <c r="P42" s="22"/>
    </row>
    <row r="43" spans="1:16" ht="39" customHeight="1" thickBot="1" x14ac:dyDescent="0.2">
      <c r="A43" s="22"/>
      <c r="B43" s="40"/>
      <c r="C43" s="1147" t="s">
        <v>570</v>
      </c>
      <c r="D43" s="1148"/>
      <c r="E43" s="1149"/>
      <c r="F43" s="41">
        <v>0.24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IiWDLHcxQUbGFQFYK4iIDKXlYT7/O4BMC4lIkikwEKkDt56tYxDqJ53g9RsjxfGG8WGtI9yCTvSD+QB4teWQ==" saltValue="uCP1Mgwxntblbe35barK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2980</v>
      </c>
      <c r="L45" s="60">
        <v>2878</v>
      </c>
      <c r="M45" s="60">
        <v>2837</v>
      </c>
      <c r="N45" s="60">
        <v>2690</v>
      </c>
      <c r="O45" s="61">
        <v>2745</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513</v>
      </c>
      <c r="L46" s="64" t="s">
        <v>513</v>
      </c>
      <c r="M46" s="64" t="s">
        <v>513</v>
      </c>
      <c r="N46" s="64" t="s">
        <v>513</v>
      </c>
      <c r="O46" s="65" t="s">
        <v>513</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513</v>
      </c>
      <c r="L47" s="64" t="s">
        <v>513</v>
      </c>
      <c r="M47" s="64" t="s">
        <v>513</v>
      </c>
      <c r="N47" s="64" t="s">
        <v>513</v>
      </c>
      <c r="O47" s="65" t="s">
        <v>513</v>
      </c>
      <c r="P47" s="48"/>
      <c r="Q47" s="48"/>
      <c r="R47" s="48"/>
      <c r="S47" s="48"/>
      <c r="T47" s="48"/>
      <c r="U47" s="48"/>
    </row>
    <row r="48" spans="1:21" ht="30.75" customHeight="1" x14ac:dyDescent="0.15">
      <c r="A48" s="48"/>
      <c r="B48" s="1177"/>
      <c r="C48" s="1178"/>
      <c r="D48" s="62"/>
      <c r="E48" s="1154" t="s">
        <v>15</v>
      </c>
      <c r="F48" s="1154"/>
      <c r="G48" s="1154"/>
      <c r="H48" s="1154"/>
      <c r="I48" s="1154"/>
      <c r="J48" s="1155"/>
      <c r="K48" s="63">
        <v>905</v>
      </c>
      <c r="L48" s="64">
        <v>745</v>
      </c>
      <c r="M48" s="64">
        <v>682</v>
      </c>
      <c r="N48" s="64">
        <v>644</v>
      </c>
      <c r="O48" s="65">
        <v>621</v>
      </c>
      <c r="P48" s="48"/>
      <c r="Q48" s="48"/>
      <c r="R48" s="48"/>
      <c r="S48" s="48"/>
      <c r="T48" s="48"/>
      <c r="U48" s="48"/>
    </row>
    <row r="49" spans="1:21" ht="30.75" customHeight="1" x14ac:dyDescent="0.15">
      <c r="A49" s="48"/>
      <c r="B49" s="1177"/>
      <c r="C49" s="1178"/>
      <c r="D49" s="62"/>
      <c r="E49" s="1154" t="s">
        <v>16</v>
      </c>
      <c r="F49" s="1154"/>
      <c r="G49" s="1154"/>
      <c r="H49" s="1154"/>
      <c r="I49" s="1154"/>
      <c r="J49" s="1155"/>
      <c r="K49" s="63">
        <v>186</v>
      </c>
      <c r="L49" s="64">
        <v>193</v>
      </c>
      <c r="M49" s="64">
        <v>200</v>
      </c>
      <c r="N49" s="64">
        <v>148</v>
      </c>
      <c r="O49" s="65">
        <v>90</v>
      </c>
      <c r="P49" s="48"/>
      <c r="Q49" s="48"/>
      <c r="R49" s="48"/>
      <c r="S49" s="48"/>
      <c r="T49" s="48"/>
      <c r="U49" s="48"/>
    </row>
    <row r="50" spans="1:21" ht="30.75" customHeight="1" x14ac:dyDescent="0.15">
      <c r="A50" s="48"/>
      <c r="B50" s="1177"/>
      <c r="C50" s="1178"/>
      <c r="D50" s="62"/>
      <c r="E50" s="1154" t="s">
        <v>17</v>
      </c>
      <c r="F50" s="1154"/>
      <c r="G50" s="1154"/>
      <c r="H50" s="1154"/>
      <c r="I50" s="1154"/>
      <c r="J50" s="1155"/>
      <c r="K50" s="63" t="s">
        <v>513</v>
      </c>
      <c r="L50" s="64" t="s">
        <v>513</v>
      </c>
      <c r="M50" s="64" t="s">
        <v>513</v>
      </c>
      <c r="N50" s="64" t="s">
        <v>513</v>
      </c>
      <c r="O50" s="65" t="s">
        <v>513</v>
      </c>
      <c r="P50" s="48"/>
      <c r="Q50" s="48"/>
      <c r="R50" s="48"/>
      <c r="S50" s="48"/>
      <c r="T50" s="48"/>
      <c r="U50" s="48"/>
    </row>
    <row r="51" spans="1:21" ht="30.75" customHeight="1" x14ac:dyDescent="0.15">
      <c r="A51" s="48"/>
      <c r="B51" s="1179"/>
      <c r="C51" s="1180"/>
      <c r="D51" s="66"/>
      <c r="E51" s="1154" t="s">
        <v>18</v>
      </c>
      <c r="F51" s="1154"/>
      <c r="G51" s="1154"/>
      <c r="H51" s="1154"/>
      <c r="I51" s="1154"/>
      <c r="J51" s="1155"/>
      <c r="K51" s="63">
        <v>0</v>
      </c>
      <c r="L51" s="64">
        <v>0</v>
      </c>
      <c r="M51" s="64">
        <v>0</v>
      </c>
      <c r="N51" s="64">
        <v>0</v>
      </c>
      <c r="O51" s="65" t="s">
        <v>513</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2783</v>
      </c>
      <c r="L52" s="64">
        <v>2695</v>
      </c>
      <c r="M52" s="64">
        <v>2780</v>
      </c>
      <c r="N52" s="64">
        <v>2771</v>
      </c>
      <c r="O52" s="65">
        <v>2621</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1288</v>
      </c>
      <c r="L53" s="69">
        <v>1121</v>
      </c>
      <c r="M53" s="69">
        <v>939</v>
      </c>
      <c r="N53" s="69">
        <v>711</v>
      </c>
      <c r="O53" s="70">
        <v>835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SEmQBMaTBYS3271nwX6JrchTjzLhfchvUUxdiuWa1QiHjH2vn0ujNJBwW8cyu46v9KxSMf4CFlAkjuXexzEUw==" saltValue="gUqOn4NKwVH612ouePnu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5703125" style="96" customWidth="1"/>
    <col min="2" max="3" width="12.5703125" style="96" customWidth="1"/>
    <col min="4" max="4" width="11.5703125" style="96" customWidth="1"/>
    <col min="5" max="8" width="10.42578125" style="96" customWidth="1"/>
    <col min="9" max="13" width="16.42578125" style="96" customWidth="1"/>
    <col min="14" max="19" width="12.57031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5" t="s">
        <v>32</v>
      </c>
      <c r="C41" s="1196"/>
      <c r="D41" s="105"/>
      <c r="E41" s="1197" t="s">
        <v>33</v>
      </c>
      <c r="F41" s="1197"/>
      <c r="G41" s="1197"/>
      <c r="H41" s="1198"/>
      <c r="I41" s="355">
        <v>26255</v>
      </c>
      <c r="J41" s="356">
        <v>27713</v>
      </c>
      <c r="K41" s="356">
        <v>28759</v>
      </c>
      <c r="L41" s="356">
        <v>29960</v>
      </c>
      <c r="M41" s="357">
        <v>27706</v>
      </c>
    </row>
    <row r="42" spans="2:13" ht="27.75" customHeight="1" x14ac:dyDescent="0.15">
      <c r="B42" s="1185"/>
      <c r="C42" s="1186"/>
      <c r="D42" s="106"/>
      <c r="E42" s="1189" t="s">
        <v>34</v>
      </c>
      <c r="F42" s="1189"/>
      <c r="G42" s="1189"/>
      <c r="H42" s="1190"/>
      <c r="I42" s="358" t="s">
        <v>513</v>
      </c>
      <c r="J42" s="359" t="s">
        <v>513</v>
      </c>
      <c r="K42" s="359" t="s">
        <v>513</v>
      </c>
      <c r="L42" s="359" t="s">
        <v>513</v>
      </c>
      <c r="M42" s="360" t="s">
        <v>513</v>
      </c>
    </row>
    <row r="43" spans="2:13" ht="27.75" customHeight="1" x14ac:dyDescent="0.15">
      <c r="B43" s="1185"/>
      <c r="C43" s="1186"/>
      <c r="D43" s="106"/>
      <c r="E43" s="1189" t="s">
        <v>35</v>
      </c>
      <c r="F43" s="1189"/>
      <c r="G43" s="1189"/>
      <c r="H43" s="1190"/>
      <c r="I43" s="358">
        <v>6275</v>
      </c>
      <c r="J43" s="359">
        <v>5927</v>
      </c>
      <c r="K43" s="359">
        <v>5349</v>
      </c>
      <c r="L43" s="359">
        <v>4880</v>
      </c>
      <c r="M43" s="360">
        <v>4461</v>
      </c>
    </row>
    <row r="44" spans="2:13" ht="27.75" customHeight="1" x14ac:dyDescent="0.15">
      <c r="B44" s="1185"/>
      <c r="C44" s="1186"/>
      <c r="D44" s="106"/>
      <c r="E44" s="1189" t="s">
        <v>36</v>
      </c>
      <c r="F44" s="1189"/>
      <c r="G44" s="1189"/>
      <c r="H44" s="1190"/>
      <c r="I44" s="358">
        <v>1718</v>
      </c>
      <c r="J44" s="359">
        <v>1533</v>
      </c>
      <c r="K44" s="359">
        <v>1343</v>
      </c>
      <c r="L44" s="359">
        <v>1313</v>
      </c>
      <c r="M44" s="360">
        <v>1277</v>
      </c>
    </row>
    <row r="45" spans="2:13" ht="27.75" customHeight="1" x14ac:dyDescent="0.15">
      <c r="B45" s="1185"/>
      <c r="C45" s="1186"/>
      <c r="D45" s="106"/>
      <c r="E45" s="1189" t="s">
        <v>37</v>
      </c>
      <c r="F45" s="1189"/>
      <c r="G45" s="1189"/>
      <c r="H45" s="1190"/>
      <c r="I45" s="358">
        <v>2715</v>
      </c>
      <c r="J45" s="359">
        <v>2343</v>
      </c>
      <c r="K45" s="359">
        <v>2377</v>
      </c>
      <c r="L45" s="359">
        <v>2246</v>
      </c>
      <c r="M45" s="360">
        <v>2244</v>
      </c>
    </row>
    <row r="46" spans="2:13" ht="27.75" customHeight="1" x14ac:dyDescent="0.15">
      <c r="B46" s="1185"/>
      <c r="C46" s="1186"/>
      <c r="D46" s="107"/>
      <c r="E46" s="1189" t="s">
        <v>38</v>
      </c>
      <c r="F46" s="1189"/>
      <c r="G46" s="1189"/>
      <c r="H46" s="1190"/>
      <c r="I46" s="358">
        <v>1840</v>
      </c>
      <c r="J46" s="359">
        <v>1751</v>
      </c>
      <c r="K46" s="359">
        <v>1751</v>
      </c>
      <c r="L46" s="359">
        <v>1887</v>
      </c>
      <c r="M46" s="360">
        <v>1752</v>
      </c>
    </row>
    <row r="47" spans="2:13" ht="27.75" customHeight="1" x14ac:dyDescent="0.15">
      <c r="B47" s="1185"/>
      <c r="C47" s="1186"/>
      <c r="D47" s="108"/>
      <c r="E47" s="1199" t="s">
        <v>39</v>
      </c>
      <c r="F47" s="1200"/>
      <c r="G47" s="1200"/>
      <c r="H47" s="1201"/>
      <c r="I47" s="358" t="s">
        <v>513</v>
      </c>
      <c r="J47" s="359" t="s">
        <v>513</v>
      </c>
      <c r="K47" s="359" t="s">
        <v>513</v>
      </c>
      <c r="L47" s="359" t="s">
        <v>513</v>
      </c>
      <c r="M47" s="360" t="s">
        <v>513</v>
      </c>
    </row>
    <row r="48" spans="2:13" ht="27.75" customHeight="1" x14ac:dyDescent="0.15">
      <c r="B48" s="1185"/>
      <c r="C48" s="1186"/>
      <c r="D48" s="106"/>
      <c r="E48" s="1189" t="s">
        <v>40</v>
      </c>
      <c r="F48" s="1189"/>
      <c r="G48" s="1189"/>
      <c r="H48" s="1190"/>
      <c r="I48" s="358" t="s">
        <v>513</v>
      </c>
      <c r="J48" s="359" t="s">
        <v>513</v>
      </c>
      <c r="K48" s="359" t="s">
        <v>513</v>
      </c>
      <c r="L48" s="359" t="s">
        <v>513</v>
      </c>
      <c r="M48" s="360" t="s">
        <v>513</v>
      </c>
    </row>
    <row r="49" spans="2:13" ht="27.75" customHeight="1" x14ac:dyDescent="0.15">
      <c r="B49" s="1187"/>
      <c r="C49" s="1188"/>
      <c r="D49" s="106"/>
      <c r="E49" s="1189" t="s">
        <v>41</v>
      </c>
      <c r="F49" s="1189"/>
      <c r="G49" s="1189"/>
      <c r="H49" s="1190"/>
      <c r="I49" s="358" t="s">
        <v>513</v>
      </c>
      <c r="J49" s="359" t="s">
        <v>513</v>
      </c>
      <c r="K49" s="359" t="s">
        <v>513</v>
      </c>
      <c r="L49" s="359" t="s">
        <v>513</v>
      </c>
      <c r="M49" s="360" t="s">
        <v>513</v>
      </c>
    </row>
    <row r="50" spans="2:13" ht="27.75" customHeight="1" x14ac:dyDescent="0.15">
      <c r="B50" s="1183" t="s">
        <v>42</v>
      </c>
      <c r="C50" s="1184"/>
      <c r="D50" s="109"/>
      <c r="E50" s="1189" t="s">
        <v>43</v>
      </c>
      <c r="F50" s="1189"/>
      <c r="G50" s="1189"/>
      <c r="H50" s="1190"/>
      <c r="I50" s="358">
        <v>3356</v>
      </c>
      <c r="J50" s="359">
        <v>2982</v>
      </c>
      <c r="K50" s="359">
        <v>2780</v>
      </c>
      <c r="L50" s="359">
        <v>3272</v>
      </c>
      <c r="M50" s="360">
        <v>3925</v>
      </c>
    </row>
    <row r="51" spans="2:13" ht="27.75" customHeight="1" x14ac:dyDescent="0.15">
      <c r="B51" s="1185"/>
      <c r="C51" s="1186"/>
      <c r="D51" s="106"/>
      <c r="E51" s="1189" t="s">
        <v>44</v>
      </c>
      <c r="F51" s="1189"/>
      <c r="G51" s="1189"/>
      <c r="H51" s="1190"/>
      <c r="I51" s="358">
        <v>1807</v>
      </c>
      <c r="J51" s="359">
        <v>1698</v>
      </c>
      <c r="K51" s="359">
        <v>1567</v>
      </c>
      <c r="L51" s="359">
        <v>1466</v>
      </c>
      <c r="M51" s="360">
        <v>1404</v>
      </c>
    </row>
    <row r="52" spans="2:13" ht="27.75" customHeight="1" x14ac:dyDescent="0.15">
      <c r="B52" s="1187"/>
      <c r="C52" s="1188"/>
      <c r="D52" s="106"/>
      <c r="E52" s="1189" t="s">
        <v>45</v>
      </c>
      <c r="F52" s="1189"/>
      <c r="G52" s="1189"/>
      <c r="H52" s="1190"/>
      <c r="I52" s="358">
        <v>23539</v>
      </c>
      <c r="J52" s="359">
        <v>24460</v>
      </c>
      <c r="K52" s="359">
        <v>24927</v>
      </c>
      <c r="L52" s="359">
        <v>25864</v>
      </c>
      <c r="M52" s="360">
        <v>23629</v>
      </c>
    </row>
    <row r="53" spans="2:13" ht="27.75" customHeight="1" thickBot="1" x14ac:dyDescent="0.2">
      <c r="B53" s="1191" t="s">
        <v>46</v>
      </c>
      <c r="C53" s="1192"/>
      <c r="D53" s="110"/>
      <c r="E53" s="1193" t="s">
        <v>47</v>
      </c>
      <c r="F53" s="1193"/>
      <c r="G53" s="1193"/>
      <c r="H53" s="1194"/>
      <c r="I53" s="361">
        <v>10101</v>
      </c>
      <c r="J53" s="362">
        <v>10126</v>
      </c>
      <c r="K53" s="362">
        <v>10305</v>
      </c>
      <c r="L53" s="362">
        <v>9685</v>
      </c>
      <c r="M53" s="363">
        <v>8484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OD2nnQE5T28noMKqdYkQH8uTcLD4W8pgoeI+hasu3ymq/BVjNWwvC18myRjB3FZHA7P7Zuh/HEOTuAyQEiYKA==" saltValue="oBEjmfVjiZ9/VE0474EA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0" t="s">
        <v>50</v>
      </c>
      <c r="D55" s="1210"/>
      <c r="E55" s="1211"/>
      <c r="F55" s="122">
        <v>1343</v>
      </c>
      <c r="G55" s="122">
        <v>1725</v>
      </c>
      <c r="H55" s="123">
        <v>1725</v>
      </c>
    </row>
    <row r="56" spans="2:8" ht="52.5" customHeight="1" x14ac:dyDescent="0.15">
      <c r="B56" s="124"/>
      <c r="C56" s="1212" t="s">
        <v>51</v>
      </c>
      <c r="D56" s="1212"/>
      <c r="E56" s="1213"/>
      <c r="F56" s="125">
        <v>648</v>
      </c>
      <c r="G56" s="125">
        <v>684</v>
      </c>
      <c r="H56" s="126">
        <v>952</v>
      </c>
    </row>
    <row r="57" spans="2:8" ht="53.25" customHeight="1" x14ac:dyDescent="0.15">
      <c r="B57" s="124"/>
      <c r="C57" s="1214" t="s">
        <v>52</v>
      </c>
      <c r="D57" s="1214"/>
      <c r="E57" s="1215"/>
      <c r="F57" s="127">
        <v>2527</v>
      </c>
      <c r="G57" s="127">
        <v>2678</v>
      </c>
      <c r="H57" s="128">
        <v>2924</v>
      </c>
    </row>
    <row r="58" spans="2:8" ht="45.75" customHeight="1" x14ac:dyDescent="0.15">
      <c r="B58" s="129"/>
      <c r="C58" s="1202" t="s">
        <v>588</v>
      </c>
      <c r="D58" s="1203"/>
      <c r="E58" s="1204"/>
      <c r="F58" s="130">
        <v>1740</v>
      </c>
      <c r="G58" s="130">
        <v>1740</v>
      </c>
      <c r="H58" s="131">
        <v>1740</v>
      </c>
    </row>
    <row r="59" spans="2:8" ht="45.75" customHeight="1" x14ac:dyDescent="0.15">
      <c r="B59" s="129"/>
      <c r="C59" s="1202" t="s">
        <v>589</v>
      </c>
      <c r="D59" s="1203"/>
      <c r="E59" s="1204"/>
      <c r="F59" s="130">
        <v>185</v>
      </c>
      <c r="G59" s="130">
        <v>268</v>
      </c>
      <c r="H59" s="131">
        <v>518</v>
      </c>
    </row>
    <row r="60" spans="2:8" ht="45.75" customHeight="1" x14ac:dyDescent="0.15">
      <c r="B60" s="129"/>
      <c r="C60" s="1202" t="s">
        <v>590</v>
      </c>
      <c r="D60" s="1203"/>
      <c r="E60" s="1204"/>
      <c r="F60" s="130">
        <v>402</v>
      </c>
      <c r="G60" s="130">
        <v>402</v>
      </c>
      <c r="H60" s="131">
        <v>402</v>
      </c>
    </row>
    <row r="61" spans="2:8" ht="45.75" customHeight="1" x14ac:dyDescent="0.15">
      <c r="B61" s="129"/>
      <c r="C61" s="1202" t="s">
        <v>591</v>
      </c>
      <c r="D61" s="1203"/>
      <c r="E61" s="1204"/>
      <c r="F61" s="130">
        <v>53</v>
      </c>
      <c r="G61" s="130">
        <v>68</v>
      </c>
      <c r="H61" s="131">
        <v>106</v>
      </c>
    </row>
    <row r="62" spans="2:8" ht="45.75" customHeight="1" thickBot="1" x14ac:dyDescent="0.2">
      <c r="B62" s="132"/>
      <c r="C62" s="1205" t="s">
        <v>592</v>
      </c>
      <c r="D62" s="1206"/>
      <c r="E62" s="1207"/>
      <c r="F62" s="133">
        <v>82</v>
      </c>
      <c r="G62" s="133">
        <v>133</v>
      </c>
      <c r="H62" s="134">
        <v>82</v>
      </c>
    </row>
    <row r="63" spans="2:8" ht="52.5" customHeight="1" thickBot="1" x14ac:dyDescent="0.2">
      <c r="B63" s="135"/>
      <c r="C63" s="1208" t="s">
        <v>53</v>
      </c>
      <c r="D63" s="1208"/>
      <c r="E63" s="1209"/>
      <c r="F63" s="136">
        <v>4519</v>
      </c>
      <c r="G63" s="136">
        <v>5087</v>
      </c>
      <c r="H63" s="137">
        <v>5601</v>
      </c>
    </row>
    <row r="64" spans="2:8" x14ac:dyDescent="0.15"/>
  </sheetData>
  <sheetProtection algorithmName="SHA-512" hashValue="uAtFiAnMiPjZfXWHfm+8Bm0MZshhet2u8TLRxT87LBH9GHRluh9KC2BbPFSToats71eMydDBDQ0dIeYYLZlzfw==" saltValue="suP/cXIDXOe7NNBKhKJJ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4" customWidth="1"/>
    <col min="2" max="8" width="13.42578125" style="144" customWidth="1"/>
    <col min="9" max="16384" width="11.1406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89228</v>
      </c>
      <c r="E3" s="156"/>
      <c r="F3" s="157">
        <v>85173</v>
      </c>
      <c r="G3" s="158"/>
      <c r="H3" s="159"/>
    </row>
    <row r="4" spans="1:8" x14ac:dyDescent="0.15">
      <c r="A4" s="160"/>
      <c r="B4" s="161"/>
      <c r="C4" s="162"/>
      <c r="D4" s="163">
        <v>67741</v>
      </c>
      <c r="E4" s="164"/>
      <c r="F4" s="165">
        <v>43913</v>
      </c>
      <c r="G4" s="166"/>
      <c r="H4" s="167"/>
    </row>
    <row r="5" spans="1:8" x14ac:dyDescent="0.15">
      <c r="A5" s="148" t="s">
        <v>546</v>
      </c>
      <c r="B5" s="153"/>
      <c r="C5" s="154"/>
      <c r="D5" s="155">
        <v>153871</v>
      </c>
      <c r="E5" s="156"/>
      <c r="F5" s="157">
        <v>94081</v>
      </c>
      <c r="G5" s="158"/>
      <c r="H5" s="159"/>
    </row>
    <row r="6" spans="1:8" x14ac:dyDescent="0.15">
      <c r="A6" s="160"/>
      <c r="B6" s="161"/>
      <c r="C6" s="162"/>
      <c r="D6" s="163">
        <v>123022</v>
      </c>
      <c r="E6" s="164"/>
      <c r="F6" s="165">
        <v>48949</v>
      </c>
      <c r="G6" s="166"/>
      <c r="H6" s="167"/>
    </row>
    <row r="7" spans="1:8" x14ac:dyDescent="0.15">
      <c r="A7" s="148" t="s">
        <v>547</v>
      </c>
      <c r="B7" s="153"/>
      <c r="C7" s="154"/>
      <c r="D7" s="155">
        <v>166076</v>
      </c>
      <c r="E7" s="156"/>
      <c r="F7" s="157">
        <v>92632</v>
      </c>
      <c r="G7" s="158"/>
      <c r="H7" s="159"/>
    </row>
    <row r="8" spans="1:8" x14ac:dyDescent="0.15">
      <c r="A8" s="160"/>
      <c r="B8" s="161"/>
      <c r="C8" s="162"/>
      <c r="D8" s="163">
        <v>144972</v>
      </c>
      <c r="E8" s="164"/>
      <c r="F8" s="165">
        <v>47978</v>
      </c>
      <c r="G8" s="166"/>
      <c r="H8" s="167"/>
    </row>
    <row r="9" spans="1:8" x14ac:dyDescent="0.15">
      <c r="A9" s="148" t="s">
        <v>548</v>
      </c>
      <c r="B9" s="153"/>
      <c r="C9" s="154"/>
      <c r="D9" s="155">
        <v>193941</v>
      </c>
      <c r="E9" s="156"/>
      <c r="F9" s="157">
        <v>96469</v>
      </c>
      <c r="G9" s="158"/>
      <c r="H9" s="159"/>
    </row>
    <row r="10" spans="1:8" x14ac:dyDescent="0.15">
      <c r="A10" s="160"/>
      <c r="B10" s="161"/>
      <c r="C10" s="162"/>
      <c r="D10" s="163">
        <v>175152</v>
      </c>
      <c r="E10" s="164"/>
      <c r="F10" s="165">
        <v>49775</v>
      </c>
      <c r="G10" s="166"/>
      <c r="H10" s="167"/>
    </row>
    <row r="11" spans="1:8" x14ac:dyDescent="0.15">
      <c r="A11" s="148" t="s">
        <v>549</v>
      </c>
      <c r="B11" s="153"/>
      <c r="C11" s="154"/>
      <c r="D11" s="155">
        <v>37514</v>
      </c>
      <c r="E11" s="156"/>
      <c r="F11" s="157">
        <v>85743</v>
      </c>
      <c r="G11" s="158"/>
      <c r="H11" s="159"/>
    </row>
    <row r="12" spans="1:8" x14ac:dyDescent="0.15">
      <c r="A12" s="160"/>
      <c r="B12" s="161"/>
      <c r="C12" s="168"/>
      <c r="D12" s="163">
        <v>22716</v>
      </c>
      <c r="E12" s="164"/>
      <c r="F12" s="165">
        <v>45231</v>
      </c>
      <c r="G12" s="166"/>
      <c r="H12" s="167"/>
    </row>
    <row r="13" spans="1:8" x14ac:dyDescent="0.15">
      <c r="A13" s="148"/>
      <c r="B13" s="153"/>
      <c r="C13" s="169"/>
      <c r="D13" s="170">
        <v>128126</v>
      </c>
      <c r="E13" s="171"/>
      <c r="F13" s="172">
        <v>90820</v>
      </c>
      <c r="G13" s="173"/>
      <c r="H13" s="159"/>
    </row>
    <row r="14" spans="1:8" x14ac:dyDescent="0.15">
      <c r="A14" s="160"/>
      <c r="B14" s="161"/>
      <c r="C14" s="162"/>
      <c r="D14" s="163">
        <v>106721</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2.81</v>
      </c>
      <c r="C19" s="174">
        <f>ROUND(VALUE(SUBSTITUTE(実質収支比率等に係る経年分析!G$48,"▲","-")),2)</f>
        <v>1.87</v>
      </c>
      <c r="D19" s="174">
        <f>ROUND(VALUE(SUBSTITUTE(実質収支比率等に係る経年分析!H$48,"▲","-")),2)</f>
        <v>6.9</v>
      </c>
      <c r="E19" s="174">
        <f>ROUND(VALUE(SUBSTITUTE(実質収支比率等に係る経年分析!I$48,"▲","-")),2)</f>
        <v>5.84</v>
      </c>
      <c r="F19" s="174">
        <f>ROUND(VALUE(SUBSTITUTE(実質収支比率等に係る経年分析!J$48,"▲","-")),2)</f>
        <v>6.84</v>
      </c>
    </row>
    <row r="20" spans="1:11" x14ac:dyDescent="0.15">
      <c r="A20" s="174" t="s">
        <v>57</v>
      </c>
      <c r="B20" s="174">
        <f>ROUND(VALUE(SUBSTITUTE(実質収支比率等に係る経年分析!F$47,"▲","-")),2)</f>
        <v>13.95</v>
      </c>
      <c r="C20" s="174">
        <f>ROUND(VALUE(SUBSTITUTE(実質収支比率等に係る経年分析!G$47,"▲","-")),2)</f>
        <v>12.57</v>
      </c>
      <c r="D20" s="174">
        <f>ROUND(VALUE(SUBSTITUTE(実質収支比率等に係る経年分析!H$47,"▲","-")),2)</f>
        <v>12.14</v>
      </c>
      <c r="E20" s="174">
        <f>ROUND(VALUE(SUBSTITUTE(実質収支比率等に係る経年分析!I$47,"▲","-")),2)</f>
        <v>15.06</v>
      </c>
      <c r="F20" s="174">
        <f>ROUND(VALUE(SUBSTITUTE(実質収支比率等に係る経年分析!J$47,"▲","-")),2)</f>
        <v>15.69</v>
      </c>
    </row>
    <row r="21" spans="1:11" x14ac:dyDescent="0.15">
      <c r="A21" s="174" t="s">
        <v>58</v>
      </c>
      <c r="B21" s="174">
        <f>IF(ISNUMBER(VALUE(SUBSTITUTE(実質収支比率等に係る経年分析!F$49,"▲","-"))),ROUND(VALUE(SUBSTITUTE(実質収支比率等に係る経年分析!F$49,"▲","-")),2),NA())</f>
        <v>-11.81</v>
      </c>
      <c r="C21" s="174">
        <f>IF(ISNUMBER(VALUE(SUBSTITUTE(実質収支比率等に係る経年分析!G$49,"▲","-"))),ROUND(VALUE(SUBSTITUTE(実質収支比率等に係る経年分析!G$49,"▲","-")),2),NA())</f>
        <v>-2.42</v>
      </c>
      <c r="D21" s="174">
        <f>IF(ISNUMBER(VALUE(SUBSTITUTE(実質収支比率等に係る経年分析!H$49,"▲","-"))),ROUND(VALUE(SUBSTITUTE(実質収支比率等に係る経年分析!H$49,"▲","-")),2),NA())</f>
        <v>5.0999999999999996</v>
      </c>
      <c r="E21" s="174">
        <f>IF(ISNUMBER(VALUE(SUBSTITUTE(実質収支比率等に係る経年分析!I$49,"▲","-"))),ROUND(VALUE(SUBSTITUTE(実質収支比率等に係る経年分析!I$49,"▲","-")),2),NA())</f>
        <v>5.0599999999999996</v>
      </c>
      <c r="F21" s="174">
        <f>IF(ISNUMBER(VALUE(SUBSTITUTE(実質収支比率等に係る経年分析!J$49,"▲","-"))),ROUND(VALUE(SUBSTITUTE(実質収支比率等に係る経年分析!J$49,"▲","-")),2),NA())</f>
        <v>2.0099999999999998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墓地事業特別会計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大塔診療所特別会計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2783</v>
      </c>
      <c r="E42" s="176"/>
      <c r="F42" s="176"/>
      <c r="G42" s="176">
        <f>'実質公債費比率（分子）の構造'!L$52</f>
        <v>2695</v>
      </c>
      <c r="H42" s="176"/>
      <c r="I42" s="176"/>
      <c r="J42" s="176">
        <f>'実質公債費比率（分子）の構造'!M$52</f>
        <v>2780</v>
      </c>
      <c r="K42" s="176"/>
      <c r="L42" s="176"/>
      <c r="M42" s="176">
        <f>'実質公債費比率（分子）の構造'!N$52</f>
        <v>2771</v>
      </c>
      <c r="N42" s="176"/>
      <c r="O42" s="176"/>
      <c r="P42" s="176">
        <f>'実質公債費比率（分子）の構造'!O$52</f>
        <v>2621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186</v>
      </c>
      <c r="C45" s="176"/>
      <c r="D45" s="176"/>
      <c r="E45" s="176">
        <f>'実質公債費比率（分子）の構造'!L$49</f>
        <v>193</v>
      </c>
      <c r="F45" s="176"/>
      <c r="G45" s="176"/>
      <c r="H45" s="176">
        <f>'実質公債費比率（分子）の構造'!M$49</f>
        <v>200</v>
      </c>
      <c r="I45" s="176"/>
      <c r="J45" s="176"/>
      <c r="K45" s="176">
        <f>'実質公債費比率（分子）の構造'!N$49</f>
        <v>148</v>
      </c>
      <c r="L45" s="176"/>
      <c r="M45" s="176"/>
      <c r="N45" s="176">
        <f>'実質公債費比率（分子）の構造'!O$49</f>
        <v>90</v>
      </c>
      <c r="O45" s="176"/>
      <c r="P45" s="176"/>
    </row>
    <row r="46" spans="1:16" x14ac:dyDescent="0.15">
      <c r="A46" s="176" t="s">
        <v>69</v>
      </c>
      <c r="B46" s="176">
        <f>'実質公債費比率（分子）の構造'!K$48</f>
        <v>905</v>
      </c>
      <c r="C46" s="176"/>
      <c r="D46" s="176"/>
      <c r="E46" s="176">
        <f>'実質公債費比率（分子）の構造'!L$48</f>
        <v>745</v>
      </c>
      <c r="F46" s="176"/>
      <c r="G46" s="176"/>
      <c r="H46" s="176">
        <f>'実質公債費比率（分子）の構造'!M$48</f>
        <v>682</v>
      </c>
      <c r="I46" s="176"/>
      <c r="J46" s="176"/>
      <c r="K46" s="176">
        <f>'実質公債費比率（分子）の構造'!N$48</f>
        <v>644</v>
      </c>
      <c r="L46" s="176"/>
      <c r="M46" s="176"/>
      <c r="N46" s="176">
        <f>'実質公債費比率（分子）の構造'!O$48</f>
        <v>621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2980</v>
      </c>
      <c r="C49" s="176"/>
      <c r="D49" s="176"/>
      <c r="E49" s="176">
        <f>'実質公債費比率（分子）の構造'!L$45</f>
        <v>2878</v>
      </c>
      <c r="F49" s="176"/>
      <c r="G49" s="176"/>
      <c r="H49" s="176">
        <f>'実質公債費比率（分子）の構造'!M$45</f>
        <v>2837</v>
      </c>
      <c r="I49" s="176"/>
      <c r="J49" s="176"/>
      <c r="K49" s="176">
        <f>'実質公債費比率（分子）の構造'!N$45</f>
        <v>2690</v>
      </c>
      <c r="L49" s="176"/>
      <c r="M49" s="176"/>
      <c r="N49" s="176">
        <f>'実質公債費比率（分子）の構造'!O$45</f>
        <v>2745</v>
      </c>
      <c r="O49" s="176"/>
      <c r="P49" s="176"/>
    </row>
    <row r="50" spans="1:16" x14ac:dyDescent="0.15">
      <c r="A50" s="176" t="s">
        <v>73</v>
      </c>
      <c r="B50" s="176" t="e">
        <f>NA()</f>
        <v>#N/A</v>
      </c>
      <c r="C50" s="176">
        <f>IF(ISNUMBER('実質公債費比率（分子）の構造'!K$53),'実質公債費比率（分子）の構造'!K$53,NA())</f>
        <v>1288</v>
      </c>
      <c r="D50" s="176" t="e">
        <f>NA()</f>
        <v>#N/A</v>
      </c>
      <c r="E50" s="176" t="e">
        <f>NA()</f>
        <v>#N/A</v>
      </c>
      <c r="F50" s="176">
        <f>IF(ISNUMBER('実質公債費比率（分子）の構造'!L$53),'実質公債費比率（分子）の構造'!L$53,NA())</f>
        <v>1121</v>
      </c>
      <c r="G50" s="176" t="e">
        <f>NA()</f>
        <v>#N/A</v>
      </c>
      <c r="H50" s="176" t="e">
        <f>NA()</f>
        <v>#N/A</v>
      </c>
      <c r="I50" s="176">
        <f>IF(ISNUMBER('実質公債費比率（分子）の構造'!M$53),'実質公債費比率（分子）の構造'!M$53,NA())</f>
        <v>939</v>
      </c>
      <c r="J50" s="176" t="e">
        <f>NA()</f>
        <v>#N/A</v>
      </c>
      <c r="K50" s="176" t="e">
        <f>NA()</f>
        <v>#N/A</v>
      </c>
      <c r="L50" s="176">
        <f>IF(ISNUMBER('実質公債費比率（分子）の構造'!N$53),'実質公債費比率（分子）の構造'!N$53,NA())</f>
        <v>711</v>
      </c>
      <c r="M50" s="176" t="e">
        <f>NA()</f>
        <v>#N/A</v>
      </c>
      <c r="N50" s="176" t="e">
        <f>NA()</f>
        <v>#N/A</v>
      </c>
      <c r="O50" s="176">
        <f>IF(ISNUMBER('実質公債費比率（分子）の構造'!O$53),'実質公債費比率（分子）の構造'!O$53,NA())</f>
        <v>835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23539</v>
      </c>
      <c r="E56" s="175"/>
      <c r="F56" s="175"/>
      <c r="G56" s="175">
        <f>'将来負担比率（分子）の構造'!J$52</f>
        <v>24460</v>
      </c>
      <c r="H56" s="175"/>
      <c r="I56" s="175"/>
      <c r="J56" s="175">
        <f>'将来負担比率（分子）の構造'!K$52</f>
        <v>24927</v>
      </c>
      <c r="K56" s="175"/>
      <c r="L56" s="175"/>
      <c r="M56" s="175">
        <f>'将来負担比率（分子）の構造'!L$52</f>
        <v>25864</v>
      </c>
      <c r="N56" s="175"/>
      <c r="O56" s="175"/>
      <c r="P56" s="175">
        <f>'将来負担比率（分子）の構造'!M$52</f>
        <v>23629</v>
      </c>
    </row>
    <row r="57" spans="1:16" x14ac:dyDescent="0.15">
      <c r="A57" s="175" t="s">
        <v>44</v>
      </c>
      <c r="B57" s="175"/>
      <c r="C57" s="175"/>
      <c r="D57" s="175">
        <f>'将来負担比率（分子）の構造'!I$51</f>
        <v>1807</v>
      </c>
      <c r="E57" s="175"/>
      <c r="F57" s="175"/>
      <c r="G57" s="175">
        <f>'将来負担比率（分子）の構造'!J$51</f>
        <v>1698</v>
      </c>
      <c r="H57" s="175"/>
      <c r="I57" s="175"/>
      <c r="J57" s="175">
        <f>'将来負担比率（分子）の構造'!K$51</f>
        <v>1567</v>
      </c>
      <c r="K57" s="175"/>
      <c r="L57" s="175"/>
      <c r="M57" s="175">
        <f>'将来負担比率（分子）の構造'!L$51</f>
        <v>1466</v>
      </c>
      <c r="N57" s="175"/>
      <c r="O57" s="175"/>
      <c r="P57" s="175">
        <f>'将来負担比率（分子）の構造'!M$51</f>
        <v>1404</v>
      </c>
    </row>
    <row r="58" spans="1:16" x14ac:dyDescent="0.15">
      <c r="A58" s="175" t="s">
        <v>43</v>
      </c>
      <c r="B58" s="175"/>
      <c r="C58" s="175"/>
      <c r="D58" s="175">
        <f>'将来負担比率（分子）の構造'!I$50</f>
        <v>3356</v>
      </c>
      <c r="E58" s="175"/>
      <c r="F58" s="175"/>
      <c r="G58" s="175">
        <f>'将来負担比率（分子）の構造'!J$50</f>
        <v>2982</v>
      </c>
      <c r="H58" s="175"/>
      <c r="I58" s="175"/>
      <c r="J58" s="175">
        <f>'将来負担比率（分子）の構造'!K$50</f>
        <v>2780</v>
      </c>
      <c r="K58" s="175"/>
      <c r="L58" s="175"/>
      <c r="M58" s="175">
        <f>'将来負担比率（分子）の構造'!L$50</f>
        <v>3272</v>
      </c>
      <c r="N58" s="175"/>
      <c r="O58" s="175"/>
      <c r="P58" s="175">
        <f>'将来負担比率（分子）の構造'!M$50</f>
        <v>3925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1840</v>
      </c>
      <c r="C61" s="175"/>
      <c r="D61" s="175"/>
      <c r="E61" s="175">
        <f>'将来負担比率（分子）の構造'!J$46</f>
        <v>1751</v>
      </c>
      <c r="F61" s="175"/>
      <c r="G61" s="175"/>
      <c r="H61" s="175">
        <f>'将来負担比率（分子）の構造'!K$46</f>
        <v>1751</v>
      </c>
      <c r="I61" s="175"/>
      <c r="J61" s="175"/>
      <c r="K61" s="175">
        <f>'将来負担比率（分子）の構造'!L$46</f>
        <v>1887</v>
      </c>
      <c r="L61" s="175"/>
      <c r="M61" s="175"/>
      <c r="N61" s="175">
        <f>'将来負担比率（分子）の構造'!M$46</f>
        <v>1752</v>
      </c>
      <c r="O61" s="175"/>
      <c r="P61" s="175"/>
    </row>
    <row r="62" spans="1:16" x14ac:dyDescent="0.15">
      <c r="A62" s="175" t="s">
        <v>37</v>
      </c>
      <c r="B62" s="175">
        <f>'将来負担比率（分子）の構造'!I$45</f>
        <v>2715</v>
      </c>
      <c r="C62" s="175"/>
      <c r="D62" s="175"/>
      <c r="E62" s="175">
        <f>'将来負担比率（分子）の構造'!J$45</f>
        <v>2343</v>
      </c>
      <c r="F62" s="175"/>
      <c r="G62" s="175"/>
      <c r="H62" s="175">
        <f>'将来負担比率（分子）の構造'!K$45</f>
        <v>2377</v>
      </c>
      <c r="I62" s="175"/>
      <c r="J62" s="175"/>
      <c r="K62" s="175">
        <f>'将来負担比率（分子）の構造'!L$45</f>
        <v>2246</v>
      </c>
      <c r="L62" s="175"/>
      <c r="M62" s="175"/>
      <c r="N62" s="175">
        <f>'将来負担比率（分子）の構造'!M$45</f>
        <v>2244</v>
      </c>
      <c r="O62" s="175"/>
      <c r="P62" s="175"/>
    </row>
    <row r="63" spans="1:16" x14ac:dyDescent="0.15">
      <c r="A63" s="175" t="s">
        <v>36</v>
      </c>
      <c r="B63" s="175">
        <f>'将来負担比率（分子）の構造'!I$44</f>
        <v>1718</v>
      </c>
      <c r="C63" s="175"/>
      <c r="D63" s="175"/>
      <c r="E63" s="175">
        <f>'将来負担比率（分子）の構造'!J$44</f>
        <v>1533</v>
      </c>
      <c r="F63" s="175"/>
      <c r="G63" s="175"/>
      <c r="H63" s="175">
        <f>'将来負担比率（分子）の構造'!K$44</f>
        <v>1343</v>
      </c>
      <c r="I63" s="175"/>
      <c r="J63" s="175"/>
      <c r="K63" s="175">
        <f>'将来負担比率（分子）の構造'!L$44</f>
        <v>1313</v>
      </c>
      <c r="L63" s="175"/>
      <c r="M63" s="175"/>
      <c r="N63" s="175">
        <f>'将来負担比率（分子）の構造'!M$44</f>
        <v>1277</v>
      </c>
      <c r="O63" s="175"/>
      <c r="P63" s="175"/>
    </row>
    <row r="64" spans="1:16" x14ac:dyDescent="0.15">
      <c r="A64" s="175" t="s">
        <v>35</v>
      </c>
      <c r="B64" s="175">
        <f>'将来負担比率（分子）の構造'!I$43</f>
        <v>6275</v>
      </c>
      <c r="C64" s="175"/>
      <c r="D64" s="175"/>
      <c r="E64" s="175">
        <f>'将来負担比率（分子）の構造'!J$43</f>
        <v>5927</v>
      </c>
      <c r="F64" s="175"/>
      <c r="G64" s="175"/>
      <c r="H64" s="175">
        <f>'将来負担比率（分子）の構造'!K$43</f>
        <v>5349</v>
      </c>
      <c r="I64" s="175"/>
      <c r="J64" s="175"/>
      <c r="K64" s="175">
        <f>'将来負担比率（分子）の構造'!L$43</f>
        <v>4880</v>
      </c>
      <c r="L64" s="175"/>
      <c r="M64" s="175"/>
      <c r="N64" s="175">
        <f>'将来負担比率（分子）の構造'!M$43</f>
        <v>4461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26255</v>
      </c>
      <c r="C66" s="175"/>
      <c r="D66" s="175"/>
      <c r="E66" s="175">
        <f>'将来負担比率（分子）の構造'!J$41</f>
        <v>27713</v>
      </c>
      <c r="F66" s="175"/>
      <c r="G66" s="175"/>
      <c r="H66" s="175">
        <f>'将来負担比率（分子）の構造'!K$41</f>
        <v>28759</v>
      </c>
      <c r="I66" s="175"/>
      <c r="J66" s="175"/>
      <c r="K66" s="175">
        <f>'将来負担比率（分子）の構造'!L$41</f>
        <v>29960</v>
      </c>
      <c r="L66" s="175"/>
      <c r="M66" s="175"/>
      <c r="N66" s="175">
        <f>'将来負担比率（分子）の構造'!M$41</f>
        <v>27706</v>
      </c>
      <c r="O66" s="175"/>
      <c r="P66" s="175"/>
    </row>
    <row r="67" spans="1:16" x14ac:dyDescent="0.15">
      <c r="A67" s="175" t="s">
        <v>77</v>
      </c>
      <c r="B67" s="175" t="e">
        <f>NA()</f>
        <v>#N/A</v>
      </c>
      <c r="C67" s="175">
        <f>IF(ISNUMBER('将来負担比率（分子）の構造'!I$53), IF('将来負担比率（分子）の構造'!I$53 &lt; 0, 0, '将来負担比率（分子）の構造'!I$53), NA())</f>
        <v>10101</v>
      </c>
      <c r="D67" s="175" t="e">
        <f>NA()</f>
        <v>#N/A</v>
      </c>
      <c r="E67" s="175" t="e">
        <f>NA()</f>
        <v>#N/A</v>
      </c>
      <c r="F67" s="175">
        <f>IF(ISNUMBER('将来負担比率（分子）の構造'!J$53), IF('将来負担比率（分子）の構造'!J$53 &lt; 0, 0, '将来負担比率（分子）の構造'!J$53), NA())</f>
        <v>10126</v>
      </c>
      <c r="G67" s="175" t="e">
        <f>NA()</f>
        <v>#N/A</v>
      </c>
      <c r="H67" s="175" t="e">
        <f>NA()</f>
        <v>#N/A</v>
      </c>
      <c r="I67" s="175">
        <f>IF(ISNUMBER('将来負担比率（分子）の構造'!K$53), IF('将来負担比率（分子）の構造'!K$53 &lt; 0, 0, '将来負担比率（分子）の構造'!K$53), NA())</f>
        <v>10305</v>
      </c>
      <c r="J67" s="175" t="e">
        <f>NA()</f>
        <v>#N/A</v>
      </c>
      <c r="K67" s="175" t="e">
        <f>NA()</f>
        <v>#N/A</v>
      </c>
      <c r="L67" s="175">
        <f>IF(ISNUMBER('将来負担比率（分子）の構造'!L$53), IF('将来負担比率（分子）の構造'!L$53 &lt; 0, 0, '将来負担比率（分子）の構造'!L$53), NA())</f>
        <v>9685</v>
      </c>
      <c r="M67" s="175" t="e">
        <f>NA()</f>
        <v>#N/A</v>
      </c>
      <c r="N67" s="175" t="e">
        <f>NA()</f>
        <v>#N/A</v>
      </c>
      <c r="O67" s="175">
        <f>IF(ISNUMBER('将来負担比率（分子）の構造'!M$53), IF('将来負担比率（分子）の構造'!M$53 &lt; 0, 0, '将来負担比率（分子）の構造'!M$53), NA())</f>
        <v>8484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1343</v>
      </c>
      <c r="C72" s="179">
        <f>基金残高に係る経年分析!G55</f>
        <v>1725</v>
      </c>
      <c r="D72" s="179">
        <f>基金残高に係る経年分析!H55</f>
        <v>1725</v>
      </c>
    </row>
    <row r="73" spans="1:16" x14ac:dyDescent="0.15">
      <c r="A73" s="178" t="s">
        <v>80</v>
      </c>
      <c r="B73" s="179">
        <f>基金残高に係る経年分析!F56</f>
        <v>648</v>
      </c>
      <c r="C73" s="179">
        <f>基金残高に係る経年分析!G56</f>
        <v>684</v>
      </c>
      <c r="D73" s="179">
        <f>基金残高に係る経年分析!H56</f>
        <v>952</v>
      </c>
    </row>
    <row r="74" spans="1:16" x14ac:dyDescent="0.15">
      <c r="A74" s="178" t="s">
        <v>81</v>
      </c>
      <c r="B74" s="179">
        <f>基金残高に係る経年分析!F57</f>
        <v>2527</v>
      </c>
      <c r="C74" s="179">
        <f>基金残高に係る経年分析!G57</f>
        <v>2678</v>
      </c>
      <c r="D74" s="179">
        <f>基金残高に係る経年分析!H57</f>
        <v>2924</v>
      </c>
    </row>
  </sheetData>
  <sheetProtection algorithmName="SHA-512" hashValue="xOLEHcafqiewxDOd2llDCZdVCNRpc70r102zTIg9qszpnr27+BAUPtdf0wTo9gw9ZlVcSH2IAA64Utl4TDGMVw==" saltValue="q92yN25DSe3cjl3LGA2D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1" width="1.5703125" style="214" customWidth="1"/>
    <col min="2" max="2" width="2.42578125" style="214" customWidth="1"/>
    <col min="3" max="16" width="2.5703125" style="214" customWidth="1"/>
    <col min="17" max="17" width="2.42578125" style="214" customWidth="1"/>
    <col min="18" max="95" width="1.5703125" style="214" customWidth="1"/>
    <col min="96" max="133" width="1.5703125" style="226" customWidth="1"/>
    <col min="134" max="143" width="1.57031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3404498</v>
      </c>
      <c r="S5" s="674"/>
      <c r="T5" s="674"/>
      <c r="U5" s="674"/>
      <c r="V5" s="674"/>
      <c r="W5" s="674"/>
      <c r="X5" s="674"/>
      <c r="Y5" s="702"/>
      <c r="Z5" s="716">
        <v>17.5</v>
      </c>
      <c r="AA5" s="716"/>
      <c r="AB5" s="716"/>
      <c r="AC5" s="716"/>
      <c r="AD5" s="717">
        <v>3281313</v>
      </c>
      <c r="AE5" s="717"/>
      <c r="AF5" s="717"/>
      <c r="AG5" s="717"/>
      <c r="AH5" s="717"/>
      <c r="AI5" s="717"/>
      <c r="AJ5" s="717"/>
      <c r="AK5" s="717"/>
      <c r="AL5" s="703">
        <v>29.8</v>
      </c>
      <c r="AM5" s="686"/>
      <c r="AN5" s="686"/>
      <c r="AO5" s="704"/>
      <c r="AP5" s="676" t="s">
        <v>228</v>
      </c>
      <c r="AQ5" s="677"/>
      <c r="AR5" s="677"/>
      <c r="AS5" s="677"/>
      <c r="AT5" s="677"/>
      <c r="AU5" s="677"/>
      <c r="AV5" s="677"/>
      <c r="AW5" s="677"/>
      <c r="AX5" s="677"/>
      <c r="AY5" s="677"/>
      <c r="AZ5" s="677"/>
      <c r="BA5" s="677"/>
      <c r="BB5" s="677"/>
      <c r="BC5" s="677"/>
      <c r="BD5" s="677"/>
      <c r="BE5" s="677"/>
      <c r="BF5" s="678"/>
      <c r="BG5" s="621">
        <v>3281313</v>
      </c>
      <c r="BH5" s="622"/>
      <c r="BI5" s="622"/>
      <c r="BJ5" s="622"/>
      <c r="BK5" s="622"/>
      <c r="BL5" s="622"/>
      <c r="BM5" s="622"/>
      <c r="BN5" s="623"/>
      <c r="BO5" s="663">
        <v>96.4</v>
      </c>
      <c r="BP5" s="663"/>
      <c r="BQ5" s="663"/>
      <c r="BR5" s="663"/>
      <c r="BS5" s="664">
        <v>48602</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204034</v>
      </c>
      <c r="S6" s="622"/>
      <c r="T6" s="622"/>
      <c r="U6" s="622"/>
      <c r="V6" s="622"/>
      <c r="W6" s="622"/>
      <c r="X6" s="622"/>
      <c r="Y6" s="623"/>
      <c r="Z6" s="663">
        <v>1.1000000000000001</v>
      </c>
      <c r="AA6" s="663"/>
      <c r="AB6" s="663"/>
      <c r="AC6" s="663"/>
      <c r="AD6" s="664">
        <v>204034</v>
      </c>
      <c r="AE6" s="664"/>
      <c r="AF6" s="664"/>
      <c r="AG6" s="664"/>
      <c r="AH6" s="664"/>
      <c r="AI6" s="664"/>
      <c r="AJ6" s="664"/>
      <c r="AK6" s="664"/>
      <c r="AL6" s="624">
        <v>1.9</v>
      </c>
      <c r="AM6" s="625"/>
      <c r="AN6" s="625"/>
      <c r="AO6" s="665"/>
      <c r="AP6" s="618" t="s">
        <v>233</v>
      </c>
      <c r="AQ6" s="619"/>
      <c r="AR6" s="619"/>
      <c r="AS6" s="619"/>
      <c r="AT6" s="619"/>
      <c r="AU6" s="619"/>
      <c r="AV6" s="619"/>
      <c r="AW6" s="619"/>
      <c r="AX6" s="619"/>
      <c r="AY6" s="619"/>
      <c r="AZ6" s="619"/>
      <c r="BA6" s="619"/>
      <c r="BB6" s="619"/>
      <c r="BC6" s="619"/>
      <c r="BD6" s="619"/>
      <c r="BE6" s="619"/>
      <c r="BF6" s="620"/>
      <c r="BG6" s="621">
        <v>3281313</v>
      </c>
      <c r="BH6" s="622"/>
      <c r="BI6" s="622"/>
      <c r="BJ6" s="622"/>
      <c r="BK6" s="622"/>
      <c r="BL6" s="622"/>
      <c r="BM6" s="622"/>
      <c r="BN6" s="623"/>
      <c r="BO6" s="663">
        <v>96.4</v>
      </c>
      <c r="BP6" s="663"/>
      <c r="BQ6" s="663"/>
      <c r="BR6" s="663"/>
      <c r="BS6" s="664">
        <v>48602</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146645</v>
      </c>
      <c r="CS6" s="622"/>
      <c r="CT6" s="622"/>
      <c r="CU6" s="622"/>
      <c r="CV6" s="622"/>
      <c r="CW6" s="622"/>
      <c r="CX6" s="622"/>
      <c r="CY6" s="623"/>
      <c r="CZ6" s="703">
        <v>0.8</v>
      </c>
      <c r="DA6" s="686"/>
      <c r="DB6" s="686"/>
      <c r="DC6" s="705"/>
      <c r="DD6" s="627" t="s">
        <v>140</v>
      </c>
      <c r="DE6" s="622"/>
      <c r="DF6" s="622"/>
      <c r="DG6" s="622"/>
      <c r="DH6" s="622"/>
      <c r="DI6" s="622"/>
      <c r="DJ6" s="622"/>
      <c r="DK6" s="622"/>
      <c r="DL6" s="622"/>
      <c r="DM6" s="622"/>
      <c r="DN6" s="622"/>
      <c r="DO6" s="622"/>
      <c r="DP6" s="623"/>
      <c r="DQ6" s="627">
        <v>146645</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1499</v>
      </c>
      <c r="S7" s="622"/>
      <c r="T7" s="622"/>
      <c r="U7" s="622"/>
      <c r="V7" s="622"/>
      <c r="W7" s="622"/>
      <c r="X7" s="622"/>
      <c r="Y7" s="623"/>
      <c r="Z7" s="663">
        <v>0</v>
      </c>
      <c r="AA7" s="663"/>
      <c r="AB7" s="663"/>
      <c r="AC7" s="663"/>
      <c r="AD7" s="664">
        <v>1499</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1362938</v>
      </c>
      <c r="BH7" s="622"/>
      <c r="BI7" s="622"/>
      <c r="BJ7" s="622"/>
      <c r="BK7" s="622"/>
      <c r="BL7" s="622"/>
      <c r="BM7" s="622"/>
      <c r="BN7" s="623"/>
      <c r="BO7" s="663">
        <v>40</v>
      </c>
      <c r="BP7" s="663"/>
      <c r="BQ7" s="663"/>
      <c r="BR7" s="663"/>
      <c r="BS7" s="664">
        <v>48602</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2686302</v>
      </c>
      <c r="CS7" s="622"/>
      <c r="CT7" s="622"/>
      <c r="CU7" s="622"/>
      <c r="CV7" s="622"/>
      <c r="CW7" s="622"/>
      <c r="CX7" s="622"/>
      <c r="CY7" s="623"/>
      <c r="CZ7" s="663">
        <v>14.4</v>
      </c>
      <c r="DA7" s="663"/>
      <c r="DB7" s="663"/>
      <c r="DC7" s="663"/>
      <c r="DD7" s="627">
        <v>60952</v>
      </c>
      <c r="DE7" s="622"/>
      <c r="DF7" s="622"/>
      <c r="DG7" s="622"/>
      <c r="DH7" s="622"/>
      <c r="DI7" s="622"/>
      <c r="DJ7" s="622"/>
      <c r="DK7" s="622"/>
      <c r="DL7" s="622"/>
      <c r="DM7" s="622"/>
      <c r="DN7" s="622"/>
      <c r="DO7" s="622"/>
      <c r="DP7" s="623"/>
      <c r="DQ7" s="627">
        <v>2305994</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31721</v>
      </c>
      <c r="S8" s="622"/>
      <c r="T8" s="622"/>
      <c r="U8" s="622"/>
      <c r="V8" s="622"/>
      <c r="W8" s="622"/>
      <c r="X8" s="622"/>
      <c r="Y8" s="623"/>
      <c r="Z8" s="663">
        <v>0.2</v>
      </c>
      <c r="AA8" s="663"/>
      <c r="AB8" s="663"/>
      <c r="AC8" s="663"/>
      <c r="AD8" s="664">
        <v>31721</v>
      </c>
      <c r="AE8" s="664"/>
      <c r="AF8" s="664"/>
      <c r="AG8" s="664"/>
      <c r="AH8" s="664"/>
      <c r="AI8" s="664"/>
      <c r="AJ8" s="664"/>
      <c r="AK8" s="664"/>
      <c r="AL8" s="624">
        <v>0.3</v>
      </c>
      <c r="AM8" s="625"/>
      <c r="AN8" s="625"/>
      <c r="AO8" s="665"/>
      <c r="AP8" s="618" t="s">
        <v>239</v>
      </c>
      <c r="AQ8" s="619"/>
      <c r="AR8" s="619"/>
      <c r="AS8" s="619"/>
      <c r="AT8" s="619"/>
      <c r="AU8" s="619"/>
      <c r="AV8" s="619"/>
      <c r="AW8" s="619"/>
      <c r="AX8" s="619"/>
      <c r="AY8" s="619"/>
      <c r="AZ8" s="619"/>
      <c r="BA8" s="619"/>
      <c r="BB8" s="619"/>
      <c r="BC8" s="619"/>
      <c r="BD8" s="619"/>
      <c r="BE8" s="619"/>
      <c r="BF8" s="620"/>
      <c r="BG8" s="621">
        <v>46714</v>
      </c>
      <c r="BH8" s="622"/>
      <c r="BI8" s="622"/>
      <c r="BJ8" s="622"/>
      <c r="BK8" s="622"/>
      <c r="BL8" s="622"/>
      <c r="BM8" s="622"/>
      <c r="BN8" s="623"/>
      <c r="BO8" s="663">
        <v>1.4</v>
      </c>
      <c r="BP8" s="663"/>
      <c r="BQ8" s="663"/>
      <c r="BR8" s="663"/>
      <c r="BS8" s="664" t="s">
        <v>140</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5815116</v>
      </c>
      <c r="CS8" s="622"/>
      <c r="CT8" s="622"/>
      <c r="CU8" s="622"/>
      <c r="CV8" s="622"/>
      <c r="CW8" s="622"/>
      <c r="CX8" s="622"/>
      <c r="CY8" s="623"/>
      <c r="CZ8" s="663">
        <v>31.2</v>
      </c>
      <c r="DA8" s="663"/>
      <c r="DB8" s="663"/>
      <c r="DC8" s="663"/>
      <c r="DD8" s="627">
        <v>2695</v>
      </c>
      <c r="DE8" s="622"/>
      <c r="DF8" s="622"/>
      <c r="DG8" s="622"/>
      <c r="DH8" s="622"/>
      <c r="DI8" s="622"/>
      <c r="DJ8" s="622"/>
      <c r="DK8" s="622"/>
      <c r="DL8" s="622"/>
      <c r="DM8" s="622"/>
      <c r="DN8" s="622"/>
      <c r="DO8" s="622"/>
      <c r="DP8" s="623"/>
      <c r="DQ8" s="627">
        <v>2853872</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22120</v>
      </c>
      <c r="S9" s="622"/>
      <c r="T9" s="622"/>
      <c r="U9" s="622"/>
      <c r="V9" s="622"/>
      <c r="W9" s="622"/>
      <c r="X9" s="622"/>
      <c r="Y9" s="623"/>
      <c r="Z9" s="663">
        <v>0.1</v>
      </c>
      <c r="AA9" s="663"/>
      <c r="AB9" s="663"/>
      <c r="AC9" s="663"/>
      <c r="AD9" s="664">
        <v>22120</v>
      </c>
      <c r="AE9" s="664"/>
      <c r="AF9" s="664"/>
      <c r="AG9" s="664"/>
      <c r="AH9" s="664"/>
      <c r="AI9" s="664"/>
      <c r="AJ9" s="664"/>
      <c r="AK9" s="664"/>
      <c r="AL9" s="624">
        <v>0.2</v>
      </c>
      <c r="AM9" s="625"/>
      <c r="AN9" s="625"/>
      <c r="AO9" s="665"/>
      <c r="AP9" s="618" t="s">
        <v>242</v>
      </c>
      <c r="AQ9" s="619"/>
      <c r="AR9" s="619"/>
      <c r="AS9" s="619"/>
      <c r="AT9" s="619"/>
      <c r="AU9" s="619"/>
      <c r="AV9" s="619"/>
      <c r="AW9" s="619"/>
      <c r="AX9" s="619"/>
      <c r="AY9" s="619"/>
      <c r="AZ9" s="619"/>
      <c r="BA9" s="619"/>
      <c r="BB9" s="619"/>
      <c r="BC9" s="619"/>
      <c r="BD9" s="619"/>
      <c r="BE9" s="619"/>
      <c r="BF9" s="620"/>
      <c r="BG9" s="621">
        <v>1069676</v>
      </c>
      <c r="BH9" s="622"/>
      <c r="BI9" s="622"/>
      <c r="BJ9" s="622"/>
      <c r="BK9" s="622"/>
      <c r="BL9" s="622"/>
      <c r="BM9" s="622"/>
      <c r="BN9" s="623"/>
      <c r="BO9" s="663">
        <v>31.4</v>
      </c>
      <c r="BP9" s="663"/>
      <c r="BQ9" s="663"/>
      <c r="BR9" s="663"/>
      <c r="BS9" s="664" t="s">
        <v>132</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1761019</v>
      </c>
      <c r="CS9" s="622"/>
      <c r="CT9" s="622"/>
      <c r="CU9" s="622"/>
      <c r="CV9" s="622"/>
      <c r="CW9" s="622"/>
      <c r="CX9" s="622"/>
      <c r="CY9" s="623"/>
      <c r="CZ9" s="663">
        <v>9.4</v>
      </c>
      <c r="DA9" s="663"/>
      <c r="DB9" s="663"/>
      <c r="DC9" s="663"/>
      <c r="DD9" s="627">
        <v>22297</v>
      </c>
      <c r="DE9" s="622"/>
      <c r="DF9" s="622"/>
      <c r="DG9" s="622"/>
      <c r="DH9" s="622"/>
      <c r="DI9" s="622"/>
      <c r="DJ9" s="622"/>
      <c r="DK9" s="622"/>
      <c r="DL9" s="622"/>
      <c r="DM9" s="622"/>
      <c r="DN9" s="622"/>
      <c r="DO9" s="622"/>
      <c r="DP9" s="623"/>
      <c r="DQ9" s="627">
        <v>1202697</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63" t="s">
        <v>132</v>
      </c>
      <c r="AA10" s="663"/>
      <c r="AB10" s="663"/>
      <c r="AC10" s="663"/>
      <c r="AD10" s="664" t="s">
        <v>140</v>
      </c>
      <c r="AE10" s="664"/>
      <c r="AF10" s="664"/>
      <c r="AG10" s="664"/>
      <c r="AH10" s="664"/>
      <c r="AI10" s="664"/>
      <c r="AJ10" s="664"/>
      <c r="AK10" s="664"/>
      <c r="AL10" s="624" t="s">
        <v>132</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76186</v>
      </c>
      <c r="BH10" s="622"/>
      <c r="BI10" s="622"/>
      <c r="BJ10" s="622"/>
      <c r="BK10" s="622"/>
      <c r="BL10" s="622"/>
      <c r="BM10" s="622"/>
      <c r="BN10" s="623"/>
      <c r="BO10" s="663">
        <v>2.2000000000000002</v>
      </c>
      <c r="BP10" s="663"/>
      <c r="BQ10" s="663"/>
      <c r="BR10" s="663"/>
      <c r="BS10" s="664" t="s">
        <v>246</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8541</v>
      </c>
      <c r="CS10" s="622"/>
      <c r="CT10" s="622"/>
      <c r="CU10" s="622"/>
      <c r="CV10" s="622"/>
      <c r="CW10" s="622"/>
      <c r="CX10" s="622"/>
      <c r="CY10" s="623"/>
      <c r="CZ10" s="663">
        <v>0</v>
      </c>
      <c r="DA10" s="663"/>
      <c r="DB10" s="663"/>
      <c r="DC10" s="663"/>
      <c r="DD10" s="627" t="s">
        <v>132</v>
      </c>
      <c r="DE10" s="622"/>
      <c r="DF10" s="622"/>
      <c r="DG10" s="622"/>
      <c r="DH10" s="622"/>
      <c r="DI10" s="622"/>
      <c r="DJ10" s="622"/>
      <c r="DK10" s="622"/>
      <c r="DL10" s="622"/>
      <c r="DM10" s="622"/>
      <c r="DN10" s="622"/>
      <c r="DO10" s="622"/>
      <c r="DP10" s="623"/>
      <c r="DQ10" s="627">
        <v>8541</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653857</v>
      </c>
      <c r="S11" s="622"/>
      <c r="T11" s="622"/>
      <c r="U11" s="622"/>
      <c r="V11" s="622"/>
      <c r="W11" s="622"/>
      <c r="X11" s="622"/>
      <c r="Y11" s="623"/>
      <c r="Z11" s="624">
        <v>3.4</v>
      </c>
      <c r="AA11" s="625"/>
      <c r="AB11" s="625"/>
      <c r="AC11" s="626"/>
      <c r="AD11" s="627">
        <v>653857</v>
      </c>
      <c r="AE11" s="622"/>
      <c r="AF11" s="622"/>
      <c r="AG11" s="622"/>
      <c r="AH11" s="622"/>
      <c r="AI11" s="622"/>
      <c r="AJ11" s="622"/>
      <c r="AK11" s="623"/>
      <c r="AL11" s="624">
        <v>5.9</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170362</v>
      </c>
      <c r="BH11" s="622"/>
      <c r="BI11" s="622"/>
      <c r="BJ11" s="622"/>
      <c r="BK11" s="622"/>
      <c r="BL11" s="622"/>
      <c r="BM11" s="622"/>
      <c r="BN11" s="623"/>
      <c r="BO11" s="663">
        <v>5</v>
      </c>
      <c r="BP11" s="663"/>
      <c r="BQ11" s="663"/>
      <c r="BR11" s="663"/>
      <c r="BS11" s="664">
        <v>48602</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840030</v>
      </c>
      <c r="CS11" s="622"/>
      <c r="CT11" s="622"/>
      <c r="CU11" s="622"/>
      <c r="CV11" s="622"/>
      <c r="CW11" s="622"/>
      <c r="CX11" s="622"/>
      <c r="CY11" s="623"/>
      <c r="CZ11" s="663">
        <v>4.5</v>
      </c>
      <c r="DA11" s="663"/>
      <c r="DB11" s="663"/>
      <c r="DC11" s="663"/>
      <c r="DD11" s="627">
        <v>157312</v>
      </c>
      <c r="DE11" s="622"/>
      <c r="DF11" s="622"/>
      <c r="DG11" s="622"/>
      <c r="DH11" s="622"/>
      <c r="DI11" s="622"/>
      <c r="DJ11" s="622"/>
      <c r="DK11" s="622"/>
      <c r="DL11" s="622"/>
      <c r="DM11" s="622"/>
      <c r="DN11" s="622"/>
      <c r="DO11" s="622"/>
      <c r="DP11" s="623"/>
      <c r="DQ11" s="627">
        <v>292303</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39147</v>
      </c>
      <c r="S12" s="622"/>
      <c r="T12" s="622"/>
      <c r="U12" s="622"/>
      <c r="V12" s="622"/>
      <c r="W12" s="622"/>
      <c r="X12" s="622"/>
      <c r="Y12" s="623"/>
      <c r="Z12" s="663">
        <v>0.2</v>
      </c>
      <c r="AA12" s="663"/>
      <c r="AB12" s="663"/>
      <c r="AC12" s="663"/>
      <c r="AD12" s="664">
        <v>39147</v>
      </c>
      <c r="AE12" s="664"/>
      <c r="AF12" s="664"/>
      <c r="AG12" s="664"/>
      <c r="AH12" s="664"/>
      <c r="AI12" s="664"/>
      <c r="AJ12" s="664"/>
      <c r="AK12" s="664"/>
      <c r="AL12" s="624">
        <v>0.4</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1587487</v>
      </c>
      <c r="BH12" s="622"/>
      <c r="BI12" s="622"/>
      <c r="BJ12" s="622"/>
      <c r="BK12" s="622"/>
      <c r="BL12" s="622"/>
      <c r="BM12" s="622"/>
      <c r="BN12" s="623"/>
      <c r="BO12" s="663">
        <v>46.6</v>
      </c>
      <c r="BP12" s="663"/>
      <c r="BQ12" s="663"/>
      <c r="BR12" s="663"/>
      <c r="BS12" s="664" t="s">
        <v>132</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392565</v>
      </c>
      <c r="CS12" s="622"/>
      <c r="CT12" s="622"/>
      <c r="CU12" s="622"/>
      <c r="CV12" s="622"/>
      <c r="CW12" s="622"/>
      <c r="CX12" s="622"/>
      <c r="CY12" s="623"/>
      <c r="CZ12" s="663">
        <v>2.1</v>
      </c>
      <c r="DA12" s="663"/>
      <c r="DB12" s="663"/>
      <c r="DC12" s="663"/>
      <c r="DD12" s="627" t="s">
        <v>132</v>
      </c>
      <c r="DE12" s="622"/>
      <c r="DF12" s="622"/>
      <c r="DG12" s="622"/>
      <c r="DH12" s="622"/>
      <c r="DI12" s="622"/>
      <c r="DJ12" s="622"/>
      <c r="DK12" s="622"/>
      <c r="DL12" s="622"/>
      <c r="DM12" s="622"/>
      <c r="DN12" s="622"/>
      <c r="DO12" s="622"/>
      <c r="DP12" s="623"/>
      <c r="DQ12" s="627">
        <v>88947</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140</v>
      </c>
      <c r="AA13" s="663"/>
      <c r="AB13" s="663"/>
      <c r="AC13" s="663"/>
      <c r="AD13" s="664" t="s">
        <v>132</v>
      </c>
      <c r="AE13" s="664"/>
      <c r="AF13" s="664"/>
      <c r="AG13" s="664"/>
      <c r="AH13" s="664"/>
      <c r="AI13" s="664"/>
      <c r="AJ13" s="664"/>
      <c r="AK13" s="664"/>
      <c r="AL13" s="624" t="s">
        <v>140</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1584805</v>
      </c>
      <c r="BH13" s="622"/>
      <c r="BI13" s="622"/>
      <c r="BJ13" s="622"/>
      <c r="BK13" s="622"/>
      <c r="BL13" s="622"/>
      <c r="BM13" s="622"/>
      <c r="BN13" s="623"/>
      <c r="BO13" s="663">
        <v>46.6</v>
      </c>
      <c r="BP13" s="663"/>
      <c r="BQ13" s="663"/>
      <c r="BR13" s="663"/>
      <c r="BS13" s="664" t="s">
        <v>132</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1728182</v>
      </c>
      <c r="CS13" s="622"/>
      <c r="CT13" s="622"/>
      <c r="CU13" s="622"/>
      <c r="CV13" s="622"/>
      <c r="CW13" s="622"/>
      <c r="CX13" s="622"/>
      <c r="CY13" s="623"/>
      <c r="CZ13" s="663">
        <v>9.3000000000000007</v>
      </c>
      <c r="DA13" s="663"/>
      <c r="DB13" s="663"/>
      <c r="DC13" s="663"/>
      <c r="DD13" s="627">
        <v>606205</v>
      </c>
      <c r="DE13" s="622"/>
      <c r="DF13" s="622"/>
      <c r="DG13" s="622"/>
      <c r="DH13" s="622"/>
      <c r="DI13" s="622"/>
      <c r="DJ13" s="622"/>
      <c r="DK13" s="622"/>
      <c r="DL13" s="622"/>
      <c r="DM13" s="622"/>
      <c r="DN13" s="622"/>
      <c r="DO13" s="622"/>
      <c r="DP13" s="623"/>
      <c r="DQ13" s="627">
        <v>1051859</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v>843</v>
      </c>
      <c r="S14" s="622"/>
      <c r="T14" s="622"/>
      <c r="U14" s="622"/>
      <c r="V14" s="622"/>
      <c r="W14" s="622"/>
      <c r="X14" s="622"/>
      <c r="Y14" s="623"/>
      <c r="Z14" s="663">
        <v>0</v>
      </c>
      <c r="AA14" s="663"/>
      <c r="AB14" s="663"/>
      <c r="AC14" s="663"/>
      <c r="AD14" s="664">
        <v>843</v>
      </c>
      <c r="AE14" s="664"/>
      <c r="AF14" s="664"/>
      <c r="AG14" s="664"/>
      <c r="AH14" s="664"/>
      <c r="AI14" s="664"/>
      <c r="AJ14" s="664"/>
      <c r="AK14" s="664"/>
      <c r="AL14" s="624">
        <v>0</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135968</v>
      </c>
      <c r="BH14" s="622"/>
      <c r="BI14" s="622"/>
      <c r="BJ14" s="622"/>
      <c r="BK14" s="622"/>
      <c r="BL14" s="622"/>
      <c r="BM14" s="622"/>
      <c r="BN14" s="623"/>
      <c r="BO14" s="663">
        <v>4</v>
      </c>
      <c r="BP14" s="663"/>
      <c r="BQ14" s="663"/>
      <c r="BR14" s="663"/>
      <c r="BS14" s="664" t="s">
        <v>132</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821953</v>
      </c>
      <c r="CS14" s="622"/>
      <c r="CT14" s="622"/>
      <c r="CU14" s="622"/>
      <c r="CV14" s="622"/>
      <c r="CW14" s="622"/>
      <c r="CX14" s="622"/>
      <c r="CY14" s="623"/>
      <c r="CZ14" s="663">
        <v>4.4000000000000004</v>
      </c>
      <c r="DA14" s="663"/>
      <c r="DB14" s="663"/>
      <c r="DC14" s="663"/>
      <c r="DD14" s="627">
        <v>22017</v>
      </c>
      <c r="DE14" s="622"/>
      <c r="DF14" s="622"/>
      <c r="DG14" s="622"/>
      <c r="DH14" s="622"/>
      <c r="DI14" s="622"/>
      <c r="DJ14" s="622"/>
      <c r="DK14" s="622"/>
      <c r="DL14" s="622"/>
      <c r="DM14" s="622"/>
      <c r="DN14" s="622"/>
      <c r="DO14" s="622"/>
      <c r="DP14" s="623"/>
      <c r="DQ14" s="627">
        <v>781082</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246</v>
      </c>
      <c r="AA15" s="663"/>
      <c r="AB15" s="663"/>
      <c r="AC15" s="663"/>
      <c r="AD15" s="664" t="s">
        <v>132</v>
      </c>
      <c r="AE15" s="664"/>
      <c r="AF15" s="664"/>
      <c r="AG15" s="664"/>
      <c r="AH15" s="664"/>
      <c r="AI15" s="664"/>
      <c r="AJ15" s="664"/>
      <c r="AK15" s="664"/>
      <c r="AL15" s="624" t="s">
        <v>132</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194920</v>
      </c>
      <c r="BH15" s="622"/>
      <c r="BI15" s="622"/>
      <c r="BJ15" s="622"/>
      <c r="BK15" s="622"/>
      <c r="BL15" s="622"/>
      <c r="BM15" s="622"/>
      <c r="BN15" s="623"/>
      <c r="BO15" s="663">
        <v>5.7</v>
      </c>
      <c r="BP15" s="663"/>
      <c r="BQ15" s="663"/>
      <c r="BR15" s="663"/>
      <c r="BS15" s="664" t="s">
        <v>132</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1384700</v>
      </c>
      <c r="CS15" s="622"/>
      <c r="CT15" s="622"/>
      <c r="CU15" s="622"/>
      <c r="CV15" s="622"/>
      <c r="CW15" s="622"/>
      <c r="CX15" s="622"/>
      <c r="CY15" s="623"/>
      <c r="CZ15" s="663">
        <v>7.4</v>
      </c>
      <c r="DA15" s="663"/>
      <c r="DB15" s="663"/>
      <c r="DC15" s="663"/>
      <c r="DD15" s="627">
        <v>180382</v>
      </c>
      <c r="DE15" s="622"/>
      <c r="DF15" s="622"/>
      <c r="DG15" s="622"/>
      <c r="DH15" s="622"/>
      <c r="DI15" s="622"/>
      <c r="DJ15" s="622"/>
      <c r="DK15" s="622"/>
      <c r="DL15" s="622"/>
      <c r="DM15" s="622"/>
      <c r="DN15" s="622"/>
      <c r="DO15" s="622"/>
      <c r="DP15" s="623"/>
      <c r="DQ15" s="627">
        <v>998874</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22949</v>
      </c>
      <c r="S16" s="622"/>
      <c r="T16" s="622"/>
      <c r="U16" s="622"/>
      <c r="V16" s="622"/>
      <c r="W16" s="622"/>
      <c r="X16" s="622"/>
      <c r="Y16" s="623"/>
      <c r="Z16" s="663">
        <v>0.1</v>
      </c>
      <c r="AA16" s="663"/>
      <c r="AB16" s="663"/>
      <c r="AC16" s="663"/>
      <c r="AD16" s="664">
        <v>22949</v>
      </c>
      <c r="AE16" s="664"/>
      <c r="AF16" s="664"/>
      <c r="AG16" s="664"/>
      <c r="AH16" s="664"/>
      <c r="AI16" s="664"/>
      <c r="AJ16" s="664"/>
      <c r="AK16" s="664"/>
      <c r="AL16" s="624">
        <v>0.2</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63" t="s">
        <v>246</v>
      </c>
      <c r="BP16" s="663"/>
      <c r="BQ16" s="663"/>
      <c r="BR16" s="663"/>
      <c r="BS16" s="664" t="s">
        <v>132</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63" t="s">
        <v>132</v>
      </c>
      <c r="DA16" s="663"/>
      <c r="DB16" s="663"/>
      <c r="DC16" s="663"/>
      <c r="DD16" s="627" t="s">
        <v>140</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44184</v>
      </c>
      <c r="S17" s="622"/>
      <c r="T17" s="622"/>
      <c r="U17" s="622"/>
      <c r="V17" s="622"/>
      <c r="W17" s="622"/>
      <c r="X17" s="622"/>
      <c r="Y17" s="623"/>
      <c r="Z17" s="663">
        <v>0.2</v>
      </c>
      <c r="AA17" s="663"/>
      <c r="AB17" s="663"/>
      <c r="AC17" s="663"/>
      <c r="AD17" s="664">
        <v>44184</v>
      </c>
      <c r="AE17" s="664"/>
      <c r="AF17" s="664"/>
      <c r="AG17" s="664"/>
      <c r="AH17" s="664"/>
      <c r="AI17" s="664"/>
      <c r="AJ17" s="664"/>
      <c r="AK17" s="664"/>
      <c r="AL17" s="624">
        <v>0.4</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246</v>
      </c>
      <c r="BP17" s="663"/>
      <c r="BQ17" s="663"/>
      <c r="BR17" s="663"/>
      <c r="BS17" s="664" t="s">
        <v>132</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3082046</v>
      </c>
      <c r="CS17" s="622"/>
      <c r="CT17" s="622"/>
      <c r="CU17" s="622"/>
      <c r="CV17" s="622"/>
      <c r="CW17" s="622"/>
      <c r="CX17" s="622"/>
      <c r="CY17" s="623"/>
      <c r="CZ17" s="663">
        <v>16.5</v>
      </c>
      <c r="DA17" s="663"/>
      <c r="DB17" s="663"/>
      <c r="DC17" s="663"/>
      <c r="DD17" s="627" t="s">
        <v>132</v>
      </c>
      <c r="DE17" s="622"/>
      <c r="DF17" s="622"/>
      <c r="DG17" s="622"/>
      <c r="DH17" s="622"/>
      <c r="DI17" s="622"/>
      <c r="DJ17" s="622"/>
      <c r="DK17" s="622"/>
      <c r="DL17" s="622"/>
      <c r="DM17" s="622"/>
      <c r="DN17" s="622"/>
      <c r="DO17" s="622"/>
      <c r="DP17" s="623"/>
      <c r="DQ17" s="627">
        <v>3047813</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39911</v>
      </c>
      <c r="S18" s="622"/>
      <c r="T18" s="622"/>
      <c r="U18" s="622"/>
      <c r="V18" s="622"/>
      <c r="W18" s="622"/>
      <c r="X18" s="622"/>
      <c r="Y18" s="623"/>
      <c r="Z18" s="663">
        <v>0.2</v>
      </c>
      <c r="AA18" s="663"/>
      <c r="AB18" s="663"/>
      <c r="AC18" s="663"/>
      <c r="AD18" s="664">
        <v>39911</v>
      </c>
      <c r="AE18" s="664"/>
      <c r="AF18" s="664"/>
      <c r="AG18" s="664"/>
      <c r="AH18" s="664"/>
      <c r="AI18" s="664"/>
      <c r="AJ18" s="664"/>
      <c r="AK18" s="664"/>
      <c r="AL18" s="624">
        <v>0.4</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140</v>
      </c>
      <c r="BP18" s="663"/>
      <c r="BQ18" s="663"/>
      <c r="BR18" s="663"/>
      <c r="BS18" s="664" t="s">
        <v>132</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140</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62"/>
    </row>
    <row r="19" spans="2:133" ht="11.25" customHeight="1" x14ac:dyDescent="0.15">
      <c r="B19" s="618" t="s">
        <v>272</v>
      </c>
      <c r="C19" s="619"/>
      <c r="D19" s="619"/>
      <c r="E19" s="619"/>
      <c r="F19" s="619"/>
      <c r="G19" s="619"/>
      <c r="H19" s="619"/>
      <c r="I19" s="619"/>
      <c r="J19" s="619"/>
      <c r="K19" s="619"/>
      <c r="L19" s="619"/>
      <c r="M19" s="619"/>
      <c r="N19" s="619"/>
      <c r="O19" s="619"/>
      <c r="P19" s="619"/>
      <c r="Q19" s="620"/>
      <c r="R19" s="621">
        <v>12001</v>
      </c>
      <c r="S19" s="622"/>
      <c r="T19" s="622"/>
      <c r="U19" s="622"/>
      <c r="V19" s="622"/>
      <c r="W19" s="622"/>
      <c r="X19" s="622"/>
      <c r="Y19" s="623"/>
      <c r="Z19" s="663">
        <v>0.1</v>
      </c>
      <c r="AA19" s="663"/>
      <c r="AB19" s="663"/>
      <c r="AC19" s="663"/>
      <c r="AD19" s="664">
        <v>12001</v>
      </c>
      <c r="AE19" s="664"/>
      <c r="AF19" s="664"/>
      <c r="AG19" s="664"/>
      <c r="AH19" s="664"/>
      <c r="AI19" s="664"/>
      <c r="AJ19" s="664"/>
      <c r="AK19" s="664"/>
      <c r="AL19" s="624">
        <v>0.1</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v>123185</v>
      </c>
      <c r="BH19" s="622"/>
      <c r="BI19" s="622"/>
      <c r="BJ19" s="622"/>
      <c r="BK19" s="622"/>
      <c r="BL19" s="622"/>
      <c r="BM19" s="622"/>
      <c r="BN19" s="623"/>
      <c r="BO19" s="663">
        <v>3.6</v>
      </c>
      <c r="BP19" s="663"/>
      <c r="BQ19" s="663"/>
      <c r="BR19" s="663"/>
      <c r="BS19" s="664" t="s">
        <v>140</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63" t="s">
        <v>140</v>
      </c>
      <c r="DA19" s="663"/>
      <c r="DB19" s="663"/>
      <c r="DC19" s="663"/>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62"/>
    </row>
    <row r="20" spans="2:133" ht="11.25" customHeight="1" x14ac:dyDescent="0.15">
      <c r="B20" s="688" t="s">
        <v>275</v>
      </c>
      <c r="C20" s="689"/>
      <c r="D20" s="689"/>
      <c r="E20" s="689"/>
      <c r="F20" s="689"/>
      <c r="G20" s="689"/>
      <c r="H20" s="689"/>
      <c r="I20" s="689"/>
      <c r="J20" s="689"/>
      <c r="K20" s="689"/>
      <c r="L20" s="689"/>
      <c r="M20" s="689"/>
      <c r="N20" s="689"/>
      <c r="O20" s="689"/>
      <c r="P20" s="689"/>
      <c r="Q20" s="690"/>
      <c r="R20" s="621">
        <v>27910</v>
      </c>
      <c r="S20" s="622"/>
      <c r="T20" s="622"/>
      <c r="U20" s="622"/>
      <c r="V20" s="622"/>
      <c r="W20" s="622"/>
      <c r="X20" s="622"/>
      <c r="Y20" s="623"/>
      <c r="Z20" s="663">
        <v>0.1</v>
      </c>
      <c r="AA20" s="663"/>
      <c r="AB20" s="663"/>
      <c r="AC20" s="663"/>
      <c r="AD20" s="664">
        <v>27910</v>
      </c>
      <c r="AE20" s="664"/>
      <c r="AF20" s="664"/>
      <c r="AG20" s="664"/>
      <c r="AH20" s="664"/>
      <c r="AI20" s="664"/>
      <c r="AJ20" s="664"/>
      <c r="AK20" s="664"/>
      <c r="AL20" s="624">
        <v>0.3</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v>123185</v>
      </c>
      <c r="BH20" s="622"/>
      <c r="BI20" s="622"/>
      <c r="BJ20" s="622"/>
      <c r="BK20" s="622"/>
      <c r="BL20" s="622"/>
      <c r="BM20" s="622"/>
      <c r="BN20" s="623"/>
      <c r="BO20" s="663">
        <v>3.6</v>
      </c>
      <c r="BP20" s="663"/>
      <c r="BQ20" s="663"/>
      <c r="BR20" s="663"/>
      <c r="BS20" s="664" t="s">
        <v>132</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18667099</v>
      </c>
      <c r="CS20" s="622"/>
      <c r="CT20" s="622"/>
      <c r="CU20" s="622"/>
      <c r="CV20" s="622"/>
      <c r="CW20" s="622"/>
      <c r="CX20" s="622"/>
      <c r="CY20" s="623"/>
      <c r="CZ20" s="663">
        <v>100</v>
      </c>
      <c r="DA20" s="663"/>
      <c r="DB20" s="663"/>
      <c r="DC20" s="663"/>
      <c r="DD20" s="627">
        <v>1051860</v>
      </c>
      <c r="DE20" s="622"/>
      <c r="DF20" s="622"/>
      <c r="DG20" s="622"/>
      <c r="DH20" s="622"/>
      <c r="DI20" s="622"/>
      <c r="DJ20" s="622"/>
      <c r="DK20" s="622"/>
      <c r="DL20" s="622"/>
      <c r="DM20" s="622"/>
      <c r="DN20" s="622"/>
      <c r="DO20" s="622"/>
      <c r="DP20" s="623"/>
      <c r="DQ20" s="627">
        <v>12778627</v>
      </c>
      <c r="DR20" s="622"/>
      <c r="DS20" s="622"/>
      <c r="DT20" s="622"/>
      <c r="DU20" s="622"/>
      <c r="DV20" s="622"/>
      <c r="DW20" s="622"/>
      <c r="DX20" s="622"/>
      <c r="DY20" s="622"/>
      <c r="DZ20" s="622"/>
      <c r="EA20" s="622"/>
      <c r="EB20" s="622"/>
      <c r="EC20" s="662"/>
    </row>
    <row r="21" spans="2:133" ht="11.25" customHeight="1" x14ac:dyDescent="0.15">
      <c r="B21" s="618" t="s">
        <v>278</v>
      </c>
      <c r="C21" s="619"/>
      <c r="D21" s="619"/>
      <c r="E21" s="619"/>
      <c r="F21" s="619"/>
      <c r="G21" s="619"/>
      <c r="H21" s="619"/>
      <c r="I21" s="619"/>
      <c r="J21" s="619"/>
      <c r="K21" s="619"/>
      <c r="L21" s="619"/>
      <c r="M21" s="619"/>
      <c r="N21" s="619"/>
      <c r="O21" s="619"/>
      <c r="P21" s="619"/>
      <c r="Q21" s="620"/>
      <c r="R21" s="621">
        <v>7869669</v>
      </c>
      <c r="S21" s="622"/>
      <c r="T21" s="622"/>
      <c r="U21" s="622"/>
      <c r="V21" s="622"/>
      <c r="W21" s="622"/>
      <c r="X21" s="622"/>
      <c r="Y21" s="623"/>
      <c r="Z21" s="663">
        <v>40.5</v>
      </c>
      <c r="AA21" s="663"/>
      <c r="AB21" s="663"/>
      <c r="AC21" s="663"/>
      <c r="AD21" s="664">
        <v>6598211</v>
      </c>
      <c r="AE21" s="664"/>
      <c r="AF21" s="664"/>
      <c r="AG21" s="664"/>
      <c r="AH21" s="664"/>
      <c r="AI21" s="664"/>
      <c r="AJ21" s="664"/>
      <c r="AK21" s="664"/>
      <c r="AL21" s="624">
        <v>59.9</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t="s">
        <v>140</v>
      </c>
      <c r="BH21" s="622"/>
      <c r="BI21" s="622"/>
      <c r="BJ21" s="622"/>
      <c r="BK21" s="622"/>
      <c r="BL21" s="622"/>
      <c r="BM21" s="622"/>
      <c r="BN21" s="623"/>
      <c r="BO21" s="663" t="s">
        <v>246</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280</v>
      </c>
      <c r="C22" s="619"/>
      <c r="D22" s="619"/>
      <c r="E22" s="619"/>
      <c r="F22" s="619"/>
      <c r="G22" s="619"/>
      <c r="H22" s="619"/>
      <c r="I22" s="619"/>
      <c r="J22" s="619"/>
      <c r="K22" s="619"/>
      <c r="L22" s="619"/>
      <c r="M22" s="619"/>
      <c r="N22" s="619"/>
      <c r="O22" s="619"/>
      <c r="P22" s="619"/>
      <c r="Q22" s="620"/>
      <c r="R22" s="621">
        <v>6598211</v>
      </c>
      <c r="S22" s="622"/>
      <c r="T22" s="622"/>
      <c r="U22" s="622"/>
      <c r="V22" s="622"/>
      <c r="W22" s="622"/>
      <c r="X22" s="622"/>
      <c r="Y22" s="623"/>
      <c r="Z22" s="663">
        <v>34</v>
      </c>
      <c r="AA22" s="663"/>
      <c r="AB22" s="663"/>
      <c r="AC22" s="663"/>
      <c r="AD22" s="664">
        <v>6598211</v>
      </c>
      <c r="AE22" s="664"/>
      <c r="AF22" s="664"/>
      <c r="AG22" s="664"/>
      <c r="AH22" s="664"/>
      <c r="AI22" s="664"/>
      <c r="AJ22" s="664"/>
      <c r="AK22" s="664"/>
      <c r="AL22" s="624">
        <v>59.9</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132</v>
      </c>
      <c r="BP22" s="663"/>
      <c r="BQ22" s="663"/>
      <c r="BR22" s="663"/>
      <c r="BS22" s="664" t="s">
        <v>132</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1271458</v>
      </c>
      <c r="S23" s="622"/>
      <c r="T23" s="622"/>
      <c r="U23" s="622"/>
      <c r="V23" s="622"/>
      <c r="W23" s="622"/>
      <c r="X23" s="622"/>
      <c r="Y23" s="623"/>
      <c r="Z23" s="663">
        <v>6.5</v>
      </c>
      <c r="AA23" s="663"/>
      <c r="AB23" s="663"/>
      <c r="AC23" s="663"/>
      <c r="AD23" s="664" t="s">
        <v>132</v>
      </c>
      <c r="AE23" s="664"/>
      <c r="AF23" s="664"/>
      <c r="AG23" s="664"/>
      <c r="AH23" s="664"/>
      <c r="AI23" s="664"/>
      <c r="AJ23" s="664"/>
      <c r="AK23" s="664"/>
      <c r="AL23" s="624" t="s">
        <v>140</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v>123185</v>
      </c>
      <c r="BH23" s="622"/>
      <c r="BI23" s="622"/>
      <c r="BJ23" s="622"/>
      <c r="BK23" s="622"/>
      <c r="BL23" s="622"/>
      <c r="BM23" s="622"/>
      <c r="BN23" s="623"/>
      <c r="BO23" s="663">
        <v>3.6</v>
      </c>
      <c r="BP23" s="663"/>
      <c r="BQ23" s="663"/>
      <c r="BR23" s="663"/>
      <c r="BS23" s="664" t="s">
        <v>132</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132</v>
      </c>
      <c r="AA24" s="663"/>
      <c r="AB24" s="663"/>
      <c r="AC24" s="663"/>
      <c r="AD24" s="664" t="s">
        <v>132</v>
      </c>
      <c r="AE24" s="664"/>
      <c r="AF24" s="664"/>
      <c r="AG24" s="664"/>
      <c r="AH24" s="664"/>
      <c r="AI24" s="664"/>
      <c r="AJ24" s="664"/>
      <c r="AK24" s="664"/>
      <c r="AL24" s="624" t="s">
        <v>132</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63" t="s">
        <v>132</v>
      </c>
      <c r="BP24" s="663"/>
      <c r="BQ24" s="663"/>
      <c r="BR24" s="663"/>
      <c r="BS24" s="664" t="s">
        <v>246</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9545076</v>
      </c>
      <c r="CS24" s="674"/>
      <c r="CT24" s="674"/>
      <c r="CU24" s="674"/>
      <c r="CV24" s="674"/>
      <c r="CW24" s="674"/>
      <c r="CX24" s="674"/>
      <c r="CY24" s="702"/>
      <c r="CZ24" s="703">
        <v>51.1</v>
      </c>
      <c r="DA24" s="686"/>
      <c r="DB24" s="686"/>
      <c r="DC24" s="705"/>
      <c r="DD24" s="701">
        <v>6860529</v>
      </c>
      <c r="DE24" s="674"/>
      <c r="DF24" s="674"/>
      <c r="DG24" s="674"/>
      <c r="DH24" s="674"/>
      <c r="DI24" s="674"/>
      <c r="DJ24" s="674"/>
      <c r="DK24" s="702"/>
      <c r="DL24" s="701">
        <v>6330011</v>
      </c>
      <c r="DM24" s="674"/>
      <c r="DN24" s="674"/>
      <c r="DO24" s="674"/>
      <c r="DP24" s="674"/>
      <c r="DQ24" s="674"/>
      <c r="DR24" s="674"/>
      <c r="DS24" s="674"/>
      <c r="DT24" s="674"/>
      <c r="DU24" s="674"/>
      <c r="DV24" s="702"/>
      <c r="DW24" s="703">
        <v>56.8</v>
      </c>
      <c r="DX24" s="686"/>
      <c r="DY24" s="686"/>
      <c r="DZ24" s="686"/>
      <c r="EA24" s="686"/>
      <c r="EB24" s="686"/>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12334432</v>
      </c>
      <c r="S25" s="622"/>
      <c r="T25" s="622"/>
      <c r="U25" s="622"/>
      <c r="V25" s="622"/>
      <c r="W25" s="622"/>
      <c r="X25" s="622"/>
      <c r="Y25" s="623"/>
      <c r="Z25" s="663">
        <v>63.5</v>
      </c>
      <c r="AA25" s="663"/>
      <c r="AB25" s="663"/>
      <c r="AC25" s="663"/>
      <c r="AD25" s="664">
        <v>10939789</v>
      </c>
      <c r="AE25" s="664"/>
      <c r="AF25" s="664"/>
      <c r="AG25" s="664"/>
      <c r="AH25" s="664"/>
      <c r="AI25" s="664"/>
      <c r="AJ25" s="664"/>
      <c r="AK25" s="664"/>
      <c r="AL25" s="624">
        <v>99.4</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132</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3247242</v>
      </c>
      <c r="CS25" s="634"/>
      <c r="CT25" s="634"/>
      <c r="CU25" s="634"/>
      <c r="CV25" s="634"/>
      <c r="CW25" s="634"/>
      <c r="CX25" s="634"/>
      <c r="CY25" s="635"/>
      <c r="CZ25" s="624">
        <v>17.399999999999999</v>
      </c>
      <c r="DA25" s="636"/>
      <c r="DB25" s="636"/>
      <c r="DC25" s="637"/>
      <c r="DD25" s="627">
        <v>2999553</v>
      </c>
      <c r="DE25" s="634"/>
      <c r="DF25" s="634"/>
      <c r="DG25" s="634"/>
      <c r="DH25" s="634"/>
      <c r="DI25" s="634"/>
      <c r="DJ25" s="634"/>
      <c r="DK25" s="635"/>
      <c r="DL25" s="627">
        <v>2628172</v>
      </c>
      <c r="DM25" s="634"/>
      <c r="DN25" s="634"/>
      <c r="DO25" s="634"/>
      <c r="DP25" s="634"/>
      <c r="DQ25" s="634"/>
      <c r="DR25" s="634"/>
      <c r="DS25" s="634"/>
      <c r="DT25" s="634"/>
      <c r="DU25" s="634"/>
      <c r="DV25" s="635"/>
      <c r="DW25" s="624">
        <v>23.6</v>
      </c>
      <c r="DX25" s="636"/>
      <c r="DY25" s="636"/>
      <c r="DZ25" s="636"/>
      <c r="EA25" s="636"/>
      <c r="EB25" s="636"/>
      <c r="EC25" s="652"/>
    </row>
    <row r="26" spans="2:133" ht="11.25" customHeight="1" x14ac:dyDescent="0.15">
      <c r="B26" s="618" t="s">
        <v>296</v>
      </c>
      <c r="C26" s="619"/>
      <c r="D26" s="619"/>
      <c r="E26" s="619"/>
      <c r="F26" s="619"/>
      <c r="G26" s="619"/>
      <c r="H26" s="619"/>
      <c r="I26" s="619"/>
      <c r="J26" s="619"/>
      <c r="K26" s="619"/>
      <c r="L26" s="619"/>
      <c r="M26" s="619"/>
      <c r="N26" s="619"/>
      <c r="O26" s="619"/>
      <c r="P26" s="619"/>
      <c r="Q26" s="620"/>
      <c r="R26" s="621">
        <v>3202</v>
      </c>
      <c r="S26" s="622"/>
      <c r="T26" s="622"/>
      <c r="U26" s="622"/>
      <c r="V26" s="622"/>
      <c r="W26" s="622"/>
      <c r="X26" s="622"/>
      <c r="Y26" s="623"/>
      <c r="Z26" s="663">
        <v>0</v>
      </c>
      <c r="AA26" s="663"/>
      <c r="AB26" s="663"/>
      <c r="AC26" s="663"/>
      <c r="AD26" s="664">
        <v>3202</v>
      </c>
      <c r="AE26" s="664"/>
      <c r="AF26" s="664"/>
      <c r="AG26" s="664"/>
      <c r="AH26" s="664"/>
      <c r="AI26" s="664"/>
      <c r="AJ26" s="664"/>
      <c r="AK26" s="664"/>
      <c r="AL26" s="624">
        <v>0</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140</v>
      </c>
      <c r="BP26" s="663"/>
      <c r="BQ26" s="663"/>
      <c r="BR26" s="663"/>
      <c r="BS26" s="664" t="s">
        <v>132</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1959451</v>
      </c>
      <c r="CS26" s="622"/>
      <c r="CT26" s="622"/>
      <c r="CU26" s="622"/>
      <c r="CV26" s="622"/>
      <c r="CW26" s="622"/>
      <c r="CX26" s="622"/>
      <c r="CY26" s="623"/>
      <c r="CZ26" s="624">
        <v>10.5</v>
      </c>
      <c r="DA26" s="636"/>
      <c r="DB26" s="636"/>
      <c r="DC26" s="637"/>
      <c r="DD26" s="627">
        <v>1864740</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52"/>
    </row>
    <row r="27" spans="2:133" ht="11.25" customHeight="1" x14ac:dyDescent="0.15">
      <c r="B27" s="618" t="s">
        <v>299</v>
      </c>
      <c r="C27" s="619"/>
      <c r="D27" s="619"/>
      <c r="E27" s="619"/>
      <c r="F27" s="619"/>
      <c r="G27" s="619"/>
      <c r="H27" s="619"/>
      <c r="I27" s="619"/>
      <c r="J27" s="619"/>
      <c r="K27" s="619"/>
      <c r="L27" s="619"/>
      <c r="M27" s="619"/>
      <c r="N27" s="619"/>
      <c r="O27" s="619"/>
      <c r="P27" s="619"/>
      <c r="Q27" s="620"/>
      <c r="R27" s="621">
        <v>188773</v>
      </c>
      <c r="S27" s="622"/>
      <c r="T27" s="622"/>
      <c r="U27" s="622"/>
      <c r="V27" s="622"/>
      <c r="W27" s="622"/>
      <c r="X27" s="622"/>
      <c r="Y27" s="623"/>
      <c r="Z27" s="663">
        <v>1</v>
      </c>
      <c r="AA27" s="663"/>
      <c r="AB27" s="663"/>
      <c r="AC27" s="663"/>
      <c r="AD27" s="664" t="s">
        <v>132</v>
      </c>
      <c r="AE27" s="664"/>
      <c r="AF27" s="664"/>
      <c r="AG27" s="664"/>
      <c r="AH27" s="664"/>
      <c r="AI27" s="664"/>
      <c r="AJ27" s="664"/>
      <c r="AK27" s="664"/>
      <c r="AL27" s="624" t="s">
        <v>246</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3404498</v>
      </c>
      <c r="BH27" s="622"/>
      <c r="BI27" s="622"/>
      <c r="BJ27" s="622"/>
      <c r="BK27" s="622"/>
      <c r="BL27" s="622"/>
      <c r="BM27" s="622"/>
      <c r="BN27" s="623"/>
      <c r="BO27" s="663">
        <v>100</v>
      </c>
      <c r="BP27" s="663"/>
      <c r="BQ27" s="663"/>
      <c r="BR27" s="663"/>
      <c r="BS27" s="664">
        <v>48602</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3215788</v>
      </c>
      <c r="CS27" s="634"/>
      <c r="CT27" s="634"/>
      <c r="CU27" s="634"/>
      <c r="CV27" s="634"/>
      <c r="CW27" s="634"/>
      <c r="CX27" s="634"/>
      <c r="CY27" s="635"/>
      <c r="CZ27" s="624">
        <v>17.2</v>
      </c>
      <c r="DA27" s="636"/>
      <c r="DB27" s="636"/>
      <c r="DC27" s="637"/>
      <c r="DD27" s="627">
        <v>813163</v>
      </c>
      <c r="DE27" s="634"/>
      <c r="DF27" s="634"/>
      <c r="DG27" s="634"/>
      <c r="DH27" s="634"/>
      <c r="DI27" s="634"/>
      <c r="DJ27" s="634"/>
      <c r="DK27" s="635"/>
      <c r="DL27" s="627">
        <v>791439</v>
      </c>
      <c r="DM27" s="634"/>
      <c r="DN27" s="634"/>
      <c r="DO27" s="634"/>
      <c r="DP27" s="634"/>
      <c r="DQ27" s="634"/>
      <c r="DR27" s="634"/>
      <c r="DS27" s="634"/>
      <c r="DT27" s="634"/>
      <c r="DU27" s="634"/>
      <c r="DV27" s="635"/>
      <c r="DW27" s="624">
        <v>7.1</v>
      </c>
      <c r="DX27" s="636"/>
      <c r="DY27" s="636"/>
      <c r="DZ27" s="636"/>
      <c r="EA27" s="636"/>
      <c r="EB27" s="636"/>
      <c r="EC27" s="652"/>
    </row>
    <row r="28" spans="2:133" ht="11.25" customHeight="1" x14ac:dyDescent="0.15">
      <c r="B28" s="618" t="s">
        <v>302</v>
      </c>
      <c r="C28" s="619"/>
      <c r="D28" s="619"/>
      <c r="E28" s="619"/>
      <c r="F28" s="619"/>
      <c r="G28" s="619"/>
      <c r="H28" s="619"/>
      <c r="I28" s="619"/>
      <c r="J28" s="619"/>
      <c r="K28" s="619"/>
      <c r="L28" s="619"/>
      <c r="M28" s="619"/>
      <c r="N28" s="619"/>
      <c r="O28" s="619"/>
      <c r="P28" s="619"/>
      <c r="Q28" s="620"/>
      <c r="R28" s="621">
        <v>206917</v>
      </c>
      <c r="S28" s="622"/>
      <c r="T28" s="622"/>
      <c r="U28" s="622"/>
      <c r="V28" s="622"/>
      <c r="W28" s="622"/>
      <c r="X28" s="622"/>
      <c r="Y28" s="623"/>
      <c r="Z28" s="663">
        <v>1.1000000000000001</v>
      </c>
      <c r="AA28" s="663"/>
      <c r="AB28" s="663"/>
      <c r="AC28" s="663"/>
      <c r="AD28" s="664">
        <v>39344</v>
      </c>
      <c r="AE28" s="664"/>
      <c r="AF28" s="664"/>
      <c r="AG28" s="664"/>
      <c r="AH28" s="664"/>
      <c r="AI28" s="664"/>
      <c r="AJ28" s="664"/>
      <c r="AK28" s="664"/>
      <c r="AL28" s="624">
        <v>0.4</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3082046</v>
      </c>
      <c r="CS28" s="622"/>
      <c r="CT28" s="622"/>
      <c r="CU28" s="622"/>
      <c r="CV28" s="622"/>
      <c r="CW28" s="622"/>
      <c r="CX28" s="622"/>
      <c r="CY28" s="623"/>
      <c r="CZ28" s="624">
        <v>16.5</v>
      </c>
      <c r="DA28" s="636"/>
      <c r="DB28" s="636"/>
      <c r="DC28" s="637"/>
      <c r="DD28" s="627">
        <v>3047813</v>
      </c>
      <c r="DE28" s="622"/>
      <c r="DF28" s="622"/>
      <c r="DG28" s="622"/>
      <c r="DH28" s="622"/>
      <c r="DI28" s="622"/>
      <c r="DJ28" s="622"/>
      <c r="DK28" s="623"/>
      <c r="DL28" s="627">
        <v>2910400</v>
      </c>
      <c r="DM28" s="622"/>
      <c r="DN28" s="622"/>
      <c r="DO28" s="622"/>
      <c r="DP28" s="622"/>
      <c r="DQ28" s="622"/>
      <c r="DR28" s="622"/>
      <c r="DS28" s="622"/>
      <c r="DT28" s="622"/>
      <c r="DU28" s="622"/>
      <c r="DV28" s="623"/>
      <c r="DW28" s="624">
        <v>26.1</v>
      </c>
      <c r="DX28" s="636"/>
      <c r="DY28" s="636"/>
      <c r="DZ28" s="636"/>
      <c r="EA28" s="636"/>
      <c r="EB28" s="636"/>
      <c r="EC28" s="652"/>
    </row>
    <row r="29" spans="2:133" ht="11.25" customHeight="1" x14ac:dyDescent="0.15">
      <c r="B29" s="618" t="s">
        <v>304</v>
      </c>
      <c r="C29" s="619"/>
      <c r="D29" s="619"/>
      <c r="E29" s="619"/>
      <c r="F29" s="619"/>
      <c r="G29" s="619"/>
      <c r="H29" s="619"/>
      <c r="I29" s="619"/>
      <c r="J29" s="619"/>
      <c r="K29" s="619"/>
      <c r="L29" s="619"/>
      <c r="M29" s="619"/>
      <c r="N29" s="619"/>
      <c r="O29" s="619"/>
      <c r="P29" s="619"/>
      <c r="Q29" s="620"/>
      <c r="R29" s="621">
        <v>67227</v>
      </c>
      <c r="S29" s="622"/>
      <c r="T29" s="622"/>
      <c r="U29" s="622"/>
      <c r="V29" s="622"/>
      <c r="W29" s="622"/>
      <c r="X29" s="622"/>
      <c r="Y29" s="623"/>
      <c r="Z29" s="663">
        <v>0.3</v>
      </c>
      <c r="AA29" s="663"/>
      <c r="AB29" s="663"/>
      <c r="AC29" s="663"/>
      <c r="AD29" s="664">
        <v>772</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306</v>
      </c>
      <c r="CG29" s="619"/>
      <c r="CH29" s="619"/>
      <c r="CI29" s="619"/>
      <c r="CJ29" s="619"/>
      <c r="CK29" s="619"/>
      <c r="CL29" s="619"/>
      <c r="CM29" s="619"/>
      <c r="CN29" s="619"/>
      <c r="CO29" s="619"/>
      <c r="CP29" s="619"/>
      <c r="CQ29" s="620"/>
      <c r="CR29" s="621">
        <v>3082039</v>
      </c>
      <c r="CS29" s="634"/>
      <c r="CT29" s="634"/>
      <c r="CU29" s="634"/>
      <c r="CV29" s="634"/>
      <c r="CW29" s="634"/>
      <c r="CX29" s="634"/>
      <c r="CY29" s="635"/>
      <c r="CZ29" s="624">
        <v>16.5</v>
      </c>
      <c r="DA29" s="636"/>
      <c r="DB29" s="636"/>
      <c r="DC29" s="637"/>
      <c r="DD29" s="627">
        <v>3047806</v>
      </c>
      <c r="DE29" s="634"/>
      <c r="DF29" s="634"/>
      <c r="DG29" s="634"/>
      <c r="DH29" s="634"/>
      <c r="DI29" s="634"/>
      <c r="DJ29" s="634"/>
      <c r="DK29" s="635"/>
      <c r="DL29" s="627">
        <v>2910393</v>
      </c>
      <c r="DM29" s="634"/>
      <c r="DN29" s="634"/>
      <c r="DO29" s="634"/>
      <c r="DP29" s="634"/>
      <c r="DQ29" s="634"/>
      <c r="DR29" s="634"/>
      <c r="DS29" s="634"/>
      <c r="DT29" s="634"/>
      <c r="DU29" s="634"/>
      <c r="DV29" s="635"/>
      <c r="DW29" s="624">
        <v>26.1</v>
      </c>
      <c r="DX29" s="636"/>
      <c r="DY29" s="636"/>
      <c r="DZ29" s="636"/>
      <c r="EA29" s="636"/>
      <c r="EB29" s="636"/>
      <c r="EC29" s="652"/>
    </row>
    <row r="30" spans="2:133" ht="11.25" customHeight="1" x14ac:dyDescent="0.15">
      <c r="B30" s="618" t="s">
        <v>307</v>
      </c>
      <c r="C30" s="619"/>
      <c r="D30" s="619"/>
      <c r="E30" s="619"/>
      <c r="F30" s="619"/>
      <c r="G30" s="619"/>
      <c r="H30" s="619"/>
      <c r="I30" s="619"/>
      <c r="J30" s="619"/>
      <c r="K30" s="619"/>
      <c r="L30" s="619"/>
      <c r="M30" s="619"/>
      <c r="N30" s="619"/>
      <c r="O30" s="619"/>
      <c r="P30" s="619"/>
      <c r="Q30" s="620"/>
      <c r="R30" s="621">
        <v>3115142</v>
      </c>
      <c r="S30" s="622"/>
      <c r="T30" s="622"/>
      <c r="U30" s="622"/>
      <c r="V30" s="622"/>
      <c r="W30" s="622"/>
      <c r="X30" s="622"/>
      <c r="Y30" s="623"/>
      <c r="Z30" s="663">
        <v>16</v>
      </c>
      <c r="AA30" s="663"/>
      <c r="AB30" s="663"/>
      <c r="AC30" s="663"/>
      <c r="AD30" s="664" t="s">
        <v>132</v>
      </c>
      <c r="AE30" s="664"/>
      <c r="AF30" s="664"/>
      <c r="AG30" s="664"/>
      <c r="AH30" s="664"/>
      <c r="AI30" s="664"/>
      <c r="AJ30" s="664"/>
      <c r="AK30" s="664"/>
      <c r="AL30" s="624" t="s">
        <v>132</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6"/>
      <c r="BI30" s="696"/>
      <c r="BJ30" s="696"/>
      <c r="BK30" s="696"/>
      <c r="BL30" s="696"/>
      <c r="BM30" s="696"/>
      <c r="BN30" s="696"/>
      <c r="BO30" s="696"/>
      <c r="BP30" s="696"/>
      <c r="BQ30" s="697"/>
      <c r="BR30" s="679"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3024337</v>
      </c>
      <c r="CS30" s="622"/>
      <c r="CT30" s="622"/>
      <c r="CU30" s="622"/>
      <c r="CV30" s="622"/>
      <c r="CW30" s="622"/>
      <c r="CX30" s="622"/>
      <c r="CY30" s="623"/>
      <c r="CZ30" s="624">
        <v>16.2</v>
      </c>
      <c r="DA30" s="636"/>
      <c r="DB30" s="636"/>
      <c r="DC30" s="637"/>
      <c r="DD30" s="627">
        <v>2990826</v>
      </c>
      <c r="DE30" s="622"/>
      <c r="DF30" s="622"/>
      <c r="DG30" s="622"/>
      <c r="DH30" s="622"/>
      <c r="DI30" s="622"/>
      <c r="DJ30" s="622"/>
      <c r="DK30" s="623"/>
      <c r="DL30" s="627">
        <v>2853413</v>
      </c>
      <c r="DM30" s="622"/>
      <c r="DN30" s="622"/>
      <c r="DO30" s="622"/>
      <c r="DP30" s="622"/>
      <c r="DQ30" s="622"/>
      <c r="DR30" s="622"/>
      <c r="DS30" s="622"/>
      <c r="DT30" s="622"/>
      <c r="DU30" s="622"/>
      <c r="DV30" s="623"/>
      <c r="DW30" s="624">
        <v>25.6</v>
      </c>
      <c r="DX30" s="636"/>
      <c r="DY30" s="636"/>
      <c r="DZ30" s="636"/>
      <c r="EA30" s="636"/>
      <c r="EB30" s="636"/>
      <c r="EC30" s="652"/>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63" t="s">
        <v>246</v>
      </c>
      <c r="AA31" s="663"/>
      <c r="AB31" s="663"/>
      <c r="AC31" s="663"/>
      <c r="AD31" s="664" t="s">
        <v>140</v>
      </c>
      <c r="AE31" s="664"/>
      <c r="AF31" s="664"/>
      <c r="AG31" s="664"/>
      <c r="AH31" s="664"/>
      <c r="AI31" s="664"/>
      <c r="AJ31" s="664"/>
      <c r="AK31" s="664"/>
      <c r="AL31" s="624" t="s">
        <v>132</v>
      </c>
      <c r="AM31" s="625"/>
      <c r="AN31" s="625"/>
      <c r="AO31" s="665"/>
      <c r="AP31" s="691" t="s">
        <v>312</v>
      </c>
      <c r="AQ31" s="692"/>
      <c r="AR31" s="692"/>
      <c r="AS31" s="692"/>
      <c r="AT31" s="693" t="s">
        <v>313</v>
      </c>
      <c r="AU31" s="218"/>
      <c r="AV31" s="218"/>
      <c r="AW31" s="218"/>
      <c r="AX31" s="676" t="s">
        <v>189</v>
      </c>
      <c r="AY31" s="677"/>
      <c r="AZ31" s="677"/>
      <c r="BA31" s="677"/>
      <c r="BB31" s="677"/>
      <c r="BC31" s="677"/>
      <c r="BD31" s="677"/>
      <c r="BE31" s="677"/>
      <c r="BF31" s="678"/>
      <c r="BG31" s="684">
        <v>99.7</v>
      </c>
      <c r="BH31" s="685"/>
      <c r="BI31" s="685"/>
      <c r="BJ31" s="685"/>
      <c r="BK31" s="685"/>
      <c r="BL31" s="685"/>
      <c r="BM31" s="686">
        <v>99.3</v>
      </c>
      <c r="BN31" s="685"/>
      <c r="BO31" s="685"/>
      <c r="BP31" s="685"/>
      <c r="BQ31" s="687"/>
      <c r="BR31" s="684">
        <v>99.7</v>
      </c>
      <c r="BS31" s="685"/>
      <c r="BT31" s="685"/>
      <c r="BU31" s="685"/>
      <c r="BV31" s="685"/>
      <c r="BW31" s="685"/>
      <c r="BX31" s="686">
        <v>99.3</v>
      </c>
      <c r="BY31" s="685"/>
      <c r="BZ31" s="685"/>
      <c r="CA31" s="685"/>
      <c r="CB31" s="687"/>
      <c r="CD31" s="642"/>
      <c r="CE31" s="643"/>
      <c r="CF31" s="618" t="s">
        <v>314</v>
      </c>
      <c r="CG31" s="619"/>
      <c r="CH31" s="619"/>
      <c r="CI31" s="619"/>
      <c r="CJ31" s="619"/>
      <c r="CK31" s="619"/>
      <c r="CL31" s="619"/>
      <c r="CM31" s="619"/>
      <c r="CN31" s="619"/>
      <c r="CO31" s="619"/>
      <c r="CP31" s="619"/>
      <c r="CQ31" s="620"/>
      <c r="CR31" s="621">
        <v>57702</v>
      </c>
      <c r="CS31" s="634"/>
      <c r="CT31" s="634"/>
      <c r="CU31" s="634"/>
      <c r="CV31" s="634"/>
      <c r="CW31" s="634"/>
      <c r="CX31" s="634"/>
      <c r="CY31" s="635"/>
      <c r="CZ31" s="624">
        <v>0.3</v>
      </c>
      <c r="DA31" s="636"/>
      <c r="DB31" s="636"/>
      <c r="DC31" s="637"/>
      <c r="DD31" s="627">
        <v>56980</v>
      </c>
      <c r="DE31" s="634"/>
      <c r="DF31" s="634"/>
      <c r="DG31" s="634"/>
      <c r="DH31" s="634"/>
      <c r="DI31" s="634"/>
      <c r="DJ31" s="634"/>
      <c r="DK31" s="635"/>
      <c r="DL31" s="627">
        <v>56980</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315</v>
      </c>
      <c r="C32" s="619"/>
      <c r="D32" s="619"/>
      <c r="E32" s="619"/>
      <c r="F32" s="619"/>
      <c r="G32" s="619"/>
      <c r="H32" s="619"/>
      <c r="I32" s="619"/>
      <c r="J32" s="619"/>
      <c r="K32" s="619"/>
      <c r="L32" s="619"/>
      <c r="M32" s="619"/>
      <c r="N32" s="619"/>
      <c r="O32" s="619"/>
      <c r="P32" s="619"/>
      <c r="Q32" s="620"/>
      <c r="R32" s="621">
        <v>1343132</v>
      </c>
      <c r="S32" s="622"/>
      <c r="T32" s="622"/>
      <c r="U32" s="622"/>
      <c r="V32" s="622"/>
      <c r="W32" s="622"/>
      <c r="X32" s="622"/>
      <c r="Y32" s="623"/>
      <c r="Z32" s="663">
        <v>6.9</v>
      </c>
      <c r="AA32" s="663"/>
      <c r="AB32" s="663"/>
      <c r="AC32" s="663"/>
      <c r="AD32" s="664" t="s">
        <v>140</v>
      </c>
      <c r="AE32" s="664"/>
      <c r="AF32" s="664"/>
      <c r="AG32" s="664"/>
      <c r="AH32" s="664"/>
      <c r="AI32" s="664"/>
      <c r="AJ32" s="664"/>
      <c r="AK32" s="664"/>
      <c r="AL32" s="624" t="s">
        <v>132</v>
      </c>
      <c r="AM32" s="625"/>
      <c r="AN32" s="625"/>
      <c r="AO32" s="665"/>
      <c r="AP32" s="666"/>
      <c r="AQ32" s="667"/>
      <c r="AR32" s="667"/>
      <c r="AS32" s="667"/>
      <c r="AT32" s="694"/>
      <c r="AU32" s="214" t="s">
        <v>316</v>
      </c>
      <c r="AX32" s="618" t="s">
        <v>317</v>
      </c>
      <c r="AY32" s="619"/>
      <c r="AZ32" s="619"/>
      <c r="BA32" s="619"/>
      <c r="BB32" s="619"/>
      <c r="BC32" s="619"/>
      <c r="BD32" s="619"/>
      <c r="BE32" s="619"/>
      <c r="BF32" s="620"/>
      <c r="BG32" s="683">
        <v>99.7</v>
      </c>
      <c r="BH32" s="634"/>
      <c r="BI32" s="634"/>
      <c r="BJ32" s="634"/>
      <c r="BK32" s="634"/>
      <c r="BL32" s="634"/>
      <c r="BM32" s="625">
        <v>99.4</v>
      </c>
      <c r="BN32" s="634"/>
      <c r="BO32" s="634"/>
      <c r="BP32" s="634"/>
      <c r="BQ32" s="661"/>
      <c r="BR32" s="683">
        <v>99.7</v>
      </c>
      <c r="BS32" s="634"/>
      <c r="BT32" s="634"/>
      <c r="BU32" s="634"/>
      <c r="BV32" s="634"/>
      <c r="BW32" s="634"/>
      <c r="BX32" s="625">
        <v>99.3</v>
      </c>
      <c r="BY32" s="634"/>
      <c r="BZ32" s="634"/>
      <c r="CA32" s="634"/>
      <c r="CB32" s="661"/>
      <c r="CD32" s="644"/>
      <c r="CE32" s="645"/>
      <c r="CF32" s="618" t="s">
        <v>318</v>
      </c>
      <c r="CG32" s="619"/>
      <c r="CH32" s="619"/>
      <c r="CI32" s="619"/>
      <c r="CJ32" s="619"/>
      <c r="CK32" s="619"/>
      <c r="CL32" s="619"/>
      <c r="CM32" s="619"/>
      <c r="CN32" s="619"/>
      <c r="CO32" s="619"/>
      <c r="CP32" s="619"/>
      <c r="CQ32" s="620"/>
      <c r="CR32" s="621">
        <v>7</v>
      </c>
      <c r="CS32" s="622"/>
      <c r="CT32" s="622"/>
      <c r="CU32" s="622"/>
      <c r="CV32" s="622"/>
      <c r="CW32" s="622"/>
      <c r="CX32" s="622"/>
      <c r="CY32" s="623"/>
      <c r="CZ32" s="624">
        <v>0</v>
      </c>
      <c r="DA32" s="636"/>
      <c r="DB32" s="636"/>
      <c r="DC32" s="637"/>
      <c r="DD32" s="627">
        <v>7</v>
      </c>
      <c r="DE32" s="622"/>
      <c r="DF32" s="622"/>
      <c r="DG32" s="622"/>
      <c r="DH32" s="622"/>
      <c r="DI32" s="622"/>
      <c r="DJ32" s="622"/>
      <c r="DK32" s="623"/>
      <c r="DL32" s="627">
        <v>7</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319</v>
      </c>
      <c r="C33" s="619"/>
      <c r="D33" s="619"/>
      <c r="E33" s="619"/>
      <c r="F33" s="619"/>
      <c r="G33" s="619"/>
      <c r="H33" s="619"/>
      <c r="I33" s="619"/>
      <c r="J33" s="619"/>
      <c r="K33" s="619"/>
      <c r="L33" s="619"/>
      <c r="M33" s="619"/>
      <c r="N33" s="619"/>
      <c r="O33" s="619"/>
      <c r="P33" s="619"/>
      <c r="Q33" s="620"/>
      <c r="R33" s="621">
        <v>9042</v>
      </c>
      <c r="S33" s="622"/>
      <c r="T33" s="622"/>
      <c r="U33" s="622"/>
      <c r="V33" s="622"/>
      <c r="W33" s="622"/>
      <c r="X33" s="622"/>
      <c r="Y33" s="623"/>
      <c r="Z33" s="663">
        <v>0</v>
      </c>
      <c r="AA33" s="663"/>
      <c r="AB33" s="663"/>
      <c r="AC33" s="663"/>
      <c r="AD33" s="664">
        <v>7910</v>
      </c>
      <c r="AE33" s="664"/>
      <c r="AF33" s="664"/>
      <c r="AG33" s="664"/>
      <c r="AH33" s="664"/>
      <c r="AI33" s="664"/>
      <c r="AJ33" s="664"/>
      <c r="AK33" s="664"/>
      <c r="AL33" s="624">
        <v>0.1</v>
      </c>
      <c r="AM33" s="625"/>
      <c r="AN33" s="625"/>
      <c r="AO33" s="665"/>
      <c r="AP33" s="668"/>
      <c r="AQ33" s="669"/>
      <c r="AR33" s="669"/>
      <c r="AS33" s="669"/>
      <c r="AT33" s="695"/>
      <c r="AU33" s="219"/>
      <c r="AV33" s="219"/>
      <c r="AW33" s="219"/>
      <c r="AX33" s="602" t="s">
        <v>320</v>
      </c>
      <c r="AY33" s="603"/>
      <c r="AZ33" s="603"/>
      <c r="BA33" s="603"/>
      <c r="BB33" s="603"/>
      <c r="BC33" s="603"/>
      <c r="BD33" s="603"/>
      <c r="BE33" s="603"/>
      <c r="BF33" s="604"/>
      <c r="BG33" s="682">
        <v>99.7</v>
      </c>
      <c r="BH33" s="606"/>
      <c r="BI33" s="606"/>
      <c r="BJ33" s="606"/>
      <c r="BK33" s="606"/>
      <c r="BL33" s="606"/>
      <c r="BM33" s="656">
        <v>99.2</v>
      </c>
      <c r="BN33" s="606"/>
      <c r="BO33" s="606"/>
      <c r="BP33" s="606"/>
      <c r="BQ33" s="650"/>
      <c r="BR33" s="682">
        <v>99.7</v>
      </c>
      <c r="BS33" s="606"/>
      <c r="BT33" s="606"/>
      <c r="BU33" s="606"/>
      <c r="BV33" s="606"/>
      <c r="BW33" s="606"/>
      <c r="BX33" s="656">
        <v>99.1</v>
      </c>
      <c r="BY33" s="606"/>
      <c r="BZ33" s="606"/>
      <c r="CA33" s="606"/>
      <c r="CB33" s="650"/>
      <c r="CD33" s="618" t="s">
        <v>321</v>
      </c>
      <c r="CE33" s="619"/>
      <c r="CF33" s="619"/>
      <c r="CG33" s="619"/>
      <c r="CH33" s="619"/>
      <c r="CI33" s="619"/>
      <c r="CJ33" s="619"/>
      <c r="CK33" s="619"/>
      <c r="CL33" s="619"/>
      <c r="CM33" s="619"/>
      <c r="CN33" s="619"/>
      <c r="CO33" s="619"/>
      <c r="CP33" s="619"/>
      <c r="CQ33" s="620"/>
      <c r="CR33" s="621">
        <v>8070163</v>
      </c>
      <c r="CS33" s="634"/>
      <c r="CT33" s="634"/>
      <c r="CU33" s="634"/>
      <c r="CV33" s="634"/>
      <c r="CW33" s="634"/>
      <c r="CX33" s="634"/>
      <c r="CY33" s="635"/>
      <c r="CZ33" s="624">
        <v>43.2</v>
      </c>
      <c r="DA33" s="636"/>
      <c r="DB33" s="636"/>
      <c r="DC33" s="637"/>
      <c r="DD33" s="627">
        <v>5719790</v>
      </c>
      <c r="DE33" s="634"/>
      <c r="DF33" s="634"/>
      <c r="DG33" s="634"/>
      <c r="DH33" s="634"/>
      <c r="DI33" s="634"/>
      <c r="DJ33" s="634"/>
      <c r="DK33" s="635"/>
      <c r="DL33" s="627">
        <v>3997348</v>
      </c>
      <c r="DM33" s="634"/>
      <c r="DN33" s="634"/>
      <c r="DO33" s="634"/>
      <c r="DP33" s="634"/>
      <c r="DQ33" s="634"/>
      <c r="DR33" s="634"/>
      <c r="DS33" s="634"/>
      <c r="DT33" s="634"/>
      <c r="DU33" s="634"/>
      <c r="DV33" s="635"/>
      <c r="DW33" s="624">
        <v>35.9</v>
      </c>
      <c r="DX33" s="636"/>
      <c r="DY33" s="636"/>
      <c r="DZ33" s="636"/>
      <c r="EA33" s="636"/>
      <c r="EB33" s="636"/>
      <c r="EC33" s="652"/>
    </row>
    <row r="34" spans="2:133" ht="11.25" customHeight="1" x14ac:dyDescent="0.15">
      <c r="B34" s="618" t="s">
        <v>322</v>
      </c>
      <c r="C34" s="619"/>
      <c r="D34" s="619"/>
      <c r="E34" s="619"/>
      <c r="F34" s="619"/>
      <c r="G34" s="619"/>
      <c r="H34" s="619"/>
      <c r="I34" s="619"/>
      <c r="J34" s="619"/>
      <c r="K34" s="619"/>
      <c r="L34" s="619"/>
      <c r="M34" s="619"/>
      <c r="N34" s="619"/>
      <c r="O34" s="619"/>
      <c r="P34" s="619"/>
      <c r="Q34" s="620"/>
      <c r="R34" s="621">
        <v>141747</v>
      </c>
      <c r="S34" s="622"/>
      <c r="T34" s="622"/>
      <c r="U34" s="622"/>
      <c r="V34" s="622"/>
      <c r="W34" s="622"/>
      <c r="X34" s="622"/>
      <c r="Y34" s="623"/>
      <c r="Z34" s="663">
        <v>0.7</v>
      </c>
      <c r="AA34" s="663"/>
      <c r="AB34" s="663"/>
      <c r="AC34" s="663"/>
      <c r="AD34" s="664" t="s">
        <v>132</v>
      </c>
      <c r="AE34" s="664"/>
      <c r="AF34" s="664"/>
      <c r="AG34" s="664"/>
      <c r="AH34" s="664"/>
      <c r="AI34" s="664"/>
      <c r="AJ34" s="664"/>
      <c r="AK34" s="664"/>
      <c r="AL34" s="624" t="s">
        <v>246</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2528309</v>
      </c>
      <c r="CS34" s="622"/>
      <c r="CT34" s="622"/>
      <c r="CU34" s="622"/>
      <c r="CV34" s="622"/>
      <c r="CW34" s="622"/>
      <c r="CX34" s="622"/>
      <c r="CY34" s="623"/>
      <c r="CZ34" s="624">
        <v>13.5</v>
      </c>
      <c r="DA34" s="636"/>
      <c r="DB34" s="636"/>
      <c r="DC34" s="637"/>
      <c r="DD34" s="627">
        <v>1421490</v>
      </c>
      <c r="DE34" s="622"/>
      <c r="DF34" s="622"/>
      <c r="DG34" s="622"/>
      <c r="DH34" s="622"/>
      <c r="DI34" s="622"/>
      <c r="DJ34" s="622"/>
      <c r="DK34" s="623"/>
      <c r="DL34" s="627">
        <v>1213670</v>
      </c>
      <c r="DM34" s="622"/>
      <c r="DN34" s="622"/>
      <c r="DO34" s="622"/>
      <c r="DP34" s="622"/>
      <c r="DQ34" s="622"/>
      <c r="DR34" s="622"/>
      <c r="DS34" s="622"/>
      <c r="DT34" s="622"/>
      <c r="DU34" s="622"/>
      <c r="DV34" s="623"/>
      <c r="DW34" s="624">
        <v>10.9</v>
      </c>
      <c r="DX34" s="636"/>
      <c r="DY34" s="636"/>
      <c r="DZ34" s="636"/>
      <c r="EA34" s="636"/>
      <c r="EB34" s="636"/>
      <c r="EC34" s="652"/>
    </row>
    <row r="35" spans="2:133" ht="11.25" customHeight="1" x14ac:dyDescent="0.15">
      <c r="B35" s="618" t="s">
        <v>324</v>
      </c>
      <c r="C35" s="619"/>
      <c r="D35" s="619"/>
      <c r="E35" s="619"/>
      <c r="F35" s="619"/>
      <c r="G35" s="619"/>
      <c r="H35" s="619"/>
      <c r="I35" s="619"/>
      <c r="J35" s="619"/>
      <c r="K35" s="619"/>
      <c r="L35" s="619"/>
      <c r="M35" s="619"/>
      <c r="N35" s="619"/>
      <c r="O35" s="619"/>
      <c r="P35" s="619"/>
      <c r="Q35" s="620"/>
      <c r="R35" s="621">
        <v>347165</v>
      </c>
      <c r="S35" s="622"/>
      <c r="T35" s="622"/>
      <c r="U35" s="622"/>
      <c r="V35" s="622"/>
      <c r="W35" s="622"/>
      <c r="X35" s="622"/>
      <c r="Y35" s="623"/>
      <c r="Z35" s="663">
        <v>1.8</v>
      </c>
      <c r="AA35" s="663"/>
      <c r="AB35" s="663"/>
      <c r="AC35" s="663"/>
      <c r="AD35" s="664" t="s">
        <v>132</v>
      </c>
      <c r="AE35" s="664"/>
      <c r="AF35" s="664"/>
      <c r="AG35" s="664"/>
      <c r="AH35" s="664"/>
      <c r="AI35" s="664"/>
      <c r="AJ35" s="664"/>
      <c r="AK35" s="664"/>
      <c r="AL35" s="624" t="s">
        <v>140</v>
      </c>
      <c r="AM35" s="625"/>
      <c r="AN35" s="625"/>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36093</v>
      </c>
      <c r="CS35" s="634"/>
      <c r="CT35" s="634"/>
      <c r="CU35" s="634"/>
      <c r="CV35" s="634"/>
      <c r="CW35" s="634"/>
      <c r="CX35" s="634"/>
      <c r="CY35" s="635"/>
      <c r="CZ35" s="624">
        <v>0.2</v>
      </c>
      <c r="DA35" s="636"/>
      <c r="DB35" s="636"/>
      <c r="DC35" s="637"/>
      <c r="DD35" s="627">
        <v>25928</v>
      </c>
      <c r="DE35" s="634"/>
      <c r="DF35" s="634"/>
      <c r="DG35" s="634"/>
      <c r="DH35" s="634"/>
      <c r="DI35" s="634"/>
      <c r="DJ35" s="634"/>
      <c r="DK35" s="635"/>
      <c r="DL35" s="627">
        <v>21623</v>
      </c>
      <c r="DM35" s="634"/>
      <c r="DN35" s="634"/>
      <c r="DO35" s="634"/>
      <c r="DP35" s="634"/>
      <c r="DQ35" s="634"/>
      <c r="DR35" s="634"/>
      <c r="DS35" s="634"/>
      <c r="DT35" s="634"/>
      <c r="DU35" s="634"/>
      <c r="DV35" s="635"/>
      <c r="DW35" s="624">
        <v>0.2</v>
      </c>
      <c r="DX35" s="636"/>
      <c r="DY35" s="636"/>
      <c r="DZ35" s="636"/>
      <c r="EA35" s="636"/>
      <c r="EB35" s="636"/>
      <c r="EC35" s="652"/>
    </row>
    <row r="36" spans="2:133" ht="11.25" customHeight="1" x14ac:dyDescent="0.15">
      <c r="B36" s="618" t="s">
        <v>328</v>
      </c>
      <c r="C36" s="619"/>
      <c r="D36" s="619"/>
      <c r="E36" s="619"/>
      <c r="F36" s="619"/>
      <c r="G36" s="619"/>
      <c r="H36" s="619"/>
      <c r="I36" s="619"/>
      <c r="J36" s="619"/>
      <c r="K36" s="619"/>
      <c r="L36" s="619"/>
      <c r="M36" s="619"/>
      <c r="N36" s="619"/>
      <c r="O36" s="619"/>
      <c r="P36" s="619"/>
      <c r="Q36" s="620"/>
      <c r="R36" s="621">
        <v>734126</v>
      </c>
      <c r="S36" s="622"/>
      <c r="T36" s="622"/>
      <c r="U36" s="622"/>
      <c r="V36" s="622"/>
      <c r="W36" s="622"/>
      <c r="X36" s="622"/>
      <c r="Y36" s="623"/>
      <c r="Z36" s="663">
        <v>3.8</v>
      </c>
      <c r="AA36" s="663"/>
      <c r="AB36" s="663"/>
      <c r="AC36" s="663"/>
      <c r="AD36" s="664" t="s">
        <v>132</v>
      </c>
      <c r="AE36" s="664"/>
      <c r="AF36" s="664"/>
      <c r="AG36" s="664"/>
      <c r="AH36" s="664"/>
      <c r="AI36" s="664"/>
      <c r="AJ36" s="664"/>
      <c r="AK36" s="664"/>
      <c r="AL36" s="624" t="s">
        <v>132</v>
      </c>
      <c r="AM36" s="625"/>
      <c r="AN36" s="625"/>
      <c r="AO36" s="665"/>
      <c r="AP36" s="222"/>
      <c r="AQ36" s="670" t="s">
        <v>329</v>
      </c>
      <c r="AR36" s="671"/>
      <c r="AS36" s="671"/>
      <c r="AT36" s="671"/>
      <c r="AU36" s="671"/>
      <c r="AV36" s="671"/>
      <c r="AW36" s="671"/>
      <c r="AX36" s="671"/>
      <c r="AY36" s="672"/>
      <c r="AZ36" s="673">
        <v>2578419</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26172</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2738487</v>
      </c>
      <c r="CS36" s="622"/>
      <c r="CT36" s="622"/>
      <c r="CU36" s="622"/>
      <c r="CV36" s="622"/>
      <c r="CW36" s="622"/>
      <c r="CX36" s="622"/>
      <c r="CY36" s="623"/>
      <c r="CZ36" s="624">
        <v>14.7</v>
      </c>
      <c r="DA36" s="636"/>
      <c r="DB36" s="636"/>
      <c r="DC36" s="637"/>
      <c r="DD36" s="627">
        <v>1949311</v>
      </c>
      <c r="DE36" s="622"/>
      <c r="DF36" s="622"/>
      <c r="DG36" s="622"/>
      <c r="DH36" s="622"/>
      <c r="DI36" s="622"/>
      <c r="DJ36" s="622"/>
      <c r="DK36" s="623"/>
      <c r="DL36" s="627">
        <v>1393463</v>
      </c>
      <c r="DM36" s="622"/>
      <c r="DN36" s="622"/>
      <c r="DO36" s="622"/>
      <c r="DP36" s="622"/>
      <c r="DQ36" s="622"/>
      <c r="DR36" s="622"/>
      <c r="DS36" s="622"/>
      <c r="DT36" s="622"/>
      <c r="DU36" s="622"/>
      <c r="DV36" s="623"/>
      <c r="DW36" s="624">
        <v>12.5</v>
      </c>
      <c r="DX36" s="636"/>
      <c r="DY36" s="636"/>
      <c r="DZ36" s="636"/>
      <c r="EA36" s="636"/>
      <c r="EB36" s="636"/>
      <c r="EC36" s="652"/>
    </row>
    <row r="37" spans="2:133" ht="11.25" customHeight="1" x14ac:dyDescent="0.15">
      <c r="B37" s="618" t="s">
        <v>332</v>
      </c>
      <c r="C37" s="619"/>
      <c r="D37" s="619"/>
      <c r="E37" s="619"/>
      <c r="F37" s="619"/>
      <c r="G37" s="619"/>
      <c r="H37" s="619"/>
      <c r="I37" s="619"/>
      <c r="J37" s="619"/>
      <c r="K37" s="619"/>
      <c r="L37" s="619"/>
      <c r="M37" s="619"/>
      <c r="N37" s="619"/>
      <c r="O37" s="619"/>
      <c r="P37" s="619"/>
      <c r="Q37" s="620"/>
      <c r="R37" s="621">
        <v>163116</v>
      </c>
      <c r="S37" s="622"/>
      <c r="T37" s="622"/>
      <c r="U37" s="622"/>
      <c r="V37" s="622"/>
      <c r="W37" s="622"/>
      <c r="X37" s="622"/>
      <c r="Y37" s="623"/>
      <c r="Z37" s="663">
        <v>0.8</v>
      </c>
      <c r="AA37" s="663"/>
      <c r="AB37" s="663"/>
      <c r="AC37" s="663"/>
      <c r="AD37" s="664">
        <v>17959</v>
      </c>
      <c r="AE37" s="664"/>
      <c r="AF37" s="664"/>
      <c r="AG37" s="664"/>
      <c r="AH37" s="664"/>
      <c r="AI37" s="664"/>
      <c r="AJ37" s="664"/>
      <c r="AK37" s="664"/>
      <c r="AL37" s="624">
        <v>0.2</v>
      </c>
      <c r="AM37" s="625"/>
      <c r="AN37" s="625"/>
      <c r="AO37" s="665"/>
      <c r="AQ37" s="658" t="s">
        <v>333</v>
      </c>
      <c r="AR37" s="659"/>
      <c r="AS37" s="659"/>
      <c r="AT37" s="659"/>
      <c r="AU37" s="659"/>
      <c r="AV37" s="659"/>
      <c r="AW37" s="659"/>
      <c r="AX37" s="659"/>
      <c r="AY37" s="660"/>
      <c r="AZ37" s="621">
        <v>602999</v>
      </c>
      <c r="BA37" s="622"/>
      <c r="BB37" s="622"/>
      <c r="BC37" s="622"/>
      <c r="BD37" s="634"/>
      <c r="BE37" s="634"/>
      <c r="BF37" s="661"/>
      <c r="BG37" s="618" t="s">
        <v>334</v>
      </c>
      <c r="BH37" s="619"/>
      <c r="BI37" s="619"/>
      <c r="BJ37" s="619"/>
      <c r="BK37" s="619"/>
      <c r="BL37" s="619"/>
      <c r="BM37" s="619"/>
      <c r="BN37" s="619"/>
      <c r="BO37" s="619"/>
      <c r="BP37" s="619"/>
      <c r="BQ37" s="619"/>
      <c r="BR37" s="619"/>
      <c r="BS37" s="619"/>
      <c r="BT37" s="619"/>
      <c r="BU37" s="620"/>
      <c r="BV37" s="621">
        <v>26172</v>
      </c>
      <c r="BW37" s="622"/>
      <c r="BX37" s="622"/>
      <c r="BY37" s="622"/>
      <c r="BZ37" s="622"/>
      <c r="CA37" s="622"/>
      <c r="CB37" s="662"/>
      <c r="CD37" s="618" t="s">
        <v>335</v>
      </c>
      <c r="CE37" s="619"/>
      <c r="CF37" s="619"/>
      <c r="CG37" s="619"/>
      <c r="CH37" s="619"/>
      <c r="CI37" s="619"/>
      <c r="CJ37" s="619"/>
      <c r="CK37" s="619"/>
      <c r="CL37" s="619"/>
      <c r="CM37" s="619"/>
      <c r="CN37" s="619"/>
      <c r="CO37" s="619"/>
      <c r="CP37" s="619"/>
      <c r="CQ37" s="620"/>
      <c r="CR37" s="621">
        <v>940664</v>
      </c>
      <c r="CS37" s="634"/>
      <c r="CT37" s="634"/>
      <c r="CU37" s="634"/>
      <c r="CV37" s="634"/>
      <c r="CW37" s="634"/>
      <c r="CX37" s="634"/>
      <c r="CY37" s="635"/>
      <c r="CZ37" s="624">
        <v>5</v>
      </c>
      <c r="DA37" s="636"/>
      <c r="DB37" s="636"/>
      <c r="DC37" s="637"/>
      <c r="DD37" s="627">
        <v>940664</v>
      </c>
      <c r="DE37" s="634"/>
      <c r="DF37" s="634"/>
      <c r="DG37" s="634"/>
      <c r="DH37" s="634"/>
      <c r="DI37" s="634"/>
      <c r="DJ37" s="634"/>
      <c r="DK37" s="635"/>
      <c r="DL37" s="627">
        <v>920226</v>
      </c>
      <c r="DM37" s="634"/>
      <c r="DN37" s="634"/>
      <c r="DO37" s="634"/>
      <c r="DP37" s="634"/>
      <c r="DQ37" s="634"/>
      <c r="DR37" s="634"/>
      <c r="DS37" s="634"/>
      <c r="DT37" s="634"/>
      <c r="DU37" s="634"/>
      <c r="DV37" s="635"/>
      <c r="DW37" s="624">
        <v>8.3000000000000007</v>
      </c>
      <c r="DX37" s="636"/>
      <c r="DY37" s="636"/>
      <c r="DZ37" s="636"/>
      <c r="EA37" s="636"/>
      <c r="EB37" s="636"/>
      <c r="EC37" s="652"/>
    </row>
    <row r="38" spans="2:133" ht="11.25" customHeight="1" x14ac:dyDescent="0.15">
      <c r="B38" s="618" t="s">
        <v>336</v>
      </c>
      <c r="C38" s="619"/>
      <c r="D38" s="619"/>
      <c r="E38" s="619"/>
      <c r="F38" s="619"/>
      <c r="G38" s="619"/>
      <c r="H38" s="619"/>
      <c r="I38" s="619"/>
      <c r="J38" s="619"/>
      <c r="K38" s="619"/>
      <c r="L38" s="619"/>
      <c r="M38" s="619"/>
      <c r="N38" s="619"/>
      <c r="O38" s="619"/>
      <c r="P38" s="619"/>
      <c r="Q38" s="620"/>
      <c r="R38" s="621">
        <v>771000</v>
      </c>
      <c r="S38" s="622"/>
      <c r="T38" s="622"/>
      <c r="U38" s="622"/>
      <c r="V38" s="622"/>
      <c r="W38" s="622"/>
      <c r="X38" s="622"/>
      <c r="Y38" s="623"/>
      <c r="Z38" s="663">
        <v>4</v>
      </c>
      <c r="AA38" s="663"/>
      <c r="AB38" s="663"/>
      <c r="AC38" s="663"/>
      <c r="AD38" s="664" t="s">
        <v>132</v>
      </c>
      <c r="AE38" s="664"/>
      <c r="AF38" s="664"/>
      <c r="AG38" s="664"/>
      <c r="AH38" s="664"/>
      <c r="AI38" s="664"/>
      <c r="AJ38" s="664"/>
      <c r="AK38" s="664"/>
      <c r="AL38" s="624" t="s">
        <v>132</v>
      </c>
      <c r="AM38" s="625"/>
      <c r="AN38" s="625"/>
      <c r="AO38" s="665"/>
      <c r="AQ38" s="658" t="s">
        <v>337</v>
      </c>
      <c r="AR38" s="659"/>
      <c r="AS38" s="659"/>
      <c r="AT38" s="659"/>
      <c r="AU38" s="659"/>
      <c r="AV38" s="659"/>
      <c r="AW38" s="659"/>
      <c r="AX38" s="659"/>
      <c r="AY38" s="660"/>
      <c r="AZ38" s="621">
        <v>244886</v>
      </c>
      <c r="BA38" s="622"/>
      <c r="BB38" s="622"/>
      <c r="BC38" s="622"/>
      <c r="BD38" s="634"/>
      <c r="BE38" s="634"/>
      <c r="BF38" s="661"/>
      <c r="BG38" s="618" t="s">
        <v>338</v>
      </c>
      <c r="BH38" s="619"/>
      <c r="BI38" s="619"/>
      <c r="BJ38" s="619"/>
      <c r="BK38" s="619"/>
      <c r="BL38" s="619"/>
      <c r="BM38" s="619"/>
      <c r="BN38" s="619"/>
      <c r="BO38" s="619"/>
      <c r="BP38" s="619"/>
      <c r="BQ38" s="619"/>
      <c r="BR38" s="619"/>
      <c r="BS38" s="619"/>
      <c r="BT38" s="619"/>
      <c r="BU38" s="620"/>
      <c r="BV38" s="621">
        <v>4650</v>
      </c>
      <c r="BW38" s="622"/>
      <c r="BX38" s="622"/>
      <c r="BY38" s="622"/>
      <c r="BZ38" s="622"/>
      <c r="CA38" s="622"/>
      <c r="CB38" s="662"/>
      <c r="CD38" s="618" t="s">
        <v>339</v>
      </c>
      <c r="CE38" s="619"/>
      <c r="CF38" s="619"/>
      <c r="CG38" s="619"/>
      <c r="CH38" s="619"/>
      <c r="CI38" s="619"/>
      <c r="CJ38" s="619"/>
      <c r="CK38" s="619"/>
      <c r="CL38" s="619"/>
      <c r="CM38" s="619"/>
      <c r="CN38" s="619"/>
      <c r="CO38" s="619"/>
      <c r="CP38" s="619"/>
      <c r="CQ38" s="620"/>
      <c r="CR38" s="621">
        <v>1509665</v>
      </c>
      <c r="CS38" s="622"/>
      <c r="CT38" s="622"/>
      <c r="CU38" s="622"/>
      <c r="CV38" s="622"/>
      <c r="CW38" s="622"/>
      <c r="CX38" s="622"/>
      <c r="CY38" s="623"/>
      <c r="CZ38" s="624">
        <v>8.1</v>
      </c>
      <c r="DA38" s="636"/>
      <c r="DB38" s="636"/>
      <c r="DC38" s="637"/>
      <c r="DD38" s="627">
        <v>1172268</v>
      </c>
      <c r="DE38" s="622"/>
      <c r="DF38" s="622"/>
      <c r="DG38" s="622"/>
      <c r="DH38" s="622"/>
      <c r="DI38" s="622"/>
      <c r="DJ38" s="622"/>
      <c r="DK38" s="623"/>
      <c r="DL38" s="627">
        <v>1166585</v>
      </c>
      <c r="DM38" s="622"/>
      <c r="DN38" s="622"/>
      <c r="DO38" s="622"/>
      <c r="DP38" s="622"/>
      <c r="DQ38" s="622"/>
      <c r="DR38" s="622"/>
      <c r="DS38" s="622"/>
      <c r="DT38" s="622"/>
      <c r="DU38" s="622"/>
      <c r="DV38" s="623"/>
      <c r="DW38" s="624">
        <v>10.5</v>
      </c>
      <c r="DX38" s="636"/>
      <c r="DY38" s="636"/>
      <c r="DZ38" s="636"/>
      <c r="EA38" s="636"/>
      <c r="EB38" s="636"/>
      <c r="EC38" s="652"/>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132</v>
      </c>
      <c r="AE39" s="664"/>
      <c r="AF39" s="664"/>
      <c r="AG39" s="664"/>
      <c r="AH39" s="664"/>
      <c r="AI39" s="664"/>
      <c r="AJ39" s="664"/>
      <c r="AK39" s="664"/>
      <c r="AL39" s="624" t="s">
        <v>132</v>
      </c>
      <c r="AM39" s="625"/>
      <c r="AN39" s="625"/>
      <c r="AO39" s="665"/>
      <c r="AQ39" s="658" t="s">
        <v>341</v>
      </c>
      <c r="AR39" s="659"/>
      <c r="AS39" s="659"/>
      <c r="AT39" s="659"/>
      <c r="AU39" s="659"/>
      <c r="AV39" s="659"/>
      <c r="AW39" s="659"/>
      <c r="AX39" s="659"/>
      <c r="AY39" s="660"/>
      <c r="AZ39" s="621">
        <v>222330</v>
      </c>
      <c r="BA39" s="622"/>
      <c r="BB39" s="622"/>
      <c r="BC39" s="622"/>
      <c r="BD39" s="634"/>
      <c r="BE39" s="634"/>
      <c r="BF39" s="661"/>
      <c r="BG39" s="618" t="s">
        <v>342</v>
      </c>
      <c r="BH39" s="619"/>
      <c r="BI39" s="619"/>
      <c r="BJ39" s="619"/>
      <c r="BK39" s="619"/>
      <c r="BL39" s="619"/>
      <c r="BM39" s="619"/>
      <c r="BN39" s="619"/>
      <c r="BO39" s="619"/>
      <c r="BP39" s="619"/>
      <c r="BQ39" s="619"/>
      <c r="BR39" s="619"/>
      <c r="BS39" s="619"/>
      <c r="BT39" s="619"/>
      <c r="BU39" s="620"/>
      <c r="BV39" s="621">
        <v>7625</v>
      </c>
      <c r="BW39" s="622"/>
      <c r="BX39" s="622"/>
      <c r="BY39" s="622"/>
      <c r="BZ39" s="622"/>
      <c r="CA39" s="622"/>
      <c r="CB39" s="662"/>
      <c r="CD39" s="618" t="s">
        <v>343</v>
      </c>
      <c r="CE39" s="619"/>
      <c r="CF39" s="619"/>
      <c r="CG39" s="619"/>
      <c r="CH39" s="619"/>
      <c r="CI39" s="619"/>
      <c r="CJ39" s="619"/>
      <c r="CK39" s="619"/>
      <c r="CL39" s="619"/>
      <c r="CM39" s="619"/>
      <c r="CN39" s="619"/>
      <c r="CO39" s="619"/>
      <c r="CP39" s="619"/>
      <c r="CQ39" s="620"/>
      <c r="CR39" s="621">
        <v>858027</v>
      </c>
      <c r="CS39" s="634"/>
      <c r="CT39" s="634"/>
      <c r="CU39" s="634"/>
      <c r="CV39" s="634"/>
      <c r="CW39" s="634"/>
      <c r="CX39" s="634"/>
      <c r="CY39" s="635"/>
      <c r="CZ39" s="624">
        <v>4.5999999999999996</v>
      </c>
      <c r="DA39" s="636"/>
      <c r="DB39" s="636"/>
      <c r="DC39" s="637"/>
      <c r="DD39" s="627">
        <v>752578</v>
      </c>
      <c r="DE39" s="634"/>
      <c r="DF39" s="634"/>
      <c r="DG39" s="634"/>
      <c r="DH39" s="634"/>
      <c r="DI39" s="634"/>
      <c r="DJ39" s="634"/>
      <c r="DK39" s="635"/>
      <c r="DL39" s="627" t="s">
        <v>140</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344</v>
      </c>
      <c r="C40" s="619"/>
      <c r="D40" s="619"/>
      <c r="E40" s="619"/>
      <c r="F40" s="619"/>
      <c r="G40" s="619"/>
      <c r="H40" s="619"/>
      <c r="I40" s="619"/>
      <c r="J40" s="619"/>
      <c r="K40" s="619"/>
      <c r="L40" s="619"/>
      <c r="M40" s="619"/>
      <c r="N40" s="619"/>
      <c r="O40" s="619"/>
      <c r="P40" s="619"/>
      <c r="Q40" s="620"/>
      <c r="R40" s="621">
        <v>127000</v>
      </c>
      <c r="S40" s="622"/>
      <c r="T40" s="622"/>
      <c r="U40" s="622"/>
      <c r="V40" s="622"/>
      <c r="W40" s="622"/>
      <c r="X40" s="622"/>
      <c r="Y40" s="623"/>
      <c r="Z40" s="663">
        <v>0.7</v>
      </c>
      <c r="AA40" s="663"/>
      <c r="AB40" s="663"/>
      <c r="AC40" s="663"/>
      <c r="AD40" s="664" t="s">
        <v>140</v>
      </c>
      <c r="AE40" s="664"/>
      <c r="AF40" s="664"/>
      <c r="AG40" s="664"/>
      <c r="AH40" s="664"/>
      <c r="AI40" s="664"/>
      <c r="AJ40" s="664"/>
      <c r="AK40" s="664"/>
      <c r="AL40" s="624" t="s">
        <v>132</v>
      </c>
      <c r="AM40" s="625"/>
      <c r="AN40" s="625"/>
      <c r="AO40" s="665"/>
      <c r="AQ40" s="658" t="s">
        <v>345</v>
      </c>
      <c r="AR40" s="659"/>
      <c r="AS40" s="659"/>
      <c r="AT40" s="659"/>
      <c r="AU40" s="659"/>
      <c r="AV40" s="659"/>
      <c r="AW40" s="659"/>
      <c r="AX40" s="659"/>
      <c r="AY40" s="660"/>
      <c r="AZ40" s="621" t="s">
        <v>132</v>
      </c>
      <c r="BA40" s="622"/>
      <c r="BB40" s="622"/>
      <c r="BC40" s="622"/>
      <c r="BD40" s="634"/>
      <c r="BE40" s="634"/>
      <c r="BF40" s="661"/>
      <c r="BG40" s="666" t="s">
        <v>346</v>
      </c>
      <c r="BH40" s="667"/>
      <c r="BI40" s="667"/>
      <c r="BJ40" s="667"/>
      <c r="BK40" s="667"/>
      <c r="BL40" s="223"/>
      <c r="BM40" s="619" t="s">
        <v>347</v>
      </c>
      <c r="BN40" s="619"/>
      <c r="BO40" s="619"/>
      <c r="BP40" s="619"/>
      <c r="BQ40" s="619"/>
      <c r="BR40" s="619"/>
      <c r="BS40" s="619"/>
      <c r="BT40" s="619"/>
      <c r="BU40" s="620"/>
      <c r="BV40" s="621">
        <v>107</v>
      </c>
      <c r="BW40" s="622"/>
      <c r="BX40" s="622"/>
      <c r="BY40" s="622"/>
      <c r="BZ40" s="622"/>
      <c r="CA40" s="622"/>
      <c r="CB40" s="662"/>
      <c r="CD40" s="618" t="s">
        <v>348</v>
      </c>
      <c r="CE40" s="619"/>
      <c r="CF40" s="619"/>
      <c r="CG40" s="619"/>
      <c r="CH40" s="619"/>
      <c r="CI40" s="619"/>
      <c r="CJ40" s="619"/>
      <c r="CK40" s="619"/>
      <c r="CL40" s="619"/>
      <c r="CM40" s="619"/>
      <c r="CN40" s="619"/>
      <c r="CO40" s="619"/>
      <c r="CP40" s="619"/>
      <c r="CQ40" s="620"/>
      <c r="CR40" s="621">
        <v>399582</v>
      </c>
      <c r="CS40" s="622"/>
      <c r="CT40" s="622"/>
      <c r="CU40" s="622"/>
      <c r="CV40" s="622"/>
      <c r="CW40" s="622"/>
      <c r="CX40" s="622"/>
      <c r="CY40" s="623"/>
      <c r="CZ40" s="624">
        <v>2.1</v>
      </c>
      <c r="DA40" s="636"/>
      <c r="DB40" s="636"/>
      <c r="DC40" s="637"/>
      <c r="DD40" s="627">
        <v>398215</v>
      </c>
      <c r="DE40" s="622"/>
      <c r="DF40" s="622"/>
      <c r="DG40" s="622"/>
      <c r="DH40" s="622"/>
      <c r="DI40" s="622"/>
      <c r="DJ40" s="622"/>
      <c r="DK40" s="623"/>
      <c r="DL40" s="627">
        <v>202007</v>
      </c>
      <c r="DM40" s="622"/>
      <c r="DN40" s="622"/>
      <c r="DO40" s="622"/>
      <c r="DP40" s="622"/>
      <c r="DQ40" s="622"/>
      <c r="DR40" s="622"/>
      <c r="DS40" s="622"/>
      <c r="DT40" s="622"/>
      <c r="DU40" s="622"/>
      <c r="DV40" s="623"/>
      <c r="DW40" s="624">
        <v>1.8</v>
      </c>
      <c r="DX40" s="636"/>
      <c r="DY40" s="636"/>
      <c r="DZ40" s="636"/>
      <c r="EA40" s="636"/>
      <c r="EB40" s="636"/>
      <c r="EC40" s="652"/>
    </row>
    <row r="41" spans="2:133" ht="11.25" customHeight="1" x14ac:dyDescent="0.15">
      <c r="B41" s="602" t="s">
        <v>349</v>
      </c>
      <c r="C41" s="603"/>
      <c r="D41" s="603"/>
      <c r="E41" s="603"/>
      <c r="F41" s="603"/>
      <c r="G41" s="603"/>
      <c r="H41" s="603"/>
      <c r="I41" s="603"/>
      <c r="J41" s="603"/>
      <c r="K41" s="603"/>
      <c r="L41" s="603"/>
      <c r="M41" s="603"/>
      <c r="N41" s="603"/>
      <c r="O41" s="603"/>
      <c r="P41" s="603"/>
      <c r="Q41" s="604"/>
      <c r="R41" s="605">
        <v>19425021</v>
      </c>
      <c r="S41" s="649"/>
      <c r="T41" s="649"/>
      <c r="U41" s="649"/>
      <c r="V41" s="649"/>
      <c r="W41" s="649"/>
      <c r="X41" s="649"/>
      <c r="Y41" s="653"/>
      <c r="Z41" s="654">
        <v>100</v>
      </c>
      <c r="AA41" s="654"/>
      <c r="AB41" s="654"/>
      <c r="AC41" s="654"/>
      <c r="AD41" s="655">
        <v>11008976</v>
      </c>
      <c r="AE41" s="655"/>
      <c r="AF41" s="655"/>
      <c r="AG41" s="655"/>
      <c r="AH41" s="655"/>
      <c r="AI41" s="655"/>
      <c r="AJ41" s="655"/>
      <c r="AK41" s="655"/>
      <c r="AL41" s="608">
        <v>100</v>
      </c>
      <c r="AM41" s="656"/>
      <c r="AN41" s="656"/>
      <c r="AO41" s="657"/>
      <c r="AQ41" s="658" t="s">
        <v>350</v>
      </c>
      <c r="AR41" s="659"/>
      <c r="AS41" s="659"/>
      <c r="AT41" s="659"/>
      <c r="AU41" s="659"/>
      <c r="AV41" s="659"/>
      <c r="AW41" s="659"/>
      <c r="AX41" s="659"/>
      <c r="AY41" s="660"/>
      <c r="AZ41" s="621">
        <v>251417</v>
      </c>
      <c r="BA41" s="622"/>
      <c r="BB41" s="622"/>
      <c r="BC41" s="622"/>
      <c r="BD41" s="634"/>
      <c r="BE41" s="634"/>
      <c r="BF41" s="661"/>
      <c r="BG41" s="666"/>
      <c r="BH41" s="667"/>
      <c r="BI41" s="667"/>
      <c r="BJ41" s="667"/>
      <c r="BK41" s="667"/>
      <c r="BL41" s="223"/>
      <c r="BM41" s="619" t="s">
        <v>351</v>
      </c>
      <c r="BN41" s="619"/>
      <c r="BO41" s="619"/>
      <c r="BP41" s="619"/>
      <c r="BQ41" s="619"/>
      <c r="BR41" s="619"/>
      <c r="BS41" s="619"/>
      <c r="BT41" s="619"/>
      <c r="BU41" s="620"/>
      <c r="BV41" s="621" t="s">
        <v>132</v>
      </c>
      <c r="BW41" s="622"/>
      <c r="BX41" s="622"/>
      <c r="BY41" s="622"/>
      <c r="BZ41" s="622"/>
      <c r="CA41" s="622"/>
      <c r="CB41" s="662"/>
      <c r="CD41" s="618" t="s">
        <v>352</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246</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353</v>
      </c>
      <c r="AR42" s="647"/>
      <c r="AS42" s="647"/>
      <c r="AT42" s="647"/>
      <c r="AU42" s="647"/>
      <c r="AV42" s="647"/>
      <c r="AW42" s="647"/>
      <c r="AX42" s="647"/>
      <c r="AY42" s="648"/>
      <c r="AZ42" s="605">
        <v>1256787</v>
      </c>
      <c r="BA42" s="649"/>
      <c r="BB42" s="649"/>
      <c r="BC42" s="649"/>
      <c r="BD42" s="606"/>
      <c r="BE42" s="606"/>
      <c r="BF42" s="650"/>
      <c r="BG42" s="668"/>
      <c r="BH42" s="669"/>
      <c r="BI42" s="669"/>
      <c r="BJ42" s="669"/>
      <c r="BK42" s="669"/>
      <c r="BL42" s="224"/>
      <c r="BM42" s="603" t="s">
        <v>354</v>
      </c>
      <c r="BN42" s="603"/>
      <c r="BO42" s="603"/>
      <c r="BP42" s="603"/>
      <c r="BQ42" s="603"/>
      <c r="BR42" s="603"/>
      <c r="BS42" s="603"/>
      <c r="BT42" s="603"/>
      <c r="BU42" s="604"/>
      <c r="BV42" s="605">
        <v>347</v>
      </c>
      <c r="BW42" s="649"/>
      <c r="BX42" s="649"/>
      <c r="BY42" s="649"/>
      <c r="BZ42" s="649"/>
      <c r="CA42" s="649"/>
      <c r="CB42" s="651"/>
      <c r="CD42" s="618" t="s">
        <v>355</v>
      </c>
      <c r="CE42" s="619"/>
      <c r="CF42" s="619"/>
      <c r="CG42" s="619"/>
      <c r="CH42" s="619"/>
      <c r="CI42" s="619"/>
      <c r="CJ42" s="619"/>
      <c r="CK42" s="619"/>
      <c r="CL42" s="619"/>
      <c r="CM42" s="619"/>
      <c r="CN42" s="619"/>
      <c r="CO42" s="619"/>
      <c r="CP42" s="619"/>
      <c r="CQ42" s="620"/>
      <c r="CR42" s="621">
        <v>1051860</v>
      </c>
      <c r="CS42" s="634"/>
      <c r="CT42" s="634"/>
      <c r="CU42" s="634"/>
      <c r="CV42" s="634"/>
      <c r="CW42" s="634"/>
      <c r="CX42" s="634"/>
      <c r="CY42" s="635"/>
      <c r="CZ42" s="624">
        <v>5.6</v>
      </c>
      <c r="DA42" s="636"/>
      <c r="DB42" s="636"/>
      <c r="DC42" s="637"/>
      <c r="DD42" s="627">
        <v>198308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16938</v>
      </c>
      <c r="CS43" s="634"/>
      <c r="CT43" s="634"/>
      <c r="CU43" s="634"/>
      <c r="CV43" s="634"/>
      <c r="CW43" s="634"/>
      <c r="CX43" s="634"/>
      <c r="CY43" s="635"/>
      <c r="CZ43" s="624">
        <v>0.1</v>
      </c>
      <c r="DA43" s="636"/>
      <c r="DB43" s="636"/>
      <c r="DC43" s="637"/>
      <c r="DD43" s="627">
        <v>5325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1051860</v>
      </c>
      <c r="CS44" s="622"/>
      <c r="CT44" s="622"/>
      <c r="CU44" s="622"/>
      <c r="CV44" s="622"/>
      <c r="CW44" s="622"/>
      <c r="CX44" s="622"/>
      <c r="CY44" s="623"/>
      <c r="CZ44" s="624">
        <v>5.6</v>
      </c>
      <c r="DA44" s="625"/>
      <c r="DB44" s="625"/>
      <c r="DC44" s="626"/>
      <c r="DD44" s="627">
        <v>198308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383462</v>
      </c>
      <c r="CS45" s="634"/>
      <c r="CT45" s="634"/>
      <c r="CU45" s="634"/>
      <c r="CV45" s="634"/>
      <c r="CW45" s="634"/>
      <c r="CX45" s="634"/>
      <c r="CY45" s="635"/>
      <c r="CZ45" s="624">
        <v>2.1</v>
      </c>
      <c r="DA45" s="636"/>
      <c r="DB45" s="636"/>
      <c r="DC45" s="637"/>
      <c r="DD45" s="627">
        <v>7657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636937</v>
      </c>
      <c r="CS46" s="622"/>
      <c r="CT46" s="622"/>
      <c r="CU46" s="622"/>
      <c r="CV46" s="622"/>
      <c r="CW46" s="622"/>
      <c r="CX46" s="622"/>
      <c r="CY46" s="623"/>
      <c r="CZ46" s="624">
        <v>3.4</v>
      </c>
      <c r="DA46" s="625"/>
      <c r="DB46" s="625"/>
      <c r="DC46" s="626"/>
      <c r="DD46" s="627">
        <v>190190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246</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246</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18667099</v>
      </c>
      <c r="CS49" s="606"/>
      <c r="CT49" s="606"/>
      <c r="CU49" s="606"/>
      <c r="CV49" s="606"/>
      <c r="CW49" s="606"/>
      <c r="CX49" s="606"/>
      <c r="CY49" s="607"/>
      <c r="CZ49" s="608">
        <v>100</v>
      </c>
      <c r="DA49" s="609"/>
      <c r="DB49" s="609"/>
      <c r="DC49" s="610"/>
      <c r="DD49" s="611">
        <v>12778627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2BjwOZdPf3WlPgb1KtPCEHJ+ZwQyMfLXPK6l2p7vzOwKQkmFUd+k8y3gzoFNhJbLhnXyHP8W5he42q9KKGu/Q==" saltValue="zTunkKsqovLfSYbENmfm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31" customWidth="1"/>
    <col min="131" max="131" width="1.57031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8" t="s">
        <v>369</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2" t="s">
        <v>371</v>
      </c>
      <c r="B5" s="1003"/>
      <c r="C5" s="1003"/>
      <c r="D5" s="1003"/>
      <c r="E5" s="1003"/>
      <c r="F5" s="1003"/>
      <c r="G5" s="1003"/>
      <c r="H5" s="1003"/>
      <c r="I5" s="1003"/>
      <c r="J5" s="1003"/>
      <c r="K5" s="1003"/>
      <c r="L5" s="1003"/>
      <c r="M5" s="1003"/>
      <c r="N5" s="1003"/>
      <c r="O5" s="1003"/>
      <c r="P5" s="1004"/>
      <c r="Q5" s="988" t="s">
        <v>372</v>
      </c>
      <c r="R5" s="989"/>
      <c r="S5" s="989"/>
      <c r="T5" s="989"/>
      <c r="U5" s="990"/>
      <c r="V5" s="988" t="s">
        <v>373</v>
      </c>
      <c r="W5" s="989"/>
      <c r="X5" s="989"/>
      <c r="Y5" s="989"/>
      <c r="Z5" s="990"/>
      <c r="AA5" s="988" t="s">
        <v>374</v>
      </c>
      <c r="AB5" s="989"/>
      <c r="AC5" s="989"/>
      <c r="AD5" s="989"/>
      <c r="AE5" s="989"/>
      <c r="AF5" s="1110" t="s">
        <v>375</v>
      </c>
      <c r="AG5" s="989"/>
      <c r="AH5" s="989"/>
      <c r="AI5" s="989"/>
      <c r="AJ5" s="994"/>
      <c r="AK5" s="989" t="s">
        <v>376</v>
      </c>
      <c r="AL5" s="989"/>
      <c r="AM5" s="989"/>
      <c r="AN5" s="989"/>
      <c r="AO5" s="990"/>
      <c r="AP5" s="988" t="s">
        <v>377</v>
      </c>
      <c r="AQ5" s="989"/>
      <c r="AR5" s="989"/>
      <c r="AS5" s="989"/>
      <c r="AT5" s="990"/>
      <c r="AU5" s="988" t="s">
        <v>378</v>
      </c>
      <c r="AV5" s="989"/>
      <c r="AW5" s="989"/>
      <c r="AX5" s="989"/>
      <c r="AY5" s="994"/>
      <c r="AZ5" s="232"/>
      <c r="BA5" s="232"/>
      <c r="BB5" s="232"/>
      <c r="BC5" s="232"/>
      <c r="BD5" s="232"/>
      <c r="BE5" s="233"/>
      <c r="BF5" s="233"/>
      <c r="BG5" s="233"/>
      <c r="BH5" s="233"/>
      <c r="BI5" s="233"/>
      <c r="BJ5" s="233"/>
      <c r="BK5" s="233"/>
      <c r="BL5" s="233"/>
      <c r="BM5" s="233"/>
      <c r="BN5" s="233"/>
      <c r="BO5" s="233"/>
      <c r="BP5" s="233"/>
      <c r="BQ5" s="1002" t="s">
        <v>379</v>
      </c>
      <c r="BR5" s="1003"/>
      <c r="BS5" s="1003"/>
      <c r="BT5" s="1003"/>
      <c r="BU5" s="1003"/>
      <c r="BV5" s="1003"/>
      <c r="BW5" s="1003"/>
      <c r="BX5" s="1003"/>
      <c r="BY5" s="1003"/>
      <c r="BZ5" s="1003"/>
      <c r="CA5" s="1003"/>
      <c r="CB5" s="1003"/>
      <c r="CC5" s="1003"/>
      <c r="CD5" s="1003"/>
      <c r="CE5" s="1003"/>
      <c r="CF5" s="1003"/>
      <c r="CG5" s="100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100" t="s">
        <v>385</v>
      </c>
      <c r="DH5" s="1101"/>
      <c r="DI5" s="1101"/>
      <c r="DJ5" s="1101"/>
      <c r="DK5" s="1102"/>
      <c r="DL5" s="1100" t="s">
        <v>386</v>
      </c>
      <c r="DM5" s="1101"/>
      <c r="DN5" s="1101"/>
      <c r="DO5" s="1101"/>
      <c r="DP5" s="1102"/>
      <c r="DQ5" s="988" t="s">
        <v>387</v>
      </c>
      <c r="DR5" s="989"/>
      <c r="DS5" s="989"/>
      <c r="DT5" s="989"/>
      <c r="DU5" s="990"/>
      <c r="DV5" s="988" t="s">
        <v>378</v>
      </c>
      <c r="DW5" s="989"/>
      <c r="DX5" s="989"/>
      <c r="DY5" s="989"/>
      <c r="DZ5" s="994"/>
      <c r="EA5" s="234"/>
    </row>
    <row r="6" spans="1:131" s="235" customFormat="1" ht="26.25" customHeight="1" thickBot="1" x14ac:dyDescent="0.2">
      <c r="A6" s="1005"/>
      <c r="B6" s="1006"/>
      <c r="C6" s="1006"/>
      <c r="D6" s="1006"/>
      <c r="E6" s="1006"/>
      <c r="F6" s="1006"/>
      <c r="G6" s="1006"/>
      <c r="H6" s="1006"/>
      <c r="I6" s="1006"/>
      <c r="J6" s="1006"/>
      <c r="K6" s="1006"/>
      <c r="L6" s="1006"/>
      <c r="M6" s="1006"/>
      <c r="N6" s="1006"/>
      <c r="O6" s="1006"/>
      <c r="P6" s="1007"/>
      <c r="Q6" s="991"/>
      <c r="R6" s="992"/>
      <c r="S6" s="992"/>
      <c r="T6" s="992"/>
      <c r="U6" s="993"/>
      <c r="V6" s="991"/>
      <c r="W6" s="992"/>
      <c r="X6" s="992"/>
      <c r="Y6" s="992"/>
      <c r="Z6" s="993"/>
      <c r="AA6" s="991"/>
      <c r="AB6" s="992"/>
      <c r="AC6" s="992"/>
      <c r="AD6" s="992"/>
      <c r="AE6" s="992"/>
      <c r="AF6" s="1111"/>
      <c r="AG6" s="992"/>
      <c r="AH6" s="992"/>
      <c r="AI6" s="992"/>
      <c r="AJ6" s="995"/>
      <c r="AK6" s="992"/>
      <c r="AL6" s="992"/>
      <c r="AM6" s="992"/>
      <c r="AN6" s="992"/>
      <c r="AO6" s="993"/>
      <c r="AP6" s="991"/>
      <c r="AQ6" s="992"/>
      <c r="AR6" s="992"/>
      <c r="AS6" s="992"/>
      <c r="AT6" s="993"/>
      <c r="AU6" s="991"/>
      <c r="AV6" s="992"/>
      <c r="AW6" s="992"/>
      <c r="AX6" s="992"/>
      <c r="AY6" s="995"/>
      <c r="AZ6" s="232"/>
      <c r="BA6" s="232"/>
      <c r="BB6" s="232"/>
      <c r="BC6" s="232"/>
      <c r="BD6" s="232"/>
      <c r="BE6" s="233"/>
      <c r="BF6" s="233"/>
      <c r="BG6" s="233"/>
      <c r="BH6" s="233"/>
      <c r="BI6" s="233"/>
      <c r="BJ6" s="233"/>
      <c r="BK6" s="233"/>
      <c r="BL6" s="233"/>
      <c r="BM6" s="233"/>
      <c r="BN6" s="233"/>
      <c r="BO6" s="233"/>
      <c r="BP6" s="233"/>
      <c r="BQ6" s="1005"/>
      <c r="BR6" s="1006"/>
      <c r="BS6" s="1006"/>
      <c r="BT6" s="1006"/>
      <c r="BU6" s="1006"/>
      <c r="BV6" s="1006"/>
      <c r="BW6" s="1006"/>
      <c r="BX6" s="1006"/>
      <c r="BY6" s="1006"/>
      <c r="BZ6" s="1006"/>
      <c r="CA6" s="1006"/>
      <c r="CB6" s="1006"/>
      <c r="CC6" s="1006"/>
      <c r="CD6" s="1006"/>
      <c r="CE6" s="1006"/>
      <c r="CF6" s="1006"/>
      <c r="CG6" s="100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103"/>
      <c r="DH6" s="1104"/>
      <c r="DI6" s="1104"/>
      <c r="DJ6" s="1104"/>
      <c r="DK6" s="1105"/>
      <c r="DL6" s="1103"/>
      <c r="DM6" s="1104"/>
      <c r="DN6" s="1104"/>
      <c r="DO6" s="1104"/>
      <c r="DP6" s="1105"/>
      <c r="DQ6" s="991"/>
      <c r="DR6" s="992"/>
      <c r="DS6" s="992"/>
      <c r="DT6" s="992"/>
      <c r="DU6" s="993"/>
      <c r="DV6" s="991"/>
      <c r="DW6" s="992"/>
      <c r="DX6" s="992"/>
      <c r="DY6" s="992"/>
      <c r="DZ6" s="995"/>
      <c r="EA6" s="234"/>
    </row>
    <row r="7" spans="1:131" s="235" customFormat="1" ht="26.25" customHeight="1" thickTop="1" x14ac:dyDescent="0.15">
      <c r="A7" s="236">
        <v>1</v>
      </c>
      <c r="B7" s="1043" t="s">
        <v>388</v>
      </c>
      <c r="C7" s="1044"/>
      <c r="D7" s="1044"/>
      <c r="E7" s="1044"/>
      <c r="F7" s="1044"/>
      <c r="G7" s="1044"/>
      <c r="H7" s="1044"/>
      <c r="I7" s="1044"/>
      <c r="J7" s="1044"/>
      <c r="K7" s="1044"/>
      <c r="L7" s="1044"/>
      <c r="M7" s="1044"/>
      <c r="N7" s="1044"/>
      <c r="O7" s="1044"/>
      <c r="P7" s="1045"/>
      <c r="Q7" s="1089">
        <v>19430</v>
      </c>
      <c r="R7" s="1090"/>
      <c r="S7" s="1090"/>
      <c r="T7" s="1090"/>
      <c r="U7" s="1090"/>
      <c r="V7" s="1090">
        <v>18672</v>
      </c>
      <c r="W7" s="1090"/>
      <c r="X7" s="1090"/>
      <c r="Y7" s="1090"/>
      <c r="Z7" s="1090"/>
      <c r="AA7" s="1090">
        <v>758</v>
      </c>
      <c r="AB7" s="1090"/>
      <c r="AC7" s="1090"/>
      <c r="AD7" s="1090"/>
      <c r="AE7" s="1091"/>
      <c r="AF7" s="1092">
        <v>752</v>
      </c>
      <c r="AG7" s="1093"/>
      <c r="AH7" s="1093"/>
      <c r="AI7" s="1093"/>
      <c r="AJ7" s="1094"/>
      <c r="AK7" s="1095">
        <v>347</v>
      </c>
      <c r="AL7" s="1096"/>
      <c r="AM7" s="1096"/>
      <c r="AN7" s="1096"/>
      <c r="AO7" s="1096"/>
      <c r="AP7" s="1096">
        <v>27704</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t="s">
        <v>580</v>
      </c>
      <c r="BS7" s="1086" t="s">
        <v>578</v>
      </c>
      <c r="BT7" s="1087"/>
      <c r="BU7" s="1087"/>
      <c r="BV7" s="1087"/>
      <c r="BW7" s="1087"/>
      <c r="BX7" s="1087"/>
      <c r="BY7" s="1087"/>
      <c r="BZ7" s="1087"/>
      <c r="CA7" s="1087"/>
      <c r="CB7" s="1087"/>
      <c r="CC7" s="1087"/>
      <c r="CD7" s="1087"/>
      <c r="CE7" s="1087"/>
      <c r="CF7" s="1087"/>
      <c r="CG7" s="1099"/>
      <c r="CH7" s="1083">
        <v>62</v>
      </c>
      <c r="CI7" s="1084"/>
      <c r="CJ7" s="1084"/>
      <c r="CK7" s="1084"/>
      <c r="CL7" s="1085"/>
      <c r="CM7" s="1083">
        <v>267</v>
      </c>
      <c r="CN7" s="1084"/>
      <c r="CO7" s="1084"/>
      <c r="CP7" s="1084"/>
      <c r="CQ7" s="1085"/>
      <c r="CR7" s="1083">
        <v>5</v>
      </c>
      <c r="CS7" s="1084"/>
      <c r="CT7" s="1084"/>
      <c r="CU7" s="1084"/>
      <c r="CV7" s="1085"/>
      <c r="CW7" s="1083">
        <v>0</v>
      </c>
      <c r="CX7" s="1084"/>
      <c r="CY7" s="1084"/>
      <c r="CZ7" s="1084"/>
      <c r="DA7" s="1085"/>
      <c r="DB7" s="1083">
        <v>1376</v>
      </c>
      <c r="DC7" s="1084"/>
      <c r="DD7" s="1084"/>
      <c r="DE7" s="1084"/>
      <c r="DF7" s="1085"/>
      <c r="DG7" s="1083" t="s">
        <v>579</v>
      </c>
      <c r="DH7" s="1084"/>
      <c r="DI7" s="1084"/>
      <c r="DJ7" s="1084"/>
      <c r="DK7" s="1085"/>
      <c r="DL7" s="1083" t="s">
        <v>579</v>
      </c>
      <c r="DM7" s="1084"/>
      <c r="DN7" s="1084"/>
      <c r="DO7" s="1084"/>
      <c r="DP7" s="1085"/>
      <c r="DQ7" s="1083">
        <v>1752</v>
      </c>
      <c r="DR7" s="1084"/>
      <c r="DS7" s="1084"/>
      <c r="DT7" s="1084"/>
      <c r="DU7" s="1085"/>
      <c r="DV7" s="1086"/>
      <c r="DW7" s="1087"/>
      <c r="DX7" s="1087"/>
      <c r="DY7" s="1087"/>
      <c r="DZ7" s="1088"/>
      <c r="EA7" s="234"/>
    </row>
    <row r="8" spans="1:131" s="235" customFormat="1" ht="26.25" customHeight="1" x14ac:dyDescent="0.15">
      <c r="A8" s="238">
        <v>2</v>
      </c>
      <c r="B8" s="1029" t="s">
        <v>389</v>
      </c>
      <c r="C8" s="1030"/>
      <c r="D8" s="1030"/>
      <c r="E8" s="1030"/>
      <c r="F8" s="1030"/>
      <c r="G8" s="1030"/>
      <c r="H8" s="1030"/>
      <c r="I8" s="1030"/>
      <c r="J8" s="1030"/>
      <c r="K8" s="1030"/>
      <c r="L8" s="1030"/>
      <c r="M8" s="1030"/>
      <c r="N8" s="1030"/>
      <c r="O8" s="1030"/>
      <c r="P8" s="1031"/>
      <c r="Q8" s="1037">
        <v>37</v>
      </c>
      <c r="R8" s="1038"/>
      <c r="S8" s="1038"/>
      <c r="T8" s="1038"/>
      <c r="U8" s="1038"/>
      <c r="V8" s="1038">
        <v>37</v>
      </c>
      <c r="W8" s="1038"/>
      <c r="X8" s="1038"/>
      <c r="Y8" s="1038"/>
      <c r="Z8" s="1038"/>
      <c r="AA8" s="1038" t="s">
        <v>577</v>
      </c>
      <c r="AB8" s="1038"/>
      <c r="AC8" s="1038"/>
      <c r="AD8" s="1038"/>
      <c r="AE8" s="1039"/>
      <c r="AF8" s="1034" t="s">
        <v>131</v>
      </c>
      <c r="AG8" s="1035"/>
      <c r="AH8" s="1035"/>
      <c r="AI8" s="1035"/>
      <c r="AJ8" s="1036"/>
      <c r="AK8" s="1079">
        <v>14</v>
      </c>
      <c r="AL8" s="1080"/>
      <c r="AM8" s="1080"/>
      <c r="AN8" s="1080"/>
      <c r="AO8" s="1080"/>
      <c r="AP8" s="1080">
        <v>2</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9"/>
      <c r="BT8" s="1000"/>
      <c r="BU8" s="1000"/>
      <c r="BV8" s="1000"/>
      <c r="BW8" s="1000"/>
      <c r="BX8" s="1000"/>
      <c r="BY8" s="1000"/>
      <c r="BZ8" s="1000"/>
      <c r="CA8" s="1000"/>
      <c r="CB8" s="1000"/>
      <c r="CC8" s="1000"/>
      <c r="CD8" s="1000"/>
      <c r="CE8" s="1000"/>
      <c r="CF8" s="1000"/>
      <c r="CG8" s="1015"/>
      <c r="CH8" s="996"/>
      <c r="CI8" s="997"/>
      <c r="CJ8" s="997"/>
      <c r="CK8" s="997"/>
      <c r="CL8" s="998"/>
      <c r="CM8" s="996"/>
      <c r="CN8" s="997"/>
      <c r="CO8" s="997"/>
      <c r="CP8" s="997"/>
      <c r="CQ8" s="998"/>
      <c r="CR8" s="996"/>
      <c r="CS8" s="997"/>
      <c r="CT8" s="997"/>
      <c r="CU8" s="997"/>
      <c r="CV8" s="998"/>
      <c r="CW8" s="996"/>
      <c r="CX8" s="997"/>
      <c r="CY8" s="997"/>
      <c r="CZ8" s="997"/>
      <c r="DA8" s="998"/>
      <c r="DB8" s="996"/>
      <c r="DC8" s="997"/>
      <c r="DD8" s="997"/>
      <c r="DE8" s="997"/>
      <c r="DF8" s="998"/>
      <c r="DG8" s="996"/>
      <c r="DH8" s="997"/>
      <c r="DI8" s="997"/>
      <c r="DJ8" s="997"/>
      <c r="DK8" s="998"/>
      <c r="DL8" s="996"/>
      <c r="DM8" s="997"/>
      <c r="DN8" s="997"/>
      <c r="DO8" s="997"/>
      <c r="DP8" s="998"/>
      <c r="DQ8" s="996"/>
      <c r="DR8" s="997"/>
      <c r="DS8" s="997"/>
      <c r="DT8" s="997"/>
      <c r="DU8" s="998"/>
      <c r="DV8" s="999"/>
      <c r="DW8" s="1000"/>
      <c r="DX8" s="1000"/>
      <c r="DY8" s="1000"/>
      <c r="DZ8" s="1001"/>
      <c r="EA8" s="234"/>
    </row>
    <row r="9" spans="1:131" s="235" customFormat="1" ht="26.25" customHeight="1" x14ac:dyDescent="0.15">
      <c r="A9" s="238">
        <v>3</v>
      </c>
      <c r="B9" s="1029" t="s">
        <v>390</v>
      </c>
      <c r="C9" s="1030"/>
      <c r="D9" s="1030"/>
      <c r="E9" s="1030"/>
      <c r="F9" s="1030"/>
      <c r="G9" s="1030"/>
      <c r="H9" s="1030"/>
      <c r="I9" s="1030"/>
      <c r="J9" s="1030"/>
      <c r="K9" s="1030"/>
      <c r="L9" s="1030"/>
      <c r="M9" s="1030"/>
      <c r="N9" s="1030"/>
      <c r="O9" s="1030"/>
      <c r="P9" s="1031"/>
      <c r="Q9" s="1037">
        <v>3</v>
      </c>
      <c r="R9" s="1038"/>
      <c r="S9" s="1038"/>
      <c r="T9" s="1038"/>
      <c r="U9" s="1038"/>
      <c r="V9" s="1038">
        <v>3</v>
      </c>
      <c r="W9" s="1038"/>
      <c r="X9" s="1038"/>
      <c r="Y9" s="1038"/>
      <c r="Z9" s="1038"/>
      <c r="AA9" s="1038" t="s">
        <v>577</v>
      </c>
      <c r="AB9" s="1038"/>
      <c r="AC9" s="1038"/>
      <c r="AD9" s="1038"/>
      <c r="AE9" s="1039"/>
      <c r="AF9" s="1034" t="s">
        <v>131</v>
      </c>
      <c r="AG9" s="1035"/>
      <c r="AH9" s="1035"/>
      <c r="AI9" s="1035"/>
      <c r="AJ9" s="1036"/>
      <c r="AK9" s="1079">
        <v>2</v>
      </c>
      <c r="AL9" s="1080"/>
      <c r="AM9" s="1080"/>
      <c r="AN9" s="1080"/>
      <c r="AO9" s="1080"/>
      <c r="AP9" s="1080" t="s">
        <v>577</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9"/>
      <c r="BT9" s="1000"/>
      <c r="BU9" s="1000"/>
      <c r="BV9" s="1000"/>
      <c r="BW9" s="1000"/>
      <c r="BX9" s="1000"/>
      <c r="BY9" s="1000"/>
      <c r="BZ9" s="1000"/>
      <c r="CA9" s="1000"/>
      <c r="CB9" s="1000"/>
      <c r="CC9" s="1000"/>
      <c r="CD9" s="1000"/>
      <c r="CE9" s="1000"/>
      <c r="CF9" s="1000"/>
      <c r="CG9" s="1015"/>
      <c r="CH9" s="996"/>
      <c r="CI9" s="997"/>
      <c r="CJ9" s="997"/>
      <c r="CK9" s="997"/>
      <c r="CL9" s="998"/>
      <c r="CM9" s="996"/>
      <c r="CN9" s="997"/>
      <c r="CO9" s="997"/>
      <c r="CP9" s="997"/>
      <c r="CQ9" s="998"/>
      <c r="CR9" s="996"/>
      <c r="CS9" s="997"/>
      <c r="CT9" s="997"/>
      <c r="CU9" s="997"/>
      <c r="CV9" s="998"/>
      <c r="CW9" s="996"/>
      <c r="CX9" s="997"/>
      <c r="CY9" s="997"/>
      <c r="CZ9" s="997"/>
      <c r="DA9" s="998"/>
      <c r="DB9" s="996"/>
      <c r="DC9" s="997"/>
      <c r="DD9" s="997"/>
      <c r="DE9" s="997"/>
      <c r="DF9" s="998"/>
      <c r="DG9" s="996"/>
      <c r="DH9" s="997"/>
      <c r="DI9" s="997"/>
      <c r="DJ9" s="997"/>
      <c r="DK9" s="998"/>
      <c r="DL9" s="996"/>
      <c r="DM9" s="997"/>
      <c r="DN9" s="997"/>
      <c r="DO9" s="997"/>
      <c r="DP9" s="998"/>
      <c r="DQ9" s="996"/>
      <c r="DR9" s="997"/>
      <c r="DS9" s="997"/>
      <c r="DT9" s="997"/>
      <c r="DU9" s="998"/>
      <c r="DV9" s="999"/>
      <c r="DW9" s="1000"/>
      <c r="DX9" s="1000"/>
      <c r="DY9" s="1000"/>
      <c r="DZ9" s="1001"/>
      <c r="EA9" s="234"/>
    </row>
    <row r="10" spans="1:131" s="235" customFormat="1" ht="26.25" customHeight="1" x14ac:dyDescent="0.15">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9"/>
      <c r="BT10" s="1000"/>
      <c r="BU10" s="1000"/>
      <c r="BV10" s="1000"/>
      <c r="BW10" s="1000"/>
      <c r="BX10" s="1000"/>
      <c r="BY10" s="1000"/>
      <c r="BZ10" s="1000"/>
      <c r="CA10" s="1000"/>
      <c r="CB10" s="1000"/>
      <c r="CC10" s="1000"/>
      <c r="CD10" s="1000"/>
      <c r="CE10" s="1000"/>
      <c r="CF10" s="1000"/>
      <c r="CG10" s="1015"/>
      <c r="CH10" s="996"/>
      <c r="CI10" s="997"/>
      <c r="CJ10" s="997"/>
      <c r="CK10" s="997"/>
      <c r="CL10" s="998"/>
      <c r="CM10" s="996"/>
      <c r="CN10" s="997"/>
      <c r="CO10" s="997"/>
      <c r="CP10" s="997"/>
      <c r="CQ10" s="998"/>
      <c r="CR10" s="996"/>
      <c r="CS10" s="997"/>
      <c r="CT10" s="997"/>
      <c r="CU10" s="997"/>
      <c r="CV10" s="998"/>
      <c r="CW10" s="996"/>
      <c r="CX10" s="997"/>
      <c r="CY10" s="997"/>
      <c r="CZ10" s="997"/>
      <c r="DA10" s="998"/>
      <c r="DB10" s="996"/>
      <c r="DC10" s="997"/>
      <c r="DD10" s="997"/>
      <c r="DE10" s="997"/>
      <c r="DF10" s="998"/>
      <c r="DG10" s="996"/>
      <c r="DH10" s="997"/>
      <c r="DI10" s="997"/>
      <c r="DJ10" s="997"/>
      <c r="DK10" s="998"/>
      <c r="DL10" s="996"/>
      <c r="DM10" s="997"/>
      <c r="DN10" s="997"/>
      <c r="DO10" s="997"/>
      <c r="DP10" s="998"/>
      <c r="DQ10" s="996"/>
      <c r="DR10" s="997"/>
      <c r="DS10" s="997"/>
      <c r="DT10" s="997"/>
      <c r="DU10" s="998"/>
      <c r="DV10" s="999"/>
      <c r="DW10" s="1000"/>
      <c r="DX10" s="1000"/>
      <c r="DY10" s="1000"/>
      <c r="DZ10" s="1001"/>
      <c r="EA10" s="234"/>
    </row>
    <row r="11" spans="1:131" s="235" customFormat="1" ht="26.25" customHeight="1" x14ac:dyDescent="0.15">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9"/>
      <c r="BT11" s="1000"/>
      <c r="BU11" s="1000"/>
      <c r="BV11" s="1000"/>
      <c r="BW11" s="1000"/>
      <c r="BX11" s="1000"/>
      <c r="BY11" s="1000"/>
      <c r="BZ11" s="1000"/>
      <c r="CA11" s="1000"/>
      <c r="CB11" s="1000"/>
      <c r="CC11" s="1000"/>
      <c r="CD11" s="1000"/>
      <c r="CE11" s="1000"/>
      <c r="CF11" s="1000"/>
      <c r="CG11" s="1015"/>
      <c r="CH11" s="996"/>
      <c r="CI11" s="997"/>
      <c r="CJ11" s="997"/>
      <c r="CK11" s="997"/>
      <c r="CL11" s="998"/>
      <c r="CM11" s="996"/>
      <c r="CN11" s="997"/>
      <c r="CO11" s="997"/>
      <c r="CP11" s="997"/>
      <c r="CQ11" s="998"/>
      <c r="CR11" s="996"/>
      <c r="CS11" s="997"/>
      <c r="CT11" s="997"/>
      <c r="CU11" s="997"/>
      <c r="CV11" s="998"/>
      <c r="CW11" s="996"/>
      <c r="CX11" s="997"/>
      <c r="CY11" s="997"/>
      <c r="CZ11" s="997"/>
      <c r="DA11" s="998"/>
      <c r="DB11" s="996"/>
      <c r="DC11" s="997"/>
      <c r="DD11" s="997"/>
      <c r="DE11" s="997"/>
      <c r="DF11" s="998"/>
      <c r="DG11" s="996"/>
      <c r="DH11" s="997"/>
      <c r="DI11" s="997"/>
      <c r="DJ11" s="997"/>
      <c r="DK11" s="998"/>
      <c r="DL11" s="996"/>
      <c r="DM11" s="997"/>
      <c r="DN11" s="997"/>
      <c r="DO11" s="997"/>
      <c r="DP11" s="998"/>
      <c r="DQ11" s="996"/>
      <c r="DR11" s="997"/>
      <c r="DS11" s="997"/>
      <c r="DT11" s="997"/>
      <c r="DU11" s="998"/>
      <c r="DV11" s="999"/>
      <c r="DW11" s="1000"/>
      <c r="DX11" s="1000"/>
      <c r="DY11" s="1000"/>
      <c r="DZ11" s="1001"/>
      <c r="EA11" s="234"/>
    </row>
    <row r="12" spans="1:131" s="235" customFormat="1" ht="26.25" customHeight="1" x14ac:dyDescent="0.15">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9"/>
      <c r="BT12" s="1000"/>
      <c r="BU12" s="1000"/>
      <c r="BV12" s="1000"/>
      <c r="BW12" s="1000"/>
      <c r="BX12" s="1000"/>
      <c r="BY12" s="1000"/>
      <c r="BZ12" s="1000"/>
      <c r="CA12" s="1000"/>
      <c r="CB12" s="1000"/>
      <c r="CC12" s="1000"/>
      <c r="CD12" s="1000"/>
      <c r="CE12" s="1000"/>
      <c r="CF12" s="1000"/>
      <c r="CG12" s="1015"/>
      <c r="CH12" s="996"/>
      <c r="CI12" s="997"/>
      <c r="CJ12" s="997"/>
      <c r="CK12" s="997"/>
      <c r="CL12" s="998"/>
      <c r="CM12" s="996"/>
      <c r="CN12" s="997"/>
      <c r="CO12" s="997"/>
      <c r="CP12" s="997"/>
      <c r="CQ12" s="998"/>
      <c r="CR12" s="996"/>
      <c r="CS12" s="997"/>
      <c r="CT12" s="997"/>
      <c r="CU12" s="997"/>
      <c r="CV12" s="998"/>
      <c r="CW12" s="996"/>
      <c r="CX12" s="997"/>
      <c r="CY12" s="997"/>
      <c r="CZ12" s="997"/>
      <c r="DA12" s="998"/>
      <c r="DB12" s="996"/>
      <c r="DC12" s="997"/>
      <c r="DD12" s="997"/>
      <c r="DE12" s="997"/>
      <c r="DF12" s="998"/>
      <c r="DG12" s="996"/>
      <c r="DH12" s="997"/>
      <c r="DI12" s="997"/>
      <c r="DJ12" s="997"/>
      <c r="DK12" s="998"/>
      <c r="DL12" s="996"/>
      <c r="DM12" s="997"/>
      <c r="DN12" s="997"/>
      <c r="DO12" s="997"/>
      <c r="DP12" s="998"/>
      <c r="DQ12" s="996"/>
      <c r="DR12" s="997"/>
      <c r="DS12" s="997"/>
      <c r="DT12" s="997"/>
      <c r="DU12" s="998"/>
      <c r="DV12" s="999"/>
      <c r="DW12" s="1000"/>
      <c r="DX12" s="1000"/>
      <c r="DY12" s="1000"/>
      <c r="DZ12" s="1001"/>
      <c r="EA12" s="234"/>
    </row>
    <row r="13" spans="1:131" s="235" customFormat="1" ht="26.25" customHeight="1" x14ac:dyDescent="0.15">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9"/>
      <c r="BT13" s="1000"/>
      <c r="BU13" s="1000"/>
      <c r="BV13" s="1000"/>
      <c r="BW13" s="1000"/>
      <c r="BX13" s="1000"/>
      <c r="BY13" s="1000"/>
      <c r="BZ13" s="1000"/>
      <c r="CA13" s="1000"/>
      <c r="CB13" s="1000"/>
      <c r="CC13" s="1000"/>
      <c r="CD13" s="1000"/>
      <c r="CE13" s="1000"/>
      <c r="CF13" s="1000"/>
      <c r="CG13" s="1015"/>
      <c r="CH13" s="996"/>
      <c r="CI13" s="997"/>
      <c r="CJ13" s="997"/>
      <c r="CK13" s="997"/>
      <c r="CL13" s="998"/>
      <c r="CM13" s="996"/>
      <c r="CN13" s="997"/>
      <c r="CO13" s="997"/>
      <c r="CP13" s="997"/>
      <c r="CQ13" s="998"/>
      <c r="CR13" s="996"/>
      <c r="CS13" s="997"/>
      <c r="CT13" s="997"/>
      <c r="CU13" s="997"/>
      <c r="CV13" s="998"/>
      <c r="CW13" s="996"/>
      <c r="CX13" s="997"/>
      <c r="CY13" s="997"/>
      <c r="CZ13" s="997"/>
      <c r="DA13" s="998"/>
      <c r="DB13" s="996"/>
      <c r="DC13" s="997"/>
      <c r="DD13" s="997"/>
      <c r="DE13" s="997"/>
      <c r="DF13" s="998"/>
      <c r="DG13" s="996"/>
      <c r="DH13" s="997"/>
      <c r="DI13" s="997"/>
      <c r="DJ13" s="997"/>
      <c r="DK13" s="998"/>
      <c r="DL13" s="996"/>
      <c r="DM13" s="997"/>
      <c r="DN13" s="997"/>
      <c r="DO13" s="997"/>
      <c r="DP13" s="998"/>
      <c r="DQ13" s="996"/>
      <c r="DR13" s="997"/>
      <c r="DS13" s="997"/>
      <c r="DT13" s="997"/>
      <c r="DU13" s="998"/>
      <c r="DV13" s="999"/>
      <c r="DW13" s="1000"/>
      <c r="DX13" s="1000"/>
      <c r="DY13" s="1000"/>
      <c r="DZ13" s="1001"/>
      <c r="EA13" s="234"/>
    </row>
    <row r="14" spans="1:131" s="235" customFormat="1" ht="26.25" customHeight="1" x14ac:dyDescent="0.15">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9"/>
      <c r="BT14" s="1000"/>
      <c r="BU14" s="1000"/>
      <c r="BV14" s="1000"/>
      <c r="BW14" s="1000"/>
      <c r="BX14" s="1000"/>
      <c r="BY14" s="1000"/>
      <c r="BZ14" s="1000"/>
      <c r="CA14" s="1000"/>
      <c r="CB14" s="1000"/>
      <c r="CC14" s="1000"/>
      <c r="CD14" s="1000"/>
      <c r="CE14" s="1000"/>
      <c r="CF14" s="1000"/>
      <c r="CG14" s="1015"/>
      <c r="CH14" s="996"/>
      <c r="CI14" s="997"/>
      <c r="CJ14" s="997"/>
      <c r="CK14" s="997"/>
      <c r="CL14" s="998"/>
      <c r="CM14" s="996"/>
      <c r="CN14" s="997"/>
      <c r="CO14" s="997"/>
      <c r="CP14" s="997"/>
      <c r="CQ14" s="998"/>
      <c r="CR14" s="996"/>
      <c r="CS14" s="997"/>
      <c r="CT14" s="997"/>
      <c r="CU14" s="997"/>
      <c r="CV14" s="998"/>
      <c r="CW14" s="996"/>
      <c r="CX14" s="997"/>
      <c r="CY14" s="997"/>
      <c r="CZ14" s="997"/>
      <c r="DA14" s="998"/>
      <c r="DB14" s="996"/>
      <c r="DC14" s="997"/>
      <c r="DD14" s="997"/>
      <c r="DE14" s="997"/>
      <c r="DF14" s="998"/>
      <c r="DG14" s="996"/>
      <c r="DH14" s="997"/>
      <c r="DI14" s="997"/>
      <c r="DJ14" s="997"/>
      <c r="DK14" s="998"/>
      <c r="DL14" s="996"/>
      <c r="DM14" s="997"/>
      <c r="DN14" s="997"/>
      <c r="DO14" s="997"/>
      <c r="DP14" s="998"/>
      <c r="DQ14" s="996"/>
      <c r="DR14" s="997"/>
      <c r="DS14" s="997"/>
      <c r="DT14" s="997"/>
      <c r="DU14" s="998"/>
      <c r="DV14" s="999"/>
      <c r="DW14" s="1000"/>
      <c r="DX14" s="1000"/>
      <c r="DY14" s="1000"/>
      <c r="DZ14" s="1001"/>
      <c r="EA14" s="234"/>
    </row>
    <row r="15" spans="1:131" s="235" customFormat="1" ht="26.25" customHeight="1" x14ac:dyDescent="0.15">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9"/>
      <c r="BT15" s="1000"/>
      <c r="BU15" s="1000"/>
      <c r="BV15" s="1000"/>
      <c r="BW15" s="1000"/>
      <c r="BX15" s="1000"/>
      <c r="BY15" s="1000"/>
      <c r="BZ15" s="1000"/>
      <c r="CA15" s="1000"/>
      <c r="CB15" s="1000"/>
      <c r="CC15" s="1000"/>
      <c r="CD15" s="1000"/>
      <c r="CE15" s="1000"/>
      <c r="CF15" s="1000"/>
      <c r="CG15" s="1015"/>
      <c r="CH15" s="996"/>
      <c r="CI15" s="997"/>
      <c r="CJ15" s="997"/>
      <c r="CK15" s="997"/>
      <c r="CL15" s="998"/>
      <c r="CM15" s="996"/>
      <c r="CN15" s="997"/>
      <c r="CO15" s="997"/>
      <c r="CP15" s="997"/>
      <c r="CQ15" s="998"/>
      <c r="CR15" s="996"/>
      <c r="CS15" s="997"/>
      <c r="CT15" s="997"/>
      <c r="CU15" s="997"/>
      <c r="CV15" s="998"/>
      <c r="CW15" s="996"/>
      <c r="CX15" s="997"/>
      <c r="CY15" s="997"/>
      <c r="CZ15" s="997"/>
      <c r="DA15" s="998"/>
      <c r="DB15" s="996"/>
      <c r="DC15" s="997"/>
      <c r="DD15" s="997"/>
      <c r="DE15" s="997"/>
      <c r="DF15" s="998"/>
      <c r="DG15" s="996"/>
      <c r="DH15" s="997"/>
      <c r="DI15" s="997"/>
      <c r="DJ15" s="997"/>
      <c r="DK15" s="998"/>
      <c r="DL15" s="996"/>
      <c r="DM15" s="997"/>
      <c r="DN15" s="997"/>
      <c r="DO15" s="997"/>
      <c r="DP15" s="998"/>
      <c r="DQ15" s="996"/>
      <c r="DR15" s="997"/>
      <c r="DS15" s="997"/>
      <c r="DT15" s="997"/>
      <c r="DU15" s="998"/>
      <c r="DV15" s="999"/>
      <c r="DW15" s="1000"/>
      <c r="DX15" s="1000"/>
      <c r="DY15" s="1000"/>
      <c r="DZ15" s="1001"/>
      <c r="EA15" s="234"/>
    </row>
    <row r="16" spans="1:131" s="235" customFormat="1" ht="26.25" customHeight="1" x14ac:dyDescent="0.15">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9"/>
      <c r="BT16" s="1000"/>
      <c r="BU16" s="1000"/>
      <c r="BV16" s="1000"/>
      <c r="BW16" s="1000"/>
      <c r="BX16" s="1000"/>
      <c r="BY16" s="1000"/>
      <c r="BZ16" s="1000"/>
      <c r="CA16" s="1000"/>
      <c r="CB16" s="1000"/>
      <c r="CC16" s="1000"/>
      <c r="CD16" s="1000"/>
      <c r="CE16" s="1000"/>
      <c r="CF16" s="1000"/>
      <c r="CG16" s="1015"/>
      <c r="CH16" s="996"/>
      <c r="CI16" s="997"/>
      <c r="CJ16" s="997"/>
      <c r="CK16" s="997"/>
      <c r="CL16" s="998"/>
      <c r="CM16" s="996"/>
      <c r="CN16" s="997"/>
      <c r="CO16" s="997"/>
      <c r="CP16" s="997"/>
      <c r="CQ16" s="998"/>
      <c r="CR16" s="996"/>
      <c r="CS16" s="997"/>
      <c r="CT16" s="997"/>
      <c r="CU16" s="997"/>
      <c r="CV16" s="998"/>
      <c r="CW16" s="996"/>
      <c r="CX16" s="997"/>
      <c r="CY16" s="997"/>
      <c r="CZ16" s="997"/>
      <c r="DA16" s="998"/>
      <c r="DB16" s="996"/>
      <c r="DC16" s="997"/>
      <c r="DD16" s="997"/>
      <c r="DE16" s="997"/>
      <c r="DF16" s="998"/>
      <c r="DG16" s="996"/>
      <c r="DH16" s="997"/>
      <c r="DI16" s="997"/>
      <c r="DJ16" s="997"/>
      <c r="DK16" s="998"/>
      <c r="DL16" s="996"/>
      <c r="DM16" s="997"/>
      <c r="DN16" s="997"/>
      <c r="DO16" s="997"/>
      <c r="DP16" s="998"/>
      <c r="DQ16" s="996"/>
      <c r="DR16" s="997"/>
      <c r="DS16" s="997"/>
      <c r="DT16" s="997"/>
      <c r="DU16" s="998"/>
      <c r="DV16" s="999"/>
      <c r="DW16" s="1000"/>
      <c r="DX16" s="1000"/>
      <c r="DY16" s="1000"/>
      <c r="DZ16" s="1001"/>
      <c r="EA16" s="234"/>
    </row>
    <row r="17" spans="1:131" s="235" customFormat="1" ht="26.25" customHeight="1" x14ac:dyDescent="0.15">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9"/>
      <c r="BT17" s="1000"/>
      <c r="BU17" s="1000"/>
      <c r="BV17" s="1000"/>
      <c r="BW17" s="1000"/>
      <c r="BX17" s="1000"/>
      <c r="BY17" s="1000"/>
      <c r="BZ17" s="1000"/>
      <c r="CA17" s="1000"/>
      <c r="CB17" s="1000"/>
      <c r="CC17" s="1000"/>
      <c r="CD17" s="1000"/>
      <c r="CE17" s="1000"/>
      <c r="CF17" s="1000"/>
      <c r="CG17" s="1015"/>
      <c r="CH17" s="996"/>
      <c r="CI17" s="997"/>
      <c r="CJ17" s="997"/>
      <c r="CK17" s="997"/>
      <c r="CL17" s="998"/>
      <c r="CM17" s="996"/>
      <c r="CN17" s="997"/>
      <c r="CO17" s="997"/>
      <c r="CP17" s="997"/>
      <c r="CQ17" s="998"/>
      <c r="CR17" s="996"/>
      <c r="CS17" s="997"/>
      <c r="CT17" s="997"/>
      <c r="CU17" s="997"/>
      <c r="CV17" s="998"/>
      <c r="CW17" s="996"/>
      <c r="CX17" s="997"/>
      <c r="CY17" s="997"/>
      <c r="CZ17" s="997"/>
      <c r="DA17" s="998"/>
      <c r="DB17" s="996"/>
      <c r="DC17" s="997"/>
      <c r="DD17" s="997"/>
      <c r="DE17" s="997"/>
      <c r="DF17" s="998"/>
      <c r="DG17" s="996"/>
      <c r="DH17" s="997"/>
      <c r="DI17" s="997"/>
      <c r="DJ17" s="997"/>
      <c r="DK17" s="998"/>
      <c r="DL17" s="996"/>
      <c r="DM17" s="997"/>
      <c r="DN17" s="997"/>
      <c r="DO17" s="997"/>
      <c r="DP17" s="998"/>
      <c r="DQ17" s="996"/>
      <c r="DR17" s="997"/>
      <c r="DS17" s="997"/>
      <c r="DT17" s="997"/>
      <c r="DU17" s="998"/>
      <c r="DV17" s="999"/>
      <c r="DW17" s="1000"/>
      <c r="DX17" s="1000"/>
      <c r="DY17" s="1000"/>
      <c r="DZ17" s="1001"/>
      <c r="EA17" s="234"/>
    </row>
    <row r="18" spans="1:131" s="235" customFormat="1" ht="26.25" customHeight="1" x14ac:dyDescent="0.15">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9"/>
      <c r="BT18" s="1000"/>
      <c r="BU18" s="1000"/>
      <c r="BV18" s="1000"/>
      <c r="BW18" s="1000"/>
      <c r="BX18" s="1000"/>
      <c r="BY18" s="1000"/>
      <c r="BZ18" s="1000"/>
      <c r="CA18" s="1000"/>
      <c r="CB18" s="1000"/>
      <c r="CC18" s="1000"/>
      <c r="CD18" s="1000"/>
      <c r="CE18" s="1000"/>
      <c r="CF18" s="1000"/>
      <c r="CG18" s="1015"/>
      <c r="CH18" s="996"/>
      <c r="CI18" s="997"/>
      <c r="CJ18" s="997"/>
      <c r="CK18" s="997"/>
      <c r="CL18" s="998"/>
      <c r="CM18" s="996"/>
      <c r="CN18" s="997"/>
      <c r="CO18" s="997"/>
      <c r="CP18" s="997"/>
      <c r="CQ18" s="998"/>
      <c r="CR18" s="996"/>
      <c r="CS18" s="997"/>
      <c r="CT18" s="997"/>
      <c r="CU18" s="997"/>
      <c r="CV18" s="998"/>
      <c r="CW18" s="996"/>
      <c r="CX18" s="997"/>
      <c r="CY18" s="997"/>
      <c r="CZ18" s="997"/>
      <c r="DA18" s="998"/>
      <c r="DB18" s="996"/>
      <c r="DC18" s="997"/>
      <c r="DD18" s="997"/>
      <c r="DE18" s="997"/>
      <c r="DF18" s="998"/>
      <c r="DG18" s="996"/>
      <c r="DH18" s="997"/>
      <c r="DI18" s="997"/>
      <c r="DJ18" s="997"/>
      <c r="DK18" s="998"/>
      <c r="DL18" s="996"/>
      <c r="DM18" s="997"/>
      <c r="DN18" s="997"/>
      <c r="DO18" s="997"/>
      <c r="DP18" s="998"/>
      <c r="DQ18" s="996"/>
      <c r="DR18" s="997"/>
      <c r="DS18" s="997"/>
      <c r="DT18" s="997"/>
      <c r="DU18" s="998"/>
      <c r="DV18" s="999"/>
      <c r="DW18" s="1000"/>
      <c r="DX18" s="1000"/>
      <c r="DY18" s="1000"/>
      <c r="DZ18" s="1001"/>
      <c r="EA18" s="234"/>
    </row>
    <row r="19" spans="1:131" s="235" customFormat="1" ht="26.25" customHeight="1" x14ac:dyDescent="0.15">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9"/>
      <c r="BT19" s="1000"/>
      <c r="BU19" s="1000"/>
      <c r="BV19" s="1000"/>
      <c r="BW19" s="1000"/>
      <c r="BX19" s="1000"/>
      <c r="BY19" s="1000"/>
      <c r="BZ19" s="1000"/>
      <c r="CA19" s="1000"/>
      <c r="CB19" s="1000"/>
      <c r="CC19" s="1000"/>
      <c r="CD19" s="1000"/>
      <c r="CE19" s="1000"/>
      <c r="CF19" s="1000"/>
      <c r="CG19" s="1015"/>
      <c r="CH19" s="996"/>
      <c r="CI19" s="997"/>
      <c r="CJ19" s="997"/>
      <c r="CK19" s="997"/>
      <c r="CL19" s="998"/>
      <c r="CM19" s="996"/>
      <c r="CN19" s="997"/>
      <c r="CO19" s="997"/>
      <c r="CP19" s="997"/>
      <c r="CQ19" s="998"/>
      <c r="CR19" s="996"/>
      <c r="CS19" s="997"/>
      <c r="CT19" s="997"/>
      <c r="CU19" s="997"/>
      <c r="CV19" s="998"/>
      <c r="CW19" s="996"/>
      <c r="CX19" s="997"/>
      <c r="CY19" s="997"/>
      <c r="CZ19" s="997"/>
      <c r="DA19" s="998"/>
      <c r="DB19" s="996"/>
      <c r="DC19" s="997"/>
      <c r="DD19" s="997"/>
      <c r="DE19" s="997"/>
      <c r="DF19" s="998"/>
      <c r="DG19" s="996"/>
      <c r="DH19" s="997"/>
      <c r="DI19" s="997"/>
      <c r="DJ19" s="997"/>
      <c r="DK19" s="998"/>
      <c r="DL19" s="996"/>
      <c r="DM19" s="997"/>
      <c r="DN19" s="997"/>
      <c r="DO19" s="997"/>
      <c r="DP19" s="998"/>
      <c r="DQ19" s="996"/>
      <c r="DR19" s="997"/>
      <c r="DS19" s="997"/>
      <c r="DT19" s="997"/>
      <c r="DU19" s="998"/>
      <c r="DV19" s="999"/>
      <c r="DW19" s="1000"/>
      <c r="DX19" s="1000"/>
      <c r="DY19" s="1000"/>
      <c r="DZ19" s="1001"/>
      <c r="EA19" s="234"/>
    </row>
    <row r="20" spans="1:131" s="235" customFormat="1" ht="26.25" customHeight="1" x14ac:dyDescent="0.15">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9"/>
      <c r="BT20" s="1000"/>
      <c r="BU20" s="1000"/>
      <c r="BV20" s="1000"/>
      <c r="BW20" s="1000"/>
      <c r="BX20" s="1000"/>
      <c r="BY20" s="1000"/>
      <c r="BZ20" s="1000"/>
      <c r="CA20" s="1000"/>
      <c r="CB20" s="1000"/>
      <c r="CC20" s="1000"/>
      <c r="CD20" s="1000"/>
      <c r="CE20" s="1000"/>
      <c r="CF20" s="1000"/>
      <c r="CG20" s="1015"/>
      <c r="CH20" s="996"/>
      <c r="CI20" s="997"/>
      <c r="CJ20" s="997"/>
      <c r="CK20" s="997"/>
      <c r="CL20" s="998"/>
      <c r="CM20" s="996"/>
      <c r="CN20" s="997"/>
      <c r="CO20" s="997"/>
      <c r="CP20" s="997"/>
      <c r="CQ20" s="998"/>
      <c r="CR20" s="996"/>
      <c r="CS20" s="997"/>
      <c r="CT20" s="997"/>
      <c r="CU20" s="997"/>
      <c r="CV20" s="998"/>
      <c r="CW20" s="996"/>
      <c r="CX20" s="997"/>
      <c r="CY20" s="997"/>
      <c r="CZ20" s="997"/>
      <c r="DA20" s="998"/>
      <c r="DB20" s="996"/>
      <c r="DC20" s="997"/>
      <c r="DD20" s="997"/>
      <c r="DE20" s="997"/>
      <c r="DF20" s="998"/>
      <c r="DG20" s="996"/>
      <c r="DH20" s="997"/>
      <c r="DI20" s="997"/>
      <c r="DJ20" s="997"/>
      <c r="DK20" s="998"/>
      <c r="DL20" s="996"/>
      <c r="DM20" s="997"/>
      <c r="DN20" s="997"/>
      <c r="DO20" s="997"/>
      <c r="DP20" s="998"/>
      <c r="DQ20" s="996"/>
      <c r="DR20" s="997"/>
      <c r="DS20" s="997"/>
      <c r="DT20" s="997"/>
      <c r="DU20" s="998"/>
      <c r="DV20" s="999"/>
      <c r="DW20" s="1000"/>
      <c r="DX20" s="1000"/>
      <c r="DY20" s="1000"/>
      <c r="DZ20" s="1001"/>
      <c r="EA20" s="234"/>
    </row>
    <row r="21" spans="1:131" s="235" customFormat="1" ht="26.25" customHeight="1" thickBot="1" x14ac:dyDescent="0.2">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9"/>
      <c r="BT21" s="1000"/>
      <c r="BU21" s="1000"/>
      <c r="BV21" s="1000"/>
      <c r="BW21" s="1000"/>
      <c r="BX21" s="1000"/>
      <c r="BY21" s="1000"/>
      <c r="BZ21" s="1000"/>
      <c r="CA21" s="1000"/>
      <c r="CB21" s="1000"/>
      <c r="CC21" s="1000"/>
      <c r="CD21" s="1000"/>
      <c r="CE21" s="1000"/>
      <c r="CF21" s="1000"/>
      <c r="CG21" s="1015"/>
      <c r="CH21" s="996"/>
      <c r="CI21" s="997"/>
      <c r="CJ21" s="997"/>
      <c r="CK21" s="997"/>
      <c r="CL21" s="998"/>
      <c r="CM21" s="996"/>
      <c r="CN21" s="997"/>
      <c r="CO21" s="997"/>
      <c r="CP21" s="997"/>
      <c r="CQ21" s="998"/>
      <c r="CR21" s="996"/>
      <c r="CS21" s="997"/>
      <c r="CT21" s="997"/>
      <c r="CU21" s="997"/>
      <c r="CV21" s="998"/>
      <c r="CW21" s="996"/>
      <c r="CX21" s="997"/>
      <c r="CY21" s="997"/>
      <c r="CZ21" s="997"/>
      <c r="DA21" s="998"/>
      <c r="DB21" s="996"/>
      <c r="DC21" s="997"/>
      <c r="DD21" s="997"/>
      <c r="DE21" s="997"/>
      <c r="DF21" s="998"/>
      <c r="DG21" s="996"/>
      <c r="DH21" s="997"/>
      <c r="DI21" s="997"/>
      <c r="DJ21" s="997"/>
      <c r="DK21" s="998"/>
      <c r="DL21" s="996"/>
      <c r="DM21" s="997"/>
      <c r="DN21" s="997"/>
      <c r="DO21" s="997"/>
      <c r="DP21" s="998"/>
      <c r="DQ21" s="996"/>
      <c r="DR21" s="997"/>
      <c r="DS21" s="997"/>
      <c r="DT21" s="997"/>
      <c r="DU21" s="998"/>
      <c r="DV21" s="999"/>
      <c r="DW21" s="1000"/>
      <c r="DX21" s="1000"/>
      <c r="DY21" s="1000"/>
      <c r="DZ21" s="1001"/>
      <c r="EA21" s="234"/>
    </row>
    <row r="22" spans="1:131" s="235" customFormat="1" ht="26.25" customHeight="1" x14ac:dyDescent="0.15">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391</v>
      </c>
      <c r="BA22" s="1027"/>
      <c r="BB22" s="1027"/>
      <c r="BC22" s="1027"/>
      <c r="BD22" s="1028"/>
      <c r="BE22" s="233"/>
      <c r="BF22" s="233"/>
      <c r="BG22" s="233"/>
      <c r="BH22" s="233"/>
      <c r="BI22" s="233"/>
      <c r="BJ22" s="233"/>
      <c r="BK22" s="233"/>
      <c r="BL22" s="233"/>
      <c r="BM22" s="233"/>
      <c r="BN22" s="233"/>
      <c r="BO22" s="233"/>
      <c r="BP22" s="233"/>
      <c r="BQ22" s="238">
        <v>16</v>
      </c>
      <c r="BR22" s="239"/>
      <c r="BS22" s="999"/>
      <c r="BT22" s="1000"/>
      <c r="BU22" s="1000"/>
      <c r="BV22" s="1000"/>
      <c r="BW22" s="1000"/>
      <c r="BX22" s="1000"/>
      <c r="BY22" s="1000"/>
      <c r="BZ22" s="1000"/>
      <c r="CA22" s="1000"/>
      <c r="CB22" s="1000"/>
      <c r="CC22" s="1000"/>
      <c r="CD22" s="1000"/>
      <c r="CE22" s="1000"/>
      <c r="CF22" s="1000"/>
      <c r="CG22" s="1015"/>
      <c r="CH22" s="996"/>
      <c r="CI22" s="997"/>
      <c r="CJ22" s="997"/>
      <c r="CK22" s="997"/>
      <c r="CL22" s="998"/>
      <c r="CM22" s="996"/>
      <c r="CN22" s="997"/>
      <c r="CO22" s="997"/>
      <c r="CP22" s="997"/>
      <c r="CQ22" s="998"/>
      <c r="CR22" s="996"/>
      <c r="CS22" s="997"/>
      <c r="CT22" s="997"/>
      <c r="CU22" s="997"/>
      <c r="CV22" s="998"/>
      <c r="CW22" s="996"/>
      <c r="CX22" s="997"/>
      <c r="CY22" s="997"/>
      <c r="CZ22" s="997"/>
      <c r="DA22" s="998"/>
      <c r="DB22" s="996"/>
      <c r="DC22" s="997"/>
      <c r="DD22" s="997"/>
      <c r="DE22" s="997"/>
      <c r="DF22" s="998"/>
      <c r="DG22" s="996"/>
      <c r="DH22" s="997"/>
      <c r="DI22" s="997"/>
      <c r="DJ22" s="997"/>
      <c r="DK22" s="998"/>
      <c r="DL22" s="996"/>
      <c r="DM22" s="997"/>
      <c r="DN22" s="997"/>
      <c r="DO22" s="997"/>
      <c r="DP22" s="998"/>
      <c r="DQ22" s="996"/>
      <c r="DR22" s="997"/>
      <c r="DS22" s="997"/>
      <c r="DT22" s="997"/>
      <c r="DU22" s="998"/>
      <c r="DV22" s="999"/>
      <c r="DW22" s="1000"/>
      <c r="DX22" s="1000"/>
      <c r="DY22" s="1000"/>
      <c r="DZ22" s="1001"/>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7"/>
      <c r="Q23" s="1066">
        <f>SUM(Q7:U22)</f>
        <v>19470</v>
      </c>
      <c r="R23" s="1060"/>
      <c r="S23" s="1060"/>
      <c r="T23" s="1060"/>
      <c r="U23" s="1060"/>
      <c r="V23" s="1060">
        <f>SUM(V7:Z22)</f>
        <v>18712</v>
      </c>
      <c r="W23" s="1060"/>
      <c r="X23" s="1060"/>
      <c r="Y23" s="1060"/>
      <c r="Z23" s="1060"/>
      <c r="AA23" s="1060">
        <f>SUM(AA7:AE22)</f>
        <v>758</v>
      </c>
      <c r="AB23" s="1060"/>
      <c r="AC23" s="1060"/>
      <c r="AD23" s="1060"/>
      <c r="AE23" s="1067"/>
      <c r="AF23" s="1068">
        <v>752</v>
      </c>
      <c r="AG23" s="1060"/>
      <c r="AH23" s="1060"/>
      <c r="AI23" s="1060"/>
      <c r="AJ23" s="1069"/>
      <c r="AK23" s="1070"/>
      <c r="AL23" s="1071"/>
      <c r="AM23" s="1071"/>
      <c r="AN23" s="1071"/>
      <c r="AO23" s="1071"/>
      <c r="AP23" s="1060">
        <f>SUM(AP7:AT22)</f>
        <v>27706</v>
      </c>
      <c r="AQ23" s="1060"/>
      <c r="AR23" s="1060"/>
      <c r="AS23" s="1060"/>
      <c r="AT23" s="1060"/>
      <c r="AU23" s="1061"/>
      <c r="AV23" s="1061"/>
      <c r="AW23" s="1061"/>
      <c r="AX23" s="1061"/>
      <c r="AY23" s="1062"/>
      <c r="AZ23" s="1063" t="s">
        <v>132</v>
      </c>
      <c r="BA23" s="1064"/>
      <c r="BB23" s="1064"/>
      <c r="BC23" s="1064"/>
      <c r="BD23" s="1065"/>
      <c r="BE23" s="233"/>
      <c r="BF23" s="233"/>
      <c r="BG23" s="233"/>
      <c r="BH23" s="233"/>
      <c r="BI23" s="233"/>
      <c r="BJ23" s="233"/>
      <c r="BK23" s="233"/>
      <c r="BL23" s="233"/>
      <c r="BM23" s="233"/>
      <c r="BN23" s="233"/>
      <c r="BO23" s="233"/>
      <c r="BP23" s="233"/>
      <c r="BQ23" s="238">
        <v>17</v>
      </c>
      <c r="BR23" s="239"/>
      <c r="BS23" s="999"/>
      <c r="BT23" s="1000"/>
      <c r="BU23" s="1000"/>
      <c r="BV23" s="1000"/>
      <c r="BW23" s="1000"/>
      <c r="BX23" s="1000"/>
      <c r="BY23" s="1000"/>
      <c r="BZ23" s="1000"/>
      <c r="CA23" s="1000"/>
      <c r="CB23" s="1000"/>
      <c r="CC23" s="1000"/>
      <c r="CD23" s="1000"/>
      <c r="CE23" s="1000"/>
      <c r="CF23" s="1000"/>
      <c r="CG23" s="1015"/>
      <c r="CH23" s="996"/>
      <c r="CI23" s="997"/>
      <c r="CJ23" s="997"/>
      <c r="CK23" s="997"/>
      <c r="CL23" s="998"/>
      <c r="CM23" s="996"/>
      <c r="CN23" s="997"/>
      <c r="CO23" s="997"/>
      <c r="CP23" s="997"/>
      <c r="CQ23" s="998"/>
      <c r="CR23" s="996"/>
      <c r="CS23" s="997"/>
      <c r="CT23" s="997"/>
      <c r="CU23" s="997"/>
      <c r="CV23" s="998"/>
      <c r="CW23" s="996"/>
      <c r="CX23" s="997"/>
      <c r="CY23" s="997"/>
      <c r="CZ23" s="997"/>
      <c r="DA23" s="998"/>
      <c r="DB23" s="996"/>
      <c r="DC23" s="997"/>
      <c r="DD23" s="997"/>
      <c r="DE23" s="997"/>
      <c r="DF23" s="998"/>
      <c r="DG23" s="996"/>
      <c r="DH23" s="997"/>
      <c r="DI23" s="997"/>
      <c r="DJ23" s="997"/>
      <c r="DK23" s="998"/>
      <c r="DL23" s="996"/>
      <c r="DM23" s="997"/>
      <c r="DN23" s="997"/>
      <c r="DO23" s="997"/>
      <c r="DP23" s="998"/>
      <c r="DQ23" s="996"/>
      <c r="DR23" s="997"/>
      <c r="DS23" s="997"/>
      <c r="DT23" s="997"/>
      <c r="DU23" s="998"/>
      <c r="DV23" s="999"/>
      <c r="DW23" s="1000"/>
      <c r="DX23" s="1000"/>
      <c r="DY23" s="1000"/>
      <c r="DZ23" s="1001"/>
      <c r="EA23" s="234"/>
    </row>
    <row r="24" spans="1:131" s="235" customFormat="1" ht="26.25" customHeight="1" x14ac:dyDescent="0.15">
      <c r="A24" s="1059" t="s">
        <v>394</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9"/>
      <c r="BT24" s="1000"/>
      <c r="BU24" s="1000"/>
      <c r="BV24" s="1000"/>
      <c r="BW24" s="1000"/>
      <c r="BX24" s="1000"/>
      <c r="BY24" s="1000"/>
      <c r="BZ24" s="1000"/>
      <c r="CA24" s="1000"/>
      <c r="CB24" s="1000"/>
      <c r="CC24" s="1000"/>
      <c r="CD24" s="1000"/>
      <c r="CE24" s="1000"/>
      <c r="CF24" s="1000"/>
      <c r="CG24" s="1015"/>
      <c r="CH24" s="996"/>
      <c r="CI24" s="997"/>
      <c r="CJ24" s="997"/>
      <c r="CK24" s="997"/>
      <c r="CL24" s="998"/>
      <c r="CM24" s="996"/>
      <c r="CN24" s="997"/>
      <c r="CO24" s="997"/>
      <c r="CP24" s="997"/>
      <c r="CQ24" s="998"/>
      <c r="CR24" s="996"/>
      <c r="CS24" s="997"/>
      <c r="CT24" s="997"/>
      <c r="CU24" s="997"/>
      <c r="CV24" s="998"/>
      <c r="CW24" s="996"/>
      <c r="CX24" s="997"/>
      <c r="CY24" s="997"/>
      <c r="CZ24" s="997"/>
      <c r="DA24" s="998"/>
      <c r="DB24" s="996"/>
      <c r="DC24" s="997"/>
      <c r="DD24" s="997"/>
      <c r="DE24" s="997"/>
      <c r="DF24" s="998"/>
      <c r="DG24" s="996"/>
      <c r="DH24" s="997"/>
      <c r="DI24" s="997"/>
      <c r="DJ24" s="997"/>
      <c r="DK24" s="998"/>
      <c r="DL24" s="996"/>
      <c r="DM24" s="997"/>
      <c r="DN24" s="997"/>
      <c r="DO24" s="997"/>
      <c r="DP24" s="998"/>
      <c r="DQ24" s="996"/>
      <c r="DR24" s="997"/>
      <c r="DS24" s="997"/>
      <c r="DT24" s="997"/>
      <c r="DU24" s="998"/>
      <c r="DV24" s="999"/>
      <c r="DW24" s="1000"/>
      <c r="DX24" s="1000"/>
      <c r="DY24" s="1000"/>
      <c r="DZ24" s="1001"/>
      <c r="EA24" s="234"/>
    </row>
    <row r="25" spans="1:131" ht="26.25" customHeight="1" thickBot="1" x14ac:dyDescent="0.2">
      <c r="A25" s="1058" t="s">
        <v>395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9"/>
      <c r="BT25" s="1000"/>
      <c r="BU25" s="1000"/>
      <c r="BV25" s="1000"/>
      <c r="BW25" s="1000"/>
      <c r="BX25" s="1000"/>
      <c r="BY25" s="1000"/>
      <c r="BZ25" s="1000"/>
      <c r="CA25" s="1000"/>
      <c r="CB25" s="1000"/>
      <c r="CC25" s="1000"/>
      <c r="CD25" s="1000"/>
      <c r="CE25" s="1000"/>
      <c r="CF25" s="1000"/>
      <c r="CG25" s="1015"/>
      <c r="CH25" s="996"/>
      <c r="CI25" s="997"/>
      <c r="CJ25" s="997"/>
      <c r="CK25" s="997"/>
      <c r="CL25" s="998"/>
      <c r="CM25" s="996"/>
      <c r="CN25" s="997"/>
      <c r="CO25" s="997"/>
      <c r="CP25" s="997"/>
      <c r="CQ25" s="998"/>
      <c r="CR25" s="996"/>
      <c r="CS25" s="997"/>
      <c r="CT25" s="997"/>
      <c r="CU25" s="997"/>
      <c r="CV25" s="998"/>
      <c r="CW25" s="996"/>
      <c r="CX25" s="997"/>
      <c r="CY25" s="997"/>
      <c r="CZ25" s="997"/>
      <c r="DA25" s="998"/>
      <c r="DB25" s="996"/>
      <c r="DC25" s="997"/>
      <c r="DD25" s="997"/>
      <c r="DE25" s="997"/>
      <c r="DF25" s="998"/>
      <c r="DG25" s="996"/>
      <c r="DH25" s="997"/>
      <c r="DI25" s="997"/>
      <c r="DJ25" s="997"/>
      <c r="DK25" s="998"/>
      <c r="DL25" s="996"/>
      <c r="DM25" s="997"/>
      <c r="DN25" s="997"/>
      <c r="DO25" s="997"/>
      <c r="DP25" s="998"/>
      <c r="DQ25" s="996"/>
      <c r="DR25" s="997"/>
      <c r="DS25" s="997"/>
      <c r="DT25" s="997"/>
      <c r="DU25" s="998"/>
      <c r="DV25" s="999"/>
      <c r="DW25" s="1000"/>
      <c r="DX25" s="1000"/>
      <c r="DY25" s="1000"/>
      <c r="DZ25" s="1001"/>
      <c r="EA25" s="230"/>
    </row>
    <row r="26" spans="1:131" ht="26.25" customHeight="1" x14ac:dyDescent="0.15">
      <c r="A26" s="1002" t="s">
        <v>371</v>
      </c>
      <c r="B26" s="1003"/>
      <c r="C26" s="1003"/>
      <c r="D26" s="1003"/>
      <c r="E26" s="1003"/>
      <c r="F26" s="1003"/>
      <c r="G26" s="1003"/>
      <c r="H26" s="1003"/>
      <c r="I26" s="1003"/>
      <c r="J26" s="1003"/>
      <c r="K26" s="1003"/>
      <c r="L26" s="1003"/>
      <c r="M26" s="1003"/>
      <c r="N26" s="1003"/>
      <c r="O26" s="1003"/>
      <c r="P26" s="1004"/>
      <c r="Q26" s="988" t="s">
        <v>396</v>
      </c>
      <c r="R26" s="989"/>
      <c r="S26" s="989"/>
      <c r="T26" s="989"/>
      <c r="U26" s="990"/>
      <c r="V26" s="988" t="s">
        <v>397</v>
      </c>
      <c r="W26" s="989"/>
      <c r="X26" s="989"/>
      <c r="Y26" s="989"/>
      <c r="Z26" s="990"/>
      <c r="AA26" s="988" t="s">
        <v>398</v>
      </c>
      <c r="AB26" s="989"/>
      <c r="AC26" s="989"/>
      <c r="AD26" s="989"/>
      <c r="AE26" s="989"/>
      <c r="AF26" s="1054" t="s">
        <v>399</v>
      </c>
      <c r="AG26" s="1009"/>
      <c r="AH26" s="1009"/>
      <c r="AI26" s="1009"/>
      <c r="AJ26" s="1055"/>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378</v>
      </c>
      <c r="BF26" s="989"/>
      <c r="BG26" s="989"/>
      <c r="BH26" s="989"/>
      <c r="BI26" s="994"/>
      <c r="BJ26" s="232"/>
      <c r="BK26" s="232"/>
      <c r="BL26" s="232"/>
      <c r="BM26" s="232"/>
      <c r="BN26" s="232"/>
      <c r="BO26" s="241"/>
      <c r="BP26" s="241"/>
      <c r="BQ26" s="238">
        <v>20</v>
      </c>
      <c r="BR26" s="239"/>
      <c r="BS26" s="999"/>
      <c r="BT26" s="1000"/>
      <c r="BU26" s="1000"/>
      <c r="BV26" s="1000"/>
      <c r="BW26" s="1000"/>
      <c r="BX26" s="1000"/>
      <c r="BY26" s="1000"/>
      <c r="BZ26" s="1000"/>
      <c r="CA26" s="1000"/>
      <c r="CB26" s="1000"/>
      <c r="CC26" s="1000"/>
      <c r="CD26" s="1000"/>
      <c r="CE26" s="1000"/>
      <c r="CF26" s="1000"/>
      <c r="CG26" s="1015"/>
      <c r="CH26" s="996"/>
      <c r="CI26" s="997"/>
      <c r="CJ26" s="997"/>
      <c r="CK26" s="997"/>
      <c r="CL26" s="998"/>
      <c r="CM26" s="996"/>
      <c r="CN26" s="997"/>
      <c r="CO26" s="997"/>
      <c r="CP26" s="997"/>
      <c r="CQ26" s="998"/>
      <c r="CR26" s="996"/>
      <c r="CS26" s="997"/>
      <c r="CT26" s="997"/>
      <c r="CU26" s="997"/>
      <c r="CV26" s="998"/>
      <c r="CW26" s="996"/>
      <c r="CX26" s="997"/>
      <c r="CY26" s="997"/>
      <c r="CZ26" s="997"/>
      <c r="DA26" s="998"/>
      <c r="DB26" s="996"/>
      <c r="DC26" s="997"/>
      <c r="DD26" s="997"/>
      <c r="DE26" s="997"/>
      <c r="DF26" s="998"/>
      <c r="DG26" s="996"/>
      <c r="DH26" s="997"/>
      <c r="DI26" s="997"/>
      <c r="DJ26" s="997"/>
      <c r="DK26" s="998"/>
      <c r="DL26" s="996"/>
      <c r="DM26" s="997"/>
      <c r="DN26" s="997"/>
      <c r="DO26" s="997"/>
      <c r="DP26" s="998"/>
      <c r="DQ26" s="996"/>
      <c r="DR26" s="997"/>
      <c r="DS26" s="997"/>
      <c r="DT26" s="997"/>
      <c r="DU26" s="998"/>
      <c r="DV26" s="999"/>
      <c r="DW26" s="1000"/>
      <c r="DX26" s="1000"/>
      <c r="DY26" s="1000"/>
      <c r="DZ26" s="1001"/>
      <c r="EA26" s="230"/>
    </row>
    <row r="27" spans="1:131" ht="26.25" customHeight="1" thickBot="1" x14ac:dyDescent="0.2">
      <c r="A27" s="1005"/>
      <c r="B27" s="1006"/>
      <c r="C27" s="1006"/>
      <c r="D27" s="1006"/>
      <c r="E27" s="1006"/>
      <c r="F27" s="1006"/>
      <c r="G27" s="1006"/>
      <c r="H27" s="1006"/>
      <c r="I27" s="1006"/>
      <c r="J27" s="1006"/>
      <c r="K27" s="1006"/>
      <c r="L27" s="1006"/>
      <c r="M27" s="1006"/>
      <c r="N27" s="1006"/>
      <c r="O27" s="1006"/>
      <c r="P27" s="1007"/>
      <c r="Q27" s="991"/>
      <c r="R27" s="992"/>
      <c r="S27" s="992"/>
      <c r="T27" s="992"/>
      <c r="U27" s="993"/>
      <c r="V27" s="991"/>
      <c r="W27" s="992"/>
      <c r="X27" s="992"/>
      <c r="Y27" s="992"/>
      <c r="Z27" s="993"/>
      <c r="AA27" s="991"/>
      <c r="AB27" s="992"/>
      <c r="AC27" s="992"/>
      <c r="AD27" s="992"/>
      <c r="AE27" s="992"/>
      <c r="AF27" s="1056"/>
      <c r="AG27" s="1012"/>
      <c r="AH27" s="1012"/>
      <c r="AI27" s="1012"/>
      <c r="AJ27" s="1057"/>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995"/>
      <c r="BJ27" s="232"/>
      <c r="BK27" s="232"/>
      <c r="BL27" s="232"/>
      <c r="BM27" s="232"/>
      <c r="BN27" s="232"/>
      <c r="BO27" s="241"/>
      <c r="BP27" s="241"/>
      <c r="BQ27" s="238">
        <v>21</v>
      </c>
      <c r="BR27" s="239"/>
      <c r="BS27" s="999"/>
      <c r="BT27" s="1000"/>
      <c r="BU27" s="1000"/>
      <c r="BV27" s="1000"/>
      <c r="BW27" s="1000"/>
      <c r="BX27" s="1000"/>
      <c r="BY27" s="1000"/>
      <c r="BZ27" s="1000"/>
      <c r="CA27" s="1000"/>
      <c r="CB27" s="1000"/>
      <c r="CC27" s="1000"/>
      <c r="CD27" s="1000"/>
      <c r="CE27" s="1000"/>
      <c r="CF27" s="1000"/>
      <c r="CG27" s="1015"/>
      <c r="CH27" s="996"/>
      <c r="CI27" s="997"/>
      <c r="CJ27" s="997"/>
      <c r="CK27" s="997"/>
      <c r="CL27" s="998"/>
      <c r="CM27" s="996"/>
      <c r="CN27" s="997"/>
      <c r="CO27" s="997"/>
      <c r="CP27" s="997"/>
      <c r="CQ27" s="998"/>
      <c r="CR27" s="996"/>
      <c r="CS27" s="997"/>
      <c r="CT27" s="997"/>
      <c r="CU27" s="997"/>
      <c r="CV27" s="998"/>
      <c r="CW27" s="996"/>
      <c r="CX27" s="997"/>
      <c r="CY27" s="997"/>
      <c r="CZ27" s="997"/>
      <c r="DA27" s="998"/>
      <c r="DB27" s="996"/>
      <c r="DC27" s="997"/>
      <c r="DD27" s="997"/>
      <c r="DE27" s="997"/>
      <c r="DF27" s="998"/>
      <c r="DG27" s="996"/>
      <c r="DH27" s="997"/>
      <c r="DI27" s="997"/>
      <c r="DJ27" s="997"/>
      <c r="DK27" s="998"/>
      <c r="DL27" s="996"/>
      <c r="DM27" s="997"/>
      <c r="DN27" s="997"/>
      <c r="DO27" s="997"/>
      <c r="DP27" s="998"/>
      <c r="DQ27" s="996"/>
      <c r="DR27" s="997"/>
      <c r="DS27" s="997"/>
      <c r="DT27" s="997"/>
      <c r="DU27" s="998"/>
      <c r="DV27" s="999"/>
      <c r="DW27" s="1000"/>
      <c r="DX27" s="1000"/>
      <c r="DY27" s="1000"/>
      <c r="DZ27" s="1001"/>
      <c r="EA27" s="230"/>
    </row>
    <row r="28" spans="1:131" ht="26.25" customHeight="1" thickTop="1" x14ac:dyDescent="0.15">
      <c r="A28" s="242">
        <v>1</v>
      </c>
      <c r="B28" s="1043" t="s">
        <v>404</v>
      </c>
      <c r="C28" s="1044"/>
      <c r="D28" s="1044"/>
      <c r="E28" s="1044"/>
      <c r="F28" s="1044"/>
      <c r="G28" s="1044"/>
      <c r="H28" s="1044"/>
      <c r="I28" s="1044"/>
      <c r="J28" s="1044"/>
      <c r="K28" s="1044"/>
      <c r="L28" s="1044"/>
      <c r="M28" s="1044"/>
      <c r="N28" s="1044"/>
      <c r="O28" s="1044"/>
      <c r="P28" s="1045"/>
      <c r="Q28" s="1046">
        <v>3950</v>
      </c>
      <c r="R28" s="1047"/>
      <c r="S28" s="1047"/>
      <c r="T28" s="1047"/>
      <c r="U28" s="1047"/>
      <c r="V28" s="1047">
        <v>3923</v>
      </c>
      <c r="W28" s="1047"/>
      <c r="X28" s="1047"/>
      <c r="Y28" s="1047"/>
      <c r="Z28" s="1047"/>
      <c r="AA28" s="1047">
        <v>26</v>
      </c>
      <c r="AB28" s="1047"/>
      <c r="AC28" s="1047"/>
      <c r="AD28" s="1047"/>
      <c r="AE28" s="1048"/>
      <c r="AF28" s="1049">
        <v>26</v>
      </c>
      <c r="AG28" s="1047"/>
      <c r="AH28" s="1047"/>
      <c r="AI28" s="1047"/>
      <c r="AJ28" s="1050"/>
      <c r="AK28" s="1051">
        <v>251</v>
      </c>
      <c r="AL28" s="1052"/>
      <c r="AM28" s="1052"/>
      <c r="AN28" s="1052"/>
      <c r="AO28" s="1052"/>
      <c r="AP28" s="1052" t="s">
        <v>577</v>
      </c>
      <c r="AQ28" s="1052"/>
      <c r="AR28" s="1052"/>
      <c r="AS28" s="1052"/>
      <c r="AT28" s="1052"/>
      <c r="AU28" s="1052" t="s">
        <v>577</v>
      </c>
      <c r="AV28" s="1052"/>
      <c r="AW28" s="1052"/>
      <c r="AX28" s="1052"/>
      <c r="AY28" s="1052"/>
      <c r="AZ28" s="1053" t="s">
        <v>577</v>
      </c>
      <c r="BA28" s="1053"/>
      <c r="BB28" s="1053"/>
      <c r="BC28" s="1053"/>
      <c r="BD28" s="1053"/>
      <c r="BE28" s="1041"/>
      <c r="BF28" s="1041"/>
      <c r="BG28" s="1041"/>
      <c r="BH28" s="1041"/>
      <c r="BI28" s="1042"/>
      <c r="BJ28" s="232"/>
      <c r="BK28" s="232"/>
      <c r="BL28" s="232"/>
      <c r="BM28" s="232"/>
      <c r="BN28" s="232"/>
      <c r="BO28" s="241"/>
      <c r="BP28" s="241"/>
      <c r="BQ28" s="238">
        <v>22</v>
      </c>
      <c r="BR28" s="239"/>
      <c r="BS28" s="999"/>
      <c r="BT28" s="1000"/>
      <c r="BU28" s="1000"/>
      <c r="BV28" s="1000"/>
      <c r="BW28" s="1000"/>
      <c r="BX28" s="1000"/>
      <c r="BY28" s="1000"/>
      <c r="BZ28" s="1000"/>
      <c r="CA28" s="1000"/>
      <c r="CB28" s="1000"/>
      <c r="CC28" s="1000"/>
      <c r="CD28" s="1000"/>
      <c r="CE28" s="1000"/>
      <c r="CF28" s="1000"/>
      <c r="CG28" s="1015"/>
      <c r="CH28" s="996"/>
      <c r="CI28" s="997"/>
      <c r="CJ28" s="997"/>
      <c r="CK28" s="997"/>
      <c r="CL28" s="998"/>
      <c r="CM28" s="996"/>
      <c r="CN28" s="997"/>
      <c r="CO28" s="997"/>
      <c r="CP28" s="997"/>
      <c r="CQ28" s="998"/>
      <c r="CR28" s="996"/>
      <c r="CS28" s="997"/>
      <c r="CT28" s="997"/>
      <c r="CU28" s="997"/>
      <c r="CV28" s="998"/>
      <c r="CW28" s="996"/>
      <c r="CX28" s="997"/>
      <c r="CY28" s="997"/>
      <c r="CZ28" s="997"/>
      <c r="DA28" s="998"/>
      <c r="DB28" s="996"/>
      <c r="DC28" s="997"/>
      <c r="DD28" s="997"/>
      <c r="DE28" s="997"/>
      <c r="DF28" s="998"/>
      <c r="DG28" s="996"/>
      <c r="DH28" s="997"/>
      <c r="DI28" s="997"/>
      <c r="DJ28" s="997"/>
      <c r="DK28" s="998"/>
      <c r="DL28" s="996"/>
      <c r="DM28" s="997"/>
      <c r="DN28" s="997"/>
      <c r="DO28" s="997"/>
      <c r="DP28" s="998"/>
      <c r="DQ28" s="996"/>
      <c r="DR28" s="997"/>
      <c r="DS28" s="997"/>
      <c r="DT28" s="997"/>
      <c r="DU28" s="998"/>
      <c r="DV28" s="999"/>
      <c r="DW28" s="1000"/>
      <c r="DX28" s="1000"/>
      <c r="DY28" s="1000"/>
      <c r="DZ28" s="1001"/>
      <c r="EA28" s="230"/>
    </row>
    <row r="29" spans="1:131" ht="26.25" customHeight="1" x14ac:dyDescent="0.15">
      <c r="A29" s="242">
        <v>2</v>
      </c>
      <c r="B29" s="1029" t="s">
        <v>405</v>
      </c>
      <c r="C29" s="1030"/>
      <c r="D29" s="1030"/>
      <c r="E29" s="1030"/>
      <c r="F29" s="1030"/>
      <c r="G29" s="1030"/>
      <c r="H29" s="1030"/>
      <c r="I29" s="1030"/>
      <c r="J29" s="1030"/>
      <c r="K29" s="1030"/>
      <c r="L29" s="1030"/>
      <c r="M29" s="1030"/>
      <c r="N29" s="1030"/>
      <c r="O29" s="1030"/>
      <c r="P29" s="1031"/>
      <c r="Q29" s="1037">
        <v>4108</v>
      </c>
      <c r="R29" s="1038"/>
      <c r="S29" s="1038"/>
      <c r="T29" s="1038"/>
      <c r="U29" s="1038"/>
      <c r="V29" s="1038">
        <v>4013</v>
      </c>
      <c r="W29" s="1038"/>
      <c r="X29" s="1038"/>
      <c r="Y29" s="1038"/>
      <c r="Z29" s="1038"/>
      <c r="AA29" s="1038">
        <v>95</v>
      </c>
      <c r="AB29" s="1038"/>
      <c r="AC29" s="1038"/>
      <c r="AD29" s="1038"/>
      <c r="AE29" s="1039"/>
      <c r="AF29" s="1034">
        <v>95</v>
      </c>
      <c r="AG29" s="1035"/>
      <c r="AH29" s="1035"/>
      <c r="AI29" s="1035"/>
      <c r="AJ29" s="1036"/>
      <c r="AK29" s="979">
        <v>627</v>
      </c>
      <c r="AL29" s="970"/>
      <c r="AM29" s="970"/>
      <c r="AN29" s="970"/>
      <c r="AO29" s="970"/>
      <c r="AP29" s="970" t="s">
        <v>577</v>
      </c>
      <c r="AQ29" s="970"/>
      <c r="AR29" s="970"/>
      <c r="AS29" s="970"/>
      <c r="AT29" s="970"/>
      <c r="AU29" s="970" t="s">
        <v>577</v>
      </c>
      <c r="AV29" s="970"/>
      <c r="AW29" s="970"/>
      <c r="AX29" s="970"/>
      <c r="AY29" s="970"/>
      <c r="AZ29" s="1040" t="s">
        <v>577</v>
      </c>
      <c r="BA29" s="1040"/>
      <c r="BB29" s="1040"/>
      <c r="BC29" s="1040"/>
      <c r="BD29" s="1040"/>
      <c r="BE29" s="971"/>
      <c r="BF29" s="971"/>
      <c r="BG29" s="971"/>
      <c r="BH29" s="971"/>
      <c r="BI29" s="972"/>
      <c r="BJ29" s="232"/>
      <c r="BK29" s="232"/>
      <c r="BL29" s="232"/>
      <c r="BM29" s="232"/>
      <c r="BN29" s="232"/>
      <c r="BO29" s="241"/>
      <c r="BP29" s="241"/>
      <c r="BQ29" s="238">
        <v>23</v>
      </c>
      <c r="BR29" s="239"/>
      <c r="BS29" s="999"/>
      <c r="BT29" s="1000"/>
      <c r="BU29" s="1000"/>
      <c r="BV29" s="1000"/>
      <c r="BW29" s="1000"/>
      <c r="BX29" s="1000"/>
      <c r="BY29" s="1000"/>
      <c r="BZ29" s="1000"/>
      <c r="CA29" s="1000"/>
      <c r="CB29" s="1000"/>
      <c r="CC29" s="1000"/>
      <c r="CD29" s="1000"/>
      <c r="CE29" s="1000"/>
      <c r="CF29" s="1000"/>
      <c r="CG29" s="1015"/>
      <c r="CH29" s="996"/>
      <c r="CI29" s="997"/>
      <c r="CJ29" s="997"/>
      <c r="CK29" s="997"/>
      <c r="CL29" s="998"/>
      <c r="CM29" s="996"/>
      <c r="CN29" s="997"/>
      <c r="CO29" s="997"/>
      <c r="CP29" s="997"/>
      <c r="CQ29" s="998"/>
      <c r="CR29" s="996"/>
      <c r="CS29" s="997"/>
      <c r="CT29" s="997"/>
      <c r="CU29" s="997"/>
      <c r="CV29" s="998"/>
      <c r="CW29" s="996"/>
      <c r="CX29" s="997"/>
      <c r="CY29" s="997"/>
      <c r="CZ29" s="997"/>
      <c r="DA29" s="998"/>
      <c r="DB29" s="996"/>
      <c r="DC29" s="997"/>
      <c r="DD29" s="997"/>
      <c r="DE29" s="997"/>
      <c r="DF29" s="998"/>
      <c r="DG29" s="996"/>
      <c r="DH29" s="997"/>
      <c r="DI29" s="997"/>
      <c r="DJ29" s="997"/>
      <c r="DK29" s="998"/>
      <c r="DL29" s="996"/>
      <c r="DM29" s="997"/>
      <c r="DN29" s="997"/>
      <c r="DO29" s="997"/>
      <c r="DP29" s="998"/>
      <c r="DQ29" s="996"/>
      <c r="DR29" s="997"/>
      <c r="DS29" s="997"/>
      <c r="DT29" s="997"/>
      <c r="DU29" s="998"/>
      <c r="DV29" s="999"/>
      <c r="DW29" s="1000"/>
      <c r="DX29" s="1000"/>
      <c r="DY29" s="1000"/>
      <c r="DZ29" s="1001"/>
      <c r="EA29" s="230"/>
    </row>
    <row r="30" spans="1:131" ht="26.25" customHeight="1" x14ac:dyDescent="0.15">
      <c r="A30" s="242">
        <v>3</v>
      </c>
      <c r="B30" s="1029" t="s">
        <v>406</v>
      </c>
      <c r="C30" s="1030"/>
      <c r="D30" s="1030"/>
      <c r="E30" s="1030"/>
      <c r="F30" s="1030"/>
      <c r="G30" s="1030"/>
      <c r="H30" s="1030"/>
      <c r="I30" s="1030"/>
      <c r="J30" s="1030"/>
      <c r="K30" s="1030"/>
      <c r="L30" s="1030"/>
      <c r="M30" s="1030"/>
      <c r="N30" s="1030"/>
      <c r="O30" s="1030"/>
      <c r="P30" s="1031"/>
      <c r="Q30" s="1037">
        <v>536</v>
      </c>
      <c r="R30" s="1038"/>
      <c r="S30" s="1038"/>
      <c r="T30" s="1038"/>
      <c r="U30" s="1038"/>
      <c r="V30" s="1038">
        <v>535</v>
      </c>
      <c r="W30" s="1038"/>
      <c r="X30" s="1038"/>
      <c r="Y30" s="1038"/>
      <c r="Z30" s="1038"/>
      <c r="AA30" s="1038">
        <v>1</v>
      </c>
      <c r="AB30" s="1038"/>
      <c r="AC30" s="1038"/>
      <c r="AD30" s="1038"/>
      <c r="AE30" s="1039"/>
      <c r="AF30" s="1034">
        <v>1</v>
      </c>
      <c r="AG30" s="1035"/>
      <c r="AH30" s="1035"/>
      <c r="AI30" s="1035"/>
      <c r="AJ30" s="1036"/>
      <c r="AK30" s="979">
        <v>175</v>
      </c>
      <c r="AL30" s="970"/>
      <c r="AM30" s="970"/>
      <c r="AN30" s="970"/>
      <c r="AO30" s="970"/>
      <c r="AP30" s="970" t="s">
        <v>577</v>
      </c>
      <c r="AQ30" s="970"/>
      <c r="AR30" s="970"/>
      <c r="AS30" s="970"/>
      <c r="AT30" s="970"/>
      <c r="AU30" s="970" t="s">
        <v>577</v>
      </c>
      <c r="AV30" s="970"/>
      <c r="AW30" s="970"/>
      <c r="AX30" s="970"/>
      <c r="AY30" s="970"/>
      <c r="AZ30" s="1040" t="s">
        <v>577</v>
      </c>
      <c r="BA30" s="1040"/>
      <c r="BB30" s="1040"/>
      <c r="BC30" s="1040"/>
      <c r="BD30" s="1040"/>
      <c r="BE30" s="971"/>
      <c r="BF30" s="971"/>
      <c r="BG30" s="971"/>
      <c r="BH30" s="971"/>
      <c r="BI30" s="972"/>
      <c r="BJ30" s="232"/>
      <c r="BK30" s="232"/>
      <c r="BL30" s="232"/>
      <c r="BM30" s="232"/>
      <c r="BN30" s="232"/>
      <c r="BO30" s="241"/>
      <c r="BP30" s="241"/>
      <c r="BQ30" s="238">
        <v>24</v>
      </c>
      <c r="BR30" s="239"/>
      <c r="BS30" s="999"/>
      <c r="BT30" s="1000"/>
      <c r="BU30" s="1000"/>
      <c r="BV30" s="1000"/>
      <c r="BW30" s="1000"/>
      <c r="BX30" s="1000"/>
      <c r="BY30" s="1000"/>
      <c r="BZ30" s="1000"/>
      <c r="CA30" s="1000"/>
      <c r="CB30" s="1000"/>
      <c r="CC30" s="1000"/>
      <c r="CD30" s="1000"/>
      <c r="CE30" s="1000"/>
      <c r="CF30" s="1000"/>
      <c r="CG30" s="1015"/>
      <c r="CH30" s="996"/>
      <c r="CI30" s="997"/>
      <c r="CJ30" s="997"/>
      <c r="CK30" s="997"/>
      <c r="CL30" s="998"/>
      <c r="CM30" s="996"/>
      <c r="CN30" s="997"/>
      <c r="CO30" s="997"/>
      <c r="CP30" s="997"/>
      <c r="CQ30" s="998"/>
      <c r="CR30" s="996"/>
      <c r="CS30" s="997"/>
      <c r="CT30" s="997"/>
      <c r="CU30" s="997"/>
      <c r="CV30" s="998"/>
      <c r="CW30" s="996"/>
      <c r="CX30" s="997"/>
      <c r="CY30" s="997"/>
      <c r="CZ30" s="997"/>
      <c r="DA30" s="998"/>
      <c r="DB30" s="996"/>
      <c r="DC30" s="997"/>
      <c r="DD30" s="997"/>
      <c r="DE30" s="997"/>
      <c r="DF30" s="998"/>
      <c r="DG30" s="996"/>
      <c r="DH30" s="997"/>
      <c r="DI30" s="997"/>
      <c r="DJ30" s="997"/>
      <c r="DK30" s="998"/>
      <c r="DL30" s="996"/>
      <c r="DM30" s="997"/>
      <c r="DN30" s="997"/>
      <c r="DO30" s="997"/>
      <c r="DP30" s="998"/>
      <c r="DQ30" s="996"/>
      <c r="DR30" s="997"/>
      <c r="DS30" s="997"/>
      <c r="DT30" s="997"/>
      <c r="DU30" s="998"/>
      <c r="DV30" s="999"/>
      <c r="DW30" s="1000"/>
      <c r="DX30" s="1000"/>
      <c r="DY30" s="1000"/>
      <c r="DZ30" s="1001"/>
      <c r="EA30" s="230"/>
    </row>
    <row r="31" spans="1:131" ht="26.25" customHeight="1" x14ac:dyDescent="0.15">
      <c r="A31" s="242">
        <v>4</v>
      </c>
      <c r="B31" s="1029" t="s">
        <v>407</v>
      </c>
      <c r="C31" s="1030"/>
      <c r="D31" s="1030"/>
      <c r="E31" s="1030"/>
      <c r="F31" s="1030"/>
      <c r="G31" s="1030"/>
      <c r="H31" s="1030"/>
      <c r="I31" s="1030"/>
      <c r="J31" s="1030"/>
      <c r="K31" s="1030"/>
      <c r="L31" s="1030"/>
      <c r="M31" s="1030"/>
      <c r="N31" s="1030"/>
      <c r="O31" s="1030"/>
      <c r="P31" s="1031"/>
      <c r="Q31" s="1037">
        <v>1101</v>
      </c>
      <c r="R31" s="1038"/>
      <c r="S31" s="1038"/>
      <c r="T31" s="1038"/>
      <c r="U31" s="1038"/>
      <c r="V31" s="1038">
        <v>1096</v>
      </c>
      <c r="W31" s="1038"/>
      <c r="X31" s="1038"/>
      <c r="Y31" s="1038"/>
      <c r="Z31" s="1038"/>
      <c r="AA31" s="1038">
        <v>5</v>
      </c>
      <c r="AB31" s="1038"/>
      <c r="AC31" s="1038"/>
      <c r="AD31" s="1038"/>
      <c r="AE31" s="1039"/>
      <c r="AF31" s="1034">
        <v>768</v>
      </c>
      <c r="AG31" s="1035"/>
      <c r="AH31" s="1035"/>
      <c r="AI31" s="1035"/>
      <c r="AJ31" s="1036"/>
      <c r="AK31" s="979">
        <v>8</v>
      </c>
      <c r="AL31" s="970"/>
      <c r="AM31" s="970"/>
      <c r="AN31" s="970"/>
      <c r="AO31" s="970"/>
      <c r="AP31" s="970">
        <v>3301</v>
      </c>
      <c r="AQ31" s="970"/>
      <c r="AR31" s="970"/>
      <c r="AS31" s="970"/>
      <c r="AT31" s="970"/>
      <c r="AU31" s="970">
        <v>1703</v>
      </c>
      <c r="AV31" s="970"/>
      <c r="AW31" s="970"/>
      <c r="AX31" s="970"/>
      <c r="AY31" s="970"/>
      <c r="AZ31" s="1040" t="s">
        <v>577</v>
      </c>
      <c r="BA31" s="1040"/>
      <c r="BB31" s="1040"/>
      <c r="BC31" s="1040"/>
      <c r="BD31" s="1040"/>
      <c r="BE31" s="971" t="s">
        <v>408</v>
      </c>
      <c r="BF31" s="971"/>
      <c r="BG31" s="971"/>
      <c r="BH31" s="971"/>
      <c r="BI31" s="972"/>
      <c r="BJ31" s="232"/>
      <c r="BK31" s="232"/>
      <c r="BL31" s="232"/>
      <c r="BM31" s="232"/>
      <c r="BN31" s="232"/>
      <c r="BO31" s="241"/>
      <c r="BP31" s="241"/>
      <c r="BQ31" s="238">
        <v>25</v>
      </c>
      <c r="BR31" s="239"/>
      <c r="BS31" s="999"/>
      <c r="BT31" s="1000"/>
      <c r="BU31" s="1000"/>
      <c r="BV31" s="1000"/>
      <c r="BW31" s="1000"/>
      <c r="BX31" s="1000"/>
      <c r="BY31" s="1000"/>
      <c r="BZ31" s="1000"/>
      <c r="CA31" s="1000"/>
      <c r="CB31" s="1000"/>
      <c r="CC31" s="1000"/>
      <c r="CD31" s="1000"/>
      <c r="CE31" s="1000"/>
      <c r="CF31" s="1000"/>
      <c r="CG31" s="1015"/>
      <c r="CH31" s="996"/>
      <c r="CI31" s="997"/>
      <c r="CJ31" s="997"/>
      <c r="CK31" s="997"/>
      <c r="CL31" s="998"/>
      <c r="CM31" s="996"/>
      <c r="CN31" s="997"/>
      <c r="CO31" s="997"/>
      <c r="CP31" s="997"/>
      <c r="CQ31" s="998"/>
      <c r="CR31" s="996"/>
      <c r="CS31" s="997"/>
      <c r="CT31" s="997"/>
      <c r="CU31" s="997"/>
      <c r="CV31" s="998"/>
      <c r="CW31" s="996"/>
      <c r="CX31" s="997"/>
      <c r="CY31" s="997"/>
      <c r="CZ31" s="997"/>
      <c r="DA31" s="998"/>
      <c r="DB31" s="996"/>
      <c r="DC31" s="997"/>
      <c r="DD31" s="997"/>
      <c r="DE31" s="997"/>
      <c r="DF31" s="998"/>
      <c r="DG31" s="996"/>
      <c r="DH31" s="997"/>
      <c r="DI31" s="997"/>
      <c r="DJ31" s="997"/>
      <c r="DK31" s="998"/>
      <c r="DL31" s="996"/>
      <c r="DM31" s="997"/>
      <c r="DN31" s="997"/>
      <c r="DO31" s="997"/>
      <c r="DP31" s="998"/>
      <c r="DQ31" s="996"/>
      <c r="DR31" s="997"/>
      <c r="DS31" s="997"/>
      <c r="DT31" s="997"/>
      <c r="DU31" s="998"/>
      <c r="DV31" s="999"/>
      <c r="DW31" s="1000"/>
      <c r="DX31" s="1000"/>
      <c r="DY31" s="1000"/>
      <c r="DZ31" s="1001"/>
      <c r="EA31" s="230"/>
    </row>
    <row r="32" spans="1:131" ht="26.25" customHeight="1" x14ac:dyDescent="0.15">
      <c r="A32" s="242">
        <v>5</v>
      </c>
      <c r="B32" s="1029" t="s">
        <v>409</v>
      </c>
      <c r="C32" s="1030"/>
      <c r="D32" s="1030"/>
      <c r="E32" s="1030"/>
      <c r="F32" s="1030"/>
      <c r="G32" s="1030"/>
      <c r="H32" s="1030"/>
      <c r="I32" s="1030"/>
      <c r="J32" s="1030"/>
      <c r="K32" s="1030"/>
      <c r="L32" s="1030"/>
      <c r="M32" s="1030"/>
      <c r="N32" s="1030"/>
      <c r="O32" s="1030"/>
      <c r="P32" s="1031"/>
      <c r="Q32" s="1037">
        <v>771</v>
      </c>
      <c r="R32" s="1038"/>
      <c r="S32" s="1038"/>
      <c r="T32" s="1038"/>
      <c r="U32" s="1038"/>
      <c r="V32" s="1038">
        <v>714</v>
      </c>
      <c r="W32" s="1038"/>
      <c r="X32" s="1038"/>
      <c r="Y32" s="1038"/>
      <c r="Z32" s="1038"/>
      <c r="AA32" s="1038">
        <v>58</v>
      </c>
      <c r="AB32" s="1038"/>
      <c r="AC32" s="1038"/>
      <c r="AD32" s="1038"/>
      <c r="AE32" s="1039"/>
      <c r="AF32" s="1034">
        <v>72</v>
      </c>
      <c r="AG32" s="1035"/>
      <c r="AH32" s="1035"/>
      <c r="AI32" s="1035"/>
      <c r="AJ32" s="1036"/>
      <c r="AK32" s="979">
        <v>365</v>
      </c>
      <c r="AL32" s="970"/>
      <c r="AM32" s="970"/>
      <c r="AN32" s="970"/>
      <c r="AO32" s="970"/>
      <c r="AP32" s="970">
        <v>3788</v>
      </c>
      <c r="AQ32" s="970"/>
      <c r="AR32" s="970"/>
      <c r="AS32" s="970"/>
      <c r="AT32" s="970"/>
      <c r="AU32" s="970">
        <v>2749</v>
      </c>
      <c r="AV32" s="970"/>
      <c r="AW32" s="970"/>
      <c r="AX32" s="970"/>
      <c r="AY32" s="970"/>
      <c r="AZ32" s="1040" t="s">
        <v>577</v>
      </c>
      <c r="BA32" s="1040"/>
      <c r="BB32" s="1040"/>
      <c r="BC32" s="1040"/>
      <c r="BD32" s="1040"/>
      <c r="BE32" s="971" t="s">
        <v>408</v>
      </c>
      <c r="BF32" s="971"/>
      <c r="BG32" s="971"/>
      <c r="BH32" s="971"/>
      <c r="BI32" s="972"/>
      <c r="BJ32" s="232"/>
      <c r="BK32" s="232"/>
      <c r="BL32" s="232"/>
      <c r="BM32" s="232"/>
      <c r="BN32" s="232"/>
      <c r="BO32" s="241"/>
      <c r="BP32" s="241"/>
      <c r="BQ32" s="238">
        <v>26</v>
      </c>
      <c r="BR32" s="239"/>
      <c r="BS32" s="999"/>
      <c r="BT32" s="1000"/>
      <c r="BU32" s="1000"/>
      <c r="BV32" s="1000"/>
      <c r="BW32" s="1000"/>
      <c r="BX32" s="1000"/>
      <c r="BY32" s="1000"/>
      <c r="BZ32" s="1000"/>
      <c r="CA32" s="1000"/>
      <c r="CB32" s="1000"/>
      <c r="CC32" s="1000"/>
      <c r="CD32" s="1000"/>
      <c r="CE32" s="1000"/>
      <c r="CF32" s="1000"/>
      <c r="CG32" s="1015"/>
      <c r="CH32" s="996"/>
      <c r="CI32" s="997"/>
      <c r="CJ32" s="997"/>
      <c r="CK32" s="997"/>
      <c r="CL32" s="998"/>
      <c r="CM32" s="996"/>
      <c r="CN32" s="997"/>
      <c r="CO32" s="997"/>
      <c r="CP32" s="997"/>
      <c r="CQ32" s="998"/>
      <c r="CR32" s="996"/>
      <c r="CS32" s="997"/>
      <c r="CT32" s="997"/>
      <c r="CU32" s="997"/>
      <c r="CV32" s="998"/>
      <c r="CW32" s="996"/>
      <c r="CX32" s="997"/>
      <c r="CY32" s="997"/>
      <c r="CZ32" s="997"/>
      <c r="DA32" s="998"/>
      <c r="DB32" s="996"/>
      <c r="DC32" s="997"/>
      <c r="DD32" s="997"/>
      <c r="DE32" s="997"/>
      <c r="DF32" s="998"/>
      <c r="DG32" s="996"/>
      <c r="DH32" s="997"/>
      <c r="DI32" s="997"/>
      <c r="DJ32" s="997"/>
      <c r="DK32" s="998"/>
      <c r="DL32" s="996"/>
      <c r="DM32" s="997"/>
      <c r="DN32" s="997"/>
      <c r="DO32" s="997"/>
      <c r="DP32" s="998"/>
      <c r="DQ32" s="996"/>
      <c r="DR32" s="997"/>
      <c r="DS32" s="997"/>
      <c r="DT32" s="997"/>
      <c r="DU32" s="998"/>
      <c r="DV32" s="999"/>
      <c r="DW32" s="1000"/>
      <c r="DX32" s="1000"/>
      <c r="DY32" s="1000"/>
      <c r="DZ32" s="1001"/>
      <c r="EA32" s="230"/>
    </row>
    <row r="33" spans="1:131" ht="26.25" customHeight="1" x14ac:dyDescent="0.15">
      <c r="A33" s="242">
        <v>6</v>
      </c>
      <c r="B33" s="1029" t="s">
        <v>410</v>
      </c>
      <c r="C33" s="1030"/>
      <c r="D33" s="1030"/>
      <c r="E33" s="1030"/>
      <c r="F33" s="1030"/>
      <c r="G33" s="1030"/>
      <c r="H33" s="1030"/>
      <c r="I33" s="1030"/>
      <c r="J33" s="1030"/>
      <c r="K33" s="1030"/>
      <c r="L33" s="1030"/>
      <c r="M33" s="1030"/>
      <c r="N33" s="1030"/>
      <c r="O33" s="1030"/>
      <c r="P33" s="1031"/>
      <c r="Q33" s="1037">
        <v>2</v>
      </c>
      <c r="R33" s="1038"/>
      <c r="S33" s="1038"/>
      <c r="T33" s="1038"/>
      <c r="U33" s="1038"/>
      <c r="V33" s="1038">
        <v>2</v>
      </c>
      <c r="W33" s="1038"/>
      <c r="X33" s="1038"/>
      <c r="Y33" s="1038"/>
      <c r="Z33" s="1038"/>
      <c r="AA33" s="1038" t="s">
        <v>577</v>
      </c>
      <c r="AB33" s="1038"/>
      <c r="AC33" s="1038"/>
      <c r="AD33" s="1038"/>
      <c r="AE33" s="1039"/>
      <c r="AF33" s="1034" t="s">
        <v>131</v>
      </c>
      <c r="AG33" s="1035"/>
      <c r="AH33" s="1035"/>
      <c r="AI33" s="1035"/>
      <c r="AJ33" s="1036"/>
      <c r="AK33" s="979">
        <v>1</v>
      </c>
      <c r="AL33" s="970"/>
      <c r="AM33" s="970"/>
      <c r="AN33" s="970"/>
      <c r="AO33" s="970"/>
      <c r="AP33" s="970">
        <v>9</v>
      </c>
      <c r="AQ33" s="970"/>
      <c r="AR33" s="970"/>
      <c r="AS33" s="970"/>
      <c r="AT33" s="970"/>
      <c r="AU33" s="970">
        <v>8</v>
      </c>
      <c r="AV33" s="970"/>
      <c r="AW33" s="970"/>
      <c r="AX33" s="970"/>
      <c r="AY33" s="970"/>
      <c r="AZ33" s="1040" t="s">
        <v>577</v>
      </c>
      <c r="BA33" s="1040"/>
      <c r="BB33" s="1040"/>
      <c r="BC33" s="1040"/>
      <c r="BD33" s="1040"/>
      <c r="BE33" s="971" t="s">
        <v>411</v>
      </c>
      <c r="BF33" s="971"/>
      <c r="BG33" s="971"/>
      <c r="BH33" s="971"/>
      <c r="BI33" s="972"/>
      <c r="BJ33" s="232"/>
      <c r="BK33" s="232"/>
      <c r="BL33" s="232"/>
      <c r="BM33" s="232"/>
      <c r="BN33" s="232"/>
      <c r="BO33" s="241"/>
      <c r="BP33" s="241"/>
      <c r="BQ33" s="238">
        <v>27</v>
      </c>
      <c r="BR33" s="239"/>
      <c r="BS33" s="999"/>
      <c r="BT33" s="1000"/>
      <c r="BU33" s="1000"/>
      <c r="BV33" s="1000"/>
      <c r="BW33" s="1000"/>
      <c r="BX33" s="1000"/>
      <c r="BY33" s="1000"/>
      <c r="BZ33" s="1000"/>
      <c r="CA33" s="1000"/>
      <c r="CB33" s="1000"/>
      <c r="CC33" s="1000"/>
      <c r="CD33" s="1000"/>
      <c r="CE33" s="1000"/>
      <c r="CF33" s="1000"/>
      <c r="CG33" s="1015"/>
      <c r="CH33" s="996"/>
      <c r="CI33" s="997"/>
      <c r="CJ33" s="997"/>
      <c r="CK33" s="997"/>
      <c r="CL33" s="998"/>
      <c r="CM33" s="996"/>
      <c r="CN33" s="997"/>
      <c r="CO33" s="997"/>
      <c r="CP33" s="997"/>
      <c r="CQ33" s="998"/>
      <c r="CR33" s="996"/>
      <c r="CS33" s="997"/>
      <c r="CT33" s="997"/>
      <c r="CU33" s="997"/>
      <c r="CV33" s="998"/>
      <c r="CW33" s="996"/>
      <c r="CX33" s="997"/>
      <c r="CY33" s="997"/>
      <c r="CZ33" s="997"/>
      <c r="DA33" s="998"/>
      <c r="DB33" s="996"/>
      <c r="DC33" s="997"/>
      <c r="DD33" s="997"/>
      <c r="DE33" s="997"/>
      <c r="DF33" s="998"/>
      <c r="DG33" s="996"/>
      <c r="DH33" s="997"/>
      <c r="DI33" s="997"/>
      <c r="DJ33" s="997"/>
      <c r="DK33" s="998"/>
      <c r="DL33" s="996"/>
      <c r="DM33" s="997"/>
      <c r="DN33" s="997"/>
      <c r="DO33" s="997"/>
      <c r="DP33" s="998"/>
      <c r="DQ33" s="996"/>
      <c r="DR33" s="997"/>
      <c r="DS33" s="997"/>
      <c r="DT33" s="997"/>
      <c r="DU33" s="998"/>
      <c r="DV33" s="999"/>
      <c r="DW33" s="1000"/>
      <c r="DX33" s="1000"/>
      <c r="DY33" s="1000"/>
      <c r="DZ33" s="1001"/>
      <c r="EA33" s="230"/>
    </row>
    <row r="34" spans="1:131" ht="26.25" customHeight="1" x14ac:dyDescent="0.15">
      <c r="A34" s="242">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79"/>
      <c r="AL34" s="970"/>
      <c r="AM34" s="970"/>
      <c r="AN34" s="970"/>
      <c r="AO34" s="970"/>
      <c r="AP34" s="970"/>
      <c r="AQ34" s="970"/>
      <c r="AR34" s="970"/>
      <c r="AS34" s="970"/>
      <c r="AT34" s="970"/>
      <c r="AU34" s="970"/>
      <c r="AV34" s="970"/>
      <c r="AW34" s="970"/>
      <c r="AX34" s="970"/>
      <c r="AY34" s="970"/>
      <c r="AZ34" s="1040"/>
      <c r="BA34" s="1040"/>
      <c r="BB34" s="1040"/>
      <c r="BC34" s="1040"/>
      <c r="BD34" s="1040"/>
      <c r="BE34" s="971"/>
      <c r="BF34" s="971"/>
      <c r="BG34" s="971"/>
      <c r="BH34" s="971"/>
      <c r="BI34" s="972"/>
      <c r="BJ34" s="232"/>
      <c r="BK34" s="232"/>
      <c r="BL34" s="232"/>
      <c r="BM34" s="232"/>
      <c r="BN34" s="232"/>
      <c r="BO34" s="241"/>
      <c r="BP34" s="241"/>
      <c r="BQ34" s="238">
        <v>28</v>
      </c>
      <c r="BR34" s="239"/>
      <c r="BS34" s="999"/>
      <c r="BT34" s="1000"/>
      <c r="BU34" s="1000"/>
      <c r="BV34" s="1000"/>
      <c r="BW34" s="1000"/>
      <c r="BX34" s="1000"/>
      <c r="BY34" s="1000"/>
      <c r="BZ34" s="1000"/>
      <c r="CA34" s="1000"/>
      <c r="CB34" s="1000"/>
      <c r="CC34" s="1000"/>
      <c r="CD34" s="1000"/>
      <c r="CE34" s="1000"/>
      <c r="CF34" s="1000"/>
      <c r="CG34" s="1015"/>
      <c r="CH34" s="996"/>
      <c r="CI34" s="997"/>
      <c r="CJ34" s="997"/>
      <c r="CK34" s="997"/>
      <c r="CL34" s="998"/>
      <c r="CM34" s="996"/>
      <c r="CN34" s="997"/>
      <c r="CO34" s="997"/>
      <c r="CP34" s="997"/>
      <c r="CQ34" s="998"/>
      <c r="CR34" s="996"/>
      <c r="CS34" s="997"/>
      <c r="CT34" s="997"/>
      <c r="CU34" s="997"/>
      <c r="CV34" s="998"/>
      <c r="CW34" s="996"/>
      <c r="CX34" s="997"/>
      <c r="CY34" s="997"/>
      <c r="CZ34" s="997"/>
      <c r="DA34" s="998"/>
      <c r="DB34" s="996"/>
      <c r="DC34" s="997"/>
      <c r="DD34" s="997"/>
      <c r="DE34" s="997"/>
      <c r="DF34" s="998"/>
      <c r="DG34" s="996"/>
      <c r="DH34" s="997"/>
      <c r="DI34" s="997"/>
      <c r="DJ34" s="997"/>
      <c r="DK34" s="998"/>
      <c r="DL34" s="996"/>
      <c r="DM34" s="997"/>
      <c r="DN34" s="997"/>
      <c r="DO34" s="997"/>
      <c r="DP34" s="998"/>
      <c r="DQ34" s="996"/>
      <c r="DR34" s="997"/>
      <c r="DS34" s="997"/>
      <c r="DT34" s="997"/>
      <c r="DU34" s="998"/>
      <c r="DV34" s="999"/>
      <c r="DW34" s="1000"/>
      <c r="DX34" s="1000"/>
      <c r="DY34" s="1000"/>
      <c r="DZ34" s="1001"/>
      <c r="EA34" s="230"/>
    </row>
    <row r="35" spans="1:131" ht="26.25" customHeight="1" x14ac:dyDescent="0.15">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1"/>
      <c r="BP35" s="241"/>
      <c r="BQ35" s="238">
        <v>29</v>
      </c>
      <c r="BR35" s="239"/>
      <c r="BS35" s="999"/>
      <c r="BT35" s="1000"/>
      <c r="BU35" s="1000"/>
      <c r="BV35" s="1000"/>
      <c r="BW35" s="1000"/>
      <c r="BX35" s="1000"/>
      <c r="BY35" s="1000"/>
      <c r="BZ35" s="1000"/>
      <c r="CA35" s="1000"/>
      <c r="CB35" s="1000"/>
      <c r="CC35" s="1000"/>
      <c r="CD35" s="1000"/>
      <c r="CE35" s="1000"/>
      <c r="CF35" s="1000"/>
      <c r="CG35" s="1015"/>
      <c r="CH35" s="996"/>
      <c r="CI35" s="997"/>
      <c r="CJ35" s="997"/>
      <c r="CK35" s="997"/>
      <c r="CL35" s="998"/>
      <c r="CM35" s="996"/>
      <c r="CN35" s="997"/>
      <c r="CO35" s="997"/>
      <c r="CP35" s="997"/>
      <c r="CQ35" s="998"/>
      <c r="CR35" s="996"/>
      <c r="CS35" s="997"/>
      <c r="CT35" s="997"/>
      <c r="CU35" s="997"/>
      <c r="CV35" s="998"/>
      <c r="CW35" s="996"/>
      <c r="CX35" s="997"/>
      <c r="CY35" s="997"/>
      <c r="CZ35" s="997"/>
      <c r="DA35" s="998"/>
      <c r="DB35" s="996"/>
      <c r="DC35" s="997"/>
      <c r="DD35" s="997"/>
      <c r="DE35" s="997"/>
      <c r="DF35" s="998"/>
      <c r="DG35" s="996"/>
      <c r="DH35" s="997"/>
      <c r="DI35" s="997"/>
      <c r="DJ35" s="997"/>
      <c r="DK35" s="998"/>
      <c r="DL35" s="996"/>
      <c r="DM35" s="997"/>
      <c r="DN35" s="997"/>
      <c r="DO35" s="997"/>
      <c r="DP35" s="998"/>
      <c r="DQ35" s="996"/>
      <c r="DR35" s="997"/>
      <c r="DS35" s="997"/>
      <c r="DT35" s="997"/>
      <c r="DU35" s="998"/>
      <c r="DV35" s="999"/>
      <c r="DW35" s="1000"/>
      <c r="DX35" s="1000"/>
      <c r="DY35" s="1000"/>
      <c r="DZ35" s="1001"/>
      <c r="EA35" s="230"/>
    </row>
    <row r="36" spans="1:131" ht="26.25" customHeight="1" x14ac:dyDescent="0.15">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1"/>
      <c r="BP36" s="241"/>
      <c r="BQ36" s="238">
        <v>30</v>
      </c>
      <c r="BR36" s="239"/>
      <c r="BS36" s="999"/>
      <c r="BT36" s="1000"/>
      <c r="BU36" s="1000"/>
      <c r="BV36" s="1000"/>
      <c r="BW36" s="1000"/>
      <c r="BX36" s="1000"/>
      <c r="BY36" s="1000"/>
      <c r="BZ36" s="1000"/>
      <c r="CA36" s="1000"/>
      <c r="CB36" s="1000"/>
      <c r="CC36" s="1000"/>
      <c r="CD36" s="1000"/>
      <c r="CE36" s="1000"/>
      <c r="CF36" s="1000"/>
      <c r="CG36" s="1015"/>
      <c r="CH36" s="996"/>
      <c r="CI36" s="997"/>
      <c r="CJ36" s="997"/>
      <c r="CK36" s="997"/>
      <c r="CL36" s="998"/>
      <c r="CM36" s="996"/>
      <c r="CN36" s="997"/>
      <c r="CO36" s="997"/>
      <c r="CP36" s="997"/>
      <c r="CQ36" s="998"/>
      <c r="CR36" s="996"/>
      <c r="CS36" s="997"/>
      <c r="CT36" s="997"/>
      <c r="CU36" s="997"/>
      <c r="CV36" s="998"/>
      <c r="CW36" s="996"/>
      <c r="CX36" s="997"/>
      <c r="CY36" s="997"/>
      <c r="CZ36" s="997"/>
      <c r="DA36" s="998"/>
      <c r="DB36" s="996"/>
      <c r="DC36" s="997"/>
      <c r="DD36" s="997"/>
      <c r="DE36" s="997"/>
      <c r="DF36" s="998"/>
      <c r="DG36" s="996"/>
      <c r="DH36" s="997"/>
      <c r="DI36" s="997"/>
      <c r="DJ36" s="997"/>
      <c r="DK36" s="998"/>
      <c r="DL36" s="996"/>
      <c r="DM36" s="997"/>
      <c r="DN36" s="997"/>
      <c r="DO36" s="997"/>
      <c r="DP36" s="998"/>
      <c r="DQ36" s="996"/>
      <c r="DR36" s="997"/>
      <c r="DS36" s="997"/>
      <c r="DT36" s="997"/>
      <c r="DU36" s="998"/>
      <c r="DV36" s="999"/>
      <c r="DW36" s="1000"/>
      <c r="DX36" s="1000"/>
      <c r="DY36" s="1000"/>
      <c r="DZ36" s="1001"/>
      <c r="EA36" s="230"/>
    </row>
    <row r="37" spans="1:131" ht="26.25" customHeight="1" x14ac:dyDescent="0.15">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1"/>
      <c r="BP37" s="241"/>
      <c r="BQ37" s="238">
        <v>31</v>
      </c>
      <c r="BR37" s="239"/>
      <c r="BS37" s="999"/>
      <c r="BT37" s="1000"/>
      <c r="BU37" s="1000"/>
      <c r="BV37" s="1000"/>
      <c r="BW37" s="1000"/>
      <c r="BX37" s="1000"/>
      <c r="BY37" s="1000"/>
      <c r="BZ37" s="1000"/>
      <c r="CA37" s="1000"/>
      <c r="CB37" s="1000"/>
      <c r="CC37" s="1000"/>
      <c r="CD37" s="1000"/>
      <c r="CE37" s="1000"/>
      <c r="CF37" s="1000"/>
      <c r="CG37" s="1015"/>
      <c r="CH37" s="996"/>
      <c r="CI37" s="997"/>
      <c r="CJ37" s="997"/>
      <c r="CK37" s="997"/>
      <c r="CL37" s="998"/>
      <c r="CM37" s="996"/>
      <c r="CN37" s="997"/>
      <c r="CO37" s="997"/>
      <c r="CP37" s="997"/>
      <c r="CQ37" s="998"/>
      <c r="CR37" s="996"/>
      <c r="CS37" s="997"/>
      <c r="CT37" s="997"/>
      <c r="CU37" s="997"/>
      <c r="CV37" s="998"/>
      <c r="CW37" s="996"/>
      <c r="CX37" s="997"/>
      <c r="CY37" s="997"/>
      <c r="CZ37" s="997"/>
      <c r="DA37" s="998"/>
      <c r="DB37" s="996"/>
      <c r="DC37" s="997"/>
      <c r="DD37" s="997"/>
      <c r="DE37" s="997"/>
      <c r="DF37" s="998"/>
      <c r="DG37" s="996"/>
      <c r="DH37" s="997"/>
      <c r="DI37" s="997"/>
      <c r="DJ37" s="997"/>
      <c r="DK37" s="998"/>
      <c r="DL37" s="996"/>
      <c r="DM37" s="997"/>
      <c r="DN37" s="997"/>
      <c r="DO37" s="997"/>
      <c r="DP37" s="998"/>
      <c r="DQ37" s="996"/>
      <c r="DR37" s="997"/>
      <c r="DS37" s="997"/>
      <c r="DT37" s="997"/>
      <c r="DU37" s="998"/>
      <c r="DV37" s="999"/>
      <c r="DW37" s="1000"/>
      <c r="DX37" s="1000"/>
      <c r="DY37" s="1000"/>
      <c r="DZ37" s="1001"/>
      <c r="EA37" s="230"/>
    </row>
    <row r="38" spans="1:131" ht="26.25" customHeight="1" x14ac:dyDescent="0.15">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1"/>
      <c r="BP38" s="241"/>
      <c r="BQ38" s="238">
        <v>32</v>
      </c>
      <c r="BR38" s="239"/>
      <c r="BS38" s="999"/>
      <c r="BT38" s="1000"/>
      <c r="BU38" s="1000"/>
      <c r="BV38" s="1000"/>
      <c r="BW38" s="1000"/>
      <c r="BX38" s="1000"/>
      <c r="BY38" s="1000"/>
      <c r="BZ38" s="1000"/>
      <c r="CA38" s="1000"/>
      <c r="CB38" s="1000"/>
      <c r="CC38" s="1000"/>
      <c r="CD38" s="1000"/>
      <c r="CE38" s="1000"/>
      <c r="CF38" s="1000"/>
      <c r="CG38" s="1015"/>
      <c r="CH38" s="996"/>
      <c r="CI38" s="997"/>
      <c r="CJ38" s="997"/>
      <c r="CK38" s="997"/>
      <c r="CL38" s="998"/>
      <c r="CM38" s="996"/>
      <c r="CN38" s="997"/>
      <c r="CO38" s="997"/>
      <c r="CP38" s="997"/>
      <c r="CQ38" s="998"/>
      <c r="CR38" s="996"/>
      <c r="CS38" s="997"/>
      <c r="CT38" s="997"/>
      <c r="CU38" s="997"/>
      <c r="CV38" s="998"/>
      <c r="CW38" s="996"/>
      <c r="CX38" s="997"/>
      <c r="CY38" s="997"/>
      <c r="CZ38" s="997"/>
      <c r="DA38" s="998"/>
      <c r="DB38" s="996"/>
      <c r="DC38" s="997"/>
      <c r="DD38" s="997"/>
      <c r="DE38" s="997"/>
      <c r="DF38" s="998"/>
      <c r="DG38" s="996"/>
      <c r="DH38" s="997"/>
      <c r="DI38" s="997"/>
      <c r="DJ38" s="997"/>
      <c r="DK38" s="998"/>
      <c r="DL38" s="996"/>
      <c r="DM38" s="997"/>
      <c r="DN38" s="997"/>
      <c r="DO38" s="997"/>
      <c r="DP38" s="998"/>
      <c r="DQ38" s="996"/>
      <c r="DR38" s="997"/>
      <c r="DS38" s="997"/>
      <c r="DT38" s="997"/>
      <c r="DU38" s="998"/>
      <c r="DV38" s="999"/>
      <c r="DW38" s="1000"/>
      <c r="DX38" s="1000"/>
      <c r="DY38" s="1000"/>
      <c r="DZ38" s="1001"/>
      <c r="EA38" s="230"/>
    </row>
    <row r="39" spans="1:131" ht="26.25" customHeight="1" x14ac:dyDescent="0.15">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1"/>
      <c r="BP39" s="241"/>
      <c r="BQ39" s="238">
        <v>33</v>
      </c>
      <c r="BR39" s="239"/>
      <c r="BS39" s="999"/>
      <c r="BT39" s="1000"/>
      <c r="BU39" s="1000"/>
      <c r="BV39" s="1000"/>
      <c r="BW39" s="1000"/>
      <c r="BX39" s="1000"/>
      <c r="BY39" s="1000"/>
      <c r="BZ39" s="1000"/>
      <c r="CA39" s="1000"/>
      <c r="CB39" s="1000"/>
      <c r="CC39" s="1000"/>
      <c r="CD39" s="1000"/>
      <c r="CE39" s="1000"/>
      <c r="CF39" s="1000"/>
      <c r="CG39" s="1015"/>
      <c r="CH39" s="996"/>
      <c r="CI39" s="997"/>
      <c r="CJ39" s="997"/>
      <c r="CK39" s="997"/>
      <c r="CL39" s="998"/>
      <c r="CM39" s="996"/>
      <c r="CN39" s="997"/>
      <c r="CO39" s="997"/>
      <c r="CP39" s="997"/>
      <c r="CQ39" s="998"/>
      <c r="CR39" s="996"/>
      <c r="CS39" s="997"/>
      <c r="CT39" s="997"/>
      <c r="CU39" s="997"/>
      <c r="CV39" s="998"/>
      <c r="CW39" s="996"/>
      <c r="CX39" s="997"/>
      <c r="CY39" s="997"/>
      <c r="CZ39" s="997"/>
      <c r="DA39" s="998"/>
      <c r="DB39" s="996"/>
      <c r="DC39" s="997"/>
      <c r="DD39" s="997"/>
      <c r="DE39" s="997"/>
      <c r="DF39" s="998"/>
      <c r="DG39" s="996"/>
      <c r="DH39" s="997"/>
      <c r="DI39" s="997"/>
      <c r="DJ39" s="997"/>
      <c r="DK39" s="998"/>
      <c r="DL39" s="996"/>
      <c r="DM39" s="997"/>
      <c r="DN39" s="997"/>
      <c r="DO39" s="997"/>
      <c r="DP39" s="998"/>
      <c r="DQ39" s="996"/>
      <c r="DR39" s="997"/>
      <c r="DS39" s="997"/>
      <c r="DT39" s="997"/>
      <c r="DU39" s="998"/>
      <c r="DV39" s="999"/>
      <c r="DW39" s="1000"/>
      <c r="DX39" s="1000"/>
      <c r="DY39" s="1000"/>
      <c r="DZ39" s="1001"/>
      <c r="EA39" s="230"/>
    </row>
    <row r="40" spans="1:131" ht="26.25" customHeight="1" x14ac:dyDescent="0.15">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9"/>
      <c r="BT40" s="1000"/>
      <c r="BU40" s="1000"/>
      <c r="BV40" s="1000"/>
      <c r="BW40" s="1000"/>
      <c r="BX40" s="1000"/>
      <c r="BY40" s="1000"/>
      <c r="BZ40" s="1000"/>
      <c r="CA40" s="1000"/>
      <c r="CB40" s="1000"/>
      <c r="CC40" s="1000"/>
      <c r="CD40" s="1000"/>
      <c r="CE40" s="1000"/>
      <c r="CF40" s="1000"/>
      <c r="CG40" s="1015"/>
      <c r="CH40" s="996"/>
      <c r="CI40" s="997"/>
      <c r="CJ40" s="997"/>
      <c r="CK40" s="997"/>
      <c r="CL40" s="998"/>
      <c r="CM40" s="996"/>
      <c r="CN40" s="997"/>
      <c r="CO40" s="997"/>
      <c r="CP40" s="997"/>
      <c r="CQ40" s="998"/>
      <c r="CR40" s="996"/>
      <c r="CS40" s="997"/>
      <c r="CT40" s="997"/>
      <c r="CU40" s="997"/>
      <c r="CV40" s="998"/>
      <c r="CW40" s="996"/>
      <c r="CX40" s="997"/>
      <c r="CY40" s="997"/>
      <c r="CZ40" s="997"/>
      <c r="DA40" s="998"/>
      <c r="DB40" s="996"/>
      <c r="DC40" s="997"/>
      <c r="DD40" s="997"/>
      <c r="DE40" s="997"/>
      <c r="DF40" s="998"/>
      <c r="DG40" s="996"/>
      <c r="DH40" s="997"/>
      <c r="DI40" s="997"/>
      <c r="DJ40" s="997"/>
      <c r="DK40" s="998"/>
      <c r="DL40" s="996"/>
      <c r="DM40" s="997"/>
      <c r="DN40" s="997"/>
      <c r="DO40" s="997"/>
      <c r="DP40" s="998"/>
      <c r="DQ40" s="996"/>
      <c r="DR40" s="997"/>
      <c r="DS40" s="997"/>
      <c r="DT40" s="997"/>
      <c r="DU40" s="998"/>
      <c r="DV40" s="999"/>
      <c r="DW40" s="1000"/>
      <c r="DX40" s="1000"/>
      <c r="DY40" s="1000"/>
      <c r="DZ40" s="1001"/>
      <c r="EA40" s="230"/>
    </row>
    <row r="41" spans="1:131" ht="26.25" customHeight="1" x14ac:dyDescent="0.15">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9"/>
      <c r="BT41" s="1000"/>
      <c r="BU41" s="1000"/>
      <c r="BV41" s="1000"/>
      <c r="BW41" s="1000"/>
      <c r="BX41" s="1000"/>
      <c r="BY41" s="1000"/>
      <c r="BZ41" s="1000"/>
      <c r="CA41" s="1000"/>
      <c r="CB41" s="1000"/>
      <c r="CC41" s="1000"/>
      <c r="CD41" s="1000"/>
      <c r="CE41" s="1000"/>
      <c r="CF41" s="1000"/>
      <c r="CG41" s="1015"/>
      <c r="CH41" s="996"/>
      <c r="CI41" s="997"/>
      <c r="CJ41" s="997"/>
      <c r="CK41" s="997"/>
      <c r="CL41" s="998"/>
      <c r="CM41" s="996"/>
      <c r="CN41" s="997"/>
      <c r="CO41" s="997"/>
      <c r="CP41" s="997"/>
      <c r="CQ41" s="998"/>
      <c r="CR41" s="996"/>
      <c r="CS41" s="997"/>
      <c r="CT41" s="997"/>
      <c r="CU41" s="997"/>
      <c r="CV41" s="998"/>
      <c r="CW41" s="996"/>
      <c r="CX41" s="997"/>
      <c r="CY41" s="997"/>
      <c r="CZ41" s="997"/>
      <c r="DA41" s="998"/>
      <c r="DB41" s="996"/>
      <c r="DC41" s="997"/>
      <c r="DD41" s="997"/>
      <c r="DE41" s="997"/>
      <c r="DF41" s="998"/>
      <c r="DG41" s="996"/>
      <c r="DH41" s="997"/>
      <c r="DI41" s="997"/>
      <c r="DJ41" s="997"/>
      <c r="DK41" s="998"/>
      <c r="DL41" s="996"/>
      <c r="DM41" s="997"/>
      <c r="DN41" s="997"/>
      <c r="DO41" s="997"/>
      <c r="DP41" s="998"/>
      <c r="DQ41" s="996"/>
      <c r="DR41" s="997"/>
      <c r="DS41" s="997"/>
      <c r="DT41" s="997"/>
      <c r="DU41" s="998"/>
      <c r="DV41" s="999"/>
      <c r="DW41" s="1000"/>
      <c r="DX41" s="1000"/>
      <c r="DY41" s="1000"/>
      <c r="DZ41" s="1001"/>
      <c r="EA41" s="230"/>
    </row>
    <row r="42" spans="1:131" ht="26.25" customHeight="1" x14ac:dyDescent="0.15">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9"/>
      <c r="BT42" s="1000"/>
      <c r="BU42" s="1000"/>
      <c r="BV42" s="1000"/>
      <c r="BW42" s="1000"/>
      <c r="BX42" s="1000"/>
      <c r="BY42" s="1000"/>
      <c r="BZ42" s="1000"/>
      <c r="CA42" s="1000"/>
      <c r="CB42" s="1000"/>
      <c r="CC42" s="1000"/>
      <c r="CD42" s="1000"/>
      <c r="CE42" s="1000"/>
      <c r="CF42" s="1000"/>
      <c r="CG42" s="1015"/>
      <c r="CH42" s="996"/>
      <c r="CI42" s="997"/>
      <c r="CJ42" s="997"/>
      <c r="CK42" s="997"/>
      <c r="CL42" s="998"/>
      <c r="CM42" s="996"/>
      <c r="CN42" s="997"/>
      <c r="CO42" s="997"/>
      <c r="CP42" s="997"/>
      <c r="CQ42" s="998"/>
      <c r="CR42" s="996"/>
      <c r="CS42" s="997"/>
      <c r="CT42" s="997"/>
      <c r="CU42" s="997"/>
      <c r="CV42" s="998"/>
      <c r="CW42" s="996"/>
      <c r="CX42" s="997"/>
      <c r="CY42" s="997"/>
      <c r="CZ42" s="997"/>
      <c r="DA42" s="998"/>
      <c r="DB42" s="996"/>
      <c r="DC42" s="997"/>
      <c r="DD42" s="997"/>
      <c r="DE42" s="997"/>
      <c r="DF42" s="998"/>
      <c r="DG42" s="996"/>
      <c r="DH42" s="997"/>
      <c r="DI42" s="997"/>
      <c r="DJ42" s="997"/>
      <c r="DK42" s="998"/>
      <c r="DL42" s="996"/>
      <c r="DM42" s="997"/>
      <c r="DN42" s="997"/>
      <c r="DO42" s="997"/>
      <c r="DP42" s="998"/>
      <c r="DQ42" s="996"/>
      <c r="DR42" s="997"/>
      <c r="DS42" s="997"/>
      <c r="DT42" s="997"/>
      <c r="DU42" s="998"/>
      <c r="DV42" s="999"/>
      <c r="DW42" s="1000"/>
      <c r="DX42" s="1000"/>
      <c r="DY42" s="1000"/>
      <c r="DZ42" s="1001"/>
      <c r="EA42" s="230"/>
    </row>
    <row r="43" spans="1:131" ht="26.25" customHeight="1" x14ac:dyDescent="0.15">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9"/>
      <c r="BT43" s="1000"/>
      <c r="BU43" s="1000"/>
      <c r="BV43" s="1000"/>
      <c r="BW43" s="1000"/>
      <c r="BX43" s="1000"/>
      <c r="BY43" s="1000"/>
      <c r="BZ43" s="1000"/>
      <c r="CA43" s="1000"/>
      <c r="CB43" s="1000"/>
      <c r="CC43" s="1000"/>
      <c r="CD43" s="1000"/>
      <c r="CE43" s="1000"/>
      <c r="CF43" s="1000"/>
      <c r="CG43" s="1015"/>
      <c r="CH43" s="996"/>
      <c r="CI43" s="997"/>
      <c r="CJ43" s="997"/>
      <c r="CK43" s="997"/>
      <c r="CL43" s="998"/>
      <c r="CM43" s="996"/>
      <c r="CN43" s="997"/>
      <c r="CO43" s="997"/>
      <c r="CP43" s="997"/>
      <c r="CQ43" s="998"/>
      <c r="CR43" s="996"/>
      <c r="CS43" s="997"/>
      <c r="CT43" s="997"/>
      <c r="CU43" s="997"/>
      <c r="CV43" s="998"/>
      <c r="CW43" s="996"/>
      <c r="CX43" s="997"/>
      <c r="CY43" s="997"/>
      <c r="CZ43" s="997"/>
      <c r="DA43" s="998"/>
      <c r="DB43" s="996"/>
      <c r="DC43" s="997"/>
      <c r="DD43" s="997"/>
      <c r="DE43" s="997"/>
      <c r="DF43" s="998"/>
      <c r="DG43" s="996"/>
      <c r="DH43" s="997"/>
      <c r="DI43" s="997"/>
      <c r="DJ43" s="997"/>
      <c r="DK43" s="998"/>
      <c r="DL43" s="996"/>
      <c r="DM43" s="997"/>
      <c r="DN43" s="997"/>
      <c r="DO43" s="997"/>
      <c r="DP43" s="998"/>
      <c r="DQ43" s="996"/>
      <c r="DR43" s="997"/>
      <c r="DS43" s="997"/>
      <c r="DT43" s="997"/>
      <c r="DU43" s="998"/>
      <c r="DV43" s="999"/>
      <c r="DW43" s="1000"/>
      <c r="DX43" s="1000"/>
      <c r="DY43" s="1000"/>
      <c r="DZ43" s="1001"/>
      <c r="EA43" s="230"/>
    </row>
    <row r="44" spans="1:131" ht="26.25" customHeight="1" x14ac:dyDescent="0.15">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9"/>
      <c r="BT44" s="1000"/>
      <c r="BU44" s="1000"/>
      <c r="BV44" s="1000"/>
      <c r="BW44" s="1000"/>
      <c r="BX44" s="1000"/>
      <c r="BY44" s="1000"/>
      <c r="BZ44" s="1000"/>
      <c r="CA44" s="1000"/>
      <c r="CB44" s="1000"/>
      <c r="CC44" s="1000"/>
      <c r="CD44" s="1000"/>
      <c r="CE44" s="1000"/>
      <c r="CF44" s="1000"/>
      <c r="CG44" s="1015"/>
      <c r="CH44" s="996"/>
      <c r="CI44" s="997"/>
      <c r="CJ44" s="997"/>
      <c r="CK44" s="997"/>
      <c r="CL44" s="998"/>
      <c r="CM44" s="996"/>
      <c r="CN44" s="997"/>
      <c r="CO44" s="997"/>
      <c r="CP44" s="997"/>
      <c r="CQ44" s="998"/>
      <c r="CR44" s="996"/>
      <c r="CS44" s="997"/>
      <c r="CT44" s="997"/>
      <c r="CU44" s="997"/>
      <c r="CV44" s="998"/>
      <c r="CW44" s="996"/>
      <c r="CX44" s="997"/>
      <c r="CY44" s="997"/>
      <c r="CZ44" s="997"/>
      <c r="DA44" s="998"/>
      <c r="DB44" s="996"/>
      <c r="DC44" s="997"/>
      <c r="DD44" s="997"/>
      <c r="DE44" s="997"/>
      <c r="DF44" s="998"/>
      <c r="DG44" s="996"/>
      <c r="DH44" s="997"/>
      <c r="DI44" s="997"/>
      <c r="DJ44" s="997"/>
      <c r="DK44" s="998"/>
      <c r="DL44" s="996"/>
      <c r="DM44" s="997"/>
      <c r="DN44" s="997"/>
      <c r="DO44" s="997"/>
      <c r="DP44" s="998"/>
      <c r="DQ44" s="996"/>
      <c r="DR44" s="997"/>
      <c r="DS44" s="997"/>
      <c r="DT44" s="997"/>
      <c r="DU44" s="998"/>
      <c r="DV44" s="999"/>
      <c r="DW44" s="1000"/>
      <c r="DX44" s="1000"/>
      <c r="DY44" s="1000"/>
      <c r="DZ44" s="1001"/>
      <c r="EA44" s="230"/>
    </row>
    <row r="45" spans="1:131" ht="26.25" customHeight="1" x14ac:dyDescent="0.15">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9"/>
      <c r="BT45" s="1000"/>
      <c r="BU45" s="1000"/>
      <c r="BV45" s="1000"/>
      <c r="BW45" s="1000"/>
      <c r="BX45" s="1000"/>
      <c r="BY45" s="1000"/>
      <c r="BZ45" s="1000"/>
      <c r="CA45" s="1000"/>
      <c r="CB45" s="1000"/>
      <c r="CC45" s="1000"/>
      <c r="CD45" s="1000"/>
      <c r="CE45" s="1000"/>
      <c r="CF45" s="1000"/>
      <c r="CG45" s="1015"/>
      <c r="CH45" s="996"/>
      <c r="CI45" s="997"/>
      <c r="CJ45" s="997"/>
      <c r="CK45" s="997"/>
      <c r="CL45" s="998"/>
      <c r="CM45" s="996"/>
      <c r="CN45" s="997"/>
      <c r="CO45" s="997"/>
      <c r="CP45" s="997"/>
      <c r="CQ45" s="998"/>
      <c r="CR45" s="996"/>
      <c r="CS45" s="997"/>
      <c r="CT45" s="997"/>
      <c r="CU45" s="997"/>
      <c r="CV45" s="998"/>
      <c r="CW45" s="996"/>
      <c r="CX45" s="997"/>
      <c r="CY45" s="997"/>
      <c r="CZ45" s="997"/>
      <c r="DA45" s="998"/>
      <c r="DB45" s="996"/>
      <c r="DC45" s="997"/>
      <c r="DD45" s="997"/>
      <c r="DE45" s="997"/>
      <c r="DF45" s="998"/>
      <c r="DG45" s="996"/>
      <c r="DH45" s="997"/>
      <c r="DI45" s="997"/>
      <c r="DJ45" s="997"/>
      <c r="DK45" s="998"/>
      <c r="DL45" s="996"/>
      <c r="DM45" s="997"/>
      <c r="DN45" s="997"/>
      <c r="DO45" s="997"/>
      <c r="DP45" s="998"/>
      <c r="DQ45" s="996"/>
      <c r="DR45" s="997"/>
      <c r="DS45" s="997"/>
      <c r="DT45" s="997"/>
      <c r="DU45" s="998"/>
      <c r="DV45" s="999"/>
      <c r="DW45" s="1000"/>
      <c r="DX45" s="1000"/>
      <c r="DY45" s="1000"/>
      <c r="DZ45" s="1001"/>
      <c r="EA45" s="230"/>
    </row>
    <row r="46" spans="1:131" ht="26.25" customHeight="1" x14ac:dyDescent="0.15">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9"/>
      <c r="BT46" s="1000"/>
      <c r="BU46" s="1000"/>
      <c r="BV46" s="1000"/>
      <c r="BW46" s="1000"/>
      <c r="BX46" s="1000"/>
      <c r="BY46" s="1000"/>
      <c r="BZ46" s="1000"/>
      <c r="CA46" s="1000"/>
      <c r="CB46" s="1000"/>
      <c r="CC46" s="1000"/>
      <c r="CD46" s="1000"/>
      <c r="CE46" s="1000"/>
      <c r="CF46" s="1000"/>
      <c r="CG46" s="1015"/>
      <c r="CH46" s="996"/>
      <c r="CI46" s="997"/>
      <c r="CJ46" s="997"/>
      <c r="CK46" s="997"/>
      <c r="CL46" s="998"/>
      <c r="CM46" s="996"/>
      <c r="CN46" s="997"/>
      <c r="CO46" s="997"/>
      <c r="CP46" s="997"/>
      <c r="CQ46" s="998"/>
      <c r="CR46" s="996"/>
      <c r="CS46" s="997"/>
      <c r="CT46" s="997"/>
      <c r="CU46" s="997"/>
      <c r="CV46" s="998"/>
      <c r="CW46" s="996"/>
      <c r="CX46" s="997"/>
      <c r="CY46" s="997"/>
      <c r="CZ46" s="997"/>
      <c r="DA46" s="998"/>
      <c r="DB46" s="996"/>
      <c r="DC46" s="997"/>
      <c r="DD46" s="997"/>
      <c r="DE46" s="997"/>
      <c r="DF46" s="998"/>
      <c r="DG46" s="996"/>
      <c r="DH46" s="997"/>
      <c r="DI46" s="997"/>
      <c r="DJ46" s="997"/>
      <c r="DK46" s="998"/>
      <c r="DL46" s="996"/>
      <c r="DM46" s="997"/>
      <c r="DN46" s="997"/>
      <c r="DO46" s="997"/>
      <c r="DP46" s="998"/>
      <c r="DQ46" s="996"/>
      <c r="DR46" s="997"/>
      <c r="DS46" s="997"/>
      <c r="DT46" s="997"/>
      <c r="DU46" s="998"/>
      <c r="DV46" s="999"/>
      <c r="DW46" s="1000"/>
      <c r="DX46" s="1000"/>
      <c r="DY46" s="1000"/>
      <c r="DZ46" s="1001"/>
      <c r="EA46" s="230"/>
    </row>
    <row r="47" spans="1:131" ht="26.25" customHeight="1" x14ac:dyDescent="0.15">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9"/>
      <c r="BT47" s="1000"/>
      <c r="BU47" s="1000"/>
      <c r="BV47" s="1000"/>
      <c r="BW47" s="1000"/>
      <c r="BX47" s="1000"/>
      <c r="BY47" s="1000"/>
      <c r="BZ47" s="1000"/>
      <c r="CA47" s="1000"/>
      <c r="CB47" s="1000"/>
      <c r="CC47" s="1000"/>
      <c r="CD47" s="1000"/>
      <c r="CE47" s="1000"/>
      <c r="CF47" s="1000"/>
      <c r="CG47" s="1015"/>
      <c r="CH47" s="996"/>
      <c r="CI47" s="997"/>
      <c r="CJ47" s="997"/>
      <c r="CK47" s="997"/>
      <c r="CL47" s="998"/>
      <c r="CM47" s="996"/>
      <c r="CN47" s="997"/>
      <c r="CO47" s="997"/>
      <c r="CP47" s="997"/>
      <c r="CQ47" s="998"/>
      <c r="CR47" s="996"/>
      <c r="CS47" s="997"/>
      <c r="CT47" s="997"/>
      <c r="CU47" s="997"/>
      <c r="CV47" s="998"/>
      <c r="CW47" s="996"/>
      <c r="CX47" s="997"/>
      <c r="CY47" s="997"/>
      <c r="CZ47" s="997"/>
      <c r="DA47" s="998"/>
      <c r="DB47" s="996"/>
      <c r="DC47" s="997"/>
      <c r="DD47" s="997"/>
      <c r="DE47" s="997"/>
      <c r="DF47" s="998"/>
      <c r="DG47" s="996"/>
      <c r="DH47" s="997"/>
      <c r="DI47" s="997"/>
      <c r="DJ47" s="997"/>
      <c r="DK47" s="998"/>
      <c r="DL47" s="996"/>
      <c r="DM47" s="997"/>
      <c r="DN47" s="997"/>
      <c r="DO47" s="997"/>
      <c r="DP47" s="998"/>
      <c r="DQ47" s="996"/>
      <c r="DR47" s="997"/>
      <c r="DS47" s="997"/>
      <c r="DT47" s="997"/>
      <c r="DU47" s="998"/>
      <c r="DV47" s="999"/>
      <c r="DW47" s="1000"/>
      <c r="DX47" s="1000"/>
      <c r="DY47" s="1000"/>
      <c r="DZ47" s="1001"/>
      <c r="EA47" s="230"/>
    </row>
    <row r="48" spans="1:131" ht="26.25" customHeight="1" x14ac:dyDescent="0.15">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9"/>
      <c r="BT48" s="1000"/>
      <c r="BU48" s="1000"/>
      <c r="BV48" s="1000"/>
      <c r="BW48" s="1000"/>
      <c r="BX48" s="1000"/>
      <c r="BY48" s="1000"/>
      <c r="BZ48" s="1000"/>
      <c r="CA48" s="1000"/>
      <c r="CB48" s="1000"/>
      <c r="CC48" s="1000"/>
      <c r="CD48" s="1000"/>
      <c r="CE48" s="1000"/>
      <c r="CF48" s="1000"/>
      <c r="CG48" s="1015"/>
      <c r="CH48" s="996"/>
      <c r="CI48" s="997"/>
      <c r="CJ48" s="997"/>
      <c r="CK48" s="997"/>
      <c r="CL48" s="998"/>
      <c r="CM48" s="996"/>
      <c r="CN48" s="997"/>
      <c r="CO48" s="997"/>
      <c r="CP48" s="997"/>
      <c r="CQ48" s="998"/>
      <c r="CR48" s="996"/>
      <c r="CS48" s="997"/>
      <c r="CT48" s="997"/>
      <c r="CU48" s="997"/>
      <c r="CV48" s="998"/>
      <c r="CW48" s="996"/>
      <c r="CX48" s="997"/>
      <c r="CY48" s="997"/>
      <c r="CZ48" s="997"/>
      <c r="DA48" s="998"/>
      <c r="DB48" s="996"/>
      <c r="DC48" s="997"/>
      <c r="DD48" s="997"/>
      <c r="DE48" s="997"/>
      <c r="DF48" s="998"/>
      <c r="DG48" s="996"/>
      <c r="DH48" s="997"/>
      <c r="DI48" s="997"/>
      <c r="DJ48" s="997"/>
      <c r="DK48" s="998"/>
      <c r="DL48" s="996"/>
      <c r="DM48" s="997"/>
      <c r="DN48" s="997"/>
      <c r="DO48" s="997"/>
      <c r="DP48" s="998"/>
      <c r="DQ48" s="996"/>
      <c r="DR48" s="997"/>
      <c r="DS48" s="997"/>
      <c r="DT48" s="997"/>
      <c r="DU48" s="998"/>
      <c r="DV48" s="999"/>
      <c r="DW48" s="1000"/>
      <c r="DX48" s="1000"/>
      <c r="DY48" s="1000"/>
      <c r="DZ48" s="1001"/>
      <c r="EA48" s="230"/>
    </row>
    <row r="49" spans="1:131" ht="26.25" customHeight="1" x14ac:dyDescent="0.15">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9"/>
      <c r="BT49" s="1000"/>
      <c r="BU49" s="1000"/>
      <c r="BV49" s="1000"/>
      <c r="BW49" s="1000"/>
      <c r="BX49" s="1000"/>
      <c r="BY49" s="1000"/>
      <c r="BZ49" s="1000"/>
      <c r="CA49" s="1000"/>
      <c r="CB49" s="1000"/>
      <c r="CC49" s="1000"/>
      <c r="CD49" s="1000"/>
      <c r="CE49" s="1000"/>
      <c r="CF49" s="1000"/>
      <c r="CG49" s="1015"/>
      <c r="CH49" s="996"/>
      <c r="CI49" s="997"/>
      <c r="CJ49" s="997"/>
      <c r="CK49" s="997"/>
      <c r="CL49" s="998"/>
      <c r="CM49" s="996"/>
      <c r="CN49" s="997"/>
      <c r="CO49" s="997"/>
      <c r="CP49" s="997"/>
      <c r="CQ49" s="998"/>
      <c r="CR49" s="996"/>
      <c r="CS49" s="997"/>
      <c r="CT49" s="997"/>
      <c r="CU49" s="997"/>
      <c r="CV49" s="998"/>
      <c r="CW49" s="996"/>
      <c r="CX49" s="997"/>
      <c r="CY49" s="997"/>
      <c r="CZ49" s="997"/>
      <c r="DA49" s="998"/>
      <c r="DB49" s="996"/>
      <c r="DC49" s="997"/>
      <c r="DD49" s="997"/>
      <c r="DE49" s="997"/>
      <c r="DF49" s="998"/>
      <c r="DG49" s="996"/>
      <c r="DH49" s="997"/>
      <c r="DI49" s="997"/>
      <c r="DJ49" s="997"/>
      <c r="DK49" s="998"/>
      <c r="DL49" s="996"/>
      <c r="DM49" s="997"/>
      <c r="DN49" s="997"/>
      <c r="DO49" s="997"/>
      <c r="DP49" s="998"/>
      <c r="DQ49" s="996"/>
      <c r="DR49" s="997"/>
      <c r="DS49" s="997"/>
      <c r="DT49" s="997"/>
      <c r="DU49" s="998"/>
      <c r="DV49" s="999"/>
      <c r="DW49" s="1000"/>
      <c r="DX49" s="1000"/>
      <c r="DY49" s="1000"/>
      <c r="DZ49" s="1001"/>
      <c r="EA49" s="230"/>
    </row>
    <row r="50" spans="1:131" ht="26.25" customHeight="1" x14ac:dyDescent="0.15">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9"/>
      <c r="BT50" s="1000"/>
      <c r="BU50" s="1000"/>
      <c r="BV50" s="1000"/>
      <c r="BW50" s="1000"/>
      <c r="BX50" s="1000"/>
      <c r="BY50" s="1000"/>
      <c r="BZ50" s="1000"/>
      <c r="CA50" s="1000"/>
      <c r="CB50" s="1000"/>
      <c r="CC50" s="1000"/>
      <c r="CD50" s="1000"/>
      <c r="CE50" s="1000"/>
      <c r="CF50" s="1000"/>
      <c r="CG50" s="1015"/>
      <c r="CH50" s="996"/>
      <c r="CI50" s="997"/>
      <c r="CJ50" s="997"/>
      <c r="CK50" s="997"/>
      <c r="CL50" s="998"/>
      <c r="CM50" s="996"/>
      <c r="CN50" s="997"/>
      <c r="CO50" s="997"/>
      <c r="CP50" s="997"/>
      <c r="CQ50" s="998"/>
      <c r="CR50" s="996"/>
      <c r="CS50" s="997"/>
      <c r="CT50" s="997"/>
      <c r="CU50" s="997"/>
      <c r="CV50" s="998"/>
      <c r="CW50" s="996"/>
      <c r="CX50" s="997"/>
      <c r="CY50" s="997"/>
      <c r="CZ50" s="997"/>
      <c r="DA50" s="998"/>
      <c r="DB50" s="996"/>
      <c r="DC50" s="997"/>
      <c r="DD50" s="997"/>
      <c r="DE50" s="997"/>
      <c r="DF50" s="998"/>
      <c r="DG50" s="996"/>
      <c r="DH50" s="997"/>
      <c r="DI50" s="997"/>
      <c r="DJ50" s="997"/>
      <c r="DK50" s="998"/>
      <c r="DL50" s="996"/>
      <c r="DM50" s="997"/>
      <c r="DN50" s="997"/>
      <c r="DO50" s="997"/>
      <c r="DP50" s="998"/>
      <c r="DQ50" s="996"/>
      <c r="DR50" s="997"/>
      <c r="DS50" s="997"/>
      <c r="DT50" s="997"/>
      <c r="DU50" s="998"/>
      <c r="DV50" s="999"/>
      <c r="DW50" s="1000"/>
      <c r="DX50" s="1000"/>
      <c r="DY50" s="1000"/>
      <c r="DZ50" s="1001"/>
      <c r="EA50" s="230"/>
    </row>
    <row r="51" spans="1:131" ht="26.25" customHeight="1" x14ac:dyDescent="0.15">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9"/>
      <c r="BT51" s="1000"/>
      <c r="BU51" s="1000"/>
      <c r="BV51" s="1000"/>
      <c r="BW51" s="1000"/>
      <c r="BX51" s="1000"/>
      <c r="BY51" s="1000"/>
      <c r="BZ51" s="1000"/>
      <c r="CA51" s="1000"/>
      <c r="CB51" s="1000"/>
      <c r="CC51" s="1000"/>
      <c r="CD51" s="1000"/>
      <c r="CE51" s="1000"/>
      <c r="CF51" s="1000"/>
      <c r="CG51" s="1015"/>
      <c r="CH51" s="996"/>
      <c r="CI51" s="997"/>
      <c r="CJ51" s="997"/>
      <c r="CK51" s="997"/>
      <c r="CL51" s="998"/>
      <c r="CM51" s="996"/>
      <c r="CN51" s="997"/>
      <c r="CO51" s="997"/>
      <c r="CP51" s="997"/>
      <c r="CQ51" s="998"/>
      <c r="CR51" s="996"/>
      <c r="CS51" s="997"/>
      <c r="CT51" s="997"/>
      <c r="CU51" s="997"/>
      <c r="CV51" s="998"/>
      <c r="CW51" s="996"/>
      <c r="CX51" s="997"/>
      <c r="CY51" s="997"/>
      <c r="CZ51" s="997"/>
      <c r="DA51" s="998"/>
      <c r="DB51" s="996"/>
      <c r="DC51" s="997"/>
      <c r="DD51" s="997"/>
      <c r="DE51" s="997"/>
      <c r="DF51" s="998"/>
      <c r="DG51" s="996"/>
      <c r="DH51" s="997"/>
      <c r="DI51" s="997"/>
      <c r="DJ51" s="997"/>
      <c r="DK51" s="998"/>
      <c r="DL51" s="996"/>
      <c r="DM51" s="997"/>
      <c r="DN51" s="997"/>
      <c r="DO51" s="997"/>
      <c r="DP51" s="998"/>
      <c r="DQ51" s="996"/>
      <c r="DR51" s="997"/>
      <c r="DS51" s="997"/>
      <c r="DT51" s="997"/>
      <c r="DU51" s="998"/>
      <c r="DV51" s="999"/>
      <c r="DW51" s="1000"/>
      <c r="DX51" s="1000"/>
      <c r="DY51" s="1000"/>
      <c r="DZ51" s="1001"/>
      <c r="EA51" s="230"/>
    </row>
    <row r="52" spans="1:131" ht="26.25" customHeight="1" x14ac:dyDescent="0.15">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9"/>
      <c r="BT52" s="1000"/>
      <c r="BU52" s="1000"/>
      <c r="BV52" s="1000"/>
      <c r="BW52" s="1000"/>
      <c r="BX52" s="1000"/>
      <c r="BY52" s="1000"/>
      <c r="BZ52" s="1000"/>
      <c r="CA52" s="1000"/>
      <c r="CB52" s="1000"/>
      <c r="CC52" s="1000"/>
      <c r="CD52" s="1000"/>
      <c r="CE52" s="1000"/>
      <c r="CF52" s="1000"/>
      <c r="CG52" s="1015"/>
      <c r="CH52" s="996"/>
      <c r="CI52" s="997"/>
      <c r="CJ52" s="997"/>
      <c r="CK52" s="997"/>
      <c r="CL52" s="998"/>
      <c r="CM52" s="996"/>
      <c r="CN52" s="997"/>
      <c r="CO52" s="997"/>
      <c r="CP52" s="997"/>
      <c r="CQ52" s="998"/>
      <c r="CR52" s="996"/>
      <c r="CS52" s="997"/>
      <c r="CT52" s="997"/>
      <c r="CU52" s="997"/>
      <c r="CV52" s="998"/>
      <c r="CW52" s="996"/>
      <c r="CX52" s="997"/>
      <c r="CY52" s="997"/>
      <c r="CZ52" s="997"/>
      <c r="DA52" s="998"/>
      <c r="DB52" s="996"/>
      <c r="DC52" s="997"/>
      <c r="DD52" s="997"/>
      <c r="DE52" s="997"/>
      <c r="DF52" s="998"/>
      <c r="DG52" s="996"/>
      <c r="DH52" s="997"/>
      <c r="DI52" s="997"/>
      <c r="DJ52" s="997"/>
      <c r="DK52" s="998"/>
      <c r="DL52" s="996"/>
      <c r="DM52" s="997"/>
      <c r="DN52" s="997"/>
      <c r="DO52" s="997"/>
      <c r="DP52" s="998"/>
      <c r="DQ52" s="996"/>
      <c r="DR52" s="997"/>
      <c r="DS52" s="997"/>
      <c r="DT52" s="997"/>
      <c r="DU52" s="998"/>
      <c r="DV52" s="999"/>
      <c r="DW52" s="1000"/>
      <c r="DX52" s="1000"/>
      <c r="DY52" s="1000"/>
      <c r="DZ52" s="1001"/>
      <c r="EA52" s="230"/>
    </row>
    <row r="53" spans="1:131" ht="26.25" customHeight="1" x14ac:dyDescent="0.15">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9"/>
      <c r="BT53" s="1000"/>
      <c r="BU53" s="1000"/>
      <c r="BV53" s="1000"/>
      <c r="BW53" s="1000"/>
      <c r="BX53" s="1000"/>
      <c r="BY53" s="1000"/>
      <c r="BZ53" s="1000"/>
      <c r="CA53" s="1000"/>
      <c r="CB53" s="1000"/>
      <c r="CC53" s="1000"/>
      <c r="CD53" s="1000"/>
      <c r="CE53" s="1000"/>
      <c r="CF53" s="1000"/>
      <c r="CG53" s="1015"/>
      <c r="CH53" s="996"/>
      <c r="CI53" s="997"/>
      <c r="CJ53" s="997"/>
      <c r="CK53" s="997"/>
      <c r="CL53" s="998"/>
      <c r="CM53" s="996"/>
      <c r="CN53" s="997"/>
      <c r="CO53" s="997"/>
      <c r="CP53" s="997"/>
      <c r="CQ53" s="998"/>
      <c r="CR53" s="996"/>
      <c r="CS53" s="997"/>
      <c r="CT53" s="997"/>
      <c r="CU53" s="997"/>
      <c r="CV53" s="998"/>
      <c r="CW53" s="996"/>
      <c r="CX53" s="997"/>
      <c r="CY53" s="997"/>
      <c r="CZ53" s="997"/>
      <c r="DA53" s="998"/>
      <c r="DB53" s="996"/>
      <c r="DC53" s="997"/>
      <c r="DD53" s="997"/>
      <c r="DE53" s="997"/>
      <c r="DF53" s="998"/>
      <c r="DG53" s="996"/>
      <c r="DH53" s="997"/>
      <c r="DI53" s="997"/>
      <c r="DJ53" s="997"/>
      <c r="DK53" s="998"/>
      <c r="DL53" s="996"/>
      <c r="DM53" s="997"/>
      <c r="DN53" s="997"/>
      <c r="DO53" s="997"/>
      <c r="DP53" s="998"/>
      <c r="DQ53" s="996"/>
      <c r="DR53" s="997"/>
      <c r="DS53" s="997"/>
      <c r="DT53" s="997"/>
      <c r="DU53" s="998"/>
      <c r="DV53" s="999"/>
      <c r="DW53" s="1000"/>
      <c r="DX53" s="1000"/>
      <c r="DY53" s="1000"/>
      <c r="DZ53" s="1001"/>
      <c r="EA53" s="230"/>
    </row>
    <row r="54" spans="1:131" ht="26.25" customHeight="1" x14ac:dyDescent="0.15">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9"/>
      <c r="BT54" s="1000"/>
      <c r="BU54" s="1000"/>
      <c r="BV54" s="1000"/>
      <c r="BW54" s="1000"/>
      <c r="BX54" s="1000"/>
      <c r="BY54" s="1000"/>
      <c r="BZ54" s="1000"/>
      <c r="CA54" s="1000"/>
      <c r="CB54" s="1000"/>
      <c r="CC54" s="1000"/>
      <c r="CD54" s="1000"/>
      <c r="CE54" s="1000"/>
      <c r="CF54" s="1000"/>
      <c r="CG54" s="1015"/>
      <c r="CH54" s="996"/>
      <c r="CI54" s="997"/>
      <c r="CJ54" s="997"/>
      <c r="CK54" s="997"/>
      <c r="CL54" s="998"/>
      <c r="CM54" s="996"/>
      <c r="CN54" s="997"/>
      <c r="CO54" s="997"/>
      <c r="CP54" s="997"/>
      <c r="CQ54" s="998"/>
      <c r="CR54" s="996"/>
      <c r="CS54" s="997"/>
      <c r="CT54" s="997"/>
      <c r="CU54" s="997"/>
      <c r="CV54" s="998"/>
      <c r="CW54" s="996"/>
      <c r="CX54" s="997"/>
      <c r="CY54" s="997"/>
      <c r="CZ54" s="997"/>
      <c r="DA54" s="998"/>
      <c r="DB54" s="996"/>
      <c r="DC54" s="997"/>
      <c r="DD54" s="997"/>
      <c r="DE54" s="997"/>
      <c r="DF54" s="998"/>
      <c r="DG54" s="996"/>
      <c r="DH54" s="997"/>
      <c r="DI54" s="997"/>
      <c r="DJ54" s="997"/>
      <c r="DK54" s="998"/>
      <c r="DL54" s="996"/>
      <c r="DM54" s="997"/>
      <c r="DN54" s="997"/>
      <c r="DO54" s="997"/>
      <c r="DP54" s="998"/>
      <c r="DQ54" s="996"/>
      <c r="DR54" s="997"/>
      <c r="DS54" s="997"/>
      <c r="DT54" s="997"/>
      <c r="DU54" s="998"/>
      <c r="DV54" s="999"/>
      <c r="DW54" s="1000"/>
      <c r="DX54" s="1000"/>
      <c r="DY54" s="1000"/>
      <c r="DZ54" s="1001"/>
      <c r="EA54" s="230"/>
    </row>
    <row r="55" spans="1:131" ht="26.25" customHeight="1" x14ac:dyDescent="0.15">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9"/>
      <c r="BT55" s="1000"/>
      <c r="BU55" s="1000"/>
      <c r="BV55" s="1000"/>
      <c r="BW55" s="1000"/>
      <c r="BX55" s="1000"/>
      <c r="BY55" s="1000"/>
      <c r="BZ55" s="1000"/>
      <c r="CA55" s="1000"/>
      <c r="CB55" s="1000"/>
      <c r="CC55" s="1000"/>
      <c r="CD55" s="1000"/>
      <c r="CE55" s="1000"/>
      <c r="CF55" s="1000"/>
      <c r="CG55" s="1015"/>
      <c r="CH55" s="996"/>
      <c r="CI55" s="997"/>
      <c r="CJ55" s="997"/>
      <c r="CK55" s="997"/>
      <c r="CL55" s="998"/>
      <c r="CM55" s="996"/>
      <c r="CN55" s="997"/>
      <c r="CO55" s="997"/>
      <c r="CP55" s="997"/>
      <c r="CQ55" s="998"/>
      <c r="CR55" s="996"/>
      <c r="CS55" s="997"/>
      <c r="CT55" s="997"/>
      <c r="CU55" s="997"/>
      <c r="CV55" s="998"/>
      <c r="CW55" s="996"/>
      <c r="CX55" s="997"/>
      <c r="CY55" s="997"/>
      <c r="CZ55" s="997"/>
      <c r="DA55" s="998"/>
      <c r="DB55" s="996"/>
      <c r="DC55" s="997"/>
      <c r="DD55" s="997"/>
      <c r="DE55" s="997"/>
      <c r="DF55" s="998"/>
      <c r="DG55" s="996"/>
      <c r="DH55" s="997"/>
      <c r="DI55" s="997"/>
      <c r="DJ55" s="997"/>
      <c r="DK55" s="998"/>
      <c r="DL55" s="996"/>
      <c r="DM55" s="997"/>
      <c r="DN55" s="997"/>
      <c r="DO55" s="997"/>
      <c r="DP55" s="998"/>
      <c r="DQ55" s="996"/>
      <c r="DR55" s="997"/>
      <c r="DS55" s="997"/>
      <c r="DT55" s="997"/>
      <c r="DU55" s="998"/>
      <c r="DV55" s="999"/>
      <c r="DW55" s="1000"/>
      <c r="DX55" s="1000"/>
      <c r="DY55" s="1000"/>
      <c r="DZ55" s="1001"/>
      <c r="EA55" s="230"/>
    </row>
    <row r="56" spans="1:131" ht="26.25" customHeight="1" x14ac:dyDescent="0.15">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9"/>
      <c r="BT56" s="1000"/>
      <c r="BU56" s="1000"/>
      <c r="BV56" s="1000"/>
      <c r="BW56" s="1000"/>
      <c r="BX56" s="1000"/>
      <c r="BY56" s="1000"/>
      <c r="BZ56" s="1000"/>
      <c r="CA56" s="1000"/>
      <c r="CB56" s="1000"/>
      <c r="CC56" s="1000"/>
      <c r="CD56" s="1000"/>
      <c r="CE56" s="1000"/>
      <c r="CF56" s="1000"/>
      <c r="CG56" s="1015"/>
      <c r="CH56" s="996"/>
      <c r="CI56" s="997"/>
      <c r="CJ56" s="997"/>
      <c r="CK56" s="997"/>
      <c r="CL56" s="998"/>
      <c r="CM56" s="996"/>
      <c r="CN56" s="997"/>
      <c r="CO56" s="997"/>
      <c r="CP56" s="997"/>
      <c r="CQ56" s="998"/>
      <c r="CR56" s="996"/>
      <c r="CS56" s="997"/>
      <c r="CT56" s="997"/>
      <c r="CU56" s="997"/>
      <c r="CV56" s="998"/>
      <c r="CW56" s="996"/>
      <c r="CX56" s="997"/>
      <c r="CY56" s="997"/>
      <c r="CZ56" s="997"/>
      <c r="DA56" s="998"/>
      <c r="DB56" s="996"/>
      <c r="DC56" s="997"/>
      <c r="DD56" s="997"/>
      <c r="DE56" s="997"/>
      <c r="DF56" s="998"/>
      <c r="DG56" s="996"/>
      <c r="DH56" s="997"/>
      <c r="DI56" s="997"/>
      <c r="DJ56" s="997"/>
      <c r="DK56" s="998"/>
      <c r="DL56" s="996"/>
      <c r="DM56" s="997"/>
      <c r="DN56" s="997"/>
      <c r="DO56" s="997"/>
      <c r="DP56" s="998"/>
      <c r="DQ56" s="996"/>
      <c r="DR56" s="997"/>
      <c r="DS56" s="997"/>
      <c r="DT56" s="997"/>
      <c r="DU56" s="998"/>
      <c r="DV56" s="999"/>
      <c r="DW56" s="1000"/>
      <c r="DX56" s="1000"/>
      <c r="DY56" s="1000"/>
      <c r="DZ56" s="1001"/>
      <c r="EA56" s="230"/>
    </row>
    <row r="57" spans="1:131" ht="26.25" customHeight="1" x14ac:dyDescent="0.15">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9"/>
      <c r="BT57" s="1000"/>
      <c r="BU57" s="1000"/>
      <c r="BV57" s="1000"/>
      <c r="BW57" s="1000"/>
      <c r="BX57" s="1000"/>
      <c r="BY57" s="1000"/>
      <c r="BZ57" s="1000"/>
      <c r="CA57" s="1000"/>
      <c r="CB57" s="1000"/>
      <c r="CC57" s="1000"/>
      <c r="CD57" s="1000"/>
      <c r="CE57" s="1000"/>
      <c r="CF57" s="1000"/>
      <c r="CG57" s="1015"/>
      <c r="CH57" s="996"/>
      <c r="CI57" s="997"/>
      <c r="CJ57" s="997"/>
      <c r="CK57" s="997"/>
      <c r="CL57" s="998"/>
      <c r="CM57" s="996"/>
      <c r="CN57" s="997"/>
      <c r="CO57" s="997"/>
      <c r="CP57" s="997"/>
      <c r="CQ57" s="998"/>
      <c r="CR57" s="996"/>
      <c r="CS57" s="997"/>
      <c r="CT57" s="997"/>
      <c r="CU57" s="997"/>
      <c r="CV57" s="998"/>
      <c r="CW57" s="996"/>
      <c r="CX57" s="997"/>
      <c r="CY57" s="997"/>
      <c r="CZ57" s="997"/>
      <c r="DA57" s="998"/>
      <c r="DB57" s="996"/>
      <c r="DC57" s="997"/>
      <c r="DD57" s="997"/>
      <c r="DE57" s="997"/>
      <c r="DF57" s="998"/>
      <c r="DG57" s="996"/>
      <c r="DH57" s="997"/>
      <c r="DI57" s="997"/>
      <c r="DJ57" s="997"/>
      <c r="DK57" s="998"/>
      <c r="DL57" s="996"/>
      <c r="DM57" s="997"/>
      <c r="DN57" s="997"/>
      <c r="DO57" s="997"/>
      <c r="DP57" s="998"/>
      <c r="DQ57" s="996"/>
      <c r="DR57" s="997"/>
      <c r="DS57" s="997"/>
      <c r="DT57" s="997"/>
      <c r="DU57" s="998"/>
      <c r="DV57" s="999"/>
      <c r="DW57" s="1000"/>
      <c r="DX57" s="1000"/>
      <c r="DY57" s="1000"/>
      <c r="DZ57" s="1001"/>
      <c r="EA57" s="230"/>
    </row>
    <row r="58" spans="1:131" ht="26.25" customHeight="1" x14ac:dyDescent="0.15">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9"/>
      <c r="BT58" s="1000"/>
      <c r="BU58" s="1000"/>
      <c r="BV58" s="1000"/>
      <c r="BW58" s="1000"/>
      <c r="BX58" s="1000"/>
      <c r="BY58" s="1000"/>
      <c r="BZ58" s="1000"/>
      <c r="CA58" s="1000"/>
      <c r="CB58" s="1000"/>
      <c r="CC58" s="1000"/>
      <c r="CD58" s="1000"/>
      <c r="CE58" s="1000"/>
      <c r="CF58" s="1000"/>
      <c r="CG58" s="1015"/>
      <c r="CH58" s="996"/>
      <c r="CI58" s="997"/>
      <c r="CJ58" s="997"/>
      <c r="CK58" s="997"/>
      <c r="CL58" s="998"/>
      <c r="CM58" s="996"/>
      <c r="CN58" s="997"/>
      <c r="CO58" s="997"/>
      <c r="CP58" s="997"/>
      <c r="CQ58" s="998"/>
      <c r="CR58" s="996"/>
      <c r="CS58" s="997"/>
      <c r="CT58" s="997"/>
      <c r="CU58" s="997"/>
      <c r="CV58" s="998"/>
      <c r="CW58" s="996"/>
      <c r="CX58" s="997"/>
      <c r="CY58" s="997"/>
      <c r="CZ58" s="997"/>
      <c r="DA58" s="998"/>
      <c r="DB58" s="996"/>
      <c r="DC58" s="997"/>
      <c r="DD58" s="997"/>
      <c r="DE58" s="997"/>
      <c r="DF58" s="998"/>
      <c r="DG58" s="996"/>
      <c r="DH58" s="997"/>
      <c r="DI58" s="997"/>
      <c r="DJ58" s="997"/>
      <c r="DK58" s="998"/>
      <c r="DL58" s="996"/>
      <c r="DM58" s="997"/>
      <c r="DN58" s="997"/>
      <c r="DO58" s="997"/>
      <c r="DP58" s="998"/>
      <c r="DQ58" s="996"/>
      <c r="DR58" s="997"/>
      <c r="DS58" s="997"/>
      <c r="DT58" s="997"/>
      <c r="DU58" s="998"/>
      <c r="DV58" s="999"/>
      <c r="DW58" s="1000"/>
      <c r="DX58" s="1000"/>
      <c r="DY58" s="1000"/>
      <c r="DZ58" s="1001"/>
      <c r="EA58" s="230"/>
    </row>
    <row r="59" spans="1:131" ht="26.25" customHeight="1" x14ac:dyDescent="0.15">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9"/>
      <c r="BT59" s="1000"/>
      <c r="BU59" s="1000"/>
      <c r="BV59" s="1000"/>
      <c r="BW59" s="1000"/>
      <c r="BX59" s="1000"/>
      <c r="BY59" s="1000"/>
      <c r="BZ59" s="1000"/>
      <c r="CA59" s="1000"/>
      <c r="CB59" s="1000"/>
      <c r="CC59" s="1000"/>
      <c r="CD59" s="1000"/>
      <c r="CE59" s="1000"/>
      <c r="CF59" s="1000"/>
      <c r="CG59" s="1015"/>
      <c r="CH59" s="996"/>
      <c r="CI59" s="997"/>
      <c r="CJ59" s="997"/>
      <c r="CK59" s="997"/>
      <c r="CL59" s="998"/>
      <c r="CM59" s="996"/>
      <c r="CN59" s="997"/>
      <c r="CO59" s="997"/>
      <c r="CP59" s="997"/>
      <c r="CQ59" s="998"/>
      <c r="CR59" s="996"/>
      <c r="CS59" s="997"/>
      <c r="CT59" s="997"/>
      <c r="CU59" s="997"/>
      <c r="CV59" s="998"/>
      <c r="CW59" s="996"/>
      <c r="CX59" s="997"/>
      <c r="CY59" s="997"/>
      <c r="CZ59" s="997"/>
      <c r="DA59" s="998"/>
      <c r="DB59" s="996"/>
      <c r="DC59" s="997"/>
      <c r="DD59" s="997"/>
      <c r="DE59" s="997"/>
      <c r="DF59" s="998"/>
      <c r="DG59" s="996"/>
      <c r="DH59" s="997"/>
      <c r="DI59" s="997"/>
      <c r="DJ59" s="997"/>
      <c r="DK59" s="998"/>
      <c r="DL59" s="996"/>
      <c r="DM59" s="997"/>
      <c r="DN59" s="997"/>
      <c r="DO59" s="997"/>
      <c r="DP59" s="998"/>
      <c r="DQ59" s="996"/>
      <c r="DR59" s="997"/>
      <c r="DS59" s="997"/>
      <c r="DT59" s="997"/>
      <c r="DU59" s="998"/>
      <c r="DV59" s="999"/>
      <c r="DW59" s="1000"/>
      <c r="DX59" s="1000"/>
      <c r="DY59" s="1000"/>
      <c r="DZ59" s="1001"/>
      <c r="EA59" s="230"/>
    </row>
    <row r="60" spans="1:131" ht="26.25" customHeight="1" x14ac:dyDescent="0.15">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9"/>
      <c r="BT60" s="1000"/>
      <c r="BU60" s="1000"/>
      <c r="BV60" s="1000"/>
      <c r="BW60" s="1000"/>
      <c r="BX60" s="1000"/>
      <c r="BY60" s="1000"/>
      <c r="BZ60" s="1000"/>
      <c r="CA60" s="1000"/>
      <c r="CB60" s="1000"/>
      <c r="CC60" s="1000"/>
      <c r="CD60" s="1000"/>
      <c r="CE60" s="1000"/>
      <c r="CF60" s="1000"/>
      <c r="CG60" s="1015"/>
      <c r="CH60" s="996"/>
      <c r="CI60" s="997"/>
      <c r="CJ60" s="997"/>
      <c r="CK60" s="997"/>
      <c r="CL60" s="998"/>
      <c r="CM60" s="996"/>
      <c r="CN60" s="997"/>
      <c r="CO60" s="997"/>
      <c r="CP60" s="997"/>
      <c r="CQ60" s="998"/>
      <c r="CR60" s="996"/>
      <c r="CS60" s="997"/>
      <c r="CT60" s="997"/>
      <c r="CU60" s="997"/>
      <c r="CV60" s="998"/>
      <c r="CW60" s="996"/>
      <c r="CX60" s="997"/>
      <c r="CY60" s="997"/>
      <c r="CZ60" s="997"/>
      <c r="DA60" s="998"/>
      <c r="DB60" s="996"/>
      <c r="DC60" s="997"/>
      <c r="DD60" s="997"/>
      <c r="DE60" s="997"/>
      <c r="DF60" s="998"/>
      <c r="DG60" s="996"/>
      <c r="DH60" s="997"/>
      <c r="DI60" s="997"/>
      <c r="DJ60" s="997"/>
      <c r="DK60" s="998"/>
      <c r="DL60" s="996"/>
      <c r="DM60" s="997"/>
      <c r="DN60" s="997"/>
      <c r="DO60" s="997"/>
      <c r="DP60" s="998"/>
      <c r="DQ60" s="996"/>
      <c r="DR60" s="997"/>
      <c r="DS60" s="997"/>
      <c r="DT60" s="997"/>
      <c r="DU60" s="998"/>
      <c r="DV60" s="999"/>
      <c r="DW60" s="1000"/>
      <c r="DX60" s="1000"/>
      <c r="DY60" s="1000"/>
      <c r="DZ60" s="1001"/>
      <c r="EA60" s="230"/>
    </row>
    <row r="61" spans="1:131" ht="26.25" customHeight="1" thickBot="1" x14ac:dyDescent="0.2">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9"/>
      <c r="BT61" s="1000"/>
      <c r="BU61" s="1000"/>
      <c r="BV61" s="1000"/>
      <c r="BW61" s="1000"/>
      <c r="BX61" s="1000"/>
      <c r="BY61" s="1000"/>
      <c r="BZ61" s="1000"/>
      <c r="CA61" s="1000"/>
      <c r="CB61" s="1000"/>
      <c r="CC61" s="1000"/>
      <c r="CD61" s="1000"/>
      <c r="CE61" s="1000"/>
      <c r="CF61" s="1000"/>
      <c r="CG61" s="1015"/>
      <c r="CH61" s="996"/>
      <c r="CI61" s="997"/>
      <c r="CJ61" s="997"/>
      <c r="CK61" s="997"/>
      <c r="CL61" s="998"/>
      <c r="CM61" s="996"/>
      <c r="CN61" s="997"/>
      <c r="CO61" s="997"/>
      <c r="CP61" s="997"/>
      <c r="CQ61" s="998"/>
      <c r="CR61" s="996"/>
      <c r="CS61" s="997"/>
      <c r="CT61" s="997"/>
      <c r="CU61" s="997"/>
      <c r="CV61" s="998"/>
      <c r="CW61" s="996"/>
      <c r="CX61" s="997"/>
      <c r="CY61" s="997"/>
      <c r="CZ61" s="997"/>
      <c r="DA61" s="998"/>
      <c r="DB61" s="996"/>
      <c r="DC61" s="997"/>
      <c r="DD61" s="997"/>
      <c r="DE61" s="997"/>
      <c r="DF61" s="998"/>
      <c r="DG61" s="996"/>
      <c r="DH61" s="997"/>
      <c r="DI61" s="997"/>
      <c r="DJ61" s="997"/>
      <c r="DK61" s="998"/>
      <c r="DL61" s="996"/>
      <c r="DM61" s="997"/>
      <c r="DN61" s="997"/>
      <c r="DO61" s="997"/>
      <c r="DP61" s="998"/>
      <c r="DQ61" s="996"/>
      <c r="DR61" s="997"/>
      <c r="DS61" s="997"/>
      <c r="DT61" s="997"/>
      <c r="DU61" s="998"/>
      <c r="DV61" s="999"/>
      <c r="DW61" s="1000"/>
      <c r="DX61" s="1000"/>
      <c r="DY61" s="1000"/>
      <c r="DZ61" s="1001"/>
      <c r="EA61" s="230"/>
    </row>
    <row r="62" spans="1:131" ht="26.25" customHeight="1" x14ac:dyDescent="0.15">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412</v>
      </c>
      <c r="BK62" s="1027"/>
      <c r="BL62" s="1027"/>
      <c r="BM62" s="1027"/>
      <c r="BN62" s="1028"/>
      <c r="BO62" s="241"/>
      <c r="BP62" s="241"/>
      <c r="BQ62" s="238">
        <v>56</v>
      </c>
      <c r="BR62" s="239"/>
      <c r="BS62" s="999"/>
      <c r="BT62" s="1000"/>
      <c r="BU62" s="1000"/>
      <c r="BV62" s="1000"/>
      <c r="BW62" s="1000"/>
      <c r="BX62" s="1000"/>
      <c r="BY62" s="1000"/>
      <c r="BZ62" s="1000"/>
      <c r="CA62" s="1000"/>
      <c r="CB62" s="1000"/>
      <c r="CC62" s="1000"/>
      <c r="CD62" s="1000"/>
      <c r="CE62" s="1000"/>
      <c r="CF62" s="1000"/>
      <c r="CG62" s="1015"/>
      <c r="CH62" s="996"/>
      <c r="CI62" s="997"/>
      <c r="CJ62" s="997"/>
      <c r="CK62" s="997"/>
      <c r="CL62" s="998"/>
      <c r="CM62" s="996"/>
      <c r="CN62" s="997"/>
      <c r="CO62" s="997"/>
      <c r="CP62" s="997"/>
      <c r="CQ62" s="998"/>
      <c r="CR62" s="996"/>
      <c r="CS62" s="997"/>
      <c r="CT62" s="997"/>
      <c r="CU62" s="997"/>
      <c r="CV62" s="998"/>
      <c r="CW62" s="996"/>
      <c r="CX62" s="997"/>
      <c r="CY62" s="997"/>
      <c r="CZ62" s="997"/>
      <c r="DA62" s="998"/>
      <c r="DB62" s="996"/>
      <c r="DC62" s="997"/>
      <c r="DD62" s="997"/>
      <c r="DE62" s="997"/>
      <c r="DF62" s="998"/>
      <c r="DG62" s="996"/>
      <c r="DH62" s="997"/>
      <c r="DI62" s="997"/>
      <c r="DJ62" s="997"/>
      <c r="DK62" s="998"/>
      <c r="DL62" s="996"/>
      <c r="DM62" s="997"/>
      <c r="DN62" s="997"/>
      <c r="DO62" s="997"/>
      <c r="DP62" s="998"/>
      <c r="DQ62" s="996"/>
      <c r="DR62" s="997"/>
      <c r="DS62" s="997"/>
      <c r="DT62" s="997"/>
      <c r="DU62" s="998"/>
      <c r="DV62" s="999"/>
      <c r="DW62" s="1000"/>
      <c r="DX62" s="1000"/>
      <c r="DY62" s="1000"/>
      <c r="DZ62" s="1001"/>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7"/>
      <c r="Q63" s="961"/>
      <c r="R63" s="962"/>
      <c r="S63" s="962"/>
      <c r="T63" s="962"/>
      <c r="U63" s="962"/>
      <c r="V63" s="962"/>
      <c r="W63" s="962"/>
      <c r="X63" s="962"/>
      <c r="Y63" s="962"/>
      <c r="Z63" s="962"/>
      <c r="AA63" s="962"/>
      <c r="AB63" s="962"/>
      <c r="AC63" s="962"/>
      <c r="AD63" s="962"/>
      <c r="AE63" s="1019"/>
      <c r="AF63" s="1020">
        <v>962</v>
      </c>
      <c r="AG63" s="958"/>
      <c r="AH63" s="958"/>
      <c r="AI63" s="958"/>
      <c r="AJ63" s="1021"/>
      <c r="AK63" s="1022"/>
      <c r="AL63" s="962"/>
      <c r="AM63" s="962"/>
      <c r="AN63" s="962"/>
      <c r="AO63" s="962"/>
      <c r="AP63" s="958">
        <f>SUM(AP28:AT62)</f>
        <v>7098</v>
      </c>
      <c r="AQ63" s="958"/>
      <c r="AR63" s="958"/>
      <c r="AS63" s="958"/>
      <c r="AT63" s="958"/>
      <c r="AU63" s="958">
        <f>SUM(AU28:AY62)</f>
        <v>4460</v>
      </c>
      <c r="AV63" s="958"/>
      <c r="AW63" s="958"/>
      <c r="AX63" s="958"/>
      <c r="AY63" s="958"/>
      <c r="AZ63" s="1016"/>
      <c r="BA63" s="1016"/>
      <c r="BB63" s="1016"/>
      <c r="BC63" s="1016"/>
      <c r="BD63" s="1016"/>
      <c r="BE63" s="959"/>
      <c r="BF63" s="959"/>
      <c r="BG63" s="959"/>
      <c r="BH63" s="959"/>
      <c r="BI63" s="960"/>
      <c r="BJ63" s="1017" t="s">
        <v>132</v>
      </c>
      <c r="BK63" s="952"/>
      <c r="BL63" s="952"/>
      <c r="BM63" s="952"/>
      <c r="BN63" s="1018"/>
      <c r="BO63" s="241"/>
      <c r="BP63" s="241"/>
      <c r="BQ63" s="238">
        <v>57</v>
      </c>
      <c r="BR63" s="239"/>
      <c r="BS63" s="999"/>
      <c r="BT63" s="1000"/>
      <c r="BU63" s="1000"/>
      <c r="BV63" s="1000"/>
      <c r="BW63" s="1000"/>
      <c r="BX63" s="1000"/>
      <c r="BY63" s="1000"/>
      <c r="BZ63" s="1000"/>
      <c r="CA63" s="1000"/>
      <c r="CB63" s="1000"/>
      <c r="CC63" s="1000"/>
      <c r="CD63" s="1000"/>
      <c r="CE63" s="1000"/>
      <c r="CF63" s="1000"/>
      <c r="CG63" s="1015"/>
      <c r="CH63" s="996"/>
      <c r="CI63" s="997"/>
      <c r="CJ63" s="997"/>
      <c r="CK63" s="997"/>
      <c r="CL63" s="998"/>
      <c r="CM63" s="996"/>
      <c r="CN63" s="997"/>
      <c r="CO63" s="997"/>
      <c r="CP63" s="997"/>
      <c r="CQ63" s="998"/>
      <c r="CR63" s="996"/>
      <c r="CS63" s="997"/>
      <c r="CT63" s="997"/>
      <c r="CU63" s="997"/>
      <c r="CV63" s="998"/>
      <c r="CW63" s="996"/>
      <c r="CX63" s="997"/>
      <c r="CY63" s="997"/>
      <c r="CZ63" s="997"/>
      <c r="DA63" s="998"/>
      <c r="DB63" s="996"/>
      <c r="DC63" s="997"/>
      <c r="DD63" s="997"/>
      <c r="DE63" s="997"/>
      <c r="DF63" s="998"/>
      <c r="DG63" s="996"/>
      <c r="DH63" s="997"/>
      <c r="DI63" s="997"/>
      <c r="DJ63" s="997"/>
      <c r="DK63" s="998"/>
      <c r="DL63" s="996"/>
      <c r="DM63" s="997"/>
      <c r="DN63" s="997"/>
      <c r="DO63" s="997"/>
      <c r="DP63" s="998"/>
      <c r="DQ63" s="996"/>
      <c r="DR63" s="997"/>
      <c r="DS63" s="997"/>
      <c r="DT63" s="997"/>
      <c r="DU63" s="998"/>
      <c r="DV63" s="999"/>
      <c r="DW63" s="1000"/>
      <c r="DX63" s="1000"/>
      <c r="DY63" s="1000"/>
      <c r="DZ63" s="1001"/>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9"/>
      <c r="BT64" s="1000"/>
      <c r="BU64" s="1000"/>
      <c r="BV64" s="1000"/>
      <c r="BW64" s="1000"/>
      <c r="BX64" s="1000"/>
      <c r="BY64" s="1000"/>
      <c r="BZ64" s="1000"/>
      <c r="CA64" s="1000"/>
      <c r="CB64" s="1000"/>
      <c r="CC64" s="1000"/>
      <c r="CD64" s="1000"/>
      <c r="CE64" s="1000"/>
      <c r="CF64" s="1000"/>
      <c r="CG64" s="1015"/>
      <c r="CH64" s="996"/>
      <c r="CI64" s="997"/>
      <c r="CJ64" s="997"/>
      <c r="CK64" s="997"/>
      <c r="CL64" s="998"/>
      <c r="CM64" s="996"/>
      <c r="CN64" s="997"/>
      <c r="CO64" s="997"/>
      <c r="CP64" s="997"/>
      <c r="CQ64" s="998"/>
      <c r="CR64" s="996"/>
      <c r="CS64" s="997"/>
      <c r="CT64" s="997"/>
      <c r="CU64" s="997"/>
      <c r="CV64" s="998"/>
      <c r="CW64" s="996"/>
      <c r="CX64" s="997"/>
      <c r="CY64" s="997"/>
      <c r="CZ64" s="997"/>
      <c r="DA64" s="998"/>
      <c r="DB64" s="996"/>
      <c r="DC64" s="997"/>
      <c r="DD64" s="997"/>
      <c r="DE64" s="997"/>
      <c r="DF64" s="998"/>
      <c r="DG64" s="996"/>
      <c r="DH64" s="997"/>
      <c r="DI64" s="997"/>
      <c r="DJ64" s="997"/>
      <c r="DK64" s="998"/>
      <c r="DL64" s="996"/>
      <c r="DM64" s="997"/>
      <c r="DN64" s="997"/>
      <c r="DO64" s="997"/>
      <c r="DP64" s="998"/>
      <c r="DQ64" s="996"/>
      <c r="DR64" s="997"/>
      <c r="DS64" s="997"/>
      <c r="DT64" s="997"/>
      <c r="DU64" s="998"/>
      <c r="DV64" s="999"/>
      <c r="DW64" s="1000"/>
      <c r="DX64" s="1000"/>
      <c r="DY64" s="1000"/>
      <c r="DZ64" s="1001"/>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9"/>
      <c r="BT65" s="1000"/>
      <c r="BU65" s="1000"/>
      <c r="BV65" s="1000"/>
      <c r="BW65" s="1000"/>
      <c r="BX65" s="1000"/>
      <c r="BY65" s="1000"/>
      <c r="BZ65" s="1000"/>
      <c r="CA65" s="1000"/>
      <c r="CB65" s="1000"/>
      <c r="CC65" s="1000"/>
      <c r="CD65" s="1000"/>
      <c r="CE65" s="1000"/>
      <c r="CF65" s="1000"/>
      <c r="CG65" s="1015"/>
      <c r="CH65" s="996"/>
      <c r="CI65" s="997"/>
      <c r="CJ65" s="997"/>
      <c r="CK65" s="997"/>
      <c r="CL65" s="998"/>
      <c r="CM65" s="996"/>
      <c r="CN65" s="997"/>
      <c r="CO65" s="997"/>
      <c r="CP65" s="997"/>
      <c r="CQ65" s="998"/>
      <c r="CR65" s="996"/>
      <c r="CS65" s="997"/>
      <c r="CT65" s="997"/>
      <c r="CU65" s="997"/>
      <c r="CV65" s="998"/>
      <c r="CW65" s="996"/>
      <c r="CX65" s="997"/>
      <c r="CY65" s="997"/>
      <c r="CZ65" s="997"/>
      <c r="DA65" s="998"/>
      <c r="DB65" s="996"/>
      <c r="DC65" s="997"/>
      <c r="DD65" s="997"/>
      <c r="DE65" s="997"/>
      <c r="DF65" s="998"/>
      <c r="DG65" s="996"/>
      <c r="DH65" s="997"/>
      <c r="DI65" s="997"/>
      <c r="DJ65" s="997"/>
      <c r="DK65" s="998"/>
      <c r="DL65" s="996"/>
      <c r="DM65" s="997"/>
      <c r="DN65" s="997"/>
      <c r="DO65" s="997"/>
      <c r="DP65" s="998"/>
      <c r="DQ65" s="996"/>
      <c r="DR65" s="997"/>
      <c r="DS65" s="997"/>
      <c r="DT65" s="997"/>
      <c r="DU65" s="998"/>
      <c r="DV65" s="999"/>
      <c r="DW65" s="1000"/>
      <c r="DX65" s="1000"/>
      <c r="DY65" s="1000"/>
      <c r="DZ65" s="1001"/>
      <c r="EA65" s="230"/>
    </row>
    <row r="66" spans="1:131" ht="26.25" customHeight="1" x14ac:dyDescent="0.15">
      <c r="A66" s="1002" t="s">
        <v>415</v>
      </c>
      <c r="B66" s="1003"/>
      <c r="C66" s="1003"/>
      <c r="D66" s="1003"/>
      <c r="E66" s="1003"/>
      <c r="F66" s="1003"/>
      <c r="G66" s="1003"/>
      <c r="H66" s="1003"/>
      <c r="I66" s="1003"/>
      <c r="J66" s="1003"/>
      <c r="K66" s="1003"/>
      <c r="L66" s="1003"/>
      <c r="M66" s="1003"/>
      <c r="N66" s="1003"/>
      <c r="O66" s="1003"/>
      <c r="P66" s="1004"/>
      <c r="Q66" s="988" t="s">
        <v>416</v>
      </c>
      <c r="R66" s="989"/>
      <c r="S66" s="989"/>
      <c r="T66" s="989"/>
      <c r="U66" s="990"/>
      <c r="V66" s="988" t="s">
        <v>417</v>
      </c>
      <c r="W66" s="989"/>
      <c r="X66" s="989"/>
      <c r="Y66" s="989"/>
      <c r="Z66" s="990"/>
      <c r="AA66" s="988" t="s">
        <v>398</v>
      </c>
      <c r="AB66" s="989"/>
      <c r="AC66" s="989"/>
      <c r="AD66" s="989"/>
      <c r="AE66" s="990"/>
      <c r="AF66" s="1008" t="s">
        <v>418</v>
      </c>
      <c r="AG66" s="1009"/>
      <c r="AH66" s="1009"/>
      <c r="AI66" s="1009"/>
      <c r="AJ66" s="1010"/>
      <c r="AK66" s="988" t="s">
        <v>419</v>
      </c>
      <c r="AL66" s="1003"/>
      <c r="AM66" s="1003"/>
      <c r="AN66" s="1003"/>
      <c r="AO66" s="1004"/>
      <c r="AP66" s="988" t="s">
        <v>401</v>
      </c>
      <c r="AQ66" s="989"/>
      <c r="AR66" s="989"/>
      <c r="AS66" s="989"/>
      <c r="AT66" s="990"/>
      <c r="AU66" s="988" t="s">
        <v>420</v>
      </c>
      <c r="AV66" s="989"/>
      <c r="AW66" s="989"/>
      <c r="AX66" s="989"/>
      <c r="AY66" s="990"/>
      <c r="AZ66" s="988" t="s">
        <v>378</v>
      </c>
      <c r="BA66" s="989"/>
      <c r="BB66" s="989"/>
      <c r="BC66" s="989"/>
      <c r="BD66" s="994"/>
      <c r="BE66" s="241"/>
      <c r="BF66" s="241"/>
      <c r="BG66" s="241"/>
      <c r="BH66" s="241"/>
      <c r="BI66" s="241"/>
      <c r="BJ66" s="241"/>
      <c r="BK66" s="241"/>
      <c r="BL66" s="241"/>
      <c r="BM66" s="241"/>
      <c r="BN66" s="241"/>
      <c r="BO66" s="241"/>
      <c r="BP66" s="241"/>
      <c r="BQ66" s="238">
        <v>60</v>
      </c>
      <c r="BR66" s="243"/>
      <c r="BS66" s="944"/>
      <c r="BT66" s="945"/>
      <c r="BU66" s="945"/>
      <c r="BV66" s="945"/>
      <c r="BW66" s="945"/>
      <c r="BX66" s="945"/>
      <c r="BY66" s="945"/>
      <c r="BZ66" s="945"/>
      <c r="CA66" s="945"/>
      <c r="CB66" s="945"/>
      <c r="CC66" s="945"/>
      <c r="CD66" s="945"/>
      <c r="CE66" s="945"/>
      <c r="CF66" s="945"/>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4"/>
      <c r="DW66" s="945"/>
      <c r="DX66" s="945"/>
      <c r="DY66" s="945"/>
      <c r="DZ66" s="946"/>
      <c r="EA66" s="230"/>
    </row>
    <row r="67" spans="1:131" ht="26.25" customHeight="1" thickBot="1" x14ac:dyDescent="0.2">
      <c r="A67" s="1005"/>
      <c r="B67" s="1006"/>
      <c r="C67" s="1006"/>
      <c r="D67" s="1006"/>
      <c r="E67" s="1006"/>
      <c r="F67" s="1006"/>
      <c r="G67" s="1006"/>
      <c r="H67" s="1006"/>
      <c r="I67" s="1006"/>
      <c r="J67" s="1006"/>
      <c r="K67" s="1006"/>
      <c r="L67" s="1006"/>
      <c r="M67" s="1006"/>
      <c r="N67" s="1006"/>
      <c r="O67" s="1006"/>
      <c r="P67" s="1007"/>
      <c r="Q67" s="991"/>
      <c r="R67" s="992"/>
      <c r="S67" s="992"/>
      <c r="T67" s="992"/>
      <c r="U67" s="993"/>
      <c r="V67" s="991"/>
      <c r="W67" s="992"/>
      <c r="X67" s="992"/>
      <c r="Y67" s="992"/>
      <c r="Z67" s="993"/>
      <c r="AA67" s="991"/>
      <c r="AB67" s="992"/>
      <c r="AC67" s="992"/>
      <c r="AD67" s="992"/>
      <c r="AE67" s="993"/>
      <c r="AF67" s="1011"/>
      <c r="AG67" s="1012"/>
      <c r="AH67" s="1012"/>
      <c r="AI67" s="1012"/>
      <c r="AJ67" s="1013"/>
      <c r="AK67" s="1014"/>
      <c r="AL67" s="1006"/>
      <c r="AM67" s="1006"/>
      <c r="AN67" s="1006"/>
      <c r="AO67" s="1007"/>
      <c r="AP67" s="991"/>
      <c r="AQ67" s="992"/>
      <c r="AR67" s="992"/>
      <c r="AS67" s="992"/>
      <c r="AT67" s="993"/>
      <c r="AU67" s="991"/>
      <c r="AV67" s="992"/>
      <c r="AW67" s="992"/>
      <c r="AX67" s="992"/>
      <c r="AY67" s="993"/>
      <c r="AZ67" s="991"/>
      <c r="BA67" s="992"/>
      <c r="BB67" s="992"/>
      <c r="BC67" s="992"/>
      <c r="BD67" s="995"/>
      <c r="BE67" s="241"/>
      <c r="BF67" s="241"/>
      <c r="BG67" s="241"/>
      <c r="BH67" s="241"/>
      <c r="BI67" s="241"/>
      <c r="BJ67" s="241"/>
      <c r="BK67" s="241"/>
      <c r="BL67" s="241"/>
      <c r="BM67" s="241"/>
      <c r="BN67" s="241"/>
      <c r="BO67" s="241"/>
      <c r="BP67" s="241"/>
      <c r="BQ67" s="238">
        <v>61</v>
      </c>
      <c r="BR67" s="243"/>
      <c r="BS67" s="944"/>
      <c r="BT67" s="945"/>
      <c r="BU67" s="945"/>
      <c r="BV67" s="945"/>
      <c r="BW67" s="945"/>
      <c r="BX67" s="945"/>
      <c r="BY67" s="945"/>
      <c r="BZ67" s="945"/>
      <c r="CA67" s="945"/>
      <c r="CB67" s="945"/>
      <c r="CC67" s="945"/>
      <c r="CD67" s="945"/>
      <c r="CE67" s="945"/>
      <c r="CF67" s="945"/>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4"/>
      <c r="DW67" s="945"/>
      <c r="DX67" s="945"/>
      <c r="DY67" s="945"/>
      <c r="DZ67" s="946"/>
      <c r="EA67" s="230"/>
    </row>
    <row r="68" spans="1:131" ht="26.25" customHeight="1" thickTop="1" x14ac:dyDescent="0.15">
      <c r="A68" s="236">
        <v>1</v>
      </c>
      <c r="B68" s="984" t="s">
        <v>581</v>
      </c>
      <c r="C68" s="985"/>
      <c r="D68" s="985"/>
      <c r="E68" s="985"/>
      <c r="F68" s="985"/>
      <c r="G68" s="985"/>
      <c r="H68" s="985"/>
      <c r="I68" s="985"/>
      <c r="J68" s="985"/>
      <c r="K68" s="985"/>
      <c r="L68" s="985"/>
      <c r="M68" s="985"/>
      <c r="N68" s="985"/>
      <c r="O68" s="985"/>
      <c r="P68" s="986"/>
      <c r="Q68" s="987">
        <v>4286</v>
      </c>
      <c r="R68" s="981"/>
      <c r="S68" s="981"/>
      <c r="T68" s="981"/>
      <c r="U68" s="981"/>
      <c r="V68" s="981">
        <v>4270</v>
      </c>
      <c r="W68" s="981"/>
      <c r="X68" s="981"/>
      <c r="Y68" s="981"/>
      <c r="Z68" s="981"/>
      <c r="AA68" s="981">
        <v>16</v>
      </c>
      <c r="AB68" s="981"/>
      <c r="AC68" s="981"/>
      <c r="AD68" s="981"/>
      <c r="AE68" s="981"/>
      <c r="AF68" s="981">
        <v>16</v>
      </c>
      <c r="AG68" s="981"/>
      <c r="AH68" s="981"/>
      <c r="AI68" s="981"/>
      <c r="AJ68" s="981"/>
      <c r="AK68" s="981">
        <v>103</v>
      </c>
      <c r="AL68" s="981"/>
      <c r="AM68" s="981"/>
      <c r="AN68" s="981"/>
      <c r="AO68" s="981"/>
      <c r="AP68" s="981" t="s">
        <v>577</v>
      </c>
      <c r="AQ68" s="981"/>
      <c r="AR68" s="981"/>
      <c r="AS68" s="981"/>
      <c r="AT68" s="981"/>
      <c r="AU68" s="981" t="s">
        <v>577</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4"/>
      <c r="BT68" s="945"/>
      <c r="BU68" s="945"/>
      <c r="BV68" s="945"/>
      <c r="BW68" s="945"/>
      <c r="BX68" s="945"/>
      <c r="BY68" s="945"/>
      <c r="BZ68" s="945"/>
      <c r="CA68" s="945"/>
      <c r="CB68" s="945"/>
      <c r="CC68" s="945"/>
      <c r="CD68" s="945"/>
      <c r="CE68" s="945"/>
      <c r="CF68" s="945"/>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4"/>
      <c r="DW68" s="945"/>
      <c r="DX68" s="945"/>
      <c r="DY68" s="945"/>
      <c r="DZ68" s="946"/>
      <c r="EA68" s="230"/>
    </row>
    <row r="69" spans="1:131" ht="26.25" customHeight="1" x14ac:dyDescent="0.15">
      <c r="A69" s="238">
        <v>2</v>
      </c>
      <c r="B69" s="973" t="s">
        <v>582</v>
      </c>
      <c r="C69" s="974"/>
      <c r="D69" s="974"/>
      <c r="E69" s="974"/>
      <c r="F69" s="974"/>
      <c r="G69" s="974"/>
      <c r="H69" s="974"/>
      <c r="I69" s="974"/>
      <c r="J69" s="974"/>
      <c r="K69" s="974"/>
      <c r="L69" s="974"/>
      <c r="M69" s="974"/>
      <c r="N69" s="974"/>
      <c r="O69" s="974"/>
      <c r="P69" s="975"/>
      <c r="Q69" s="976">
        <v>119</v>
      </c>
      <c r="R69" s="970"/>
      <c r="S69" s="970"/>
      <c r="T69" s="970"/>
      <c r="U69" s="970"/>
      <c r="V69" s="970">
        <v>113</v>
      </c>
      <c r="W69" s="970"/>
      <c r="X69" s="970"/>
      <c r="Y69" s="970"/>
      <c r="Z69" s="970"/>
      <c r="AA69" s="970">
        <v>7</v>
      </c>
      <c r="AB69" s="970"/>
      <c r="AC69" s="970"/>
      <c r="AD69" s="970"/>
      <c r="AE69" s="970"/>
      <c r="AF69" s="970">
        <v>7</v>
      </c>
      <c r="AG69" s="970"/>
      <c r="AH69" s="970"/>
      <c r="AI69" s="970"/>
      <c r="AJ69" s="970"/>
      <c r="AK69" s="970">
        <v>20</v>
      </c>
      <c r="AL69" s="970"/>
      <c r="AM69" s="970"/>
      <c r="AN69" s="970"/>
      <c r="AO69" s="970"/>
      <c r="AP69" s="970" t="s">
        <v>577</v>
      </c>
      <c r="AQ69" s="970"/>
      <c r="AR69" s="970"/>
      <c r="AS69" s="970"/>
      <c r="AT69" s="970"/>
      <c r="AU69" s="970" t="s">
        <v>577</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4"/>
      <c r="BT69" s="945"/>
      <c r="BU69" s="945"/>
      <c r="BV69" s="945"/>
      <c r="BW69" s="945"/>
      <c r="BX69" s="945"/>
      <c r="BY69" s="945"/>
      <c r="BZ69" s="945"/>
      <c r="CA69" s="945"/>
      <c r="CB69" s="945"/>
      <c r="CC69" s="945"/>
      <c r="CD69" s="945"/>
      <c r="CE69" s="945"/>
      <c r="CF69" s="945"/>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4"/>
      <c r="DW69" s="945"/>
      <c r="DX69" s="945"/>
      <c r="DY69" s="945"/>
      <c r="DZ69" s="946"/>
      <c r="EA69" s="230"/>
    </row>
    <row r="70" spans="1:131" ht="26.25" customHeight="1" x14ac:dyDescent="0.15">
      <c r="A70" s="238">
        <v>3</v>
      </c>
      <c r="B70" s="973" t="s">
        <v>583</v>
      </c>
      <c r="C70" s="974"/>
      <c r="D70" s="974"/>
      <c r="E70" s="974"/>
      <c r="F70" s="974"/>
      <c r="G70" s="974"/>
      <c r="H70" s="974"/>
      <c r="I70" s="974"/>
      <c r="J70" s="974"/>
      <c r="K70" s="974"/>
      <c r="L70" s="974"/>
      <c r="M70" s="974"/>
      <c r="N70" s="974"/>
      <c r="O70" s="974"/>
      <c r="P70" s="975"/>
      <c r="Q70" s="976">
        <v>128</v>
      </c>
      <c r="R70" s="970"/>
      <c r="S70" s="970"/>
      <c r="T70" s="970"/>
      <c r="U70" s="970"/>
      <c r="V70" s="970">
        <v>124</v>
      </c>
      <c r="W70" s="970"/>
      <c r="X70" s="970"/>
      <c r="Y70" s="970"/>
      <c r="Z70" s="970"/>
      <c r="AA70" s="970">
        <v>4</v>
      </c>
      <c r="AB70" s="970"/>
      <c r="AC70" s="970"/>
      <c r="AD70" s="970"/>
      <c r="AE70" s="970"/>
      <c r="AF70" s="970">
        <v>4</v>
      </c>
      <c r="AG70" s="970"/>
      <c r="AH70" s="970"/>
      <c r="AI70" s="970"/>
      <c r="AJ70" s="970"/>
      <c r="AK70" s="970" t="s">
        <v>577</v>
      </c>
      <c r="AL70" s="970"/>
      <c r="AM70" s="970"/>
      <c r="AN70" s="970"/>
      <c r="AO70" s="970"/>
      <c r="AP70" s="970" t="s">
        <v>577</v>
      </c>
      <c r="AQ70" s="970"/>
      <c r="AR70" s="970"/>
      <c r="AS70" s="970"/>
      <c r="AT70" s="970"/>
      <c r="AU70" s="970" t="s">
        <v>577</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4"/>
      <c r="BT70" s="945"/>
      <c r="BU70" s="945"/>
      <c r="BV70" s="945"/>
      <c r="BW70" s="945"/>
      <c r="BX70" s="945"/>
      <c r="BY70" s="945"/>
      <c r="BZ70" s="945"/>
      <c r="CA70" s="945"/>
      <c r="CB70" s="945"/>
      <c r="CC70" s="945"/>
      <c r="CD70" s="945"/>
      <c r="CE70" s="945"/>
      <c r="CF70" s="945"/>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4"/>
      <c r="DW70" s="945"/>
      <c r="DX70" s="945"/>
      <c r="DY70" s="945"/>
      <c r="DZ70" s="946"/>
      <c r="EA70" s="230"/>
    </row>
    <row r="71" spans="1:131" ht="26.25" customHeight="1" x14ac:dyDescent="0.15">
      <c r="A71" s="238">
        <v>4</v>
      </c>
      <c r="B71" s="973" t="s">
        <v>584</v>
      </c>
      <c r="C71" s="974"/>
      <c r="D71" s="974"/>
      <c r="E71" s="974"/>
      <c r="F71" s="974"/>
      <c r="G71" s="974"/>
      <c r="H71" s="974"/>
      <c r="I71" s="974"/>
      <c r="J71" s="974"/>
      <c r="K71" s="974"/>
      <c r="L71" s="974"/>
      <c r="M71" s="974"/>
      <c r="N71" s="974"/>
      <c r="O71" s="974"/>
      <c r="P71" s="975"/>
      <c r="Q71" s="976">
        <v>401</v>
      </c>
      <c r="R71" s="970"/>
      <c r="S71" s="970"/>
      <c r="T71" s="970"/>
      <c r="U71" s="970"/>
      <c r="V71" s="970">
        <v>376</v>
      </c>
      <c r="W71" s="970"/>
      <c r="X71" s="970"/>
      <c r="Y71" s="970"/>
      <c r="Z71" s="970"/>
      <c r="AA71" s="970">
        <v>26</v>
      </c>
      <c r="AB71" s="970"/>
      <c r="AC71" s="970"/>
      <c r="AD71" s="970"/>
      <c r="AE71" s="970"/>
      <c r="AF71" s="970">
        <v>26</v>
      </c>
      <c r="AG71" s="970"/>
      <c r="AH71" s="970"/>
      <c r="AI71" s="970"/>
      <c r="AJ71" s="970"/>
      <c r="AK71" s="970" t="s">
        <v>577</v>
      </c>
      <c r="AL71" s="970"/>
      <c r="AM71" s="970"/>
      <c r="AN71" s="970"/>
      <c r="AO71" s="970"/>
      <c r="AP71" s="970" t="s">
        <v>577</v>
      </c>
      <c r="AQ71" s="970"/>
      <c r="AR71" s="970"/>
      <c r="AS71" s="970"/>
      <c r="AT71" s="970"/>
      <c r="AU71" s="970" t="s">
        <v>577</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4"/>
      <c r="BT71" s="945"/>
      <c r="BU71" s="945"/>
      <c r="BV71" s="945"/>
      <c r="BW71" s="945"/>
      <c r="BX71" s="945"/>
      <c r="BY71" s="945"/>
      <c r="BZ71" s="945"/>
      <c r="CA71" s="945"/>
      <c r="CB71" s="945"/>
      <c r="CC71" s="945"/>
      <c r="CD71" s="945"/>
      <c r="CE71" s="945"/>
      <c r="CF71" s="945"/>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4"/>
      <c r="DW71" s="945"/>
      <c r="DX71" s="945"/>
      <c r="DY71" s="945"/>
      <c r="DZ71" s="946"/>
      <c r="EA71" s="230"/>
    </row>
    <row r="72" spans="1:131" ht="26.25" customHeight="1" x14ac:dyDescent="0.15">
      <c r="A72" s="238">
        <v>5</v>
      </c>
      <c r="B72" s="973" t="s">
        <v>585</v>
      </c>
      <c r="C72" s="974"/>
      <c r="D72" s="974"/>
      <c r="E72" s="974"/>
      <c r="F72" s="974"/>
      <c r="G72" s="974"/>
      <c r="H72" s="974"/>
      <c r="I72" s="974"/>
      <c r="J72" s="974"/>
      <c r="K72" s="974"/>
      <c r="L72" s="974"/>
      <c r="M72" s="974"/>
      <c r="N72" s="974"/>
      <c r="O72" s="974"/>
      <c r="P72" s="975"/>
      <c r="Q72" s="976">
        <v>1008</v>
      </c>
      <c r="R72" s="970"/>
      <c r="S72" s="970"/>
      <c r="T72" s="970"/>
      <c r="U72" s="970"/>
      <c r="V72" s="970">
        <v>990</v>
      </c>
      <c r="W72" s="970"/>
      <c r="X72" s="970"/>
      <c r="Y72" s="970"/>
      <c r="Z72" s="970"/>
      <c r="AA72" s="970">
        <v>18</v>
      </c>
      <c r="AB72" s="970"/>
      <c r="AC72" s="970"/>
      <c r="AD72" s="970"/>
      <c r="AE72" s="970"/>
      <c r="AF72" s="970" t="s">
        <v>577</v>
      </c>
      <c r="AG72" s="970"/>
      <c r="AH72" s="970"/>
      <c r="AI72" s="970"/>
      <c r="AJ72" s="970"/>
      <c r="AK72" s="970">
        <v>88</v>
      </c>
      <c r="AL72" s="970"/>
      <c r="AM72" s="970"/>
      <c r="AN72" s="970"/>
      <c r="AO72" s="970"/>
      <c r="AP72" s="970" t="s">
        <v>577</v>
      </c>
      <c r="AQ72" s="970"/>
      <c r="AR72" s="970"/>
      <c r="AS72" s="970"/>
      <c r="AT72" s="970"/>
      <c r="AU72" s="970" t="s">
        <v>577</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4"/>
      <c r="BT72" s="945"/>
      <c r="BU72" s="945"/>
      <c r="BV72" s="945"/>
      <c r="BW72" s="945"/>
      <c r="BX72" s="945"/>
      <c r="BY72" s="945"/>
      <c r="BZ72" s="945"/>
      <c r="CA72" s="945"/>
      <c r="CB72" s="945"/>
      <c r="CC72" s="945"/>
      <c r="CD72" s="945"/>
      <c r="CE72" s="945"/>
      <c r="CF72" s="945"/>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4"/>
      <c r="DW72" s="945"/>
      <c r="DX72" s="945"/>
      <c r="DY72" s="945"/>
      <c r="DZ72" s="946"/>
      <c r="EA72" s="230"/>
    </row>
    <row r="73" spans="1:131" ht="26.25" customHeight="1" x14ac:dyDescent="0.15">
      <c r="A73" s="238">
        <v>6</v>
      </c>
      <c r="B73" s="973" t="s">
        <v>586</v>
      </c>
      <c r="C73" s="974"/>
      <c r="D73" s="974"/>
      <c r="E73" s="974"/>
      <c r="F73" s="974"/>
      <c r="G73" s="974"/>
      <c r="H73" s="974"/>
      <c r="I73" s="974"/>
      <c r="J73" s="974"/>
      <c r="K73" s="974"/>
      <c r="L73" s="974"/>
      <c r="M73" s="974"/>
      <c r="N73" s="974"/>
      <c r="O73" s="974"/>
      <c r="P73" s="975"/>
      <c r="Q73" s="976">
        <v>14719</v>
      </c>
      <c r="R73" s="970"/>
      <c r="S73" s="970"/>
      <c r="T73" s="970"/>
      <c r="U73" s="970"/>
      <c r="V73" s="970">
        <v>14004</v>
      </c>
      <c r="W73" s="970"/>
      <c r="X73" s="970"/>
      <c r="Y73" s="970"/>
      <c r="Z73" s="970"/>
      <c r="AA73" s="970">
        <v>716</v>
      </c>
      <c r="AB73" s="970"/>
      <c r="AC73" s="970"/>
      <c r="AD73" s="970"/>
      <c r="AE73" s="970"/>
      <c r="AF73" s="970">
        <v>707</v>
      </c>
      <c r="AG73" s="970"/>
      <c r="AH73" s="970"/>
      <c r="AI73" s="970"/>
      <c r="AJ73" s="970"/>
      <c r="AK73" s="970">
        <v>256</v>
      </c>
      <c r="AL73" s="970"/>
      <c r="AM73" s="970"/>
      <c r="AN73" s="970"/>
      <c r="AO73" s="970"/>
      <c r="AP73" s="970">
        <v>4831</v>
      </c>
      <c r="AQ73" s="970"/>
      <c r="AR73" s="970"/>
      <c r="AS73" s="970"/>
      <c r="AT73" s="970"/>
      <c r="AU73" s="970">
        <v>196</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4"/>
      <c r="BT73" s="945"/>
      <c r="BU73" s="945"/>
      <c r="BV73" s="945"/>
      <c r="BW73" s="945"/>
      <c r="BX73" s="945"/>
      <c r="BY73" s="945"/>
      <c r="BZ73" s="945"/>
      <c r="CA73" s="945"/>
      <c r="CB73" s="945"/>
      <c r="CC73" s="945"/>
      <c r="CD73" s="945"/>
      <c r="CE73" s="945"/>
      <c r="CF73" s="945"/>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4"/>
      <c r="DW73" s="945"/>
      <c r="DX73" s="945"/>
      <c r="DY73" s="945"/>
      <c r="DZ73" s="946"/>
      <c r="EA73" s="230"/>
    </row>
    <row r="74" spans="1:131" ht="26.25" customHeight="1" x14ac:dyDescent="0.15">
      <c r="A74" s="238">
        <v>7</v>
      </c>
      <c r="B74" s="973" t="s">
        <v>587</v>
      </c>
      <c r="C74" s="974"/>
      <c r="D74" s="974"/>
      <c r="E74" s="974"/>
      <c r="F74" s="974"/>
      <c r="G74" s="974"/>
      <c r="H74" s="974"/>
      <c r="I74" s="974"/>
      <c r="J74" s="974"/>
      <c r="K74" s="974"/>
      <c r="L74" s="974"/>
      <c r="M74" s="974"/>
      <c r="N74" s="974"/>
      <c r="O74" s="974"/>
      <c r="P74" s="975"/>
      <c r="Q74" s="976">
        <v>11633</v>
      </c>
      <c r="R74" s="970"/>
      <c r="S74" s="970"/>
      <c r="T74" s="970"/>
      <c r="U74" s="970"/>
      <c r="V74" s="970">
        <v>10968</v>
      </c>
      <c r="W74" s="970"/>
      <c r="X74" s="970"/>
      <c r="Y74" s="970"/>
      <c r="Z74" s="970"/>
      <c r="AA74" s="970">
        <v>665</v>
      </c>
      <c r="AB74" s="970"/>
      <c r="AC74" s="970"/>
      <c r="AD74" s="970"/>
      <c r="AE74" s="970"/>
      <c r="AF74" s="970">
        <v>4005</v>
      </c>
      <c r="AG74" s="970"/>
      <c r="AH74" s="970"/>
      <c r="AI74" s="970"/>
      <c r="AJ74" s="970"/>
      <c r="AK74" s="970">
        <v>943</v>
      </c>
      <c r="AL74" s="970"/>
      <c r="AM74" s="970"/>
      <c r="AN74" s="970"/>
      <c r="AO74" s="970"/>
      <c r="AP74" s="970">
        <v>4264</v>
      </c>
      <c r="AQ74" s="970"/>
      <c r="AR74" s="970"/>
      <c r="AS74" s="970"/>
      <c r="AT74" s="970"/>
      <c r="AU74" s="970">
        <v>1082</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4"/>
      <c r="BT74" s="945"/>
      <c r="BU74" s="945"/>
      <c r="BV74" s="945"/>
      <c r="BW74" s="945"/>
      <c r="BX74" s="945"/>
      <c r="BY74" s="945"/>
      <c r="BZ74" s="945"/>
      <c r="CA74" s="945"/>
      <c r="CB74" s="945"/>
      <c r="CC74" s="945"/>
      <c r="CD74" s="945"/>
      <c r="CE74" s="945"/>
      <c r="CF74" s="945"/>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4"/>
      <c r="DW74" s="945"/>
      <c r="DX74" s="945"/>
      <c r="DY74" s="945"/>
      <c r="DZ74" s="946"/>
      <c r="EA74" s="230"/>
    </row>
    <row r="75" spans="1:131" ht="26.25" customHeight="1" x14ac:dyDescent="0.15">
      <c r="A75" s="238">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4"/>
      <c r="BT75" s="945"/>
      <c r="BU75" s="945"/>
      <c r="BV75" s="945"/>
      <c r="BW75" s="945"/>
      <c r="BX75" s="945"/>
      <c r="BY75" s="945"/>
      <c r="BZ75" s="945"/>
      <c r="CA75" s="945"/>
      <c r="CB75" s="945"/>
      <c r="CC75" s="945"/>
      <c r="CD75" s="945"/>
      <c r="CE75" s="945"/>
      <c r="CF75" s="945"/>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4"/>
      <c r="DW75" s="945"/>
      <c r="DX75" s="945"/>
      <c r="DY75" s="945"/>
      <c r="DZ75" s="946"/>
      <c r="EA75" s="230"/>
    </row>
    <row r="76" spans="1:131" ht="26.25" customHeight="1" x14ac:dyDescent="0.15">
      <c r="A76" s="238">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4"/>
      <c r="BT76" s="945"/>
      <c r="BU76" s="945"/>
      <c r="BV76" s="945"/>
      <c r="BW76" s="945"/>
      <c r="BX76" s="945"/>
      <c r="BY76" s="945"/>
      <c r="BZ76" s="945"/>
      <c r="CA76" s="945"/>
      <c r="CB76" s="945"/>
      <c r="CC76" s="945"/>
      <c r="CD76" s="945"/>
      <c r="CE76" s="945"/>
      <c r="CF76" s="945"/>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4"/>
      <c r="DW76" s="945"/>
      <c r="DX76" s="945"/>
      <c r="DY76" s="945"/>
      <c r="DZ76" s="946"/>
      <c r="EA76" s="230"/>
    </row>
    <row r="77" spans="1:131" ht="26.25" customHeight="1" x14ac:dyDescent="0.15">
      <c r="A77" s="238">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4"/>
      <c r="BT77" s="945"/>
      <c r="BU77" s="945"/>
      <c r="BV77" s="945"/>
      <c r="BW77" s="945"/>
      <c r="BX77" s="945"/>
      <c r="BY77" s="945"/>
      <c r="BZ77" s="945"/>
      <c r="CA77" s="945"/>
      <c r="CB77" s="945"/>
      <c r="CC77" s="945"/>
      <c r="CD77" s="945"/>
      <c r="CE77" s="945"/>
      <c r="CF77" s="945"/>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4"/>
      <c r="DW77" s="945"/>
      <c r="DX77" s="945"/>
      <c r="DY77" s="945"/>
      <c r="DZ77" s="946"/>
      <c r="EA77" s="230"/>
    </row>
    <row r="78" spans="1:131" ht="26.25" customHeight="1" x14ac:dyDescent="0.15">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4"/>
      <c r="BT78" s="945"/>
      <c r="BU78" s="945"/>
      <c r="BV78" s="945"/>
      <c r="BW78" s="945"/>
      <c r="BX78" s="945"/>
      <c r="BY78" s="945"/>
      <c r="BZ78" s="945"/>
      <c r="CA78" s="945"/>
      <c r="CB78" s="945"/>
      <c r="CC78" s="945"/>
      <c r="CD78" s="945"/>
      <c r="CE78" s="945"/>
      <c r="CF78" s="945"/>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4"/>
      <c r="DW78" s="945"/>
      <c r="DX78" s="945"/>
      <c r="DY78" s="945"/>
      <c r="DZ78" s="946"/>
      <c r="EA78" s="230"/>
    </row>
    <row r="79" spans="1:131" ht="26.25" customHeight="1" x14ac:dyDescent="0.15">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4"/>
      <c r="BT79" s="945"/>
      <c r="BU79" s="945"/>
      <c r="BV79" s="945"/>
      <c r="BW79" s="945"/>
      <c r="BX79" s="945"/>
      <c r="BY79" s="945"/>
      <c r="BZ79" s="945"/>
      <c r="CA79" s="945"/>
      <c r="CB79" s="945"/>
      <c r="CC79" s="945"/>
      <c r="CD79" s="945"/>
      <c r="CE79" s="945"/>
      <c r="CF79" s="945"/>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4"/>
      <c r="DW79" s="945"/>
      <c r="DX79" s="945"/>
      <c r="DY79" s="945"/>
      <c r="DZ79" s="946"/>
      <c r="EA79" s="230"/>
    </row>
    <row r="80" spans="1:131" ht="26.25" customHeight="1" x14ac:dyDescent="0.15">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4"/>
      <c r="BT80" s="945"/>
      <c r="BU80" s="945"/>
      <c r="BV80" s="945"/>
      <c r="BW80" s="945"/>
      <c r="BX80" s="945"/>
      <c r="BY80" s="945"/>
      <c r="BZ80" s="945"/>
      <c r="CA80" s="945"/>
      <c r="CB80" s="945"/>
      <c r="CC80" s="945"/>
      <c r="CD80" s="945"/>
      <c r="CE80" s="945"/>
      <c r="CF80" s="945"/>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4"/>
      <c r="DW80" s="945"/>
      <c r="DX80" s="945"/>
      <c r="DY80" s="945"/>
      <c r="DZ80" s="946"/>
      <c r="EA80" s="230"/>
    </row>
    <row r="81" spans="1:131" ht="26.25" customHeight="1" x14ac:dyDescent="0.15">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4"/>
      <c r="BT81" s="945"/>
      <c r="BU81" s="945"/>
      <c r="BV81" s="945"/>
      <c r="BW81" s="945"/>
      <c r="BX81" s="945"/>
      <c r="BY81" s="945"/>
      <c r="BZ81" s="945"/>
      <c r="CA81" s="945"/>
      <c r="CB81" s="945"/>
      <c r="CC81" s="945"/>
      <c r="CD81" s="945"/>
      <c r="CE81" s="945"/>
      <c r="CF81" s="945"/>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4"/>
      <c r="DW81" s="945"/>
      <c r="DX81" s="945"/>
      <c r="DY81" s="945"/>
      <c r="DZ81" s="946"/>
      <c r="EA81" s="230"/>
    </row>
    <row r="82" spans="1:131" ht="26.25" customHeight="1" x14ac:dyDescent="0.15">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4"/>
      <c r="BT82" s="945"/>
      <c r="BU82" s="945"/>
      <c r="BV82" s="945"/>
      <c r="BW82" s="945"/>
      <c r="BX82" s="945"/>
      <c r="BY82" s="945"/>
      <c r="BZ82" s="945"/>
      <c r="CA82" s="945"/>
      <c r="CB82" s="945"/>
      <c r="CC82" s="945"/>
      <c r="CD82" s="945"/>
      <c r="CE82" s="945"/>
      <c r="CF82" s="945"/>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4"/>
      <c r="DW82" s="945"/>
      <c r="DX82" s="945"/>
      <c r="DY82" s="945"/>
      <c r="DZ82" s="946"/>
      <c r="EA82" s="230"/>
    </row>
    <row r="83" spans="1:131" ht="26.25" customHeight="1" x14ac:dyDescent="0.15">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4"/>
      <c r="BT83" s="945"/>
      <c r="BU83" s="945"/>
      <c r="BV83" s="945"/>
      <c r="BW83" s="945"/>
      <c r="BX83" s="945"/>
      <c r="BY83" s="945"/>
      <c r="BZ83" s="945"/>
      <c r="CA83" s="945"/>
      <c r="CB83" s="945"/>
      <c r="CC83" s="945"/>
      <c r="CD83" s="945"/>
      <c r="CE83" s="945"/>
      <c r="CF83" s="945"/>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4"/>
      <c r="DW83" s="945"/>
      <c r="DX83" s="945"/>
      <c r="DY83" s="945"/>
      <c r="DZ83" s="946"/>
      <c r="EA83" s="230"/>
    </row>
    <row r="84" spans="1:131" ht="26.25" customHeight="1" x14ac:dyDescent="0.15">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4"/>
      <c r="BT84" s="945"/>
      <c r="BU84" s="945"/>
      <c r="BV84" s="945"/>
      <c r="BW84" s="945"/>
      <c r="BX84" s="945"/>
      <c r="BY84" s="945"/>
      <c r="BZ84" s="945"/>
      <c r="CA84" s="945"/>
      <c r="CB84" s="945"/>
      <c r="CC84" s="945"/>
      <c r="CD84" s="945"/>
      <c r="CE84" s="945"/>
      <c r="CF84" s="945"/>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4"/>
      <c r="DW84" s="945"/>
      <c r="DX84" s="945"/>
      <c r="DY84" s="945"/>
      <c r="DZ84" s="946"/>
      <c r="EA84" s="230"/>
    </row>
    <row r="85" spans="1:131" ht="26.25" customHeight="1" x14ac:dyDescent="0.15">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4"/>
      <c r="BT85" s="945"/>
      <c r="BU85" s="945"/>
      <c r="BV85" s="945"/>
      <c r="BW85" s="945"/>
      <c r="BX85" s="945"/>
      <c r="BY85" s="945"/>
      <c r="BZ85" s="945"/>
      <c r="CA85" s="945"/>
      <c r="CB85" s="945"/>
      <c r="CC85" s="945"/>
      <c r="CD85" s="945"/>
      <c r="CE85" s="945"/>
      <c r="CF85" s="945"/>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4"/>
      <c r="DW85" s="945"/>
      <c r="DX85" s="945"/>
      <c r="DY85" s="945"/>
      <c r="DZ85" s="946"/>
      <c r="EA85" s="230"/>
    </row>
    <row r="86" spans="1:131" ht="26.25" customHeight="1" x14ac:dyDescent="0.15">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4"/>
      <c r="BT86" s="945"/>
      <c r="BU86" s="945"/>
      <c r="BV86" s="945"/>
      <c r="BW86" s="945"/>
      <c r="BX86" s="945"/>
      <c r="BY86" s="945"/>
      <c r="BZ86" s="945"/>
      <c r="CA86" s="945"/>
      <c r="CB86" s="945"/>
      <c r="CC86" s="945"/>
      <c r="CD86" s="945"/>
      <c r="CE86" s="945"/>
      <c r="CF86" s="945"/>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4"/>
      <c r="DW86" s="945"/>
      <c r="DX86" s="945"/>
      <c r="DY86" s="945"/>
      <c r="DZ86" s="946"/>
      <c r="EA86" s="230"/>
    </row>
    <row r="87" spans="1:131" ht="26.25" customHeight="1" x14ac:dyDescent="0.15">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4"/>
      <c r="BT87" s="945"/>
      <c r="BU87" s="945"/>
      <c r="BV87" s="945"/>
      <c r="BW87" s="945"/>
      <c r="BX87" s="945"/>
      <c r="BY87" s="945"/>
      <c r="BZ87" s="945"/>
      <c r="CA87" s="945"/>
      <c r="CB87" s="945"/>
      <c r="CC87" s="945"/>
      <c r="CD87" s="945"/>
      <c r="CE87" s="945"/>
      <c r="CF87" s="945"/>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4"/>
      <c r="DW87" s="945"/>
      <c r="DX87" s="945"/>
      <c r="DY87" s="945"/>
      <c r="DZ87" s="946"/>
      <c r="EA87" s="230"/>
    </row>
    <row r="88" spans="1:131" ht="26.25" customHeight="1" thickBot="1" x14ac:dyDescent="0.2">
      <c r="A88" s="240" t="s">
        <v>392</v>
      </c>
      <c r="B88" s="937" t="s">
        <v>421</v>
      </c>
      <c r="C88" s="938"/>
      <c r="D88" s="938"/>
      <c r="E88" s="938"/>
      <c r="F88" s="938"/>
      <c r="G88" s="938"/>
      <c r="H88" s="938"/>
      <c r="I88" s="938"/>
      <c r="J88" s="938"/>
      <c r="K88" s="938"/>
      <c r="L88" s="938"/>
      <c r="M88" s="938"/>
      <c r="N88" s="938"/>
      <c r="O88" s="938"/>
      <c r="P88" s="947"/>
      <c r="Q88" s="961"/>
      <c r="R88" s="962"/>
      <c r="S88" s="962"/>
      <c r="T88" s="962"/>
      <c r="U88" s="962"/>
      <c r="V88" s="962"/>
      <c r="W88" s="962"/>
      <c r="X88" s="962"/>
      <c r="Y88" s="962"/>
      <c r="Z88" s="962"/>
      <c r="AA88" s="962"/>
      <c r="AB88" s="962"/>
      <c r="AC88" s="962"/>
      <c r="AD88" s="962"/>
      <c r="AE88" s="962"/>
      <c r="AF88" s="958">
        <f>SUM(AF68:AJ87)</f>
        <v>4765</v>
      </c>
      <c r="AG88" s="958"/>
      <c r="AH88" s="958"/>
      <c r="AI88" s="958"/>
      <c r="AJ88" s="958"/>
      <c r="AK88" s="962"/>
      <c r="AL88" s="962"/>
      <c r="AM88" s="962"/>
      <c r="AN88" s="962"/>
      <c r="AO88" s="962"/>
      <c r="AP88" s="958">
        <f>SUM(AP68:AT87)</f>
        <v>9095</v>
      </c>
      <c r="AQ88" s="958"/>
      <c r="AR88" s="958"/>
      <c r="AS88" s="958"/>
      <c r="AT88" s="958"/>
      <c r="AU88" s="958">
        <f>SUM(AU68:AY87)</f>
        <v>1278</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4"/>
      <c r="BT88" s="945"/>
      <c r="BU88" s="945"/>
      <c r="BV88" s="945"/>
      <c r="BW88" s="945"/>
      <c r="BX88" s="945"/>
      <c r="BY88" s="945"/>
      <c r="BZ88" s="945"/>
      <c r="CA88" s="945"/>
      <c r="CB88" s="945"/>
      <c r="CC88" s="945"/>
      <c r="CD88" s="945"/>
      <c r="CE88" s="945"/>
      <c r="CF88" s="945"/>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4"/>
      <c r="DW88" s="945"/>
      <c r="DX88" s="945"/>
      <c r="DY88" s="945"/>
      <c r="DZ88" s="94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4"/>
      <c r="BT89" s="945"/>
      <c r="BU89" s="945"/>
      <c r="BV89" s="945"/>
      <c r="BW89" s="945"/>
      <c r="BX89" s="945"/>
      <c r="BY89" s="945"/>
      <c r="BZ89" s="945"/>
      <c r="CA89" s="945"/>
      <c r="CB89" s="945"/>
      <c r="CC89" s="945"/>
      <c r="CD89" s="945"/>
      <c r="CE89" s="945"/>
      <c r="CF89" s="945"/>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4"/>
      <c r="DW89" s="945"/>
      <c r="DX89" s="945"/>
      <c r="DY89" s="945"/>
      <c r="DZ89" s="94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4"/>
      <c r="BT90" s="945"/>
      <c r="BU90" s="945"/>
      <c r="BV90" s="945"/>
      <c r="BW90" s="945"/>
      <c r="BX90" s="945"/>
      <c r="BY90" s="945"/>
      <c r="BZ90" s="945"/>
      <c r="CA90" s="945"/>
      <c r="CB90" s="945"/>
      <c r="CC90" s="945"/>
      <c r="CD90" s="945"/>
      <c r="CE90" s="945"/>
      <c r="CF90" s="945"/>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4"/>
      <c r="DW90" s="945"/>
      <c r="DX90" s="945"/>
      <c r="DY90" s="945"/>
      <c r="DZ90" s="94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4"/>
      <c r="BT91" s="945"/>
      <c r="BU91" s="945"/>
      <c r="BV91" s="945"/>
      <c r="BW91" s="945"/>
      <c r="BX91" s="945"/>
      <c r="BY91" s="945"/>
      <c r="BZ91" s="945"/>
      <c r="CA91" s="945"/>
      <c r="CB91" s="945"/>
      <c r="CC91" s="945"/>
      <c r="CD91" s="945"/>
      <c r="CE91" s="945"/>
      <c r="CF91" s="945"/>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4"/>
      <c r="DW91" s="945"/>
      <c r="DX91" s="945"/>
      <c r="DY91" s="945"/>
      <c r="DZ91" s="94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4"/>
      <c r="BT92" s="945"/>
      <c r="BU92" s="945"/>
      <c r="BV92" s="945"/>
      <c r="BW92" s="945"/>
      <c r="BX92" s="945"/>
      <c r="BY92" s="945"/>
      <c r="BZ92" s="945"/>
      <c r="CA92" s="945"/>
      <c r="CB92" s="945"/>
      <c r="CC92" s="945"/>
      <c r="CD92" s="945"/>
      <c r="CE92" s="945"/>
      <c r="CF92" s="945"/>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4"/>
      <c r="DW92" s="945"/>
      <c r="DX92" s="945"/>
      <c r="DY92" s="945"/>
      <c r="DZ92" s="94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4"/>
      <c r="BT93" s="945"/>
      <c r="BU93" s="945"/>
      <c r="BV93" s="945"/>
      <c r="BW93" s="945"/>
      <c r="BX93" s="945"/>
      <c r="BY93" s="945"/>
      <c r="BZ93" s="945"/>
      <c r="CA93" s="945"/>
      <c r="CB93" s="945"/>
      <c r="CC93" s="945"/>
      <c r="CD93" s="945"/>
      <c r="CE93" s="945"/>
      <c r="CF93" s="945"/>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4"/>
      <c r="DW93" s="945"/>
      <c r="DX93" s="945"/>
      <c r="DY93" s="945"/>
      <c r="DZ93" s="94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4"/>
      <c r="BT94" s="945"/>
      <c r="BU94" s="945"/>
      <c r="BV94" s="945"/>
      <c r="BW94" s="945"/>
      <c r="BX94" s="945"/>
      <c r="BY94" s="945"/>
      <c r="BZ94" s="945"/>
      <c r="CA94" s="945"/>
      <c r="CB94" s="945"/>
      <c r="CC94" s="945"/>
      <c r="CD94" s="945"/>
      <c r="CE94" s="945"/>
      <c r="CF94" s="945"/>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4"/>
      <c r="DW94" s="945"/>
      <c r="DX94" s="945"/>
      <c r="DY94" s="945"/>
      <c r="DZ94" s="94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4"/>
      <c r="BT95" s="945"/>
      <c r="BU95" s="945"/>
      <c r="BV95" s="945"/>
      <c r="BW95" s="945"/>
      <c r="BX95" s="945"/>
      <c r="BY95" s="945"/>
      <c r="BZ95" s="945"/>
      <c r="CA95" s="945"/>
      <c r="CB95" s="945"/>
      <c r="CC95" s="945"/>
      <c r="CD95" s="945"/>
      <c r="CE95" s="945"/>
      <c r="CF95" s="945"/>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4"/>
      <c r="DW95" s="945"/>
      <c r="DX95" s="945"/>
      <c r="DY95" s="945"/>
      <c r="DZ95" s="94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4"/>
      <c r="BT96" s="945"/>
      <c r="BU96" s="945"/>
      <c r="BV96" s="945"/>
      <c r="BW96" s="945"/>
      <c r="BX96" s="945"/>
      <c r="BY96" s="945"/>
      <c r="BZ96" s="945"/>
      <c r="CA96" s="945"/>
      <c r="CB96" s="945"/>
      <c r="CC96" s="945"/>
      <c r="CD96" s="945"/>
      <c r="CE96" s="945"/>
      <c r="CF96" s="945"/>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4"/>
      <c r="DW96" s="945"/>
      <c r="DX96" s="945"/>
      <c r="DY96" s="945"/>
      <c r="DZ96" s="94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4"/>
      <c r="BT97" s="945"/>
      <c r="BU97" s="945"/>
      <c r="BV97" s="945"/>
      <c r="BW97" s="945"/>
      <c r="BX97" s="945"/>
      <c r="BY97" s="945"/>
      <c r="BZ97" s="945"/>
      <c r="CA97" s="945"/>
      <c r="CB97" s="945"/>
      <c r="CC97" s="945"/>
      <c r="CD97" s="945"/>
      <c r="CE97" s="945"/>
      <c r="CF97" s="945"/>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4"/>
      <c r="DW97" s="945"/>
      <c r="DX97" s="945"/>
      <c r="DY97" s="945"/>
      <c r="DZ97" s="94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4"/>
      <c r="BT98" s="945"/>
      <c r="BU98" s="945"/>
      <c r="BV98" s="945"/>
      <c r="BW98" s="945"/>
      <c r="BX98" s="945"/>
      <c r="BY98" s="945"/>
      <c r="BZ98" s="945"/>
      <c r="CA98" s="945"/>
      <c r="CB98" s="945"/>
      <c r="CC98" s="945"/>
      <c r="CD98" s="945"/>
      <c r="CE98" s="945"/>
      <c r="CF98" s="945"/>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4"/>
      <c r="DW98" s="945"/>
      <c r="DX98" s="945"/>
      <c r="DY98" s="945"/>
      <c r="DZ98" s="94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4"/>
      <c r="BT99" s="945"/>
      <c r="BU99" s="945"/>
      <c r="BV99" s="945"/>
      <c r="BW99" s="945"/>
      <c r="BX99" s="945"/>
      <c r="BY99" s="945"/>
      <c r="BZ99" s="945"/>
      <c r="CA99" s="945"/>
      <c r="CB99" s="945"/>
      <c r="CC99" s="945"/>
      <c r="CD99" s="945"/>
      <c r="CE99" s="945"/>
      <c r="CF99" s="945"/>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4"/>
      <c r="DW99" s="945"/>
      <c r="DX99" s="945"/>
      <c r="DY99" s="945"/>
      <c r="DZ99" s="94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4"/>
      <c r="BT100" s="945"/>
      <c r="BU100" s="945"/>
      <c r="BV100" s="945"/>
      <c r="BW100" s="945"/>
      <c r="BX100" s="945"/>
      <c r="BY100" s="945"/>
      <c r="BZ100" s="945"/>
      <c r="CA100" s="945"/>
      <c r="CB100" s="945"/>
      <c r="CC100" s="945"/>
      <c r="CD100" s="945"/>
      <c r="CE100" s="945"/>
      <c r="CF100" s="945"/>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4"/>
      <c r="DW100" s="945"/>
      <c r="DX100" s="945"/>
      <c r="DY100" s="945"/>
      <c r="DZ100" s="94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4"/>
      <c r="BT101" s="945"/>
      <c r="BU101" s="945"/>
      <c r="BV101" s="945"/>
      <c r="BW101" s="945"/>
      <c r="BX101" s="945"/>
      <c r="BY101" s="945"/>
      <c r="BZ101" s="945"/>
      <c r="CA101" s="945"/>
      <c r="CB101" s="945"/>
      <c r="CC101" s="945"/>
      <c r="CD101" s="945"/>
      <c r="CE101" s="945"/>
      <c r="CF101" s="945"/>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4"/>
      <c r="DW101" s="945"/>
      <c r="DX101" s="945"/>
      <c r="DY101" s="945"/>
      <c r="DZ101" s="94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7"/>
      <c r="CH102" s="948"/>
      <c r="CI102" s="949"/>
      <c r="CJ102" s="949"/>
      <c r="CK102" s="949"/>
      <c r="CL102" s="950"/>
      <c r="CM102" s="948"/>
      <c r="CN102" s="949"/>
      <c r="CO102" s="949"/>
      <c r="CP102" s="949"/>
      <c r="CQ102" s="950"/>
      <c r="CR102" s="951">
        <f>SUM(CR7:CV88)</f>
        <v>5</v>
      </c>
      <c r="CS102" s="952"/>
      <c r="CT102" s="952"/>
      <c r="CU102" s="952"/>
      <c r="CV102" s="953"/>
      <c r="CW102" s="951" t="s">
        <v>577</v>
      </c>
      <c r="CX102" s="952"/>
      <c r="CY102" s="952"/>
      <c r="CZ102" s="952"/>
      <c r="DA102" s="953"/>
      <c r="DB102" s="951">
        <f t="shared" ref="DB102" si="0">SUM(DB7:DF88)</f>
        <v>1376</v>
      </c>
      <c r="DC102" s="952"/>
      <c r="DD102" s="952"/>
      <c r="DE102" s="952"/>
      <c r="DF102" s="953"/>
      <c r="DG102" s="951" t="s">
        <v>577</v>
      </c>
      <c r="DH102" s="952"/>
      <c r="DI102" s="952"/>
      <c r="DJ102" s="952"/>
      <c r="DK102" s="953"/>
      <c r="DL102" s="951" t="s">
        <v>577</v>
      </c>
      <c r="DM102" s="952"/>
      <c r="DN102" s="952"/>
      <c r="DO102" s="952"/>
      <c r="DP102" s="953"/>
      <c r="DQ102" s="951">
        <f t="shared" ref="DQ102" si="1">SUM(DQ7:DU88)</f>
        <v>1752</v>
      </c>
      <c r="DR102" s="952"/>
      <c r="DS102" s="952"/>
      <c r="DT102" s="952"/>
      <c r="DU102" s="953"/>
      <c r="DV102" s="951"/>
      <c r="DW102" s="952"/>
      <c r="DX102" s="952"/>
      <c r="DY102" s="952"/>
      <c r="DZ102" s="95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9" t="s">
        <v>423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0" t="s">
        <v>424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1" t="s">
        <v>427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428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2836624</v>
      </c>
      <c r="AB110" s="889"/>
      <c r="AC110" s="889"/>
      <c r="AD110" s="889"/>
      <c r="AE110" s="890"/>
      <c r="AF110" s="891">
        <v>2689944</v>
      </c>
      <c r="AG110" s="889"/>
      <c r="AH110" s="889"/>
      <c r="AI110" s="889"/>
      <c r="AJ110" s="890"/>
      <c r="AK110" s="891">
        <v>2744633</v>
      </c>
      <c r="AL110" s="889"/>
      <c r="AM110" s="889"/>
      <c r="AN110" s="889"/>
      <c r="AO110" s="890"/>
      <c r="AP110" s="892">
        <v>32.200000000000003</v>
      </c>
      <c r="AQ110" s="893"/>
      <c r="AR110" s="893"/>
      <c r="AS110" s="893"/>
      <c r="AT110" s="894"/>
      <c r="AU110" s="930" t="s">
        <v>75</v>
      </c>
      <c r="AV110" s="931"/>
      <c r="AW110" s="931"/>
      <c r="AX110" s="931"/>
      <c r="AY110" s="931"/>
      <c r="AZ110" s="840" t="s">
        <v>435</v>
      </c>
      <c r="BA110" s="808"/>
      <c r="BB110" s="808"/>
      <c r="BC110" s="808"/>
      <c r="BD110" s="808"/>
      <c r="BE110" s="808"/>
      <c r="BF110" s="808"/>
      <c r="BG110" s="808"/>
      <c r="BH110" s="808"/>
      <c r="BI110" s="808"/>
      <c r="BJ110" s="808"/>
      <c r="BK110" s="808"/>
      <c r="BL110" s="808"/>
      <c r="BM110" s="808"/>
      <c r="BN110" s="808"/>
      <c r="BO110" s="808"/>
      <c r="BP110" s="809"/>
      <c r="BQ110" s="841">
        <v>28759394</v>
      </c>
      <c r="BR110" s="825"/>
      <c r="BS110" s="825"/>
      <c r="BT110" s="825"/>
      <c r="BU110" s="825"/>
      <c r="BV110" s="825">
        <v>29959767</v>
      </c>
      <c r="BW110" s="825"/>
      <c r="BX110" s="825"/>
      <c r="BY110" s="825"/>
      <c r="BZ110" s="825"/>
      <c r="CA110" s="825">
        <v>27706430</v>
      </c>
      <c r="CB110" s="825"/>
      <c r="CC110" s="825"/>
      <c r="CD110" s="825"/>
      <c r="CE110" s="825"/>
      <c r="CF110" s="863">
        <v>324.89999999999998</v>
      </c>
      <c r="CG110" s="864"/>
      <c r="CH110" s="864"/>
      <c r="CI110" s="864"/>
      <c r="CJ110" s="864"/>
      <c r="CK110" s="926" t="s">
        <v>436</v>
      </c>
      <c r="CL110" s="883"/>
      <c r="CM110" s="84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132</v>
      </c>
      <c r="DH110" s="825"/>
      <c r="DI110" s="825"/>
      <c r="DJ110" s="825"/>
      <c r="DK110" s="825"/>
      <c r="DL110" s="825" t="s">
        <v>132</v>
      </c>
      <c r="DM110" s="825"/>
      <c r="DN110" s="825"/>
      <c r="DO110" s="825"/>
      <c r="DP110" s="825"/>
      <c r="DQ110" s="825" t="s">
        <v>132</v>
      </c>
      <c r="DR110" s="825"/>
      <c r="DS110" s="825"/>
      <c r="DT110" s="825"/>
      <c r="DU110" s="825"/>
      <c r="DV110" s="826" t="s">
        <v>438</v>
      </c>
      <c r="DW110" s="826"/>
      <c r="DX110" s="826"/>
      <c r="DY110" s="826"/>
      <c r="DZ110" s="827"/>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132</v>
      </c>
      <c r="AB111" s="913"/>
      <c r="AC111" s="913"/>
      <c r="AD111" s="913"/>
      <c r="AE111" s="914"/>
      <c r="AF111" s="915" t="s">
        <v>132</v>
      </c>
      <c r="AG111" s="913"/>
      <c r="AH111" s="913"/>
      <c r="AI111" s="913"/>
      <c r="AJ111" s="914"/>
      <c r="AK111" s="915" t="s">
        <v>132</v>
      </c>
      <c r="AL111" s="913"/>
      <c r="AM111" s="913"/>
      <c r="AN111" s="913"/>
      <c r="AO111" s="914"/>
      <c r="AP111" s="916" t="s">
        <v>132</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132</v>
      </c>
      <c r="BR111" s="817"/>
      <c r="BS111" s="817"/>
      <c r="BT111" s="817"/>
      <c r="BU111" s="817"/>
      <c r="BV111" s="817" t="s">
        <v>132</v>
      </c>
      <c r="BW111" s="817"/>
      <c r="BX111" s="817"/>
      <c r="BY111" s="817"/>
      <c r="BZ111" s="817"/>
      <c r="CA111" s="817" t="s">
        <v>132</v>
      </c>
      <c r="CB111" s="817"/>
      <c r="CC111" s="817"/>
      <c r="CD111" s="817"/>
      <c r="CE111" s="817"/>
      <c r="CF111" s="872" t="s">
        <v>132</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442</v>
      </c>
      <c r="DR111" s="817"/>
      <c r="DS111" s="817"/>
      <c r="DT111" s="817"/>
      <c r="DU111" s="817"/>
      <c r="DV111" s="794" t="s">
        <v>132</v>
      </c>
      <c r="DW111" s="794"/>
      <c r="DX111" s="794"/>
      <c r="DY111" s="794"/>
      <c r="DZ111" s="795"/>
    </row>
    <row r="112" spans="1:131" s="230" customFormat="1" ht="26.25" customHeight="1" x14ac:dyDescent="0.15">
      <c r="A112" s="919" t="s">
        <v>443</v>
      </c>
      <c r="B112" s="920"/>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5348642</v>
      </c>
      <c r="BR112" s="817"/>
      <c r="BS112" s="817"/>
      <c r="BT112" s="817"/>
      <c r="BU112" s="817"/>
      <c r="BV112" s="817">
        <v>4880118</v>
      </c>
      <c r="BW112" s="817"/>
      <c r="BX112" s="817"/>
      <c r="BY112" s="817"/>
      <c r="BZ112" s="817"/>
      <c r="CA112" s="817">
        <v>4461451</v>
      </c>
      <c r="CB112" s="817"/>
      <c r="CC112" s="817"/>
      <c r="CD112" s="817"/>
      <c r="CE112" s="817"/>
      <c r="CF112" s="872">
        <v>52.3</v>
      </c>
      <c r="CG112" s="873"/>
      <c r="CH112" s="873"/>
      <c r="CI112" s="873"/>
      <c r="CJ112" s="873"/>
      <c r="CK112" s="927"/>
      <c r="CL112" s="885"/>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132</v>
      </c>
      <c r="DR112" s="817"/>
      <c r="DS112" s="817"/>
      <c r="DT112" s="817"/>
      <c r="DU112" s="817"/>
      <c r="DV112" s="794" t="s">
        <v>132</v>
      </c>
      <c r="DW112" s="794"/>
      <c r="DX112" s="794"/>
      <c r="DY112" s="794"/>
      <c r="DZ112" s="795"/>
    </row>
    <row r="113" spans="1:130" s="230" customFormat="1" ht="26.25" customHeight="1" x14ac:dyDescent="0.15">
      <c r="A113" s="921"/>
      <c r="B113" s="922"/>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682161</v>
      </c>
      <c r="AB113" s="913"/>
      <c r="AC113" s="913"/>
      <c r="AD113" s="913"/>
      <c r="AE113" s="914"/>
      <c r="AF113" s="915">
        <v>644163</v>
      </c>
      <c r="AG113" s="913"/>
      <c r="AH113" s="913"/>
      <c r="AI113" s="913"/>
      <c r="AJ113" s="914"/>
      <c r="AK113" s="915">
        <v>620957</v>
      </c>
      <c r="AL113" s="913"/>
      <c r="AM113" s="913"/>
      <c r="AN113" s="913"/>
      <c r="AO113" s="914"/>
      <c r="AP113" s="916">
        <v>7.3</v>
      </c>
      <c r="AQ113" s="917"/>
      <c r="AR113" s="917"/>
      <c r="AS113" s="917"/>
      <c r="AT113" s="918"/>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1343450</v>
      </c>
      <c r="BR113" s="817"/>
      <c r="BS113" s="817"/>
      <c r="BT113" s="817"/>
      <c r="BU113" s="817"/>
      <c r="BV113" s="817">
        <v>1313404</v>
      </c>
      <c r="BW113" s="817"/>
      <c r="BX113" s="817"/>
      <c r="BY113" s="817"/>
      <c r="BZ113" s="817"/>
      <c r="CA113" s="817">
        <v>1277422</v>
      </c>
      <c r="CB113" s="817"/>
      <c r="CC113" s="817"/>
      <c r="CD113" s="817"/>
      <c r="CE113" s="817"/>
      <c r="CF113" s="872">
        <v>15</v>
      </c>
      <c r="CG113" s="873"/>
      <c r="CH113" s="873"/>
      <c r="CI113" s="873"/>
      <c r="CJ113" s="873"/>
      <c r="CK113" s="927"/>
      <c r="CL113" s="885"/>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1" t="s">
        <v>132</v>
      </c>
      <c r="DW113" s="822"/>
      <c r="DX113" s="822"/>
      <c r="DY113" s="822"/>
      <c r="DZ113" s="823"/>
    </row>
    <row r="114" spans="1:130" s="230" customFormat="1" ht="26.25" customHeight="1" x14ac:dyDescent="0.15">
      <c r="A114" s="921"/>
      <c r="B114" s="922"/>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200345</v>
      </c>
      <c r="AB114" s="780"/>
      <c r="AC114" s="780"/>
      <c r="AD114" s="780"/>
      <c r="AE114" s="781"/>
      <c r="AF114" s="782">
        <v>147756</v>
      </c>
      <c r="AG114" s="780"/>
      <c r="AH114" s="780"/>
      <c r="AI114" s="780"/>
      <c r="AJ114" s="781"/>
      <c r="AK114" s="782">
        <v>89822</v>
      </c>
      <c r="AL114" s="780"/>
      <c r="AM114" s="780"/>
      <c r="AN114" s="780"/>
      <c r="AO114" s="781"/>
      <c r="AP114" s="821">
        <v>1.1000000000000001</v>
      </c>
      <c r="AQ114" s="822"/>
      <c r="AR114" s="822"/>
      <c r="AS114" s="822"/>
      <c r="AT114" s="823"/>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2376895</v>
      </c>
      <c r="BR114" s="817"/>
      <c r="BS114" s="817"/>
      <c r="BT114" s="817"/>
      <c r="BU114" s="817"/>
      <c r="BV114" s="817">
        <v>2246358</v>
      </c>
      <c r="BW114" s="817"/>
      <c r="BX114" s="817"/>
      <c r="BY114" s="817"/>
      <c r="BZ114" s="817"/>
      <c r="CA114" s="817">
        <v>2244332</v>
      </c>
      <c r="CB114" s="817"/>
      <c r="CC114" s="817"/>
      <c r="CD114" s="817"/>
      <c r="CE114" s="817"/>
      <c r="CF114" s="872">
        <v>26.3</v>
      </c>
      <c r="CG114" s="873"/>
      <c r="CH114" s="873"/>
      <c r="CI114" s="873"/>
      <c r="CJ114" s="873"/>
      <c r="CK114" s="927"/>
      <c r="CL114" s="885"/>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1" t="s">
        <v>132</v>
      </c>
      <c r="DW114" s="822"/>
      <c r="DX114" s="822"/>
      <c r="DY114" s="822"/>
      <c r="DZ114" s="823"/>
    </row>
    <row r="115" spans="1:130" s="230" customFormat="1" ht="26.25" customHeight="1" x14ac:dyDescent="0.15">
      <c r="A115" s="921"/>
      <c r="B115" s="922"/>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132</v>
      </c>
      <c r="AB115" s="913"/>
      <c r="AC115" s="913"/>
      <c r="AD115" s="913"/>
      <c r="AE115" s="914"/>
      <c r="AF115" s="915" t="s">
        <v>132</v>
      </c>
      <c r="AG115" s="913"/>
      <c r="AH115" s="913"/>
      <c r="AI115" s="913"/>
      <c r="AJ115" s="914"/>
      <c r="AK115" s="915" t="s">
        <v>132</v>
      </c>
      <c r="AL115" s="913"/>
      <c r="AM115" s="913"/>
      <c r="AN115" s="913"/>
      <c r="AO115" s="914"/>
      <c r="AP115" s="916" t="s">
        <v>132</v>
      </c>
      <c r="AQ115" s="917"/>
      <c r="AR115" s="917"/>
      <c r="AS115" s="917"/>
      <c r="AT115" s="918"/>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1750884</v>
      </c>
      <c r="BR115" s="817"/>
      <c r="BS115" s="817"/>
      <c r="BT115" s="817"/>
      <c r="BU115" s="817"/>
      <c r="BV115" s="817">
        <v>1887354</v>
      </c>
      <c r="BW115" s="817"/>
      <c r="BX115" s="817"/>
      <c r="BY115" s="817"/>
      <c r="BZ115" s="817"/>
      <c r="CA115" s="817">
        <v>1751838</v>
      </c>
      <c r="CB115" s="817"/>
      <c r="CC115" s="817"/>
      <c r="CD115" s="817"/>
      <c r="CE115" s="817"/>
      <c r="CF115" s="872">
        <v>20.5</v>
      </c>
      <c r="CG115" s="873"/>
      <c r="CH115" s="873"/>
      <c r="CI115" s="873"/>
      <c r="CJ115" s="873"/>
      <c r="CK115" s="927"/>
      <c r="CL115" s="885"/>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456</v>
      </c>
      <c r="DM115" s="780"/>
      <c r="DN115" s="780"/>
      <c r="DO115" s="780"/>
      <c r="DP115" s="781"/>
      <c r="DQ115" s="782" t="s">
        <v>132</v>
      </c>
      <c r="DR115" s="780"/>
      <c r="DS115" s="780"/>
      <c r="DT115" s="780"/>
      <c r="DU115" s="781"/>
      <c r="DV115" s="821" t="s">
        <v>132</v>
      </c>
      <c r="DW115" s="822"/>
      <c r="DX115" s="822"/>
      <c r="DY115" s="822"/>
      <c r="DZ115" s="823"/>
    </row>
    <row r="116" spans="1:130" s="230" customFormat="1" ht="26.25" customHeight="1" x14ac:dyDescent="0.15">
      <c r="A116" s="923"/>
      <c r="B116" s="924"/>
      <c r="C116" s="819" t="s">
        <v>457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8</v>
      </c>
      <c r="AB116" s="780"/>
      <c r="AC116" s="780"/>
      <c r="AD116" s="780"/>
      <c r="AE116" s="781"/>
      <c r="AF116" s="782">
        <v>19</v>
      </c>
      <c r="AG116" s="780"/>
      <c r="AH116" s="780"/>
      <c r="AI116" s="780"/>
      <c r="AJ116" s="781"/>
      <c r="AK116" s="782" t="s">
        <v>442</v>
      </c>
      <c r="AL116" s="780"/>
      <c r="AM116" s="780"/>
      <c r="AN116" s="780"/>
      <c r="AO116" s="781"/>
      <c r="AP116" s="821" t="s">
        <v>132</v>
      </c>
      <c r="AQ116" s="822"/>
      <c r="AR116" s="822"/>
      <c r="AS116" s="822"/>
      <c r="AT116" s="823"/>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132</v>
      </c>
      <c r="CB116" s="817"/>
      <c r="CC116" s="817"/>
      <c r="CD116" s="817"/>
      <c r="CE116" s="817"/>
      <c r="CF116" s="872" t="s">
        <v>132</v>
      </c>
      <c r="CG116" s="873"/>
      <c r="CH116" s="873"/>
      <c r="CI116" s="873"/>
      <c r="CJ116" s="873"/>
      <c r="CK116" s="927"/>
      <c r="CL116" s="885"/>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438</v>
      </c>
      <c r="DM116" s="780"/>
      <c r="DN116" s="780"/>
      <c r="DO116" s="780"/>
      <c r="DP116" s="781"/>
      <c r="DQ116" s="782" t="s">
        <v>132</v>
      </c>
      <c r="DR116" s="780"/>
      <c r="DS116" s="780"/>
      <c r="DT116" s="780"/>
      <c r="DU116" s="781"/>
      <c r="DV116" s="821" t="s">
        <v>132</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460</v>
      </c>
      <c r="Z117" s="897"/>
      <c r="AA117" s="902">
        <v>3719138</v>
      </c>
      <c r="AB117" s="903"/>
      <c r="AC117" s="903"/>
      <c r="AD117" s="903"/>
      <c r="AE117" s="904"/>
      <c r="AF117" s="905">
        <v>3481882</v>
      </c>
      <c r="AG117" s="903"/>
      <c r="AH117" s="903"/>
      <c r="AI117" s="903"/>
      <c r="AJ117" s="904"/>
      <c r="AK117" s="905">
        <v>3455412</v>
      </c>
      <c r="AL117" s="903"/>
      <c r="AM117" s="903"/>
      <c r="AN117" s="903"/>
      <c r="AO117" s="904"/>
      <c r="AP117" s="906"/>
      <c r="AQ117" s="907"/>
      <c r="AR117" s="907"/>
      <c r="AS117" s="907"/>
      <c r="AT117" s="908"/>
      <c r="AU117" s="932"/>
      <c r="AV117" s="933"/>
      <c r="AW117" s="933"/>
      <c r="AX117" s="933"/>
      <c r="AY117" s="933"/>
      <c r="AZ117" s="860" t="s">
        <v>461</v>
      </c>
      <c r="BA117" s="861"/>
      <c r="BB117" s="861"/>
      <c r="BC117" s="861"/>
      <c r="BD117" s="861"/>
      <c r="BE117" s="861"/>
      <c r="BF117" s="861"/>
      <c r="BG117" s="861"/>
      <c r="BH117" s="861"/>
      <c r="BI117" s="861"/>
      <c r="BJ117" s="861"/>
      <c r="BK117" s="861"/>
      <c r="BL117" s="861"/>
      <c r="BM117" s="861"/>
      <c r="BN117" s="861"/>
      <c r="BO117" s="861"/>
      <c r="BP117" s="862"/>
      <c r="BQ117" s="816" t="s">
        <v>442</v>
      </c>
      <c r="BR117" s="817"/>
      <c r="BS117" s="817"/>
      <c r="BT117" s="817"/>
      <c r="BU117" s="817"/>
      <c r="BV117" s="817" t="s">
        <v>132</v>
      </c>
      <c r="BW117" s="817"/>
      <c r="BX117" s="817"/>
      <c r="BY117" s="817"/>
      <c r="BZ117" s="817"/>
      <c r="CA117" s="817" t="s">
        <v>132</v>
      </c>
      <c r="CB117" s="817"/>
      <c r="CC117" s="817"/>
      <c r="CD117" s="817"/>
      <c r="CE117" s="817"/>
      <c r="CF117" s="872" t="s">
        <v>132</v>
      </c>
      <c r="CG117" s="873"/>
      <c r="CH117" s="873"/>
      <c r="CI117" s="873"/>
      <c r="CJ117" s="873"/>
      <c r="CK117" s="927"/>
      <c r="CL117" s="885"/>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1" t="s">
        <v>132</v>
      </c>
      <c r="DW117" s="822"/>
      <c r="DX117" s="822"/>
      <c r="DY117" s="822"/>
      <c r="DZ117" s="823"/>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18" t="s">
        <v>463</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132</v>
      </c>
      <c r="BW118" s="857"/>
      <c r="BX118" s="857"/>
      <c r="BY118" s="857"/>
      <c r="BZ118" s="857"/>
      <c r="CA118" s="857" t="s">
        <v>132</v>
      </c>
      <c r="CB118" s="857"/>
      <c r="CC118" s="857"/>
      <c r="CD118" s="857"/>
      <c r="CE118" s="857"/>
      <c r="CF118" s="872" t="s">
        <v>132</v>
      </c>
      <c r="CG118" s="873"/>
      <c r="CH118" s="873"/>
      <c r="CI118" s="873"/>
      <c r="CJ118" s="873"/>
      <c r="CK118" s="927"/>
      <c r="CL118" s="885"/>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1" t="s">
        <v>132</v>
      </c>
      <c r="DW118" s="822"/>
      <c r="DX118" s="822"/>
      <c r="DY118" s="822"/>
      <c r="DZ118" s="823"/>
    </row>
    <row r="119" spans="1:130" s="230" customFormat="1" ht="26.25" customHeight="1" x14ac:dyDescent="0.15">
      <c r="A119" s="882" t="s">
        <v>436</v>
      </c>
      <c r="B119" s="883"/>
      <c r="C119" s="84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465</v>
      </c>
      <c r="BP119" s="855"/>
      <c r="BQ119" s="856">
        <v>39579265</v>
      </c>
      <c r="BR119" s="857"/>
      <c r="BS119" s="857"/>
      <c r="BT119" s="857"/>
      <c r="BU119" s="857"/>
      <c r="BV119" s="857">
        <v>40287001</v>
      </c>
      <c r="BW119" s="857"/>
      <c r="BX119" s="857"/>
      <c r="BY119" s="857"/>
      <c r="BZ119" s="857"/>
      <c r="CA119" s="857">
        <v>37441473</v>
      </c>
      <c r="CB119" s="857"/>
      <c r="CC119" s="857"/>
      <c r="CD119" s="857"/>
      <c r="CE119" s="857"/>
      <c r="CF119" s="748"/>
      <c r="CG119" s="749"/>
      <c r="CH119" s="749"/>
      <c r="CI119" s="749"/>
      <c r="CJ119" s="853"/>
      <c r="CK119" s="928"/>
      <c r="CL119" s="887"/>
      <c r="CM119" s="818" t="s">
        <v>466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132</v>
      </c>
      <c r="DH119" s="764"/>
      <c r="DI119" s="764"/>
      <c r="DJ119" s="764"/>
      <c r="DK119" s="765"/>
      <c r="DL119" s="766" t="s">
        <v>132</v>
      </c>
      <c r="DM119" s="764"/>
      <c r="DN119" s="764"/>
      <c r="DO119" s="764"/>
      <c r="DP119" s="765"/>
      <c r="DQ119" s="766" t="s">
        <v>132</v>
      </c>
      <c r="DR119" s="764"/>
      <c r="DS119" s="764"/>
      <c r="DT119" s="764"/>
      <c r="DU119" s="765"/>
      <c r="DV119" s="828" t="s">
        <v>438</v>
      </c>
      <c r="DW119" s="829"/>
      <c r="DX119" s="829"/>
      <c r="DY119" s="829"/>
      <c r="DZ119" s="830"/>
    </row>
    <row r="120" spans="1:130" s="230" customFormat="1" ht="26.25" customHeight="1" x14ac:dyDescent="0.15">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442</v>
      </c>
      <c r="AG120" s="780"/>
      <c r="AH120" s="780"/>
      <c r="AI120" s="780"/>
      <c r="AJ120" s="781"/>
      <c r="AK120" s="782" t="s">
        <v>132</v>
      </c>
      <c r="AL120" s="780"/>
      <c r="AM120" s="780"/>
      <c r="AN120" s="780"/>
      <c r="AO120" s="781"/>
      <c r="AP120" s="821" t="s">
        <v>132</v>
      </c>
      <c r="AQ120" s="822"/>
      <c r="AR120" s="822"/>
      <c r="AS120" s="822"/>
      <c r="AT120" s="823"/>
      <c r="AU120" s="874" t="s">
        <v>467</v>
      </c>
      <c r="AV120" s="875"/>
      <c r="AW120" s="875"/>
      <c r="AX120" s="875"/>
      <c r="AY120" s="876"/>
      <c r="AZ120" s="840" t="s">
        <v>468</v>
      </c>
      <c r="BA120" s="808"/>
      <c r="BB120" s="808"/>
      <c r="BC120" s="808"/>
      <c r="BD120" s="808"/>
      <c r="BE120" s="808"/>
      <c r="BF120" s="808"/>
      <c r="BG120" s="808"/>
      <c r="BH120" s="808"/>
      <c r="BI120" s="808"/>
      <c r="BJ120" s="808"/>
      <c r="BK120" s="808"/>
      <c r="BL120" s="808"/>
      <c r="BM120" s="808"/>
      <c r="BN120" s="808"/>
      <c r="BO120" s="808"/>
      <c r="BP120" s="809"/>
      <c r="BQ120" s="841">
        <v>2779842</v>
      </c>
      <c r="BR120" s="825"/>
      <c r="BS120" s="825"/>
      <c r="BT120" s="825"/>
      <c r="BU120" s="825"/>
      <c r="BV120" s="825">
        <v>3272193</v>
      </c>
      <c r="BW120" s="825"/>
      <c r="BX120" s="825"/>
      <c r="BY120" s="825"/>
      <c r="BZ120" s="825"/>
      <c r="CA120" s="825">
        <v>3925083</v>
      </c>
      <c r="CB120" s="825"/>
      <c r="CC120" s="825"/>
      <c r="CD120" s="825"/>
      <c r="CE120" s="825"/>
      <c r="CF120" s="863">
        <v>46</v>
      </c>
      <c r="CG120" s="864"/>
      <c r="CH120" s="864"/>
      <c r="CI120" s="864"/>
      <c r="CJ120" s="864"/>
      <c r="CK120" s="865" t="s">
        <v>469</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3643722</v>
      </c>
      <c r="DH120" s="825"/>
      <c r="DI120" s="825"/>
      <c r="DJ120" s="825"/>
      <c r="DK120" s="825"/>
      <c r="DL120" s="825">
        <v>3055088</v>
      </c>
      <c r="DM120" s="825"/>
      <c r="DN120" s="825"/>
      <c r="DO120" s="825"/>
      <c r="DP120" s="825"/>
      <c r="DQ120" s="825">
        <v>2749802</v>
      </c>
      <c r="DR120" s="825"/>
      <c r="DS120" s="825"/>
      <c r="DT120" s="825"/>
      <c r="DU120" s="825"/>
      <c r="DV120" s="826">
        <v>32.200000000000003</v>
      </c>
      <c r="DW120" s="826"/>
      <c r="DX120" s="826"/>
      <c r="DY120" s="826"/>
      <c r="DZ120" s="827"/>
    </row>
    <row r="121" spans="1:130" s="230" customFormat="1" ht="26.25" customHeight="1" x14ac:dyDescent="0.15">
      <c r="A121" s="884"/>
      <c r="B121" s="885"/>
      <c r="C121" s="860" t="s">
        <v>470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132</v>
      </c>
      <c r="AB121" s="780"/>
      <c r="AC121" s="780"/>
      <c r="AD121" s="780"/>
      <c r="AE121" s="781"/>
      <c r="AF121" s="782" t="s">
        <v>132</v>
      </c>
      <c r="AG121" s="780"/>
      <c r="AH121" s="780"/>
      <c r="AI121" s="780"/>
      <c r="AJ121" s="781"/>
      <c r="AK121" s="782" t="s">
        <v>132</v>
      </c>
      <c r="AL121" s="780"/>
      <c r="AM121" s="780"/>
      <c r="AN121" s="780"/>
      <c r="AO121" s="781"/>
      <c r="AP121" s="821" t="s">
        <v>442</v>
      </c>
      <c r="AQ121" s="822"/>
      <c r="AR121" s="822"/>
      <c r="AS121" s="822"/>
      <c r="AT121" s="823"/>
      <c r="AU121" s="877"/>
      <c r="AV121" s="878"/>
      <c r="AW121" s="878"/>
      <c r="AX121" s="878"/>
      <c r="AY121" s="879"/>
      <c r="AZ121" s="815" t="s">
        <v>471</v>
      </c>
      <c r="BA121" s="752"/>
      <c r="BB121" s="752"/>
      <c r="BC121" s="752"/>
      <c r="BD121" s="752"/>
      <c r="BE121" s="752"/>
      <c r="BF121" s="752"/>
      <c r="BG121" s="752"/>
      <c r="BH121" s="752"/>
      <c r="BI121" s="752"/>
      <c r="BJ121" s="752"/>
      <c r="BK121" s="752"/>
      <c r="BL121" s="752"/>
      <c r="BM121" s="752"/>
      <c r="BN121" s="752"/>
      <c r="BO121" s="752"/>
      <c r="BP121" s="753"/>
      <c r="BQ121" s="816">
        <v>1566787</v>
      </c>
      <c r="BR121" s="817"/>
      <c r="BS121" s="817"/>
      <c r="BT121" s="817"/>
      <c r="BU121" s="817"/>
      <c r="BV121" s="817">
        <v>1465754</v>
      </c>
      <c r="BW121" s="817"/>
      <c r="BX121" s="817"/>
      <c r="BY121" s="817"/>
      <c r="BZ121" s="817"/>
      <c r="CA121" s="817">
        <v>1403603</v>
      </c>
      <c r="CB121" s="817"/>
      <c r="CC121" s="817"/>
      <c r="CD121" s="817"/>
      <c r="CE121" s="817"/>
      <c r="CF121" s="872">
        <v>16.5</v>
      </c>
      <c r="CG121" s="873"/>
      <c r="CH121" s="873"/>
      <c r="CI121" s="873"/>
      <c r="CJ121" s="873"/>
      <c r="CK121" s="866"/>
      <c r="CL121" s="835"/>
      <c r="CM121" s="835"/>
      <c r="CN121" s="835"/>
      <c r="CO121" s="836"/>
      <c r="CP121" s="844" t="s">
        <v>472</v>
      </c>
      <c r="CQ121" s="845"/>
      <c r="CR121" s="845"/>
      <c r="CS121" s="845"/>
      <c r="CT121" s="845"/>
      <c r="CU121" s="845"/>
      <c r="CV121" s="845"/>
      <c r="CW121" s="845"/>
      <c r="CX121" s="845"/>
      <c r="CY121" s="845"/>
      <c r="CZ121" s="845"/>
      <c r="DA121" s="845"/>
      <c r="DB121" s="845"/>
      <c r="DC121" s="845"/>
      <c r="DD121" s="845"/>
      <c r="DE121" s="845"/>
      <c r="DF121" s="846"/>
      <c r="DG121" s="816">
        <v>1695207</v>
      </c>
      <c r="DH121" s="817"/>
      <c r="DI121" s="817"/>
      <c r="DJ121" s="817"/>
      <c r="DK121" s="817"/>
      <c r="DL121" s="817">
        <v>1815915</v>
      </c>
      <c r="DM121" s="817"/>
      <c r="DN121" s="817"/>
      <c r="DO121" s="817"/>
      <c r="DP121" s="817"/>
      <c r="DQ121" s="817">
        <v>1703145</v>
      </c>
      <c r="DR121" s="817"/>
      <c r="DS121" s="817"/>
      <c r="DT121" s="817"/>
      <c r="DU121" s="817"/>
      <c r="DV121" s="794">
        <v>20</v>
      </c>
      <c r="DW121" s="794"/>
      <c r="DX121" s="794"/>
      <c r="DY121" s="794"/>
      <c r="DZ121" s="795"/>
    </row>
    <row r="122" spans="1:130" s="230" customFormat="1" ht="26.25" customHeight="1" x14ac:dyDescent="0.15">
      <c r="A122" s="884"/>
      <c r="B122" s="885"/>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473</v>
      </c>
      <c r="BA122" s="819"/>
      <c r="BB122" s="819"/>
      <c r="BC122" s="819"/>
      <c r="BD122" s="819"/>
      <c r="BE122" s="819"/>
      <c r="BF122" s="819"/>
      <c r="BG122" s="819"/>
      <c r="BH122" s="819"/>
      <c r="BI122" s="819"/>
      <c r="BJ122" s="819"/>
      <c r="BK122" s="819"/>
      <c r="BL122" s="819"/>
      <c r="BM122" s="819"/>
      <c r="BN122" s="819"/>
      <c r="BO122" s="819"/>
      <c r="BP122" s="820"/>
      <c r="BQ122" s="856">
        <v>24927264</v>
      </c>
      <c r="BR122" s="857"/>
      <c r="BS122" s="857"/>
      <c r="BT122" s="857"/>
      <c r="BU122" s="857"/>
      <c r="BV122" s="857">
        <v>25864011</v>
      </c>
      <c r="BW122" s="857"/>
      <c r="BX122" s="857"/>
      <c r="BY122" s="857"/>
      <c r="BZ122" s="857"/>
      <c r="CA122" s="857">
        <v>23628677</v>
      </c>
      <c r="CB122" s="857"/>
      <c r="CC122" s="857"/>
      <c r="CD122" s="857"/>
      <c r="CE122" s="857"/>
      <c r="CF122" s="858">
        <v>277.10000000000002</v>
      </c>
      <c r="CG122" s="859"/>
      <c r="CH122" s="859"/>
      <c r="CI122" s="859"/>
      <c r="CJ122" s="859"/>
      <c r="CK122" s="866"/>
      <c r="CL122" s="835"/>
      <c r="CM122" s="835"/>
      <c r="CN122" s="835"/>
      <c r="CO122" s="836"/>
      <c r="CP122" s="844" t="s">
        <v>474</v>
      </c>
      <c r="CQ122" s="845"/>
      <c r="CR122" s="845"/>
      <c r="CS122" s="845"/>
      <c r="CT122" s="845"/>
      <c r="CU122" s="845"/>
      <c r="CV122" s="845"/>
      <c r="CW122" s="845"/>
      <c r="CX122" s="845"/>
      <c r="CY122" s="845"/>
      <c r="CZ122" s="845"/>
      <c r="DA122" s="845"/>
      <c r="DB122" s="845"/>
      <c r="DC122" s="845"/>
      <c r="DD122" s="845"/>
      <c r="DE122" s="845"/>
      <c r="DF122" s="846"/>
      <c r="DG122" s="816">
        <v>9713</v>
      </c>
      <c r="DH122" s="817"/>
      <c r="DI122" s="817"/>
      <c r="DJ122" s="817"/>
      <c r="DK122" s="817"/>
      <c r="DL122" s="817">
        <v>9115</v>
      </c>
      <c r="DM122" s="817"/>
      <c r="DN122" s="817"/>
      <c r="DO122" s="817"/>
      <c r="DP122" s="817"/>
      <c r="DQ122" s="817">
        <v>8504</v>
      </c>
      <c r="DR122" s="817"/>
      <c r="DS122" s="817"/>
      <c r="DT122" s="817"/>
      <c r="DU122" s="817"/>
      <c r="DV122" s="794">
        <v>0.1</v>
      </c>
      <c r="DW122" s="794"/>
      <c r="DX122" s="794"/>
      <c r="DY122" s="794"/>
      <c r="DZ122" s="795"/>
    </row>
    <row r="123" spans="1:130" s="230" customFormat="1" ht="26.25" customHeight="1" x14ac:dyDescent="0.15">
      <c r="A123" s="884"/>
      <c r="B123" s="885"/>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1" t="s">
        <v>132</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475</v>
      </c>
      <c r="BP123" s="855"/>
      <c r="BQ123" s="851">
        <v>29273893</v>
      </c>
      <c r="BR123" s="852"/>
      <c r="BS123" s="852"/>
      <c r="BT123" s="852"/>
      <c r="BU123" s="852"/>
      <c r="BV123" s="852">
        <v>30601958</v>
      </c>
      <c r="BW123" s="852"/>
      <c r="BX123" s="852"/>
      <c r="BY123" s="852"/>
      <c r="BZ123" s="852"/>
      <c r="CA123" s="852">
        <v>28957363</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438</v>
      </c>
      <c r="AG124" s="780"/>
      <c r="AH124" s="780"/>
      <c r="AI124" s="780"/>
      <c r="AJ124" s="781"/>
      <c r="AK124" s="782" t="s">
        <v>438</v>
      </c>
      <c r="AL124" s="780"/>
      <c r="AM124" s="780"/>
      <c r="AN124" s="780"/>
      <c r="AO124" s="781"/>
      <c r="AP124" s="821" t="s">
        <v>132</v>
      </c>
      <c r="AQ124" s="822"/>
      <c r="AR124" s="822"/>
      <c r="AS124" s="822"/>
      <c r="AT124" s="823"/>
      <c r="AU124" s="847" t="s">
        <v>476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120.9</v>
      </c>
      <c r="BR124" s="842"/>
      <c r="BS124" s="842"/>
      <c r="BT124" s="842"/>
      <c r="BU124" s="842"/>
      <c r="BV124" s="842">
        <v>109</v>
      </c>
      <c r="BW124" s="842"/>
      <c r="BX124" s="842"/>
      <c r="BY124" s="842"/>
      <c r="BZ124" s="842"/>
      <c r="CA124" s="842">
        <v>99.4</v>
      </c>
      <c r="CB124" s="842"/>
      <c r="CC124" s="842"/>
      <c r="CD124" s="842"/>
      <c r="CE124" s="842"/>
      <c r="CF124" s="726"/>
      <c r="CG124" s="727"/>
      <c r="CH124" s="727"/>
      <c r="CI124" s="727"/>
      <c r="CJ124" s="843"/>
      <c r="CK124" s="867"/>
      <c r="CL124" s="867"/>
      <c r="CM124" s="867"/>
      <c r="CN124" s="867"/>
      <c r="CO124" s="868"/>
      <c r="CP124" s="844" t="s">
        <v>477</v>
      </c>
      <c r="CQ124" s="845"/>
      <c r="CR124" s="845"/>
      <c r="CS124" s="845"/>
      <c r="CT124" s="845"/>
      <c r="CU124" s="845"/>
      <c r="CV124" s="845"/>
      <c r="CW124" s="845"/>
      <c r="CX124" s="845"/>
      <c r="CY124" s="845"/>
      <c r="CZ124" s="845"/>
      <c r="DA124" s="845"/>
      <c r="DB124" s="845"/>
      <c r="DC124" s="845"/>
      <c r="DD124" s="845"/>
      <c r="DE124" s="845"/>
      <c r="DF124" s="846"/>
      <c r="DG124" s="763" t="s">
        <v>132</v>
      </c>
      <c r="DH124" s="764"/>
      <c r="DI124" s="764"/>
      <c r="DJ124" s="764"/>
      <c r="DK124" s="765"/>
      <c r="DL124" s="766" t="s">
        <v>132</v>
      </c>
      <c r="DM124" s="764"/>
      <c r="DN124" s="764"/>
      <c r="DO124" s="764"/>
      <c r="DP124" s="765"/>
      <c r="DQ124" s="766" t="s">
        <v>132</v>
      </c>
      <c r="DR124" s="764"/>
      <c r="DS124" s="764"/>
      <c r="DT124" s="764"/>
      <c r="DU124" s="765"/>
      <c r="DV124" s="828" t="s">
        <v>132</v>
      </c>
      <c r="DW124" s="829"/>
      <c r="DX124" s="829"/>
      <c r="DY124" s="829"/>
      <c r="DZ124" s="830"/>
    </row>
    <row r="125" spans="1:130" s="230" customFormat="1" ht="26.25" customHeight="1" x14ac:dyDescent="0.15">
      <c r="A125" s="884"/>
      <c r="B125" s="885"/>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478</v>
      </c>
      <c r="CL125" s="832"/>
      <c r="CM125" s="832"/>
      <c r="CN125" s="832"/>
      <c r="CO125" s="833"/>
      <c r="CP125" s="840" t="s">
        <v>479</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132</v>
      </c>
      <c r="DM125" s="825"/>
      <c r="DN125" s="825"/>
      <c r="DO125" s="825"/>
      <c r="DP125" s="825"/>
      <c r="DQ125" s="825" t="s">
        <v>132</v>
      </c>
      <c r="DR125" s="825"/>
      <c r="DS125" s="825"/>
      <c r="DT125" s="825"/>
      <c r="DU125" s="825"/>
      <c r="DV125" s="826" t="s">
        <v>132</v>
      </c>
      <c r="DW125" s="826"/>
      <c r="DX125" s="826"/>
      <c r="DY125" s="826"/>
      <c r="DZ125" s="827"/>
    </row>
    <row r="126" spans="1:130" s="230" customFormat="1" ht="26.25" customHeight="1" thickBot="1" x14ac:dyDescent="0.2">
      <c r="A126" s="884"/>
      <c r="B126" s="885"/>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1" t="s">
        <v>132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480</v>
      </c>
      <c r="CQ126" s="752"/>
      <c r="CR126" s="752"/>
      <c r="CS126" s="752"/>
      <c r="CT126" s="752"/>
      <c r="CU126" s="752"/>
      <c r="CV126" s="752"/>
      <c r="CW126" s="752"/>
      <c r="CX126" s="752"/>
      <c r="CY126" s="752"/>
      <c r="CZ126" s="752"/>
      <c r="DA126" s="752"/>
      <c r="DB126" s="752"/>
      <c r="DC126" s="752"/>
      <c r="DD126" s="752"/>
      <c r="DE126" s="752"/>
      <c r="DF126" s="753"/>
      <c r="DG126" s="816">
        <v>1750884</v>
      </c>
      <c r="DH126" s="817"/>
      <c r="DI126" s="817"/>
      <c r="DJ126" s="817"/>
      <c r="DK126" s="817"/>
      <c r="DL126" s="817">
        <v>1887354</v>
      </c>
      <c r="DM126" s="817"/>
      <c r="DN126" s="817"/>
      <c r="DO126" s="817"/>
      <c r="DP126" s="817"/>
      <c r="DQ126" s="817">
        <v>1751838</v>
      </c>
      <c r="DR126" s="817"/>
      <c r="DS126" s="817"/>
      <c r="DT126" s="817"/>
      <c r="DU126" s="817"/>
      <c r="DV126" s="794">
        <v>20.5</v>
      </c>
      <c r="DW126" s="794"/>
      <c r="DX126" s="794"/>
      <c r="DY126" s="794"/>
      <c r="DZ126" s="795"/>
    </row>
    <row r="127" spans="1:130" s="230" customFormat="1" ht="26.25" customHeight="1" x14ac:dyDescent="0.15">
      <c r="A127" s="886"/>
      <c r="B127" s="887"/>
      <c r="C127" s="818" t="s">
        <v>481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132</v>
      </c>
      <c r="AB127" s="780"/>
      <c r="AC127" s="780"/>
      <c r="AD127" s="780"/>
      <c r="AE127" s="781"/>
      <c r="AF127" s="782" t="s">
        <v>132</v>
      </c>
      <c r="AG127" s="780"/>
      <c r="AH127" s="780"/>
      <c r="AI127" s="780"/>
      <c r="AJ127" s="781"/>
      <c r="AK127" s="782" t="s">
        <v>132</v>
      </c>
      <c r="AL127" s="780"/>
      <c r="AM127" s="780"/>
      <c r="AN127" s="780"/>
      <c r="AO127" s="781"/>
      <c r="AP127" s="821" t="s">
        <v>132</v>
      </c>
      <c r="AQ127" s="822"/>
      <c r="AR127" s="822"/>
      <c r="AS127" s="822"/>
      <c r="AT127" s="823"/>
      <c r="AU127" s="232"/>
      <c r="AV127" s="232"/>
      <c r="AW127" s="232"/>
      <c r="AX127" s="824"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486</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234436</v>
      </c>
      <c r="AB128" s="801"/>
      <c r="AC128" s="801"/>
      <c r="AD128" s="801"/>
      <c r="AE128" s="802"/>
      <c r="AF128" s="803">
        <v>199482</v>
      </c>
      <c r="AG128" s="801"/>
      <c r="AH128" s="801"/>
      <c r="AI128" s="801"/>
      <c r="AJ128" s="802"/>
      <c r="AK128" s="803">
        <v>150950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132</v>
      </c>
      <c r="BG128" s="787"/>
      <c r="BH128" s="787"/>
      <c r="BI128" s="787"/>
      <c r="BJ128" s="787"/>
      <c r="BK128" s="787"/>
      <c r="BL128" s="810"/>
      <c r="BM128" s="786">
        <v>13.18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490</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11063271</v>
      </c>
      <c r="AB129" s="780"/>
      <c r="AC129" s="780"/>
      <c r="AD129" s="780"/>
      <c r="AE129" s="781"/>
      <c r="AF129" s="782">
        <v>11455148</v>
      </c>
      <c r="AG129" s="780"/>
      <c r="AH129" s="780"/>
      <c r="AI129" s="780"/>
      <c r="AJ129" s="781"/>
      <c r="AK129" s="782">
        <v>10997539</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132</v>
      </c>
      <c r="BG129" s="771"/>
      <c r="BH129" s="771"/>
      <c r="BI129" s="771"/>
      <c r="BJ129" s="771"/>
      <c r="BK129" s="771"/>
      <c r="BL129" s="772"/>
      <c r="BM129" s="770">
        <v>18.18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2545584</v>
      </c>
      <c r="AB130" s="780"/>
      <c r="AC130" s="780"/>
      <c r="AD130" s="780"/>
      <c r="AE130" s="781"/>
      <c r="AF130" s="782">
        <v>2571106</v>
      </c>
      <c r="AG130" s="780"/>
      <c r="AH130" s="780"/>
      <c r="AI130" s="780"/>
      <c r="AJ130" s="781"/>
      <c r="AK130" s="782">
        <v>2470521</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8517687</v>
      </c>
      <c r="AB131" s="764"/>
      <c r="AC131" s="764"/>
      <c r="AD131" s="764"/>
      <c r="AE131" s="765"/>
      <c r="AF131" s="766">
        <v>8884042</v>
      </c>
      <c r="AG131" s="764"/>
      <c r="AH131" s="764"/>
      <c r="AI131" s="764"/>
      <c r="AJ131" s="765"/>
      <c r="AK131" s="766">
        <v>8527018</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11.02550493</v>
      </c>
      <c r="AB132" s="745"/>
      <c r="AC132" s="745"/>
      <c r="AD132" s="745"/>
      <c r="AE132" s="746"/>
      <c r="AF132" s="747">
        <v>8.0064232020000006</v>
      </c>
      <c r="AG132" s="745"/>
      <c r="AH132" s="745"/>
      <c r="AI132" s="745"/>
      <c r="AJ132" s="746"/>
      <c r="AK132" s="747">
        <v>9.7799840459999992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13.4</v>
      </c>
      <c r="AB133" s="724"/>
      <c r="AC133" s="724"/>
      <c r="AD133" s="724"/>
      <c r="AE133" s="725"/>
      <c r="AF133" s="723">
        <v>10.8</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fsX9fPpIwIIyvB37fwSF1+UOzw5Gw8HiSyT7GvldhNuRiEoyiTrlaezj47Bj4Vv23mGhIK023L1c3abaaSxzQ==" saltValue="sinD4Ji3pnJHmV1wtiD5v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P16GN90i8skKle0biZQfw0x+DoZ2pSIJ2TSrR138307PGrsMclcXUy/7YpepIyqx5gDhUJHRBdqlXiCA8wKCA==" saltValue="VTnE2jH9MnDWKAeekQpxg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jSQ2yBpgkeuwZ3biPmpDSTCZOJ0oj+iQV2syt7gj+zrmLAm8hkjOwRBvOE2TVjD5Imq7Q5V73oRos6cqllRg==" saltValue="jcNWjq9yXC+tbU/YSzmy3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61" customWidth="1"/>
    <col min="37" max="44" width="17" style="261" customWidth="1"/>
    <col min="45" max="45" width="6.140625" style="268" customWidth="1"/>
    <col min="46" max="46" width="3" style="266" customWidth="1"/>
    <col min="47" max="47" width="19.140625" style="261" hidden="1" customWidth="1"/>
    <col min="48" max="52" width="12.5703125" style="261" hidden="1" customWidth="1"/>
    <col min="53" max="16384" width="8.57031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509</v>
      </c>
      <c r="AL9" s="1129"/>
      <c r="AM9" s="1129"/>
      <c r="AN9" s="1130"/>
      <c r="AO9" s="281">
        <v>3247242</v>
      </c>
      <c r="AP9" s="281">
        <v>115812</v>
      </c>
      <c r="AQ9" s="282">
        <v>105319</v>
      </c>
      <c r="AR9" s="283">
        <v>10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510</v>
      </c>
      <c r="AL10" s="1129"/>
      <c r="AM10" s="1129"/>
      <c r="AN10" s="1130"/>
      <c r="AO10" s="284">
        <v>558877</v>
      </c>
      <c r="AP10" s="284">
        <v>19932</v>
      </c>
      <c r="AQ10" s="285">
        <v>9860</v>
      </c>
      <c r="AR10" s="286">
        <v>102.2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511</v>
      </c>
      <c r="AL11" s="1129"/>
      <c r="AM11" s="1129"/>
      <c r="AN11" s="1130"/>
      <c r="AO11" s="284">
        <v>25429</v>
      </c>
      <c r="AP11" s="284">
        <v>907</v>
      </c>
      <c r="AQ11" s="285">
        <v>1656</v>
      </c>
      <c r="AR11" s="286">
        <v>-45.2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512</v>
      </c>
      <c r="AL12" s="1129"/>
      <c r="AM12" s="1129"/>
      <c r="AN12" s="1130"/>
      <c r="AO12" s="284" t="s">
        <v>513</v>
      </c>
      <c r="AP12" s="284" t="s">
        <v>513</v>
      </c>
      <c r="AQ12" s="285">
        <v>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514</v>
      </c>
      <c r="AL13" s="1129"/>
      <c r="AM13" s="1129"/>
      <c r="AN13" s="1130"/>
      <c r="AO13" s="284">
        <v>69651</v>
      </c>
      <c r="AP13" s="284">
        <v>2484</v>
      </c>
      <c r="AQ13" s="285">
        <v>4056</v>
      </c>
      <c r="AR13" s="286">
        <v>-38.799999999999997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515</v>
      </c>
      <c r="AL14" s="1129"/>
      <c r="AM14" s="1129"/>
      <c r="AN14" s="1130"/>
      <c r="AO14" s="284">
        <v>16938</v>
      </c>
      <c r="AP14" s="284">
        <v>604</v>
      </c>
      <c r="AQ14" s="285">
        <v>2339</v>
      </c>
      <c r="AR14" s="286">
        <v>-74.2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516</v>
      </c>
      <c r="AL15" s="1132"/>
      <c r="AM15" s="1132"/>
      <c r="AN15" s="1133"/>
      <c r="AO15" s="284">
        <v>-229692</v>
      </c>
      <c r="AP15" s="284">
        <v>-8192</v>
      </c>
      <c r="AQ15" s="285">
        <v>-7717</v>
      </c>
      <c r="AR15" s="286">
        <v>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189</v>
      </c>
      <c r="AL16" s="1132"/>
      <c r="AM16" s="1132"/>
      <c r="AN16" s="1133"/>
      <c r="AO16" s="284">
        <v>3688445</v>
      </c>
      <c r="AP16" s="284">
        <v>131547</v>
      </c>
      <c r="AQ16" s="285">
        <v>115515</v>
      </c>
      <c r="AR16" s="286">
        <v>13.9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521</v>
      </c>
      <c r="AL21" s="1135"/>
      <c r="AM21" s="1135"/>
      <c r="AN21" s="1136"/>
      <c r="AO21" s="297">
        <v>11.84</v>
      </c>
      <c r="AP21" s="298">
        <v>10.69</v>
      </c>
      <c r="AQ21" s="299">
        <v>1.1499999999999999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522</v>
      </c>
      <c r="AL22" s="1135"/>
      <c r="AM22" s="1135"/>
      <c r="AN22" s="1136"/>
      <c r="AO22" s="302">
        <v>96.1</v>
      </c>
      <c r="AP22" s="303">
        <v>97.4</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523</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2" t="s">
        <v>526</v>
      </c>
      <c r="AL32" s="1113"/>
      <c r="AM32" s="1113"/>
      <c r="AN32" s="1114"/>
      <c r="AO32" s="312">
        <v>2744633</v>
      </c>
      <c r="AP32" s="312">
        <v>97886</v>
      </c>
      <c r="AQ32" s="313">
        <v>74824</v>
      </c>
      <c r="AR32" s="314">
        <v>30.8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2" t="s">
        <v>527</v>
      </c>
      <c r="AL33" s="1113"/>
      <c r="AM33" s="1113"/>
      <c r="AN33" s="1114"/>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2" t="s">
        <v>528</v>
      </c>
      <c r="AL34" s="1113"/>
      <c r="AM34" s="1113"/>
      <c r="AN34" s="1114"/>
      <c r="AO34" s="312" t="s">
        <v>513</v>
      </c>
      <c r="AP34" s="312" t="s">
        <v>513</v>
      </c>
      <c r="AQ34" s="313">
        <v>1</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2" t="s">
        <v>529</v>
      </c>
      <c r="AL35" s="1113"/>
      <c r="AM35" s="1113"/>
      <c r="AN35" s="1114"/>
      <c r="AO35" s="312">
        <v>620957</v>
      </c>
      <c r="AP35" s="312">
        <v>22146</v>
      </c>
      <c r="AQ35" s="313">
        <v>17427</v>
      </c>
      <c r="AR35" s="314">
        <v>27.1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2" t="s">
        <v>530</v>
      </c>
      <c r="AL36" s="1113"/>
      <c r="AM36" s="1113"/>
      <c r="AN36" s="1114"/>
      <c r="AO36" s="312">
        <v>89822</v>
      </c>
      <c r="AP36" s="312">
        <v>3203</v>
      </c>
      <c r="AQ36" s="313">
        <v>2447</v>
      </c>
      <c r="AR36" s="314">
        <v>30.9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2" t="s">
        <v>531</v>
      </c>
      <c r="AL37" s="1113"/>
      <c r="AM37" s="1113"/>
      <c r="AN37" s="1114"/>
      <c r="AO37" s="312" t="s">
        <v>513</v>
      </c>
      <c r="AP37" s="312" t="s">
        <v>513</v>
      </c>
      <c r="AQ37" s="313">
        <v>591</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5" t="s">
        <v>532</v>
      </c>
      <c r="AL38" s="1116"/>
      <c r="AM38" s="1116"/>
      <c r="AN38" s="1117"/>
      <c r="AO38" s="315" t="s">
        <v>513</v>
      </c>
      <c r="AP38" s="315" t="s">
        <v>513</v>
      </c>
      <c r="AQ38" s="316">
        <v>2</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5" t="s">
        <v>533</v>
      </c>
      <c r="AL39" s="1116"/>
      <c r="AM39" s="1116"/>
      <c r="AN39" s="1117"/>
      <c r="AO39" s="312">
        <v>-150950</v>
      </c>
      <c r="AP39" s="312">
        <v>-5384</v>
      </c>
      <c r="AQ39" s="313">
        <v>-3618</v>
      </c>
      <c r="AR39" s="314">
        <v>48.8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2" t="s">
        <v>534</v>
      </c>
      <c r="AL40" s="1113"/>
      <c r="AM40" s="1113"/>
      <c r="AN40" s="1114"/>
      <c r="AO40" s="312">
        <v>-2470521</v>
      </c>
      <c r="AP40" s="312">
        <v>-88110</v>
      </c>
      <c r="AQ40" s="313">
        <v>-63812</v>
      </c>
      <c r="AR40" s="314">
        <v>38.1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8" t="s">
        <v>300</v>
      </c>
      <c r="AL41" s="1119"/>
      <c r="AM41" s="1119"/>
      <c r="AN41" s="1120"/>
      <c r="AO41" s="312">
        <v>833941</v>
      </c>
      <c r="AP41" s="312">
        <v>29742</v>
      </c>
      <c r="AQ41" s="313">
        <v>27863</v>
      </c>
      <c r="AR41" s="314">
        <v>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1" t="s">
        <v>504</v>
      </c>
      <c r="AN49" s="1123" t="s">
        <v>538</v>
      </c>
      <c r="AO49" s="1124"/>
      <c r="AP49" s="1124"/>
      <c r="AQ49" s="1124"/>
      <c r="AR49" s="112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2"/>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2741875</v>
      </c>
      <c r="AN51" s="334">
        <v>89228</v>
      </c>
      <c r="AO51" s="335">
        <v>43.4</v>
      </c>
      <c r="AP51" s="336">
        <v>85173</v>
      </c>
      <c r="AQ51" s="337">
        <v>-4.3</v>
      </c>
      <c r="AR51" s="338">
        <v>47.7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2081617</v>
      </c>
      <c r="AN52" s="342">
        <v>67741</v>
      </c>
      <c r="AO52" s="343">
        <v>42.6</v>
      </c>
      <c r="AP52" s="344">
        <v>43913</v>
      </c>
      <c r="AQ52" s="345">
        <v>-3.4</v>
      </c>
      <c r="AR52" s="346">
        <v>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4632591</v>
      </c>
      <c r="AN53" s="334">
        <v>153871</v>
      </c>
      <c r="AO53" s="335">
        <v>72.400000000000006</v>
      </c>
      <c r="AP53" s="336">
        <v>94081</v>
      </c>
      <c r="AQ53" s="337">
        <v>10.5</v>
      </c>
      <c r="AR53" s="338">
        <v>61.9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3703836</v>
      </c>
      <c r="AN54" s="342">
        <v>123022</v>
      </c>
      <c r="AO54" s="343">
        <v>81.599999999999994</v>
      </c>
      <c r="AP54" s="344">
        <v>48949</v>
      </c>
      <c r="AQ54" s="345">
        <v>11.5</v>
      </c>
      <c r="AR54" s="346">
        <v>70.099999999999994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4876659</v>
      </c>
      <c r="AN55" s="334">
        <v>166076</v>
      </c>
      <c r="AO55" s="335">
        <v>7.9</v>
      </c>
      <c r="AP55" s="336">
        <v>92632</v>
      </c>
      <c r="AQ55" s="337">
        <v>-1.5</v>
      </c>
      <c r="AR55" s="338">
        <v>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4256970</v>
      </c>
      <c r="AN56" s="342">
        <v>144972</v>
      </c>
      <c r="AO56" s="343">
        <v>17.8</v>
      </c>
      <c r="AP56" s="344">
        <v>47978</v>
      </c>
      <c r="AQ56" s="345">
        <v>-2</v>
      </c>
      <c r="AR56" s="346">
        <v>19.8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5574628</v>
      </c>
      <c r="AN57" s="334">
        <v>193941</v>
      </c>
      <c r="AO57" s="335">
        <v>16.8</v>
      </c>
      <c r="AP57" s="336">
        <v>96469</v>
      </c>
      <c r="AQ57" s="337">
        <v>4.0999999999999996</v>
      </c>
      <c r="AR57" s="338">
        <v>12.7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5034563</v>
      </c>
      <c r="AN58" s="342">
        <v>175152</v>
      </c>
      <c r="AO58" s="343">
        <v>20.8</v>
      </c>
      <c r="AP58" s="344">
        <v>49775</v>
      </c>
      <c r="AQ58" s="345">
        <v>3.7</v>
      </c>
      <c r="AR58" s="346">
        <v>17.100000000000001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1051860</v>
      </c>
      <c r="AN59" s="334">
        <v>37514</v>
      </c>
      <c r="AO59" s="335">
        <v>-80.7</v>
      </c>
      <c r="AP59" s="336">
        <v>85743</v>
      </c>
      <c r="AQ59" s="337">
        <v>-11.1</v>
      </c>
      <c r="AR59" s="338">
        <v>-69.599999999999994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636937</v>
      </c>
      <c r="AN60" s="342">
        <v>22716</v>
      </c>
      <c r="AO60" s="343">
        <v>-87</v>
      </c>
      <c r="AP60" s="344">
        <v>45231</v>
      </c>
      <c r="AQ60" s="345">
        <v>-9.1</v>
      </c>
      <c r="AR60" s="346">
        <v>-77.900000000000006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3775523</v>
      </c>
      <c r="AN61" s="349">
        <v>128126</v>
      </c>
      <c r="AO61" s="350">
        <v>12</v>
      </c>
      <c r="AP61" s="351">
        <v>90820</v>
      </c>
      <c r="AQ61" s="352">
        <v>-0.5</v>
      </c>
      <c r="AR61" s="338">
        <v>12.5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3142785</v>
      </c>
      <c r="AN62" s="342">
        <v>106721</v>
      </c>
      <c r="AO62" s="343">
        <v>15.2</v>
      </c>
      <c r="AP62" s="344">
        <v>47169</v>
      </c>
      <c r="AQ62" s="345">
        <v>0.1</v>
      </c>
      <c r="AR62" s="346">
        <v>15.1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A1JOMzXTjH7AUs8TCOISgp7S64YeyKjldvaVriDzjb+jtgNGs+jRDDjxQihk7gWXD/mX6Nu0jW4pEI4WYIYRQ==" saltValue="dWr/iAzAAiAQip82SwFJ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iWe1IParT1sqUA/MwSod3zTF9Lkot5i0z02iivH2zdc2AnRXgbGbE502cL0DGJO+gKcxdSRnToA5PxEHLaWl4Q==" saltValue="VT2NthqkIMd5ZSL/B/hM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4YpOG7QUg57LccBQs6/jmbS5iNn6ggZ9rpq7deAp4aunY3NqEIldNlJIidGygDwS6O5V9OSIBp8jd0lYa+W7ww==" saltValue="PjeNkrfNBdCE1OlV4trR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8" t="s">
        <v>3</v>
      </c>
      <c r="D47" s="1138"/>
      <c r="E47" s="1139"/>
      <c r="F47" s="11">
        <v>13.95</v>
      </c>
      <c r="G47" s="12">
        <v>12.57</v>
      </c>
      <c r="H47" s="12">
        <v>12.14</v>
      </c>
      <c r="I47" s="12">
        <v>15.06</v>
      </c>
      <c r="J47" s="13">
        <v>15.69</v>
      </c>
    </row>
    <row r="48" spans="2:10" ht="57.75" customHeight="1" x14ac:dyDescent="0.15">
      <c r="B48" s="14"/>
      <c r="C48" s="1140" t="s">
        <v>4</v>
      </c>
      <c r="D48" s="1140"/>
      <c r="E48" s="1141"/>
      <c r="F48" s="15">
        <v>2.81</v>
      </c>
      <c r="G48" s="16">
        <v>1.87</v>
      </c>
      <c r="H48" s="16">
        <v>6.9</v>
      </c>
      <c r="I48" s="16">
        <v>5.84</v>
      </c>
      <c r="J48" s="17">
        <v>6.84</v>
      </c>
    </row>
    <row r="49" spans="2:10" ht="57.75" customHeight="1" thickBot="1" x14ac:dyDescent="0.2">
      <c r="B49" s="18"/>
      <c r="C49" s="1142" t="s">
        <v>5</v>
      </c>
      <c r="D49" s="1142"/>
      <c r="E49" s="1143"/>
      <c r="F49" s="19" t="s">
        <v>559</v>
      </c>
      <c r="G49" s="20" t="s">
        <v>560</v>
      </c>
      <c r="H49" s="20">
        <v>5.0999999999999996</v>
      </c>
      <c r="I49" s="20">
        <v>5.0599999999999996</v>
      </c>
      <c r="J49" s="21">
        <v>2.0099999999999998</v>
      </c>
    </row>
    <row r="50" spans="2:10" x14ac:dyDescent="0.15"/>
  </sheetData>
  <sheetProtection algorithmName="SHA-512" hashValue="69+P+tj2KbgdY95W05bmQuvo86HlnaD3ohiyFyuZzY4FuMJsRJYkuZ4tSA2AI6AwJ9kz+QjbE4dYx99dvvT1Ow==" saltValue="mg6WKcXXVe/mPvzM+dO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G19235</cp:lastModifiedBy>
  <dcterms:created xsi:type="dcterms:W3CDTF">2024-03-14T03:28:29Z</dcterms:created>
  <dcterms:modified xsi:type="dcterms:W3CDTF">2024-03-19T02:01:47Z</dcterms:modified>
  <cp:category/>
</cp:coreProperties>
</file>